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28" i="4"/>
  <c r="Q29" i="4" s="1"/>
  <c r="R28" i="4"/>
  <c r="R29" i="4" s="1"/>
  <c r="S28" i="4"/>
  <c r="S29" i="4" s="1"/>
  <c r="T28" i="4"/>
  <c r="T29" i="4" s="1"/>
  <c r="U28" i="4"/>
  <c r="V28" i="4"/>
  <c r="W28" i="4"/>
  <c r="X28" i="4"/>
  <c r="Y28" i="4"/>
  <c r="Y29" i="4" s="1"/>
  <c r="Z28" i="4"/>
  <c r="Z29" i="4" s="1"/>
  <c r="AA28" i="4"/>
  <c r="AA29" i="4" s="1"/>
  <c r="AB28" i="4"/>
  <c r="AB29" i="4" s="1"/>
  <c r="U29" i="4"/>
  <c r="V29" i="4"/>
  <c r="W29" i="4"/>
  <c r="X29" i="4"/>
  <c r="S28" i="5"/>
  <c r="T28" i="5"/>
  <c r="T29" i="5" s="1"/>
  <c r="U28" i="5"/>
  <c r="U29" i="5" s="1"/>
  <c r="V28" i="5"/>
  <c r="W28" i="5"/>
  <c r="X28" i="5"/>
  <c r="X29" i="5" s="1"/>
  <c r="S29" i="5"/>
  <c r="V29" i="5"/>
  <c r="W29" i="5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28" i="5"/>
  <c r="BO29" i="5"/>
  <c r="BO45" i="5" s="1"/>
  <c r="BO43" i="5"/>
  <c r="BO44" i="5"/>
  <c r="BO50" i="5"/>
  <c r="BO52" i="5"/>
  <c r="BO53" i="5"/>
  <c r="BO54" i="5"/>
  <c r="BO55" i="5"/>
  <c r="BO56" i="5"/>
  <c r="BO60" i="5"/>
  <c r="BO61" i="5" s="1"/>
  <c r="BO66" i="5"/>
  <c r="BO68" i="5"/>
  <c r="BO69" i="5"/>
  <c r="BO70" i="5"/>
  <c r="BO71" i="5"/>
  <c r="BO72" i="5"/>
  <c r="BO73" i="5"/>
  <c r="BO83" i="5"/>
  <c r="BO85" i="5"/>
  <c r="BO86" i="5"/>
  <c r="BO87" i="5"/>
  <c r="BO88" i="5"/>
  <c r="BO89" i="5"/>
  <c r="BO99" i="5"/>
  <c r="BO101" i="5"/>
  <c r="BO102" i="5"/>
  <c r="BO103" i="5"/>
  <c r="BO104" i="5"/>
  <c r="BO28" i="4"/>
  <c r="BO29" i="4" s="1"/>
  <c r="BO45" i="4" s="1"/>
  <c r="BO43" i="4"/>
  <c r="BO50" i="4"/>
  <c r="BO52" i="4"/>
  <c r="BO53" i="4"/>
  <c r="BO54" i="4"/>
  <c r="BO55" i="4"/>
  <c r="BO56" i="4"/>
  <c r="BO60" i="4"/>
  <c r="BO77" i="4" s="1"/>
  <c r="BO66" i="4"/>
  <c r="BO68" i="4"/>
  <c r="BO69" i="4"/>
  <c r="BO70" i="4"/>
  <c r="BO71" i="4"/>
  <c r="BO72" i="4"/>
  <c r="BO73" i="4"/>
  <c r="BO83" i="4"/>
  <c r="BO85" i="4"/>
  <c r="BO86" i="4"/>
  <c r="BO87" i="4"/>
  <c r="BO88" i="4"/>
  <c r="BO89" i="4"/>
  <c r="BO99" i="4"/>
  <c r="BO101" i="4"/>
  <c r="BO102" i="4"/>
  <c r="BO103" i="4"/>
  <c r="BO104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74" i="5" l="1"/>
  <c r="BO75" i="5" s="1"/>
  <c r="BO74" i="4"/>
  <c r="BO75" i="4" s="1"/>
  <c r="BO80" i="4" s="1"/>
  <c r="BO77" i="5"/>
  <c r="BO78" i="5" s="1"/>
  <c r="BO90" i="4"/>
  <c r="BO91" i="4" s="1"/>
  <c r="BO105" i="5"/>
  <c r="BO106" i="5" s="1"/>
  <c r="BO57" i="5"/>
  <c r="BO58" i="5" s="1"/>
  <c r="BO63" i="5" s="1"/>
  <c r="BO105" i="4"/>
  <c r="BO106" i="4" s="1"/>
  <c r="BO30" i="5"/>
  <c r="BO57" i="4"/>
  <c r="BO58" i="4" s="1"/>
  <c r="BO63" i="4" s="1"/>
  <c r="BO90" i="5"/>
  <c r="BO91" i="5" s="1"/>
  <c r="BO79" i="5"/>
  <c r="BO62" i="5"/>
  <c r="BO79" i="4"/>
  <c r="BO78" i="4"/>
  <c r="BO93" i="4"/>
  <c r="BO61" i="4"/>
  <c r="BO44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5" i="4"/>
  <c r="B26" i="4"/>
  <c r="B20" i="4"/>
  <c r="B19" i="4"/>
  <c r="B13" i="4"/>
  <c r="B14" i="4"/>
  <c r="B15" i="4"/>
  <c r="B16" i="4"/>
  <c r="B12" i="4"/>
  <c r="B8" i="4"/>
  <c r="B9" i="4"/>
  <c r="B7" i="4"/>
  <c r="C12" i="5"/>
  <c r="C12" i="4"/>
  <c r="A1" i="7"/>
  <c r="E3" i="6"/>
  <c r="K4" i="4"/>
  <c r="BO80" i="5" l="1"/>
  <c r="BO93" i="5"/>
  <c r="BO94" i="5" s="1"/>
  <c r="BO62" i="4"/>
  <c r="BO108" i="4"/>
  <c r="BO94" i="4"/>
  <c r="BO95" i="4"/>
  <c r="BO96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5" i="5" l="1"/>
  <c r="BO96" i="5"/>
  <c r="BO108" i="5"/>
  <c r="BO111" i="5" s="1"/>
  <c r="BO46" i="5" s="1"/>
  <c r="BO109" i="4"/>
  <c r="BO110" i="4"/>
  <c r="BO111" i="4"/>
  <c r="BO46" i="4" s="1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5" i="5" s="1"/>
  <c r="BN106" i="5" s="1"/>
  <c r="BM101" i="5"/>
  <c r="BM105" i="5" s="1"/>
  <c r="BM106" i="5" s="1"/>
  <c r="BL101" i="5"/>
  <c r="BL105" i="5" s="1"/>
  <c r="BL106" i="5" s="1"/>
  <c r="BK101" i="5"/>
  <c r="BK105" i="5" s="1"/>
  <c r="BK106" i="5" s="1"/>
  <c r="BJ101" i="5"/>
  <c r="BJ105" i="5" s="1"/>
  <c r="BJ106" i="5" s="1"/>
  <c r="BI101" i="5"/>
  <c r="BI105" i="5" s="1"/>
  <c r="BI106" i="5" s="1"/>
  <c r="BH101" i="5"/>
  <c r="BH105" i="5" s="1"/>
  <c r="BH106" i="5" s="1"/>
  <c r="BG101" i="5"/>
  <c r="BG105" i="5" s="1"/>
  <c r="BG106" i="5" s="1"/>
  <c r="BF101" i="5"/>
  <c r="BF105" i="5" s="1"/>
  <c r="BF106" i="5" s="1"/>
  <c r="BE101" i="5"/>
  <c r="BE105" i="5" s="1"/>
  <c r="BE106" i="5" s="1"/>
  <c r="BD101" i="5"/>
  <c r="BD105" i="5" s="1"/>
  <c r="BD106" i="5" s="1"/>
  <c r="BC101" i="5"/>
  <c r="BC105" i="5" s="1"/>
  <c r="BC106" i="5" s="1"/>
  <c r="BB101" i="5"/>
  <c r="BB105" i="5" s="1"/>
  <c r="BB106" i="5" s="1"/>
  <c r="BA101" i="5"/>
  <c r="BA105" i="5" s="1"/>
  <c r="BA106" i="5" s="1"/>
  <c r="AZ101" i="5"/>
  <c r="AZ105" i="5" s="1"/>
  <c r="AZ106" i="5" s="1"/>
  <c r="AY101" i="5"/>
  <c r="AY105" i="5" s="1"/>
  <c r="AY106" i="5" s="1"/>
  <c r="AX101" i="5"/>
  <c r="AX105" i="5" s="1"/>
  <c r="AX106" i="5" s="1"/>
  <c r="AW101" i="5"/>
  <c r="AW105" i="5" s="1"/>
  <c r="AW106" i="5" s="1"/>
  <c r="AV101" i="5"/>
  <c r="AV105" i="5" s="1"/>
  <c r="AV106" i="5" s="1"/>
  <c r="AU101" i="5"/>
  <c r="AU105" i="5" s="1"/>
  <c r="AU106" i="5" s="1"/>
  <c r="AT101" i="5"/>
  <c r="AT105" i="5" s="1"/>
  <c r="AT106" i="5" s="1"/>
  <c r="AS101" i="5"/>
  <c r="AS105" i="5" s="1"/>
  <c r="AS106" i="5" s="1"/>
  <c r="AR101" i="5"/>
  <c r="AR105" i="5" s="1"/>
  <c r="AR106" i="5" s="1"/>
  <c r="AQ101" i="5"/>
  <c r="AQ105" i="5" s="1"/>
  <c r="AQ106" i="5" s="1"/>
  <c r="AP101" i="5"/>
  <c r="AP105" i="5" s="1"/>
  <c r="AP106" i="5" s="1"/>
  <c r="AO101" i="5"/>
  <c r="AO105" i="5" s="1"/>
  <c r="AO106" i="5" s="1"/>
  <c r="AN101" i="5"/>
  <c r="AN105" i="5" s="1"/>
  <c r="AN106" i="5" s="1"/>
  <c r="AM101" i="5"/>
  <c r="AM105" i="5" s="1"/>
  <c r="AM106" i="5" s="1"/>
  <c r="AL101" i="5"/>
  <c r="AL105" i="5" s="1"/>
  <c r="AL106" i="5" s="1"/>
  <c r="AK101" i="5"/>
  <c r="AK105" i="5" s="1"/>
  <c r="AK106" i="5" s="1"/>
  <c r="AJ101" i="5"/>
  <c r="AJ105" i="5" s="1"/>
  <c r="AJ106" i="5" s="1"/>
  <c r="AI101" i="5"/>
  <c r="AI105" i="5" s="1"/>
  <c r="AI106" i="5" s="1"/>
  <c r="AH101" i="5"/>
  <c r="AH105" i="5" s="1"/>
  <c r="AH106" i="5" s="1"/>
  <c r="AG101" i="5"/>
  <c r="AG105" i="5" s="1"/>
  <c r="AG106" i="5" s="1"/>
  <c r="AF101" i="5"/>
  <c r="AF105" i="5" s="1"/>
  <c r="AF106" i="5" s="1"/>
  <c r="AE101" i="5"/>
  <c r="AE105" i="5" s="1"/>
  <c r="AE106" i="5" s="1"/>
  <c r="AD101" i="5"/>
  <c r="AD105" i="5" s="1"/>
  <c r="AD106" i="5" s="1"/>
  <c r="AC101" i="5"/>
  <c r="AC105" i="5" s="1"/>
  <c r="AC106" i="5" s="1"/>
  <c r="AB101" i="5"/>
  <c r="AB105" i="5" s="1"/>
  <c r="AB106" i="5" s="1"/>
  <c r="AA101" i="5"/>
  <c r="AA105" i="5" s="1"/>
  <c r="AA106" i="5" s="1"/>
  <c r="Z101" i="5"/>
  <c r="Z105" i="5" s="1"/>
  <c r="Z106" i="5" s="1"/>
  <c r="Y101" i="5"/>
  <c r="Y105" i="5" s="1"/>
  <c r="Y106" i="5" s="1"/>
  <c r="X101" i="5"/>
  <c r="X105" i="5" s="1"/>
  <c r="X106" i="5" s="1"/>
  <c r="W101" i="5"/>
  <c r="W105" i="5" s="1"/>
  <c r="W106" i="5" s="1"/>
  <c r="V101" i="5"/>
  <c r="V105" i="5" s="1"/>
  <c r="V106" i="5" s="1"/>
  <c r="U101" i="5"/>
  <c r="U105" i="5" s="1"/>
  <c r="U106" i="5" s="1"/>
  <c r="T101" i="5"/>
  <c r="T105" i="5" s="1"/>
  <c r="T106" i="5" s="1"/>
  <c r="S101" i="5"/>
  <c r="S105" i="5" s="1"/>
  <c r="S106" i="5" s="1"/>
  <c r="R101" i="5"/>
  <c r="R105" i="5" s="1"/>
  <c r="R106" i="5" s="1"/>
  <c r="Q101" i="5"/>
  <c r="Q105" i="5" s="1"/>
  <c r="Q106" i="5" s="1"/>
  <c r="P101" i="5"/>
  <c r="P105" i="5" s="1"/>
  <c r="P106" i="5" s="1"/>
  <c r="O101" i="5"/>
  <c r="O105" i="5" s="1"/>
  <c r="O106" i="5" s="1"/>
  <c r="N101" i="5"/>
  <c r="N105" i="5" s="1"/>
  <c r="N106" i="5" s="1"/>
  <c r="M101" i="5"/>
  <c r="M105" i="5" s="1"/>
  <c r="M106" i="5" s="1"/>
  <c r="L101" i="5"/>
  <c r="L105" i="5" s="1"/>
  <c r="L106" i="5" s="1"/>
  <c r="K101" i="5"/>
  <c r="K105" i="5" s="1"/>
  <c r="K106" i="5" s="1"/>
  <c r="J101" i="5"/>
  <c r="J105" i="5" s="1"/>
  <c r="J106" i="5" s="1"/>
  <c r="I101" i="5"/>
  <c r="I105" i="5" s="1"/>
  <c r="I106" i="5" s="1"/>
  <c r="H101" i="5"/>
  <c r="H105" i="5" s="1"/>
  <c r="H106" i="5" s="1"/>
  <c r="G101" i="5"/>
  <c r="G105" i="5" s="1"/>
  <c r="G106" i="5" s="1"/>
  <c r="F101" i="5"/>
  <c r="F105" i="5" s="1"/>
  <c r="F106" i="5" s="1"/>
  <c r="E101" i="5"/>
  <c r="E105" i="5" s="1"/>
  <c r="E106" i="5" s="1"/>
  <c r="D101" i="5"/>
  <c r="D105" i="5" s="1"/>
  <c r="D106" i="5" s="1"/>
  <c r="C101" i="5"/>
  <c r="B101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N90" i="5" s="1"/>
  <c r="BN91" i="5" s="1"/>
  <c r="BM85" i="5"/>
  <c r="BM90" i="5" s="1"/>
  <c r="BM91" i="5" s="1"/>
  <c r="BL85" i="5"/>
  <c r="BL90" i="5" s="1"/>
  <c r="BL91" i="5" s="1"/>
  <c r="BK85" i="5"/>
  <c r="BK90" i="5" s="1"/>
  <c r="BK91" i="5" s="1"/>
  <c r="BJ85" i="5"/>
  <c r="BJ90" i="5" s="1"/>
  <c r="BJ91" i="5" s="1"/>
  <c r="BI85" i="5"/>
  <c r="BI90" i="5" s="1"/>
  <c r="BI91" i="5" s="1"/>
  <c r="BH85" i="5"/>
  <c r="BH90" i="5" s="1"/>
  <c r="BH91" i="5" s="1"/>
  <c r="BG85" i="5"/>
  <c r="BG90" i="5" s="1"/>
  <c r="BG91" i="5" s="1"/>
  <c r="BF85" i="5"/>
  <c r="BF90" i="5" s="1"/>
  <c r="BF91" i="5" s="1"/>
  <c r="BE85" i="5"/>
  <c r="BE90" i="5" s="1"/>
  <c r="BE91" i="5" s="1"/>
  <c r="BD85" i="5"/>
  <c r="BD90" i="5" s="1"/>
  <c r="BD91" i="5" s="1"/>
  <c r="BC85" i="5"/>
  <c r="BC90" i="5" s="1"/>
  <c r="BC91" i="5" s="1"/>
  <c r="BB85" i="5"/>
  <c r="BB90" i="5" s="1"/>
  <c r="BB91" i="5" s="1"/>
  <c r="BA85" i="5"/>
  <c r="BA90" i="5" s="1"/>
  <c r="BA91" i="5" s="1"/>
  <c r="AZ85" i="5"/>
  <c r="AZ90" i="5" s="1"/>
  <c r="AZ91" i="5" s="1"/>
  <c r="AY85" i="5"/>
  <c r="AY90" i="5" s="1"/>
  <c r="AY91" i="5" s="1"/>
  <c r="AX85" i="5"/>
  <c r="AX90" i="5" s="1"/>
  <c r="AX91" i="5" s="1"/>
  <c r="AW85" i="5"/>
  <c r="AW90" i="5" s="1"/>
  <c r="AW91" i="5" s="1"/>
  <c r="AV85" i="5"/>
  <c r="AV90" i="5" s="1"/>
  <c r="AV91" i="5" s="1"/>
  <c r="AU85" i="5"/>
  <c r="AU90" i="5" s="1"/>
  <c r="AU91" i="5" s="1"/>
  <c r="AT85" i="5"/>
  <c r="AT90" i="5" s="1"/>
  <c r="AT91" i="5" s="1"/>
  <c r="AS85" i="5"/>
  <c r="AS90" i="5" s="1"/>
  <c r="AS91" i="5" s="1"/>
  <c r="AR85" i="5"/>
  <c r="AR90" i="5" s="1"/>
  <c r="AR91" i="5" s="1"/>
  <c r="AQ85" i="5"/>
  <c r="AQ90" i="5" s="1"/>
  <c r="AQ91" i="5" s="1"/>
  <c r="AP85" i="5"/>
  <c r="AP90" i="5" s="1"/>
  <c r="AP91" i="5" s="1"/>
  <c r="AO85" i="5"/>
  <c r="AO90" i="5" s="1"/>
  <c r="AO91" i="5" s="1"/>
  <c r="AN85" i="5"/>
  <c r="AN90" i="5" s="1"/>
  <c r="AN91" i="5" s="1"/>
  <c r="AM85" i="5"/>
  <c r="AM90" i="5" s="1"/>
  <c r="AM91" i="5" s="1"/>
  <c r="AL85" i="5"/>
  <c r="AL90" i="5" s="1"/>
  <c r="AL91" i="5" s="1"/>
  <c r="AK85" i="5"/>
  <c r="AK90" i="5" s="1"/>
  <c r="AK91" i="5" s="1"/>
  <c r="AJ85" i="5"/>
  <c r="AJ90" i="5" s="1"/>
  <c r="AJ91" i="5" s="1"/>
  <c r="AI85" i="5"/>
  <c r="AI90" i="5" s="1"/>
  <c r="AI91" i="5" s="1"/>
  <c r="AH85" i="5"/>
  <c r="AH90" i="5" s="1"/>
  <c r="AH91" i="5" s="1"/>
  <c r="AG85" i="5"/>
  <c r="AG90" i="5" s="1"/>
  <c r="AG91" i="5" s="1"/>
  <c r="AF85" i="5"/>
  <c r="AF90" i="5" s="1"/>
  <c r="AF91" i="5" s="1"/>
  <c r="AE85" i="5"/>
  <c r="AE90" i="5" s="1"/>
  <c r="AE91" i="5" s="1"/>
  <c r="AD85" i="5"/>
  <c r="AD90" i="5" s="1"/>
  <c r="AD91" i="5" s="1"/>
  <c r="AC85" i="5"/>
  <c r="AC90" i="5" s="1"/>
  <c r="AC91" i="5" s="1"/>
  <c r="AB85" i="5"/>
  <c r="AB90" i="5" s="1"/>
  <c r="AB91" i="5" s="1"/>
  <c r="AA85" i="5"/>
  <c r="AA90" i="5" s="1"/>
  <c r="AA91" i="5" s="1"/>
  <c r="Z85" i="5"/>
  <c r="Z90" i="5" s="1"/>
  <c r="Z91" i="5" s="1"/>
  <c r="Y85" i="5"/>
  <c r="Y90" i="5" s="1"/>
  <c r="Y91" i="5" s="1"/>
  <c r="X85" i="5"/>
  <c r="X90" i="5" s="1"/>
  <c r="X91" i="5" s="1"/>
  <c r="W85" i="5"/>
  <c r="W90" i="5" s="1"/>
  <c r="W91" i="5" s="1"/>
  <c r="V85" i="5"/>
  <c r="V90" i="5" s="1"/>
  <c r="V91" i="5" s="1"/>
  <c r="U85" i="5"/>
  <c r="U90" i="5" s="1"/>
  <c r="U91" i="5" s="1"/>
  <c r="T85" i="5"/>
  <c r="T90" i="5" s="1"/>
  <c r="T91" i="5" s="1"/>
  <c r="S85" i="5"/>
  <c r="S90" i="5" s="1"/>
  <c r="S91" i="5" s="1"/>
  <c r="R85" i="5"/>
  <c r="R90" i="5" s="1"/>
  <c r="R91" i="5" s="1"/>
  <c r="Q85" i="5"/>
  <c r="Q90" i="5" s="1"/>
  <c r="Q91" i="5" s="1"/>
  <c r="P85" i="5"/>
  <c r="P90" i="5" s="1"/>
  <c r="P91" i="5" s="1"/>
  <c r="O85" i="5"/>
  <c r="O90" i="5" s="1"/>
  <c r="O91" i="5" s="1"/>
  <c r="N85" i="5"/>
  <c r="N90" i="5" s="1"/>
  <c r="N91" i="5" s="1"/>
  <c r="M85" i="5"/>
  <c r="M90" i="5" s="1"/>
  <c r="M91" i="5" s="1"/>
  <c r="L85" i="5"/>
  <c r="L90" i="5" s="1"/>
  <c r="L91" i="5" s="1"/>
  <c r="K85" i="5"/>
  <c r="K90" i="5" s="1"/>
  <c r="K91" i="5" s="1"/>
  <c r="J85" i="5"/>
  <c r="J90" i="5" s="1"/>
  <c r="J91" i="5" s="1"/>
  <c r="I85" i="5"/>
  <c r="I90" i="5" s="1"/>
  <c r="I91" i="5" s="1"/>
  <c r="H85" i="5"/>
  <c r="H90" i="5" s="1"/>
  <c r="H91" i="5" s="1"/>
  <c r="G85" i="5"/>
  <c r="G90" i="5" s="1"/>
  <c r="G91" i="5" s="1"/>
  <c r="F85" i="5"/>
  <c r="F90" i="5" s="1"/>
  <c r="F91" i="5" s="1"/>
  <c r="E85" i="5"/>
  <c r="E90" i="5" s="1"/>
  <c r="E91" i="5" s="1"/>
  <c r="D85" i="5"/>
  <c r="D90" i="5" s="1"/>
  <c r="D91" i="5" s="1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S74" i="5" s="1"/>
  <c r="AS75" i="5" s="1"/>
  <c r="AR73" i="5"/>
  <c r="AR74" i="5" s="1"/>
  <c r="AR75" i="5" s="1"/>
  <c r="AQ73" i="5"/>
  <c r="AQ74" i="5" s="1"/>
  <c r="AQ75" i="5" s="1"/>
  <c r="AP73" i="5"/>
  <c r="AO73" i="5"/>
  <c r="AN73" i="5"/>
  <c r="AM73" i="5"/>
  <c r="AL73" i="5"/>
  <c r="AK73" i="5"/>
  <c r="AK74" i="5" s="1"/>
  <c r="AK75" i="5" s="1"/>
  <c r="AJ73" i="5"/>
  <c r="AJ74" i="5" s="1"/>
  <c r="AJ75" i="5" s="1"/>
  <c r="AI73" i="5"/>
  <c r="AI74" i="5" s="1"/>
  <c r="AI75" i="5" s="1"/>
  <c r="AH73" i="5"/>
  <c r="AG73" i="5"/>
  <c r="AF73" i="5"/>
  <c r="AE73" i="5"/>
  <c r="AD73" i="5"/>
  <c r="AC73" i="5"/>
  <c r="AC74" i="5" s="1"/>
  <c r="AC75" i="5" s="1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M74" i="5" s="1"/>
  <c r="M75" i="5" s="1"/>
  <c r="L73" i="5"/>
  <c r="K73" i="5"/>
  <c r="J73" i="5"/>
  <c r="I73" i="5"/>
  <c r="H73" i="5"/>
  <c r="G73" i="5"/>
  <c r="F73" i="5"/>
  <c r="E73" i="5"/>
  <c r="E74" i="5" s="1"/>
  <c r="E75" i="5" s="1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L74" i="5" s="1"/>
  <c r="BL75" i="5" s="1"/>
  <c r="BK68" i="5"/>
  <c r="BK74" i="5" s="1"/>
  <c r="BK75" i="5" s="1"/>
  <c r="BJ68" i="5"/>
  <c r="BJ74" i="5" s="1"/>
  <c r="BJ75" i="5" s="1"/>
  <c r="BI68" i="5"/>
  <c r="BH68" i="5"/>
  <c r="BG68" i="5"/>
  <c r="BF68" i="5"/>
  <c r="BE68" i="5"/>
  <c r="BD68" i="5"/>
  <c r="BC68" i="5"/>
  <c r="BC74" i="5" s="1"/>
  <c r="BC75" i="5" s="1"/>
  <c r="BB68" i="5"/>
  <c r="BB74" i="5" s="1"/>
  <c r="BB75" i="5" s="1"/>
  <c r="BA68" i="5"/>
  <c r="AZ68" i="5"/>
  <c r="AY68" i="5"/>
  <c r="AX68" i="5"/>
  <c r="AW68" i="5"/>
  <c r="AV68" i="5"/>
  <c r="AU68" i="5"/>
  <c r="AT68" i="5"/>
  <c r="AT74" i="5" s="1"/>
  <c r="AT75" i="5" s="1"/>
  <c r="AS68" i="5"/>
  <c r="AR68" i="5"/>
  <c r="AQ68" i="5"/>
  <c r="AP68" i="5"/>
  <c r="AO68" i="5"/>
  <c r="AN68" i="5"/>
  <c r="AM68" i="5"/>
  <c r="AL68" i="5"/>
  <c r="AL74" i="5" s="1"/>
  <c r="AL75" i="5" s="1"/>
  <c r="AK68" i="5"/>
  <c r="AJ68" i="5"/>
  <c r="AI68" i="5"/>
  <c r="AH68" i="5"/>
  <c r="AG68" i="5"/>
  <c r="AF68" i="5"/>
  <c r="AE68" i="5"/>
  <c r="AE74" i="5" s="1"/>
  <c r="AE75" i="5" s="1"/>
  <c r="AD68" i="5"/>
  <c r="AD74" i="5" s="1"/>
  <c r="AD75" i="5" s="1"/>
  <c r="AC68" i="5"/>
  <c r="AB68" i="5"/>
  <c r="AA68" i="5"/>
  <c r="Z68" i="5"/>
  <c r="Y68" i="5"/>
  <c r="X68" i="5"/>
  <c r="W68" i="5"/>
  <c r="V68" i="5"/>
  <c r="V74" i="5" s="1"/>
  <c r="V75" i="5" s="1"/>
  <c r="U68" i="5"/>
  <c r="T68" i="5"/>
  <c r="S68" i="5"/>
  <c r="R68" i="5"/>
  <c r="Q68" i="5"/>
  <c r="P68" i="5"/>
  <c r="O68" i="5"/>
  <c r="N68" i="5"/>
  <c r="N74" i="5" s="1"/>
  <c r="N75" i="5" s="1"/>
  <c r="M68" i="5"/>
  <c r="L68" i="5"/>
  <c r="K68" i="5"/>
  <c r="J68" i="5"/>
  <c r="I68" i="5"/>
  <c r="H68" i="5"/>
  <c r="G68" i="5"/>
  <c r="G74" i="5" s="1"/>
  <c r="G75" i="5" s="1"/>
  <c r="F68" i="5"/>
  <c r="F74" i="5" s="1"/>
  <c r="F75" i="5" s="1"/>
  <c r="E68" i="5"/>
  <c r="D68" i="5"/>
  <c r="B68" i="5"/>
  <c r="BM74" i="5"/>
  <c r="BM75" i="5" s="1"/>
  <c r="BE74" i="5"/>
  <c r="BE75" i="5" s="1"/>
  <c r="BD74" i="5"/>
  <c r="BD75" i="5" s="1"/>
  <c r="AW74" i="5"/>
  <c r="AW75" i="5" s="1"/>
  <c r="AU74" i="5"/>
  <c r="AU75" i="5" s="1"/>
  <c r="AO74" i="5"/>
  <c r="AO75" i="5" s="1"/>
  <c r="AM74" i="5"/>
  <c r="AM75" i="5" s="1"/>
  <c r="AG74" i="5"/>
  <c r="AG75" i="5" s="1"/>
  <c r="AF74" i="5"/>
  <c r="AF75" i="5" s="1"/>
  <c r="Y74" i="5"/>
  <c r="Y75" i="5" s="1"/>
  <c r="P74" i="5"/>
  <c r="P75" i="5" s="1"/>
  <c r="O74" i="5"/>
  <c r="O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BM43" i="5"/>
  <c r="BK43" i="5"/>
  <c r="BI43" i="5"/>
  <c r="BM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X30" i="5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N105" i="4" s="1"/>
  <c r="BN106" i="4" s="1"/>
  <c r="BM101" i="4"/>
  <c r="BM105" i="4" s="1"/>
  <c r="BM106" i="4" s="1"/>
  <c r="BL101" i="4"/>
  <c r="BL105" i="4" s="1"/>
  <c r="BL106" i="4" s="1"/>
  <c r="BK101" i="4"/>
  <c r="BK105" i="4" s="1"/>
  <c r="BK106" i="4" s="1"/>
  <c r="BJ101" i="4"/>
  <c r="BJ105" i="4" s="1"/>
  <c r="BJ106" i="4" s="1"/>
  <c r="BI101" i="4"/>
  <c r="BI105" i="4" s="1"/>
  <c r="BI106" i="4" s="1"/>
  <c r="BH101" i="4"/>
  <c r="BH105" i="4" s="1"/>
  <c r="BH106" i="4" s="1"/>
  <c r="BG101" i="4"/>
  <c r="BG105" i="4" s="1"/>
  <c r="BG106" i="4" s="1"/>
  <c r="BF101" i="4"/>
  <c r="BF105" i="4" s="1"/>
  <c r="BF106" i="4" s="1"/>
  <c r="BE101" i="4"/>
  <c r="BE105" i="4" s="1"/>
  <c r="BE106" i="4" s="1"/>
  <c r="BD101" i="4"/>
  <c r="BD105" i="4" s="1"/>
  <c r="BD106" i="4" s="1"/>
  <c r="BC101" i="4"/>
  <c r="BC105" i="4" s="1"/>
  <c r="BC106" i="4" s="1"/>
  <c r="BB101" i="4"/>
  <c r="BB105" i="4" s="1"/>
  <c r="BB106" i="4" s="1"/>
  <c r="BA101" i="4"/>
  <c r="BA105" i="4" s="1"/>
  <c r="BA106" i="4" s="1"/>
  <c r="AZ101" i="4"/>
  <c r="AZ105" i="4" s="1"/>
  <c r="AZ106" i="4" s="1"/>
  <c r="AY101" i="4"/>
  <c r="AY105" i="4" s="1"/>
  <c r="AY106" i="4" s="1"/>
  <c r="AX101" i="4"/>
  <c r="AX105" i="4" s="1"/>
  <c r="AX106" i="4" s="1"/>
  <c r="AW101" i="4"/>
  <c r="AW105" i="4" s="1"/>
  <c r="AW106" i="4" s="1"/>
  <c r="AV101" i="4"/>
  <c r="AV105" i="4" s="1"/>
  <c r="AV106" i="4" s="1"/>
  <c r="AU101" i="4"/>
  <c r="AU105" i="4" s="1"/>
  <c r="AU106" i="4" s="1"/>
  <c r="AT101" i="4"/>
  <c r="AT105" i="4" s="1"/>
  <c r="AT106" i="4" s="1"/>
  <c r="AS101" i="4"/>
  <c r="AS105" i="4" s="1"/>
  <c r="AS106" i="4" s="1"/>
  <c r="AR101" i="4"/>
  <c r="AR105" i="4" s="1"/>
  <c r="AR106" i="4" s="1"/>
  <c r="AQ101" i="4"/>
  <c r="AQ105" i="4" s="1"/>
  <c r="AQ106" i="4" s="1"/>
  <c r="AP101" i="4"/>
  <c r="AP105" i="4" s="1"/>
  <c r="AP106" i="4" s="1"/>
  <c r="AO101" i="4"/>
  <c r="AO105" i="4" s="1"/>
  <c r="AO106" i="4" s="1"/>
  <c r="AN101" i="4"/>
  <c r="AN105" i="4" s="1"/>
  <c r="AN106" i="4" s="1"/>
  <c r="AM101" i="4"/>
  <c r="AM105" i="4" s="1"/>
  <c r="AM106" i="4" s="1"/>
  <c r="AL101" i="4"/>
  <c r="AL105" i="4" s="1"/>
  <c r="AL106" i="4" s="1"/>
  <c r="AK101" i="4"/>
  <c r="AK105" i="4" s="1"/>
  <c r="AK106" i="4" s="1"/>
  <c r="AJ101" i="4"/>
  <c r="AJ105" i="4" s="1"/>
  <c r="AJ106" i="4" s="1"/>
  <c r="AI101" i="4"/>
  <c r="AI105" i="4" s="1"/>
  <c r="AI106" i="4" s="1"/>
  <c r="AH101" i="4"/>
  <c r="AH105" i="4" s="1"/>
  <c r="AH106" i="4" s="1"/>
  <c r="AG101" i="4"/>
  <c r="AG105" i="4" s="1"/>
  <c r="AG106" i="4" s="1"/>
  <c r="AF101" i="4"/>
  <c r="AF105" i="4" s="1"/>
  <c r="AF106" i="4" s="1"/>
  <c r="AE101" i="4"/>
  <c r="AE105" i="4" s="1"/>
  <c r="AE106" i="4" s="1"/>
  <c r="AD101" i="4"/>
  <c r="AD105" i="4" s="1"/>
  <c r="AD106" i="4" s="1"/>
  <c r="AC101" i="4"/>
  <c r="AC105" i="4" s="1"/>
  <c r="AC106" i="4" s="1"/>
  <c r="AB101" i="4"/>
  <c r="AB105" i="4" s="1"/>
  <c r="AB106" i="4" s="1"/>
  <c r="AA101" i="4"/>
  <c r="AA105" i="4" s="1"/>
  <c r="AA106" i="4" s="1"/>
  <c r="Z101" i="4"/>
  <c r="Z105" i="4" s="1"/>
  <c r="Z106" i="4" s="1"/>
  <c r="Y101" i="4"/>
  <c r="Y105" i="4" s="1"/>
  <c r="Y106" i="4" s="1"/>
  <c r="X101" i="4"/>
  <c r="X105" i="4" s="1"/>
  <c r="X106" i="4" s="1"/>
  <c r="W101" i="4"/>
  <c r="W105" i="4" s="1"/>
  <c r="W106" i="4" s="1"/>
  <c r="V101" i="4"/>
  <c r="V105" i="4" s="1"/>
  <c r="V106" i="4" s="1"/>
  <c r="U101" i="4"/>
  <c r="U105" i="4" s="1"/>
  <c r="U106" i="4" s="1"/>
  <c r="T101" i="4"/>
  <c r="T105" i="4" s="1"/>
  <c r="T106" i="4" s="1"/>
  <c r="S101" i="4"/>
  <c r="S105" i="4" s="1"/>
  <c r="S106" i="4" s="1"/>
  <c r="R101" i="4"/>
  <c r="R105" i="4" s="1"/>
  <c r="R106" i="4" s="1"/>
  <c r="Q101" i="4"/>
  <c r="Q105" i="4" s="1"/>
  <c r="Q106" i="4" s="1"/>
  <c r="P101" i="4"/>
  <c r="P105" i="4" s="1"/>
  <c r="P106" i="4" s="1"/>
  <c r="O101" i="4"/>
  <c r="O105" i="4" s="1"/>
  <c r="O106" i="4" s="1"/>
  <c r="N101" i="4"/>
  <c r="N105" i="4" s="1"/>
  <c r="N106" i="4" s="1"/>
  <c r="M101" i="4"/>
  <c r="M105" i="4" s="1"/>
  <c r="M106" i="4" s="1"/>
  <c r="L101" i="4"/>
  <c r="L105" i="4" s="1"/>
  <c r="L106" i="4" s="1"/>
  <c r="K101" i="4"/>
  <c r="K105" i="4" s="1"/>
  <c r="K106" i="4" s="1"/>
  <c r="J101" i="4"/>
  <c r="J105" i="4" s="1"/>
  <c r="J106" i="4" s="1"/>
  <c r="I101" i="4"/>
  <c r="I105" i="4" s="1"/>
  <c r="I106" i="4" s="1"/>
  <c r="H101" i="4"/>
  <c r="H105" i="4" s="1"/>
  <c r="H106" i="4" s="1"/>
  <c r="G101" i="4"/>
  <c r="G105" i="4" s="1"/>
  <c r="G106" i="4" s="1"/>
  <c r="F101" i="4"/>
  <c r="F105" i="4" s="1"/>
  <c r="F106" i="4" s="1"/>
  <c r="E101" i="4"/>
  <c r="E105" i="4" s="1"/>
  <c r="E106" i="4" s="1"/>
  <c r="D101" i="4"/>
  <c r="D105" i="4" s="1"/>
  <c r="D106" i="4" s="1"/>
  <c r="C101" i="4"/>
  <c r="B101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N74" i="4" s="1"/>
  <c r="BN75" i="4" s="1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T74" i="4" s="1"/>
  <c r="AT75" i="4" s="1"/>
  <c r="AS73" i="4"/>
  <c r="AR73" i="4"/>
  <c r="AQ73" i="4"/>
  <c r="AP73" i="4"/>
  <c r="AO73" i="4"/>
  <c r="AN73" i="4"/>
  <c r="AM73" i="4"/>
  <c r="AL73" i="4"/>
  <c r="AK73" i="4"/>
  <c r="AJ73" i="4"/>
  <c r="AI73" i="4"/>
  <c r="AH73" i="4"/>
  <c r="AH74" i="4" s="1"/>
  <c r="AH75" i="4" s="1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L74" i="4" s="1"/>
  <c r="BL75" i="4" s="1"/>
  <c r="BK68" i="4"/>
  <c r="BJ68" i="4"/>
  <c r="BI68" i="4"/>
  <c r="BH68" i="4"/>
  <c r="BG68" i="4"/>
  <c r="BF68" i="4"/>
  <c r="BE68" i="4"/>
  <c r="BD68" i="4"/>
  <c r="BD74" i="4" s="1"/>
  <c r="BD75" i="4" s="1"/>
  <c r="BC68" i="4"/>
  <c r="BB68" i="4"/>
  <c r="BA68" i="4"/>
  <c r="AZ68" i="4"/>
  <c r="AY68" i="4"/>
  <c r="AX68" i="4"/>
  <c r="AW68" i="4"/>
  <c r="AV68" i="4"/>
  <c r="AV74" i="4" s="1"/>
  <c r="AV75" i="4" s="1"/>
  <c r="AU68" i="4"/>
  <c r="AT68" i="4"/>
  <c r="AS68" i="4"/>
  <c r="AR68" i="4"/>
  <c r="AQ68" i="4"/>
  <c r="AP68" i="4"/>
  <c r="AP74" i="4" s="1"/>
  <c r="AP75" i="4" s="1"/>
  <c r="AO68" i="4"/>
  <c r="AN68" i="4"/>
  <c r="AN74" i="4" s="1"/>
  <c r="AN75" i="4" s="1"/>
  <c r="AM68" i="4"/>
  <c r="AL68" i="4"/>
  <c r="AK68" i="4"/>
  <c r="AJ68" i="4"/>
  <c r="AI68" i="4"/>
  <c r="AH68" i="4"/>
  <c r="AG68" i="4"/>
  <c r="AF68" i="4"/>
  <c r="AF74" i="4" s="1"/>
  <c r="AF75" i="4" s="1"/>
  <c r="AE68" i="4"/>
  <c r="AD68" i="4"/>
  <c r="AC68" i="4"/>
  <c r="AB68" i="4"/>
  <c r="AA68" i="4"/>
  <c r="Z68" i="4"/>
  <c r="Y68" i="4"/>
  <c r="X68" i="4"/>
  <c r="X74" i="4" s="1"/>
  <c r="X75" i="4" s="1"/>
  <c r="W68" i="4"/>
  <c r="V68" i="4"/>
  <c r="U68" i="4"/>
  <c r="T68" i="4"/>
  <c r="S68" i="4"/>
  <c r="R68" i="4"/>
  <c r="Q68" i="4"/>
  <c r="P68" i="4"/>
  <c r="P74" i="4" s="1"/>
  <c r="P75" i="4" s="1"/>
  <c r="O68" i="4"/>
  <c r="N68" i="4"/>
  <c r="M68" i="4"/>
  <c r="L68" i="4"/>
  <c r="K68" i="4"/>
  <c r="J68" i="4"/>
  <c r="I68" i="4"/>
  <c r="H68" i="4"/>
  <c r="H74" i="4" s="1"/>
  <c r="H75" i="4" s="1"/>
  <c r="G68" i="4"/>
  <c r="F68" i="4"/>
  <c r="E68" i="4"/>
  <c r="D68" i="4"/>
  <c r="D74" i="4" s="1"/>
  <c r="D75" i="4" s="1"/>
  <c r="B68" i="4"/>
  <c r="BF74" i="4"/>
  <c r="BF75" i="4" s="1"/>
  <c r="AX74" i="4"/>
  <c r="AX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44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28" i="4"/>
  <c r="BN29" i="4" s="1"/>
  <c r="BM28" i="4"/>
  <c r="BM29" i="4" s="1"/>
  <c r="BL28" i="4"/>
  <c r="BL29" i="4" s="1"/>
  <c r="BK28" i="4"/>
  <c r="BK29" i="4" s="1"/>
  <c r="BJ28" i="4"/>
  <c r="BJ29" i="4" s="1"/>
  <c r="BI28" i="4"/>
  <c r="BI29" i="4" s="1"/>
  <c r="BH28" i="4"/>
  <c r="BH29" i="4" s="1"/>
  <c r="BG28" i="4"/>
  <c r="BG29" i="4" s="1"/>
  <c r="BF28" i="4"/>
  <c r="BF29" i="4" s="1"/>
  <c r="BE28" i="4"/>
  <c r="BE29" i="4" s="1"/>
  <c r="BD28" i="4"/>
  <c r="BD29" i="4" s="1"/>
  <c r="BC28" i="4"/>
  <c r="BC29" i="4" s="1"/>
  <c r="BB28" i="4"/>
  <c r="BB29" i="4" s="1"/>
  <c r="BA28" i="4"/>
  <c r="BA29" i="4" s="1"/>
  <c r="AZ28" i="4"/>
  <c r="AZ29" i="4" s="1"/>
  <c r="AY28" i="4"/>
  <c r="AY29" i="4" s="1"/>
  <c r="AX28" i="4"/>
  <c r="AX29" i="4" s="1"/>
  <c r="AW28" i="4"/>
  <c r="AW29" i="4" s="1"/>
  <c r="AV28" i="4"/>
  <c r="AV29" i="4" s="1"/>
  <c r="AU28" i="4"/>
  <c r="AU29" i="4" s="1"/>
  <c r="AT28" i="4"/>
  <c r="AT29" i="4" s="1"/>
  <c r="AS28" i="4"/>
  <c r="AS29" i="4" s="1"/>
  <c r="AR28" i="4"/>
  <c r="AR29" i="4" s="1"/>
  <c r="AQ28" i="4"/>
  <c r="AQ29" i="4" s="1"/>
  <c r="AP28" i="4"/>
  <c r="AP29" i="4" s="1"/>
  <c r="AO28" i="4"/>
  <c r="AO29" i="4" s="1"/>
  <c r="AN28" i="4"/>
  <c r="AN29" i="4" s="1"/>
  <c r="AM28" i="4"/>
  <c r="AM29" i="4" s="1"/>
  <c r="AL28" i="4"/>
  <c r="AL29" i="4" s="1"/>
  <c r="AK28" i="4"/>
  <c r="AK29" i="4" s="1"/>
  <c r="AJ28" i="4"/>
  <c r="AJ29" i="4" s="1"/>
  <c r="AI28" i="4"/>
  <c r="AI29" i="4" s="1"/>
  <c r="AH28" i="4"/>
  <c r="AH29" i="4" s="1"/>
  <c r="AG28" i="4"/>
  <c r="AG29" i="4" s="1"/>
  <c r="AF28" i="4"/>
  <c r="AF29" i="4" s="1"/>
  <c r="AE28" i="4"/>
  <c r="AE29" i="4" s="1"/>
  <c r="AD28" i="4"/>
  <c r="AD29" i="4" s="1"/>
  <c r="AC28" i="4"/>
  <c r="AC29" i="4" s="1"/>
  <c r="P28" i="4"/>
  <c r="P29" i="4" s="1"/>
  <c r="O28" i="4"/>
  <c r="O29" i="4" s="1"/>
  <c r="N28" i="4"/>
  <c r="N29" i="4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4" i="4"/>
  <c r="C19" i="4"/>
  <c r="C7" i="4"/>
  <c r="BN5" i="4"/>
  <c r="BN50" i="4" s="1"/>
  <c r="BM5" i="4"/>
  <c r="BL5" i="4"/>
  <c r="BL50" i="4" s="1"/>
  <c r="BK5" i="4"/>
  <c r="BJ5" i="4"/>
  <c r="BJ50" i="4" s="1"/>
  <c r="BI5" i="4"/>
  <c r="BH5" i="4"/>
  <c r="BH50" i="4" s="1"/>
  <c r="BG5" i="4"/>
  <c r="BF5" i="4"/>
  <c r="BF50" i="4" s="1"/>
  <c r="BE5" i="4"/>
  <c r="BD5" i="4"/>
  <c r="BD50" i="4" s="1"/>
  <c r="BC5" i="4"/>
  <c r="BB5" i="4"/>
  <c r="BB50" i="4" s="1"/>
  <c r="BA5" i="4"/>
  <c r="AZ5" i="4"/>
  <c r="AZ50" i="4" s="1"/>
  <c r="AY5" i="4"/>
  <c r="AX5" i="4"/>
  <c r="AX50" i="4" s="1"/>
  <c r="AW5" i="4"/>
  <c r="AV5" i="4"/>
  <c r="AV50" i="4" s="1"/>
  <c r="AU5" i="4"/>
  <c r="AT5" i="4"/>
  <c r="AT50" i="4" s="1"/>
  <c r="AS5" i="4"/>
  <c r="AR5" i="4"/>
  <c r="AR50" i="4" s="1"/>
  <c r="AQ5" i="4"/>
  <c r="AP5" i="4"/>
  <c r="AP50" i="4" s="1"/>
  <c r="AO5" i="4"/>
  <c r="AN5" i="4"/>
  <c r="AN50" i="4" s="1"/>
  <c r="AL5" i="4"/>
  <c r="AL50" i="4" s="1"/>
  <c r="AK5" i="4"/>
  <c r="AJ5" i="4"/>
  <c r="AJ50" i="4" s="1"/>
  <c r="AI5" i="4"/>
  <c r="AH5" i="4"/>
  <c r="AH50" i="4" s="1"/>
  <c r="AG5" i="4"/>
  <c r="AF5" i="4"/>
  <c r="AF50" i="4" s="1"/>
  <c r="AE5" i="4"/>
  <c r="AD5" i="4"/>
  <c r="AD50" i="4" s="1"/>
  <c r="AC5" i="4"/>
  <c r="AB5" i="4"/>
  <c r="AB50" i="4" s="1"/>
  <c r="AA5" i="4"/>
  <c r="Z5" i="4"/>
  <c r="Z50" i="4" s="1"/>
  <c r="Y5" i="4"/>
  <c r="X5" i="4"/>
  <c r="X50" i="4" s="1"/>
  <c r="W5" i="4"/>
  <c r="V5" i="4"/>
  <c r="V66" i="4" s="1"/>
  <c r="U5" i="4"/>
  <c r="T5" i="4"/>
  <c r="T66" i="4" s="1"/>
  <c r="S5" i="4"/>
  <c r="R5" i="4"/>
  <c r="R66" i="4" s="1"/>
  <c r="Q5" i="4"/>
  <c r="P5" i="4"/>
  <c r="P66" i="4" s="1"/>
  <c r="O5" i="4"/>
  <c r="N5" i="4"/>
  <c r="N66" i="4" s="1"/>
  <c r="M5" i="4"/>
  <c r="L5" i="4"/>
  <c r="L66" i="4" s="1"/>
  <c r="K5" i="4"/>
  <c r="J5" i="4"/>
  <c r="J66" i="4" s="1"/>
  <c r="I5" i="4"/>
  <c r="H5" i="4"/>
  <c r="H66" i="4" s="1"/>
  <c r="G5" i="4"/>
  <c r="F5" i="4"/>
  <c r="F66" i="4" s="1"/>
  <c r="E5" i="4"/>
  <c r="E50" i="4" s="1"/>
  <c r="D5" i="4"/>
  <c r="D66" i="4" s="1"/>
  <c r="W74" i="5" l="1"/>
  <c r="W75" i="5" s="1"/>
  <c r="BG74" i="5"/>
  <c r="BG75" i="5" s="1"/>
  <c r="J74" i="4"/>
  <c r="J75" i="4" s="1"/>
  <c r="R74" i="4"/>
  <c r="R75" i="4" s="1"/>
  <c r="V57" i="5"/>
  <c r="V58" i="5" s="1"/>
  <c r="AL57" i="5"/>
  <c r="AL58" i="5" s="1"/>
  <c r="BJ57" i="5"/>
  <c r="BJ58" i="5" s="1"/>
  <c r="D74" i="5"/>
  <c r="D75" i="5" s="1"/>
  <c r="T74" i="5"/>
  <c r="T75" i="5" s="1"/>
  <c r="AV74" i="5"/>
  <c r="AV75" i="5" s="1"/>
  <c r="AA74" i="5"/>
  <c r="AA75" i="5" s="1"/>
  <c r="AY74" i="5"/>
  <c r="AY75" i="5" s="1"/>
  <c r="Z74" i="4"/>
  <c r="Z75" i="4" s="1"/>
  <c r="F57" i="5"/>
  <c r="F58" i="5" s="1"/>
  <c r="N57" i="5"/>
  <c r="N58" i="5" s="1"/>
  <c r="AD57" i="5"/>
  <c r="AD58" i="5" s="1"/>
  <c r="AT57" i="5"/>
  <c r="AT58" i="5" s="1"/>
  <c r="BB57" i="5"/>
  <c r="BB58" i="5" s="1"/>
  <c r="H74" i="5"/>
  <c r="H75" i="5" s="1"/>
  <c r="L74" i="5"/>
  <c r="L75" i="5" s="1"/>
  <c r="X74" i="5"/>
  <c r="X75" i="5" s="1"/>
  <c r="AB74" i="5"/>
  <c r="AB75" i="5" s="1"/>
  <c r="AN74" i="5"/>
  <c r="AN75" i="5" s="1"/>
  <c r="AZ74" i="5"/>
  <c r="AZ75" i="5" s="1"/>
  <c r="BH74" i="5"/>
  <c r="BH75" i="5" s="1"/>
  <c r="K57" i="5"/>
  <c r="K58" i="5" s="1"/>
  <c r="S57" i="5"/>
  <c r="S58" i="5" s="1"/>
  <c r="AA57" i="5"/>
  <c r="AA58" i="5" s="1"/>
  <c r="AA62" i="5" s="1"/>
  <c r="AI57" i="5"/>
  <c r="AI58" i="5" s="1"/>
  <c r="AQ57" i="5"/>
  <c r="AQ58" i="5" s="1"/>
  <c r="AY57" i="5"/>
  <c r="AY58" i="5" s="1"/>
  <c r="BG57" i="5"/>
  <c r="BG58" i="5" s="1"/>
  <c r="BG62" i="5" s="1"/>
  <c r="I74" i="5"/>
  <c r="I75" i="5" s="1"/>
  <c r="Q74" i="5"/>
  <c r="Q75" i="5" s="1"/>
  <c r="BO109" i="5"/>
  <c r="BO110" i="5"/>
  <c r="BI74" i="5"/>
  <c r="BI75" i="5" s="1"/>
  <c r="BA74" i="5"/>
  <c r="BA75" i="5" s="1"/>
  <c r="K74" i="5"/>
  <c r="K75" i="5" s="1"/>
  <c r="L74" i="4"/>
  <c r="L75" i="4" s="1"/>
  <c r="T74" i="4"/>
  <c r="T75" i="4" s="1"/>
  <c r="AB74" i="4"/>
  <c r="AB75" i="4" s="1"/>
  <c r="AJ74" i="4"/>
  <c r="AJ75" i="4" s="1"/>
  <c r="AR74" i="4"/>
  <c r="AR75" i="4" s="1"/>
  <c r="AZ74" i="4"/>
  <c r="AZ75" i="4" s="1"/>
  <c r="BH74" i="4"/>
  <c r="BH75" i="4" s="1"/>
  <c r="D90" i="4"/>
  <c r="D91" i="4" s="1"/>
  <c r="L90" i="4"/>
  <c r="L91" i="4" s="1"/>
  <c r="T90" i="4"/>
  <c r="T91" i="4" s="1"/>
  <c r="AB90" i="4"/>
  <c r="AB91" i="4" s="1"/>
  <c r="AJ90" i="4"/>
  <c r="AJ91" i="4" s="1"/>
  <c r="AR90" i="4"/>
  <c r="AR91" i="4" s="1"/>
  <c r="AZ90" i="4"/>
  <c r="AZ91" i="4" s="1"/>
  <c r="BH90" i="4"/>
  <c r="BH91" i="4" s="1"/>
  <c r="G57" i="5"/>
  <c r="G58" i="5" s="1"/>
  <c r="G62" i="5" s="1"/>
  <c r="O57" i="5"/>
  <c r="O58" i="5" s="1"/>
  <c r="O62" i="5" s="1"/>
  <c r="W57" i="5"/>
  <c r="W58" i="5" s="1"/>
  <c r="AE57" i="5"/>
  <c r="AE58" i="5" s="1"/>
  <c r="AM57" i="5"/>
  <c r="AM58" i="5" s="1"/>
  <c r="AU57" i="5"/>
  <c r="AU58" i="5" s="1"/>
  <c r="AU63" i="5" s="1"/>
  <c r="BC57" i="5"/>
  <c r="BC58" i="5" s="1"/>
  <c r="BC62" i="5" s="1"/>
  <c r="BK57" i="5"/>
  <c r="BK58" i="5" s="1"/>
  <c r="S74" i="5"/>
  <c r="S75" i="5" s="1"/>
  <c r="AF57" i="5"/>
  <c r="AF58" i="5" s="1"/>
  <c r="BD57" i="5"/>
  <c r="BD58" i="5" s="1"/>
  <c r="AD74" i="4"/>
  <c r="AD75" i="4" s="1"/>
  <c r="AL74" i="4"/>
  <c r="AL75" i="4" s="1"/>
  <c r="BB74" i="4"/>
  <c r="BB75" i="4" s="1"/>
  <c r="BJ74" i="4"/>
  <c r="BJ75" i="4" s="1"/>
  <c r="H57" i="5"/>
  <c r="H58" i="5" s="1"/>
  <c r="X57" i="5"/>
  <c r="X58" i="5" s="1"/>
  <c r="BL57" i="5"/>
  <c r="BL58" i="5" s="1"/>
  <c r="AN57" i="5"/>
  <c r="AN58" i="5" s="1"/>
  <c r="I74" i="4"/>
  <c r="I75" i="4" s="1"/>
  <c r="Q74" i="4"/>
  <c r="Q75" i="4" s="1"/>
  <c r="AG74" i="4"/>
  <c r="AG75" i="4" s="1"/>
  <c r="AO74" i="4"/>
  <c r="AO75" i="4" s="1"/>
  <c r="AW74" i="4"/>
  <c r="AW75" i="4" s="1"/>
  <c r="BE74" i="4"/>
  <c r="BE75" i="4" s="1"/>
  <c r="BM74" i="4"/>
  <c r="BM75" i="4" s="1"/>
  <c r="H90" i="4"/>
  <c r="H91" i="4" s="1"/>
  <c r="P90" i="4"/>
  <c r="P91" i="4" s="1"/>
  <c r="X90" i="4"/>
  <c r="X91" i="4" s="1"/>
  <c r="AF90" i="4"/>
  <c r="AF91" i="4" s="1"/>
  <c r="AN90" i="4"/>
  <c r="AN91" i="4" s="1"/>
  <c r="AV90" i="4"/>
  <c r="AV91" i="4" s="1"/>
  <c r="BD90" i="4"/>
  <c r="BD91" i="4" s="1"/>
  <c r="BL90" i="4"/>
  <c r="BL91" i="4" s="1"/>
  <c r="P57" i="5"/>
  <c r="P58" i="5" s="1"/>
  <c r="AV57" i="5"/>
  <c r="AV58" i="5" s="1"/>
  <c r="J74" i="5"/>
  <c r="J75" i="5" s="1"/>
  <c r="R74" i="5"/>
  <c r="R75" i="5" s="1"/>
  <c r="Z74" i="5"/>
  <c r="Z75" i="5" s="1"/>
  <c r="AH74" i="5"/>
  <c r="AH75" i="5" s="1"/>
  <c r="AP74" i="5"/>
  <c r="AP75" i="5" s="1"/>
  <c r="AX74" i="5"/>
  <c r="AX75" i="5" s="1"/>
  <c r="BF74" i="5"/>
  <c r="BF75" i="5" s="1"/>
  <c r="BN74" i="5"/>
  <c r="BN75" i="5" s="1"/>
  <c r="J57" i="5"/>
  <c r="J58" i="5" s="1"/>
  <c r="R57" i="5"/>
  <c r="R58" i="5" s="1"/>
  <c r="Z57" i="5"/>
  <c r="Z58" i="5" s="1"/>
  <c r="AH57" i="5"/>
  <c r="AH58" i="5" s="1"/>
  <c r="AP57" i="5"/>
  <c r="AP58" i="5" s="1"/>
  <c r="AX57" i="5"/>
  <c r="AX58" i="5" s="1"/>
  <c r="BF57" i="5"/>
  <c r="BF58" i="5" s="1"/>
  <c r="BN57" i="5"/>
  <c r="BN58" i="5" s="1"/>
  <c r="F74" i="4"/>
  <c r="F75" i="4" s="1"/>
  <c r="N74" i="4"/>
  <c r="N75" i="4" s="1"/>
  <c r="V74" i="4"/>
  <c r="V75" i="4" s="1"/>
  <c r="G74" i="4"/>
  <c r="G75" i="4" s="1"/>
  <c r="O74" i="4"/>
  <c r="O75" i="4" s="1"/>
  <c r="AE74" i="4"/>
  <c r="AE75" i="4" s="1"/>
  <c r="AM74" i="4"/>
  <c r="AM75" i="4" s="1"/>
  <c r="AU74" i="4"/>
  <c r="AU75" i="4" s="1"/>
  <c r="BC74" i="4"/>
  <c r="BC75" i="4" s="1"/>
  <c r="BK74" i="4"/>
  <c r="BK75" i="4" s="1"/>
  <c r="F90" i="4"/>
  <c r="F91" i="4" s="1"/>
  <c r="N90" i="4"/>
  <c r="N91" i="4" s="1"/>
  <c r="V90" i="4"/>
  <c r="V91" i="4" s="1"/>
  <c r="AD90" i="4"/>
  <c r="AD91" i="4" s="1"/>
  <c r="AL90" i="4"/>
  <c r="AL91" i="4" s="1"/>
  <c r="AT90" i="4"/>
  <c r="AT91" i="4" s="1"/>
  <c r="BB90" i="4"/>
  <c r="BB91" i="4" s="1"/>
  <c r="BJ90" i="4"/>
  <c r="BJ91" i="4" s="1"/>
  <c r="I57" i="5"/>
  <c r="I58" i="5" s="1"/>
  <c r="I63" i="5" s="1"/>
  <c r="Q57" i="5"/>
  <c r="Q58" i="5" s="1"/>
  <c r="Y57" i="5"/>
  <c r="Y58" i="5" s="1"/>
  <c r="Y63" i="5" s="1"/>
  <c r="AG57" i="5"/>
  <c r="AG58" i="5" s="1"/>
  <c r="AG63" i="5" s="1"/>
  <c r="AO57" i="5"/>
  <c r="AO58" i="5" s="1"/>
  <c r="AW57" i="5"/>
  <c r="AW58" i="5" s="1"/>
  <c r="BE57" i="5"/>
  <c r="BE58" i="5" s="1"/>
  <c r="BM57" i="5"/>
  <c r="BM58" i="5" s="1"/>
  <c r="BM62" i="5" s="1"/>
  <c r="E74" i="4"/>
  <c r="E75" i="4" s="1"/>
  <c r="M74" i="4"/>
  <c r="M75" i="4" s="1"/>
  <c r="AC74" i="4"/>
  <c r="AC75" i="4" s="1"/>
  <c r="AK74" i="4"/>
  <c r="AK75" i="4" s="1"/>
  <c r="AS74" i="4"/>
  <c r="AS75" i="4" s="1"/>
  <c r="BI74" i="4"/>
  <c r="BI75" i="4" s="1"/>
  <c r="K74" i="4"/>
  <c r="K75" i="4" s="1"/>
  <c r="AI74" i="4"/>
  <c r="AI75" i="4" s="1"/>
  <c r="AQ74" i="4"/>
  <c r="AQ75" i="4" s="1"/>
  <c r="AY74" i="4"/>
  <c r="AY75" i="4" s="1"/>
  <c r="BG74" i="4"/>
  <c r="BG75" i="4" s="1"/>
  <c r="J90" i="4"/>
  <c r="J91" i="4" s="1"/>
  <c r="R90" i="4"/>
  <c r="R91" i="4" s="1"/>
  <c r="Z90" i="4"/>
  <c r="Z91" i="4" s="1"/>
  <c r="AH90" i="4"/>
  <c r="AH91" i="4" s="1"/>
  <c r="AP90" i="4"/>
  <c r="AP91" i="4" s="1"/>
  <c r="AX90" i="4"/>
  <c r="AX91" i="4" s="1"/>
  <c r="BF90" i="4"/>
  <c r="BF91" i="4" s="1"/>
  <c r="BN90" i="4"/>
  <c r="BN91" i="4" s="1"/>
  <c r="E57" i="5"/>
  <c r="E58" i="5" s="1"/>
  <c r="E63" i="5" s="1"/>
  <c r="M57" i="5"/>
  <c r="M58" i="5" s="1"/>
  <c r="U57" i="5"/>
  <c r="U58" i="5" s="1"/>
  <c r="AC57" i="5"/>
  <c r="AC58" i="5" s="1"/>
  <c r="AK57" i="5"/>
  <c r="AK58" i="5" s="1"/>
  <c r="AK63" i="5" s="1"/>
  <c r="AS57" i="5"/>
  <c r="AS58" i="5" s="1"/>
  <c r="AS62" i="5" s="1"/>
  <c r="BA57" i="5"/>
  <c r="BA58" i="5" s="1"/>
  <c r="BI57" i="5"/>
  <c r="BI58" i="5" s="1"/>
  <c r="BI62" i="5" s="1"/>
  <c r="D57" i="5"/>
  <c r="D58" i="5" s="1"/>
  <c r="D63" i="5" s="1"/>
  <c r="L57" i="5"/>
  <c r="L58" i="5" s="1"/>
  <c r="T57" i="5"/>
  <c r="T58" i="5" s="1"/>
  <c r="AB57" i="5"/>
  <c r="AB58" i="5" s="1"/>
  <c r="AJ57" i="5"/>
  <c r="AJ58" i="5" s="1"/>
  <c r="AR57" i="5"/>
  <c r="AR58" i="5" s="1"/>
  <c r="AZ57" i="5"/>
  <c r="AZ58" i="5" s="1"/>
  <c r="BH57" i="5"/>
  <c r="BH58" i="5" s="1"/>
  <c r="U74" i="5"/>
  <c r="U75" i="5" s="1"/>
  <c r="S74" i="4"/>
  <c r="S75" i="4" s="1"/>
  <c r="U74" i="4"/>
  <c r="U75" i="4" s="1"/>
  <c r="W74" i="4"/>
  <c r="W75" i="4" s="1"/>
  <c r="Y74" i="4"/>
  <c r="Y75" i="4" s="1"/>
  <c r="AA74" i="4"/>
  <c r="AA75" i="4" s="1"/>
  <c r="BA74" i="4"/>
  <c r="BA75" i="4" s="1"/>
  <c r="D57" i="4"/>
  <c r="D58" i="4" s="1"/>
  <c r="D62" i="4" s="1"/>
  <c r="F57" i="4"/>
  <c r="F58" i="4" s="1"/>
  <c r="F63" i="4" s="1"/>
  <c r="H57" i="4"/>
  <c r="H58" i="4" s="1"/>
  <c r="H62" i="4" s="1"/>
  <c r="J57" i="4"/>
  <c r="J58" i="4" s="1"/>
  <c r="J62" i="4" s="1"/>
  <c r="L57" i="4"/>
  <c r="L58" i="4" s="1"/>
  <c r="L62" i="4" s="1"/>
  <c r="N57" i="4"/>
  <c r="N58" i="4" s="1"/>
  <c r="N63" i="4" s="1"/>
  <c r="P57" i="4"/>
  <c r="P58" i="4" s="1"/>
  <c r="P62" i="4" s="1"/>
  <c r="R57" i="4"/>
  <c r="R58" i="4" s="1"/>
  <c r="R62" i="4" s="1"/>
  <c r="T57" i="4"/>
  <c r="T58" i="4" s="1"/>
  <c r="T62" i="4" s="1"/>
  <c r="V57" i="4"/>
  <c r="V58" i="4" s="1"/>
  <c r="V63" i="4" s="1"/>
  <c r="X57" i="4"/>
  <c r="X58" i="4" s="1"/>
  <c r="Z57" i="4"/>
  <c r="Z58" i="4" s="1"/>
  <c r="Z63" i="4" s="1"/>
  <c r="AB57" i="4"/>
  <c r="AB58" i="4" s="1"/>
  <c r="AB62" i="4" s="1"/>
  <c r="AD57" i="4"/>
  <c r="AD58" i="4" s="1"/>
  <c r="AD62" i="4" s="1"/>
  <c r="AF57" i="4"/>
  <c r="AF58" i="4" s="1"/>
  <c r="AF62" i="4" s="1"/>
  <c r="AH57" i="4"/>
  <c r="AH58" i="4" s="1"/>
  <c r="AH63" i="4" s="1"/>
  <c r="AJ57" i="4"/>
  <c r="AJ58" i="4" s="1"/>
  <c r="AJ62" i="4" s="1"/>
  <c r="AL57" i="4"/>
  <c r="AL58" i="4" s="1"/>
  <c r="AL62" i="4" s="1"/>
  <c r="AN57" i="4"/>
  <c r="AN58" i="4" s="1"/>
  <c r="AN62" i="4" s="1"/>
  <c r="AP57" i="4"/>
  <c r="AP58" i="4" s="1"/>
  <c r="AP63" i="4" s="1"/>
  <c r="AR57" i="4"/>
  <c r="AR58" i="4" s="1"/>
  <c r="AR62" i="4" s="1"/>
  <c r="AT57" i="4"/>
  <c r="AT58" i="4" s="1"/>
  <c r="AT62" i="4" s="1"/>
  <c r="AV57" i="4"/>
  <c r="AV58" i="4" s="1"/>
  <c r="AV62" i="4" s="1"/>
  <c r="AX57" i="4"/>
  <c r="AX58" i="4" s="1"/>
  <c r="AX63" i="4" s="1"/>
  <c r="AZ57" i="4"/>
  <c r="AZ58" i="4" s="1"/>
  <c r="AZ62" i="4" s="1"/>
  <c r="BB57" i="4"/>
  <c r="BB58" i="4" s="1"/>
  <c r="BB62" i="4" s="1"/>
  <c r="BD57" i="4"/>
  <c r="BD58" i="4" s="1"/>
  <c r="BD62" i="4" s="1"/>
  <c r="BF57" i="4"/>
  <c r="BF58" i="4" s="1"/>
  <c r="BF63" i="4" s="1"/>
  <c r="BH57" i="4"/>
  <c r="BH58" i="4" s="1"/>
  <c r="BH62" i="4" s="1"/>
  <c r="BJ57" i="4"/>
  <c r="BJ58" i="4" s="1"/>
  <c r="BJ62" i="4" s="1"/>
  <c r="BL57" i="4"/>
  <c r="BL58" i="4" s="1"/>
  <c r="BL62" i="4" s="1"/>
  <c r="BN57" i="4"/>
  <c r="BN58" i="4" s="1"/>
  <c r="BN63" i="4" s="1"/>
  <c r="E90" i="4"/>
  <c r="E91" i="4" s="1"/>
  <c r="G90" i="4"/>
  <c r="G91" i="4" s="1"/>
  <c r="I90" i="4"/>
  <c r="I91" i="4" s="1"/>
  <c r="K90" i="4"/>
  <c r="K91" i="4" s="1"/>
  <c r="M90" i="4"/>
  <c r="M91" i="4" s="1"/>
  <c r="O90" i="4"/>
  <c r="O91" i="4" s="1"/>
  <c r="Q90" i="4"/>
  <c r="Q91" i="4" s="1"/>
  <c r="S90" i="4"/>
  <c r="S91" i="4" s="1"/>
  <c r="U90" i="4"/>
  <c r="U91" i="4" s="1"/>
  <c r="W90" i="4"/>
  <c r="W91" i="4" s="1"/>
  <c r="Y90" i="4"/>
  <c r="Y91" i="4" s="1"/>
  <c r="AA90" i="4"/>
  <c r="AA91" i="4" s="1"/>
  <c r="AC90" i="4"/>
  <c r="AC91" i="4" s="1"/>
  <c r="AE90" i="4"/>
  <c r="AE91" i="4" s="1"/>
  <c r="AG90" i="4"/>
  <c r="AG91" i="4" s="1"/>
  <c r="AI90" i="4"/>
  <c r="AI91" i="4" s="1"/>
  <c r="AK90" i="4"/>
  <c r="AK91" i="4" s="1"/>
  <c r="AM90" i="4"/>
  <c r="AM91" i="4" s="1"/>
  <c r="AO90" i="4"/>
  <c r="AO91" i="4" s="1"/>
  <c r="AQ90" i="4"/>
  <c r="AQ91" i="4" s="1"/>
  <c r="AS90" i="4"/>
  <c r="AS91" i="4" s="1"/>
  <c r="AU90" i="4"/>
  <c r="AU91" i="4" s="1"/>
  <c r="AW90" i="4"/>
  <c r="AW91" i="4" s="1"/>
  <c r="AY90" i="4"/>
  <c r="AY91" i="4" s="1"/>
  <c r="BA90" i="4"/>
  <c r="BA91" i="4" s="1"/>
  <c r="BC90" i="4"/>
  <c r="BC91" i="4" s="1"/>
  <c r="BE90" i="4"/>
  <c r="BE91" i="4" s="1"/>
  <c r="BG90" i="4"/>
  <c r="BG91" i="4" s="1"/>
  <c r="BI90" i="4"/>
  <c r="BI91" i="4" s="1"/>
  <c r="BK90" i="4"/>
  <c r="BK91" i="4" s="1"/>
  <c r="BM90" i="4"/>
  <c r="BM91" i="4" s="1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E57" i="4"/>
  <c r="E58" i="4" s="1"/>
  <c r="E63" i="4" s="1"/>
  <c r="G57" i="4"/>
  <c r="G58" i="4" s="1"/>
  <c r="G63" i="4" s="1"/>
  <c r="I57" i="4"/>
  <c r="I58" i="4" s="1"/>
  <c r="I63" i="4" s="1"/>
  <c r="K57" i="4"/>
  <c r="K58" i="4" s="1"/>
  <c r="K62" i="4" s="1"/>
  <c r="M57" i="4"/>
  <c r="M58" i="4" s="1"/>
  <c r="M63" i="4" s="1"/>
  <c r="O57" i="4"/>
  <c r="O58" i="4" s="1"/>
  <c r="O63" i="4" s="1"/>
  <c r="Q57" i="4"/>
  <c r="Q58" i="4" s="1"/>
  <c r="Q63" i="4" s="1"/>
  <c r="S57" i="4"/>
  <c r="S58" i="4" s="1"/>
  <c r="S62" i="4" s="1"/>
  <c r="U57" i="4"/>
  <c r="U58" i="4" s="1"/>
  <c r="U63" i="4" s="1"/>
  <c r="W57" i="4"/>
  <c r="W58" i="4" s="1"/>
  <c r="W63" i="4" s="1"/>
  <c r="Y57" i="4"/>
  <c r="Y58" i="4" s="1"/>
  <c r="Y63" i="4" s="1"/>
  <c r="AA57" i="4"/>
  <c r="AA58" i="4" s="1"/>
  <c r="AA62" i="4" s="1"/>
  <c r="AC57" i="4"/>
  <c r="AC58" i="4" s="1"/>
  <c r="AC63" i="4" s="1"/>
  <c r="AE57" i="4"/>
  <c r="AE58" i="4" s="1"/>
  <c r="AE63" i="4" s="1"/>
  <c r="AG57" i="4"/>
  <c r="AG58" i="4" s="1"/>
  <c r="AG63" i="4" s="1"/>
  <c r="AI57" i="4"/>
  <c r="AI58" i="4" s="1"/>
  <c r="AI62" i="4" s="1"/>
  <c r="AK57" i="4"/>
  <c r="AK58" i="4" s="1"/>
  <c r="AK63" i="4" s="1"/>
  <c r="AM57" i="4"/>
  <c r="AM58" i="4" s="1"/>
  <c r="AM63" i="4" s="1"/>
  <c r="AO57" i="4"/>
  <c r="AO58" i="4" s="1"/>
  <c r="AO63" i="4" s="1"/>
  <c r="AQ57" i="4"/>
  <c r="AQ58" i="4" s="1"/>
  <c r="AQ62" i="4" s="1"/>
  <c r="AS57" i="4"/>
  <c r="AS58" i="4" s="1"/>
  <c r="AS63" i="4" s="1"/>
  <c r="AU57" i="4"/>
  <c r="AU58" i="4" s="1"/>
  <c r="AU63" i="4" s="1"/>
  <c r="AW57" i="4"/>
  <c r="AW58" i="4" s="1"/>
  <c r="AW63" i="4" s="1"/>
  <c r="AY57" i="4"/>
  <c r="AY58" i="4" s="1"/>
  <c r="AY62" i="4" s="1"/>
  <c r="BA57" i="4"/>
  <c r="BA58" i="4" s="1"/>
  <c r="BA63" i="4" s="1"/>
  <c r="BC57" i="4"/>
  <c r="BC58" i="4" s="1"/>
  <c r="BC63" i="4" s="1"/>
  <c r="BE57" i="4"/>
  <c r="BE58" i="4" s="1"/>
  <c r="BE63" i="4" s="1"/>
  <c r="BG57" i="4"/>
  <c r="BG58" i="4" s="1"/>
  <c r="BG62" i="4" s="1"/>
  <c r="BI57" i="4"/>
  <c r="BI58" i="4" s="1"/>
  <c r="BI63" i="4" s="1"/>
  <c r="BK57" i="4"/>
  <c r="BK58" i="4" s="1"/>
  <c r="BK63" i="4" s="1"/>
  <c r="BM57" i="4"/>
  <c r="BM58" i="4" s="1"/>
  <c r="BM63" i="4" s="1"/>
  <c r="D30" i="5"/>
  <c r="F30" i="5"/>
  <c r="H30" i="5"/>
  <c r="J30" i="5"/>
  <c r="L30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AZ30" i="5"/>
  <c r="BB30" i="5"/>
  <c r="BD30" i="5"/>
  <c r="BF30" i="5"/>
  <c r="BH30" i="5"/>
  <c r="BJ30" i="5"/>
  <c r="BL30" i="5"/>
  <c r="BN30" i="5"/>
  <c r="G43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E43" i="5"/>
  <c r="I43" i="5"/>
  <c r="M43" i="5"/>
  <c r="Q43" i="5"/>
  <c r="U43" i="5"/>
  <c r="Y43" i="5"/>
  <c r="AC43" i="5"/>
  <c r="AG43" i="5"/>
  <c r="AK43" i="5"/>
  <c r="AO43" i="5"/>
  <c r="AS43" i="5"/>
  <c r="AW43" i="5"/>
  <c r="BA43" i="5"/>
  <c r="BE43" i="5"/>
  <c r="E45" i="5"/>
  <c r="E44" i="5"/>
  <c r="G45" i="5"/>
  <c r="G44" i="5"/>
  <c r="I45" i="5"/>
  <c r="I44" i="5"/>
  <c r="K45" i="5"/>
  <c r="K44" i="5"/>
  <c r="M45" i="5"/>
  <c r="M44" i="5"/>
  <c r="O45" i="5"/>
  <c r="O44" i="5"/>
  <c r="Q45" i="5"/>
  <c r="Q44" i="5"/>
  <c r="S45" i="5"/>
  <c r="S44" i="5"/>
  <c r="U45" i="5"/>
  <c r="U44" i="5"/>
  <c r="W45" i="5"/>
  <c r="W44" i="5"/>
  <c r="Y45" i="5"/>
  <c r="Y44" i="5"/>
  <c r="AA45" i="5"/>
  <c r="AA44" i="5"/>
  <c r="AC45" i="5"/>
  <c r="AC44" i="5"/>
  <c r="AE45" i="5"/>
  <c r="AE44" i="5"/>
  <c r="AG45" i="5"/>
  <c r="AG44" i="5"/>
  <c r="AI45" i="5"/>
  <c r="AI44" i="5"/>
  <c r="AK45" i="5"/>
  <c r="AK44" i="5"/>
  <c r="AM45" i="5"/>
  <c r="AM44" i="5"/>
  <c r="AO45" i="5"/>
  <c r="AO44" i="5"/>
  <c r="AQ45" i="5"/>
  <c r="AQ44" i="5"/>
  <c r="AS45" i="5"/>
  <c r="AS44" i="5"/>
  <c r="AU45" i="5"/>
  <c r="AU44" i="5"/>
  <c r="AW45" i="5"/>
  <c r="AW44" i="5"/>
  <c r="AY45" i="5"/>
  <c r="AY44" i="5"/>
  <c r="BA45" i="5"/>
  <c r="BA44" i="5"/>
  <c r="BC45" i="5"/>
  <c r="BC44" i="5"/>
  <c r="BE45" i="5"/>
  <c r="BE44" i="5"/>
  <c r="BG45" i="5"/>
  <c r="BG44" i="5"/>
  <c r="BI45" i="5"/>
  <c r="BI44" i="5"/>
  <c r="BK45" i="5"/>
  <c r="BK44" i="5"/>
  <c r="BM45" i="5"/>
  <c r="BM44" i="5"/>
  <c r="D44" i="5"/>
  <c r="D45" i="5"/>
  <c r="F44" i="5"/>
  <c r="F45" i="5"/>
  <c r="H44" i="5"/>
  <c r="H45" i="5"/>
  <c r="J44" i="5"/>
  <c r="J45" i="5"/>
  <c r="L44" i="5"/>
  <c r="L45" i="5"/>
  <c r="N44" i="5"/>
  <c r="N45" i="5"/>
  <c r="P44" i="5"/>
  <c r="P45" i="5"/>
  <c r="R44" i="5"/>
  <c r="R45" i="5"/>
  <c r="T44" i="5"/>
  <c r="T45" i="5"/>
  <c r="V44" i="5"/>
  <c r="V45" i="5"/>
  <c r="X44" i="5"/>
  <c r="X45" i="5"/>
  <c r="Z44" i="5"/>
  <c r="Z45" i="5"/>
  <c r="AB44" i="5"/>
  <c r="AB45" i="5"/>
  <c r="AD44" i="5"/>
  <c r="AD45" i="5"/>
  <c r="AF44" i="5"/>
  <c r="AF45" i="5"/>
  <c r="AH44" i="5"/>
  <c r="AH45" i="5"/>
  <c r="AJ44" i="5"/>
  <c r="AJ45" i="5"/>
  <c r="AL44" i="5"/>
  <c r="AL45" i="5"/>
  <c r="AN44" i="5"/>
  <c r="AN45" i="5"/>
  <c r="AP44" i="5"/>
  <c r="AP45" i="5"/>
  <c r="AR44" i="5"/>
  <c r="AR45" i="5"/>
  <c r="AT44" i="5"/>
  <c r="AT45" i="5"/>
  <c r="AV44" i="5"/>
  <c r="AV45" i="5"/>
  <c r="AX44" i="5"/>
  <c r="AX45" i="5"/>
  <c r="AZ44" i="5"/>
  <c r="AZ45" i="5"/>
  <c r="D99" i="5"/>
  <c r="D83" i="5"/>
  <c r="D50" i="5"/>
  <c r="D66" i="5"/>
  <c r="F99" i="5"/>
  <c r="F83" i="5"/>
  <c r="F50" i="5"/>
  <c r="F66" i="5"/>
  <c r="H99" i="5"/>
  <c r="H83" i="5"/>
  <c r="H50" i="5"/>
  <c r="H66" i="5"/>
  <c r="J99" i="5"/>
  <c r="J83" i="5"/>
  <c r="J50" i="5"/>
  <c r="J66" i="5"/>
  <c r="L99" i="5"/>
  <c r="L83" i="5"/>
  <c r="L50" i="5"/>
  <c r="L66" i="5"/>
  <c r="N99" i="5"/>
  <c r="N83" i="5"/>
  <c r="N50" i="5"/>
  <c r="N66" i="5"/>
  <c r="P99" i="5"/>
  <c r="P83" i="5"/>
  <c r="P50" i="5"/>
  <c r="P66" i="5"/>
  <c r="R99" i="5"/>
  <c r="R83" i="5"/>
  <c r="R50" i="5"/>
  <c r="R66" i="5"/>
  <c r="T99" i="5"/>
  <c r="T83" i="5"/>
  <c r="T50" i="5"/>
  <c r="T66" i="5"/>
  <c r="V99" i="5"/>
  <c r="V83" i="5"/>
  <c r="V50" i="5"/>
  <c r="V66" i="5"/>
  <c r="X99" i="5"/>
  <c r="X83" i="5"/>
  <c r="X66" i="5"/>
  <c r="X50" i="5"/>
  <c r="Z99" i="5"/>
  <c r="Z83" i="5"/>
  <c r="Z66" i="5"/>
  <c r="Z50" i="5"/>
  <c r="AB99" i="5"/>
  <c r="AB83" i="5"/>
  <c r="AB66" i="5"/>
  <c r="AB50" i="5"/>
  <c r="AD99" i="5"/>
  <c r="AD83" i="5"/>
  <c r="AD66" i="5"/>
  <c r="AD50" i="5"/>
  <c r="AF99" i="5"/>
  <c r="AF83" i="5"/>
  <c r="AF66" i="5"/>
  <c r="AF50" i="5"/>
  <c r="AH99" i="5"/>
  <c r="AH83" i="5"/>
  <c r="AH66" i="5"/>
  <c r="AH50" i="5"/>
  <c r="AJ99" i="5"/>
  <c r="AJ83" i="5"/>
  <c r="AJ66" i="5"/>
  <c r="AJ50" i="5"/>
  <c r="AL99" i="5"/>
  <c r="AL83" i="5"/>
  <c r="AL66" i="5"/>
  <c r="AL50" i="5"/>
  <c r="AN99" i="5"/>
  <c r="AN83" i="5"/>
  <c r="AN66" i="5"/>
  <c r="AN50" i="5"/>
  <c r="AP99" i="5"/>
  <c r="AP83" i="5"/>
  <c r="AP66" i="5"/>
  <c r="AP50" i="5"/>
  <c r="AR99" i="5"/>
  <c r="AR83" i="5"/>
  <c r="AR66" i="5"/>
  <c r="AR50" i="5"/>
  <c r="AT99" i="5"/>
  <c r="AT83" i="5"/>
  <c r="AT66" i="5"/>
  <c r="AT50" i="5"/>
  <c r="AV99" i="5"/>
  <c r="AV83" i="5"/>
  <c r="AV66" i="5"/>
  <c r="AV50" i="5"/>
  <c r="AX99" i="5"/>
  <c r="AX83" i="5"/>
  <c r="AX66" i="5"/>
  <c r="AX50" i="5"/>
  <c r="AZ99" i="5"/>
  <c r="AZ83" i="5"/>
  <c r="AZ66" i="5"/>
  <c r="AZ50" i="5"/>
  <c r="BB99" i="5"/>
  <c r="BB83" i="5"/>
  <c r="BB66" i="5"/>
  <c r="BB50" i="5"/>
  <c r="BD99" i="5"/>
  <c r="BD83" i="5"/>
  <c r="BD66" i="5"/>
  <c r="BD50" i="5"/>
  <c r="BF99" i="5"/>
  <c r="BF83" i="5"/>
  <c r="BF66" i="5"/>
  <c r="BF50" i="5"/>
  <c r="BH99" i="5"/>
  <c r="BH83" i="5"/>
  <c r="BH66" i="5"/>
  <c r="BH50" i="5"/>
  <c r="BJ99" i="5"/>
  <c r="BJ83" i="5"/>
  <c r="BJ66" i="5"/>
  <c r="BJ50" i="5"/>
  <c r="BL99" i="5"/>
  <c r="BL83" i="5"/>
  <c r="BL66" i="5"/>
  <c r="BL50" i="5"/>
  <c r="BN99" i="5"/>
  <c r="BN83" i="5"/>
  <c r="BN66" i="5"/>
  <c r="BN50" i="5"/>
  <c r="D60" i="5"/>
  <c r="D43" i="5"/>
  <c r="F60" i="5"/>
  <c r="F62" i="5" s="1"/>
  <c r="F43" i="5"/>
  <c r="H60" i="5"/>
  <c r="H62" i="5" s="1"/>
  <c r="H43" i="5"/>
  <c r="J60" i="5"/>
  <c r="J62" i="5" s="1"/>
  <c r="J43" i="5"/>
  <c r="L60" i="5"/>
  <c r="L62" i="5" s="1"/>
  <c r="L43" i="5"/>
  <c r="N60" i="5"/>
  <c r="N62" i="5" s="1"/>
  <c r="N43" i="5"/>
  <c r="P60" i="5"/>
  <c r="P62" i="5" s="1"/>
  <c r="P43" i="5"/>
  <c r="R60" i="5"/>
  <c r="R43" i="5"/>
  <c r="T60" i="5"/>
  <c r="T62" i="5" s="1"/>
  <c r="T43" i="5"/>
  <c r="V60" i="5"/>
  <c r="V62" i="5" s="1"/>
  <c r="V43" i="5"/>
  <c r="X60" i="5"/>
  <c r="X43" i="5"/>
  <c r="Z60" i="5"/>
  <c r="Z62" i="5" s="1"/>
  <c r="Z43" i="5"/>
  <c r="AB60" i="5"/>
  <c r="AB62" i="5" s="1"/>
  <c r="AB43" i="5"/>
  <c r="AD60" i="5"/>
  <c r="AD43" i="5"/>
  <c r="AF60" i="5"/>
  <c r="AF43" i="5"/>
  <c r="AH60" i="5"/>
  <c r="AH63" i="5" s="1"/>
  <c r="AH43" i="5"/>
  <c r="AJ60" i="5"/>
  <c r="AJ43" i="5"/>
  <c r="AL60" i="5"/>
  <c r="AL62" i="5" s="1"/>
  <c r="AL43" i="5"/>
  <c r="AN60" i="5"/>
  <c r="AN62" i="5" s="1"/>
  <c r="AN43" i="5"/>
  <c r="AP60" i="5"/>
  <c r="AP63" i="5" s="1"/>
  <c r="AP43" i="5"/>
  <c r="AR60" i="5"/>
  <c r="AR62" i="5" s="1"/>
  <c r="AR43" i="5"/>
  <c r="AT60" i="5"/>
  <c r="AT63" i="5" s="1"/>
  <c r="AT43" i="5"/>
  <c r="AV60" i="5"/>
  <c r="AV62" i="5" s="1"/>
  <c r="AV43" i="5"/>
  <c r="AX60" i="5"/>
  <c r="AX43" i="5"/>
  <c r="AZ60" i="5"/>
  <c r="AZ62" i="5" s="1"/>
  <c r="AZ43" i="5"/>
  <c r="BB60" i="5"/>
  <c r="BB62" i="5" s="1"/>
  <c r="BB43" i="5"/>
  <c r="BD60" i="5"/>
  <c r="BD62" i="5" s="1"/>
  <c r="BD43" i="5"/>
  <c r="BF60" i="5"/>
  <c r="BF62" i="5" s="1"/>
  <c r="BF43" i="5"/>
  <c r="BH60" i="5"/>
  <c r="BH62" i="5" s="1"/>
  <c r="BH43" i="5"/>
  <c r="BJ60" i="5"/>
  <c r="BJ62" i="5" s="1"/>
  <c r="BJ43" i="5"/>
  <c r="BL60" i="5"/>
  <c r="BL43" i="5"/>
  <c r="BN60" i="5"/>
  <c r="BN63" i="5" s="1"/>
  <c r="BN43" i="5"/>
  <c r="E99" i="5"/>
  <c r="E83" i="5"/>
  <c r="E66" i="5"/>
  <c r="E50" i="5"/>
  <c r="G99" i="5"/>
  <c r="G83" i="5"/>
  <c r="G66" i="5"/>
  <c r="G50" i="5"/>
  <c r="I99" i="5"/>
  <c r="I83" i="5"/>
  <c r="I66" i="5"/>
  <c r="I50" i="5"/>
  <c r="K99" i="5"/>
  <c r="K83" i="5"/>
  <c r="K66" i="5"/>
  <c r="K50" i="5"/>
  <c r="M99" i="5"/>
  <c r="M83" i="5"/>
  <c r="M66" i="5"/>
  <c r="M50" i="5"/>
  <c r="O99" i="5"/>
  <c r="O83" i="5"/>
  <c r="O66" i="5"/>
  <c r="O50" i="5"/>
  <c r="Q99" i="5"/>
  <c r="Q83" i="5"/>
  <c r="Q66" i="5"/>
  <c r="Q50" i="5"/>
  <c r="S99" i="5"/>
  <c r="S83" i="5"/>
  <c r="S66" i="5"/>
  <c r="S50" i="5"/>
  <c r="U99" i="5"/>
  <c r="U83" i="5"/>
  <c r="U66" i="5"/>
  <c r="U50" i="5"/>
  <c r="Y99" i="5"/>
  <c r="Y83" i="5"/>
  <c r="Y50" i="5"/>
  <c r="Y66" i="5"/>
  <c r="AA99" i="5"/>
  <c r="AA83" i="5"/>
  <c r="AA50" i="5"/>
  <c r="AA66" i="5"/>
  <c r="AC99" i="5"/>
  <c r="AC83" i="5"/>
  <c r="AC50" i="5"/>
  <c r="AC66" i="5"/>
  <c r="AE99" i="5"/>
  <c r="AE83" i="5"/>
  <c r="AE50" i="5"/>
  <c r="AE66" i="5"/>
  <c r="AG99" i="5"/>
  <c r="AG83" i="5"/>
  <c r="AG50" i="5"/>
  <c r="AG66" i="5"/>
  <c r="AI99" i="5"/>
  <c r="AI83" i="5"/>
  <c r="AI50" i="5"/>
  <c r="AI66" i="5"/>
  <c r="AK99" i="5"/>
  <c r="AK83" i="5"/>
  <c r="AK50" i="5"/>
  <c r="AK66" i="5"/>
  <c r="AM99" i="5"/>
  <c r="AM83" i="5"/>
  <c r="AM50" i="5"/>
  <c r="AM66" i="5"/>
  <c r="AO99" i="5"/>
  <c r="AO83" i="5"/>
  <c r="AO50" i="5"/>
  <c r="AO66" i="5"/>
  <c r="AQ99" i="5"/>
  <c r="AQ83" i="5"/>
  <c r="AQ50" i="5"/>
  <c r="AQ66" i="5"/>
  <c r="AS99" i="5"/>
  <c r="AS83" i="5"/>
  <c r="AS50" i="5"/>
  <c r="AS66" i="5"/>
  <c r="AU99" i="5"/>
  <c r="AU83" i="5"/>
  <c r="AU50" i="5"/>
  <c r="AU66" i="5"/>
  <c r="AW99" i="5"/>
  <c r="AW83" i="5"/>
  <c r="AW50" i="5"/>
  <c r="AW66" i="5"/>
  <c r="AY99" i="5"/>
  <c r="AY83" i="5"/>
  <c r="AY50" i="5"/>
  <c r="AY66" i="5"/>
  <c r="BA99" i="5"/>
  <c r="BA83" i="5"/>
  <c r="BA50" i="5"/>
  <c r="BA66" i="5"/>
  <c r="BC99" i="5"/>
  <c r="BC83" i="5"/>
  <c r="BC50" i="5"/>
  <c r="BC66" i="5"/>
  <c r="BE99" i="5"/>
  <c r="BE83" i="5"/>
  <c r="BE50" i="5"/>
  <c r="BE66" i="5"/>
  <c r="BG99" i="5"/>
  <c r="BG83" i="5"/>
  <c r="BG50" i="5"/>
  <c r="BG66" i="5"/>
  <c r="BI99" i="5"/>
  <c r="BI83" i="5"/>
  <c r="BI50" i="5"/>
  <c r="BI66" i="5"/>
  <c r="BK99" i="5"/>
  <c r="BK83" i="5"/>
  <c r="BK50" i="5"/>
  <c r="BK66" i="5"/>
  <c r="BM99" i="5"/>
  <c r="BM83" i="5"/>
  <c r="BM50" i="5"/>
  <c r="BM66" i="5"/>
  <c r="BB44" i="5"/>
  <c r="BB45" i="5"/>
  <c r="BD44" i="5"/>
  <c r="BD45" i="5"/>
  <c r="BF44" i="5"/>
  <c r="BF45" i="5"/>
  <c r="BH44" i="5"/>
  <c r="BH45" i="5"/>
  <c r="BJ44" i="5"/>
  <c r="BJ45" i="5"/>
  <c r="BL44" i="5"/>
  <c r="BL45" i="5"/>
  <c r="BN44" i="5"/>
  <c r="BN45" i="5"/>
  <c r="E77" i="5"/>
  <c r="E61" i="5"/>
  <c r="G77" i="5"/>
  <c r="G61" i="5"/>
  <c r="I77" i="5"/>
  <c r="I61" i="5"/>
  <c r="K77" i="5"/>
  <c r="K61" i="5"/>
  <c r="M77" i="5"/>
  <c r="M61" i="5"/>
  <c r="O77" i="5"/>
  <c r="O61" i="5"/>
  <c r="Q77" i="5"/>
  <c r="Q61" i="5"/>
  <c r="S77" i="5"/>
  <c r="S61" i="5"/>
  <c r="U77" i="5"/>
  <c r="U61" i="5"/>
  <c r="W77" i="5"/>
  <c r="W61" i="5"/>
  <c r="Y77" i="5"/>
  <c r="Y61" i="5"/>
  <c r="AA77" i="5"/>
  <c r="AA61" i="5"/>
  <c r="AC77" i="5"/>
  <c r="AC61" i="5"/>
  <c r="AE77" i="5"/>
  <c r="AE61" i="5"/>
  <c r="AG77" i="5"/>
  <c r="AG61" i="5"/>
  <c r="AI77" i="5"/>
  <c r="AI61" i="5"/>
  <c r="AK77" i="5"/>
  <c r="AK61" i="5"/>
  <c r="AM77" i="5"/>
  <c r="AM61" i="5"/>
  <c r="AO77" i="5"/>
  <c r="AO61" i="5"/>
  <c r="AQ77" i="5"/>
  <c r="AQ61" i="5"/>
  <c r="AS77" i="5"/>
  <c r="AS61" i="5"/>
  <c r="AU77" i="5"/>
  <c r="AU61" i="5"/>
  <c r="AW77" i="5"/>
  <c r="AW61" i="5"/>
  <c r="AY77" i="5"/>
  <c r="AY61" i="5"/>
  <c r="BA77" i="5"/>
  <c r="BA61" i="5"/>
  <c r="BC77" i="5"/>
  <c r="BC61" i="5"/>
  <c r="BE77" i="5"/>
  <c r="BE61" i="5"/>
  <c r="BG77" i="5"/>
  <c r="BG61" i="5"/>
  <c r="BI77" i="5"/>
  <c r="BI61" i="5"/>
  <c r="BK77" i="5"/>
  <c r="BK61" i="5"/>
  <c r="BM77" i="5"/>
  <c r="BM61" i="5"/>
  <c r="E62" i="5"/>
  <c r="I62" i="5"/>
  <c r="K62" i="5"/>
  <c r="K63" i="5"/>
  <c r="M62" i="5"/>
  <c r="M63" i="5"/>
  <c r="O63" i="5"/>
  <c r="Q62" i="5"/>
  <c r="Q63" i="5"/>
  <c r="S62" i="5"/>
  <c r="S63" i="5"/>
  <c r="U62" i="5"/>
  <c r="U63" i="5"/>
  <c r="W62" i="5"/>
  <c r="W63" i="5"/>
  <c r="Y62" i="5"/>
  <c r="AC62" i="5"/>
  <c r="AC63" i="5"/>
  <c r="AE62" i="5"/>
  <c r="AE63" i="5"/>
  <c r="AG62" i="5"/>
  <c r="AI62" i="5"/>
  <c r="AI63" i="5"/>
  <c r="AK62" i="5"/>
  <c r="AM62" i="5"/>
  <c r="AM63" i="5"/>
  <c r="AO62" i="5"/>
  <c r="AO63" i="5"/>
  <c r="AQ62" i="5"/>
  <c r="AQ63" i="5"/>
  <c r="AU62" i="5"/>
  <c r="AW62" i="5"/>
  <c r="AW63" i="5"/>
  <c r="AY62" i="5"/>
  <c r="AY63" i="5"/>
  <c r="BA62" i="5"/>
  <c r="BA63" i="5"/>
  <c r="BE62" i="5"/>
  <c r="BE63" i="5"/>
  <c r="BK62" i="5"/>
  <c r="BK63" i="5"/>
  <c r="D44" i="4"/>
  <c r="D45" i="4"/>
  <c r="H44" i="4"/>
  <c r="H45" i="4"/>
  <c r="L44" i="4"/>
  <c r="L45" i="4"/>
  <c r="P44" i="4"/>
  <c r="P45" i="4"/>
  <c r="R44" i="4"/>
  <c r="R45" i="4"/>
  <c r="V44" i="4"/>
  <c r="V45" i="4"/>
  <c r="AB44" i="4"/>
  <c r="AB45" i="4"/>
  <c r="AF44" i="4"/>
  <c r="AF45" i="4"/>
  <c r="AJ44" i="4"/>
  <c r="AJ45" i="4"/>
  <c r="AN44" i="4"/>
  <c r="AN45" i="4"/>
  <c r="AR44" i="4"/>
  <c r="AR45" i="4"/>
  <c r="AV44" i="4"/>
  <c r="AV45" i="4"/>
  <c r="AZ44" i="4"/>
  <c r="AZ45" i="4"/>
  <c r="BD44" i="4"/>
  <c r="BD45" i="4"/>
  <c r="BF44" i="4"/>
  <c r="BF45" i="4"/>
  <c r="BJ44" i="4"/>
  <c r="BJ45" i="4"/>
  <c r="BL44" i="4"/>
  <c r="BL45" i="4"/>
  <c r="E77" i="4"/>
  <c r="E61" i="4"/>
  <c r="I77" i="4"/>
  <c r="I79" i="4" s="1"/>
  <c r="I61" i="4"/>
  <c r="O77" i="4"/>
  <c r="O79" i="4" s="1"/>
  <c r="O61" i="4"/>
  <c r="U77" i="4"/>
  <c r="U61" i="4"/>
  <c r="Y77" i="4"/>
  <c r="Y61" i="4"/>
  <c r="AC77" i="4"/>
  <c r="AC61" i="4"/>
  <c r="AG77" i="4"/>
  <c r="AG61" i="4"/>
  <c r="AM77" i="4"/>
  <c r="AM80" i="4" s="1"/>
  <c r="AM61" i="4"/>
  <c r="E45" i="4"/>
  <c r="E44" i="4"/>
  <c r="G45" i="4"/>
  <c r="G44" i="4"/>
  <c r="I45" i="4"/>
  <c r="I44" i="4"/>
  <c r="K45" i="4"/>
  <c r="K44" i="4"/>
  <c r="M45" i="4"/>
  <c r="M44" i="4"/>
  <c r="O45" i="4"/>
  <c r="O44" i="4"/>
  <c r="Q45" i="4"/>
  <c r="Q44" i="4"/>
  <c r="S45" i="4"/>
  <c r="S44" i="4"/>
  <c r="U45" i="4"/>
  <c r="U44" i="4"/>
  <c r="W45" i="4"/>
  <c r="W44" i="4"/>
  <c r="Y45" i="4"/>
  <c r="Y44" i="4"/>
  <c r="AA45" i="4"/>
  <c r="AA44" i="4"/>
  <c r="AC45" i="4"/>
  <c r="AC44" i="4"/>
  <c r="AE45" i="4"/>
  <c r="AE44" i="4"/>
  <c r="AG45" i="4"/>
  <c r="AG44" i="4"/>
  <c r="AI45" i="4"/>
  <c r="AI44" i="4"/>
  <c r="AK45" i="4"/>
  <c r="AK44" i="4"/>
  <c r="AM45" i="4"/>
  <c r="AM44" i="4"/>
  <c r="AO45" i="4"/>
  <c r="AO44" i="4"/>
  <c r="AQ45" i="4"/>
  <c r="AQ44" i="4"/>
  <c r="AS45" i="4"/>
  <c r="AS44" i="4"/>
  <c r="AU45" i="4"/>
  <c r="AU44" i="4"/>
  <c r="AW45" i="4"/>
  <c r="AW44" i="4"/>
  <c r="AY45" i="4"/>
  <c r="AY44" i="4"/>
  <c r="BA45" i="4"/>
  <c r="BA44" i="4"/>
  <c r="BC45" i="4"/>
  <c r="BC44" i="4"/>
  <c r="BE45" i="4"/>
  <c r="BE44" i="4"/>
  <c r="BG45" i="4"/>
  <c r="BG44" i="4"/>
  <c r="BI45" i="4"/>
  <c r="BI44" i="4"/>
  <c r="BK45" i="4"/>
  <c r="BK44" i="4"/>
  <c r="BM45" i="4"/>
  <c r="BM44" i="4"/>
  <c r="D77" i="4"/>
  <c r="D80" i="4" s="1"/>
  <c r="D61" i="4"/>
  <c r="F77" i="4"/>
  <c r="F80" i="4" s="1"/>
  <c r="F61" i="4"/>
  <c r="H77" i="4"/>
  <c r="H80" i="4" s="1"/>
  <c r="H61" i="4"/>
  <c r="J77" i="4"/>
  <c r="J80" i="4" s="1"/>
  <c r="J61" i="4"/>
  <c r="L77" i="4"/>
  <c r="L80" i="4" s="1"/>
  <c r="L61" i="4"/>
  <c r="N77" i="4"/>
  <c r="N61" i="4"/>
  <c r="P77" i="4"/>
  <c r="P80" i="4" s="1"/>
  <c r="P61" i="4"/>
  <c r="R77" i="4"/>
  <c r="R61" i="4"/>
  <c r="T77" i="4"/>
  <c r="T80" i="4" s="1"/>
  <c r="T61" i="4"/>
  <c r="V77" i="4"/>
  <c r="V79" i="4" s="1"/>
  <c r="V61" i="4"/>
  <c r="Z77" i="4"/>
  <c r="Z80" i="4" s="1"/>
  <c r="Z61" i="4"/>
  <c r="AB77" i="4"/>
  <c r="AB80" i="4" s="1"/>
  <c r="AB61" i="4"/>
  <c r="AD77" i="4"/>
  <c r="AD80" i="4" s="1"/>
  <c r="AD61" i="4"/>
  <c r="AF77" i="4"/>
  <c r="AF80" i="4" s="1"/>
  <c r="AF61" i="4"/>
  <c r="AH77" i="4"/>
  <c r="AH80" i="4" s="1"/>
  <c r="AH61" i="4"/>
  <c r="AJ77" i="4"/>
  <c r="AJ80" i="4" s="1"/>
  <c r="AJ61" i="4"/>
  <c r="AL77" i="4"/>
  <c r="AL80" i="4" s="1"/>
  <c r="AL61" i="4"/>
  <c r="AN77" i="4"/>
  <c r="AN80" i="4" s="1"/>
  <c r="AN61" i="4"/>
  <c r="AP77" i="4"/>
  <c r="AP80" i="4" s="1"/>
  <c r="AP61" i="4"/>
  <c r="AR77" i="4"/>
  <c r="AR61" i="4"/>
  <c r="AT77" i="4"/>
  <c r="AT80" i="4" s="1"/>
  <c r="AT61" i="4"/>
  <c r="AV77" i="4"/>
  <c r="AV80" i="4" s="1"/>
  <c r="AV61" i="4"/>
  <c r="AX77" i="4"/>
  <c r="AX80" i="4" s="1"/>
  <c r="AX61" i="4"/>
  <c r="AZ77" i="4"/>
  <c r="AZ61" i="4"/>
  <c r="BB77" i="4"/>
  <c r="BB80" i="4" s="1"/>
  <c r="BB61" i="4"/>
  <c r="BD77" i="4"/>
  <c r="BD80" i="4" s="1"/>
  <c r="BD61" i="4"/>
  <c r="BF77" i="4"/>
  <c r="BF80" i="4" s="1"/>
  <c r="BF61" i="4"/>
  <c r="BH77" i="4"/>
  <c r="BH61" i="4"/>
  <c r="BJ77" i="4"/>
  <c r="BJ80" i="4" s="1"/>
  <c r="BJ61" i="4"/>
  <c r="BL77" i="4"/>
  <c r="BL80" i="4" s="1"/>
  <c r="BL61" i="4"/>
  <c r="BN77" i="4"/>
  <c r="BN80" i="4" s="1"/>
  <c r="BN61" i="4"/>
  <c r="J79" i="4"/>
  <c r="F44" i="4"/>
  <c r="F45" i="4"/>
  <c r="J44" i="4"/>
  <c r="J45" i="4"/>
  <c r="N44" i="4"/>
  <c r="N45" i="4"/>
  <c r="T44" i="4"/>
  <c r="T45" i="4"/>
  <c r="Z44" i="4"/>
  <c r="Z45" i="4"/>
  <c r="AD44" i="4"/>
  <c r="AD45" i="4"/>
  <c r="AH44" i="4"/>
  <c r="AH45" i="4"/>
  <c r="AL44" i="4"/>
  <c r="AL45" i="4"/>
  <c r="AP44" i="4"/>
  <c r="AP45" i="4"/>
  <c r="AT44" i="4"/>
  <c r="AT45" i="4"/>
  <c r="AX44" i="4"/>
  <c r="AX45" i="4"/>
  <c r="BB44" i="4"/>
  <c r="BB45" i="4"/>
  <c r="BH44" i="4"/>
  <c r="BH45" i="4"/>
  <c r="BN44" i="4"/>
  <c r="BN45" i="4"/>
  <c r="G77" i="4"/>
  <c r="G79" i="4" s="1"/>
  <c r="G61" i="4"/>
  <c r="K77" i="4"/>
  <c r="K79" i="4" s="1"/>
  <c r="K61" i="4"/>
  <c r="M77" i="4"/>
  <c r="M79" i="4" s="1"/>
  <c r="M61" i="4"/>
  <c r="Q77" i="4"/>
  <c r="Q79" i="4" s="1"/>
  <c r="Q61" i="4"/>
  <c r="S77" i="4"/>
  <c r="S79" i="4" s="1"/>
  <c r="S61" i="4"/>
  <c r="W77" i="4"/>
  <c r="W79" i="4" s="1"/>
  <c r="W61" i="4"/>
  <c r="AA77" i="4"/>
  <c r="AA61" i="4"/>
  <c r="AE77" i="4"/>
  <c r="AE61" i="4"/>
  <c r="AI77" i="4"/>
  <c r="AI80" i="4" s="1"/>
  <c r="AI61" i="4"/>
  <c r="AK77" i="4"/>
  <c r="AK61" i="4"/>
  <c r="AO77" i="4"/>
  <c r="AO61" i="4"/>
  <c r="AQ77" i="4"/>
  <c r="AQ80" i="4" s="1"/>
  <c r="AQ61" i="4"/>
  <c r="AS77" i="4"/>
  <c r="AS79" i="4" s="1"/>
  <c r="AS61" i="4"/>
  <c r="AU77" i="4"/>
  <c r="AU80" i="4" s="1"/>
  <c r="AU61" i="4"/>
  <c r="AW77" i="4"/>
  <c r="AW80" i="4" s="1"/>
  <c r="AW61" i="4"/>
  <c r="AY77" i="4"/>
  <c r="AY80" i="4" s="1"/>
  <c r="AY61" i="4"/>
  <c r="BA77" i="4"/>
  <c r="BA61" i="4"/>
  <c r="BC77" i="4"/>
  <c r="BC80" i="4" s="1"/>
  <c r="BC61" i="4"/>
  <c r="BE77" i="4"/>
  <c r="BE61" i="4"/>
  <c r="BG77" i="4"/>
  <c r="BG80" i="4" s="1"/>
  <c r="BG61" i="4"/>
  <c r="BI77" i="4"/>
  <c r="BI79" i="4" s="1"/>
  <c r="BI61" i="4"/>
  <c r="BK77" i="4"/>
  <c r="BK61" i="4"/>
  <c r="BM77" i="4"/>
  <c r="BM80" i="4" s="1"/>
  <c r="BM61" i="4"/>
  <c r="H63" i="4"/>
  <c r="J63" i="4"/>
  <c r="L63" i="4"/>
  <c r="R63" i="4"/>
  <c r="Z62" i="4"/>
  <c r="AB63" i="4"/>
  <c r="AH62" i="4"/>
  <c r="AL63" i="4"/>
  <c r="AN63" i="4"/>
  <c r="AP62" i="4"/>
  <c r="AR63" i="4"/>
  <c r="AT63" i="4"/>
  <c r="AX62" i="4"/>
  <c r="BD63" i="4"/>
  <c r="BF62" i="4"/>
  <c r="BH63" i="4"/>
  <c r="BN62" i="4"/>
  <c r="G62" i="4"/>
  <c r="I62" i="4"/>
  <c r="M62" i="4"/>
  <c r="O62" i="4"/>
  <c r="Q62" i="4"/>
  <c r="W62" i="4"/>
  <c r="Y62" i="4"/>
  <c r="AC62" i="4"/>
  <c r="AE62" i="4"/>
  <c r="AG62" i="4"/>
  <c r="AM62" i="4"/>
  <c r="AO62" i="4"/>
  <c r="AQ63" i="4"/>
  <c r="AS62" i="4"/>
  <c r="AU62" i="4"/>
  <c r="AW62" i="4"/>
  <c r="AY63" i="4"/>
  <c r="BC62" i="4"/>
  <c r="BE62" i="4"/>
  <c r="BI62" i="4"/>
  <c r="BK62" i="4"/>
  <c r="BM62" i="4"/>
  <c r="G99" i="4"/>
  <c r="G83" i="4"/>
  <c r="I99" i="4"/>
  <c r="I83" i="4"/>
  <c r="K99" i="4"/>
  <c r="K83" i="4"/>
  <c r="M99" i="4"/>
  <c r="M83" i="4"/>
  <c r="O99" i="4"/>
  <c r="O83" i="4"/>
  <c r="Q99" i="4"/>
  <c r="Q83" i="4"/>
  <c r="S99" i="4"/>
  <c r="S83" i="4"/>
  <c r="U99" i="4"/>
  <c r="U83" i="4"/>
  <c r="Y99" i="4"/>
  <c r="Y83" i="4"/>
  <c r="AA83" i="4"/>
  <c r="AA99" i="4"/>
  <c r="AC99" i="4"/>
  <c r="AC83" i="4"/>
  <c r="AE83" i="4"/>
  <c r="AE99" i="4"/>
  <c r="AG99" i="4"/>
  <c r="AG83" i="4"/>
  <c r="AI83" i="4"/>
  <c r="AI99" i="4"/>
  <c r="AK99" i="4"/>
  <c r="AK83" i="4"/>
  <c r="AM83" i="4"/>
  <c r="AM99" i="4"/>
  <c r="AO99" i="4"/>
  <c r="AO83" i="4"/>
  <c r="AQ83" i="4"/>
  <c r="AQ99" i="4"/>
  <c r="AS99" i="4"/>
  <c r="AS83" i="4"/>
  <c r="AU83" i="4"/>
  <c r="AU99" i="4"/>
  <c r="AW99" i="4"/>
  <c r="AW83" i="4"/>
  <c r="AY83" i="4"/>
  <c r="AY99" i="4"/>
  <c r="BA99" i="4"/>
  <c r="BA83" i="4"/>
  <c r="BC83" i="4"/>
  <c r="BC99" i="4"/>
  <c r="BE99" i="4"/>
  <c r="BE83" i="4"/>
  <c r="BG83" i="4"/>
  <c r="BG99" i="4"/>
  <c r="BI99" i="4"/>
  <c r="BI83" i="4"/>
  <c r="BK83" i="4"/>
  <c r="BK99" i="4"/>
  <c r="BM99" i="4"/>
  <c r="BM83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AP43" i="4"/>
  <c r="AR43" i="4"/>
  <c r="AT43" i="4"/>
  <c r="AV43" i="4"/>
  <c r="AX43" i="4"/>
  <c r="AZ43" i="4"/>
  <c r="BB43" i="4"/>
  <c r="BD43" i="4"/>
  <c r="BF43" i="4"/>
  <c r="BH43" i="4"/>
  <c r="BJ43" i="4"/>
  <c r="BL43" i="4"/>
  <c r="BN43" i="4"/>
  <c r="X45" i="4"/>
  <c r="G50" i="4"/>
  <c r="I50" i="4"/>
  <c r="K50" i="4"/>
  <c r="M50" i="4"/>
  <c r="O50" i="4"/>
  <c r="Q50" i="4"/>
  <c r="S50" i="4"/>
  <c r="U50" i="4"/>
  <c r="X60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BC66" i="4"/>
  <c r="BE66" i="4"/>
  <c r="BG66" i="4"/>
  <c r="BI66" i="4"/>
  <c r="BK66" i="4"/>
  <c r="BM66" i="4"/>
  <c r="E99" i="4"/>
  <c r="E83" i="4"/>
  <c r="D99" i="4"/>
  <c r="D83" i="4"/>
  <c r="F83" i="4"/>
  <c r="F99" i="4"/>
  <c r="H99" i="4"/>
  <c r="H83" i="4"/>
  <c r="J83" i="4"/>
  <c r="J99" i="4"/>
  <c r="L99" i="4"/>
  <c r="L83" i="4"/>
  <c r="N83" i="4"/>
  <c r="N99" i="4"/>
  <c r="P99" i="4"/>
  <c r="P83" i="4"/>
  <c r="R83" i="4"/>
  <c r="R99" i="4"/>
  <c r="T99" i="4"/>
  <c r="T83" i="4"/>
  <c r="V83" i="4"/>
  <c r="V99" i="4"/>
  <c r="X99" i="4"/>
  <c r="X83" i="4"/>
  <c r="Z99" i="4"/>
  <c r="Z83" i="4"/>
  <c r="AB99" i="4"/>
  <c r="AB83" i="4"/>
  <c r="AD99" i="4"/>
  <c r="AD83" i="4"/>
  <c r="AF99" i="4"/>
  <c r="AF83" i="4"/>
  <c r="AH99" i="4"/>
  <c r="AH83" i="4"/>
  <c r="AJ99" i="4"/>
  <c r="AJ83" i="4"/>
  <c r="AL99" i="4"/>
  <c r="AL83" i="4"/>
  <c r="AN99" i="4"/>
  <c r="AN83" i="4"/>
  <c r="AP99" i="4"/>
  <c r="AP83" i="4"/>
  <c r="AR99" i="4"/>
  <c r="AR83" i="4"/>
  <c r="AT99" i="4"/>
  <c r="AT83" i="4"/>
  <c r="AV99" i="4"/>
  <c r="AV83" i="4"/>
  <c r="AX99" i="4"/>
  <c r="AX83" i="4"/>
  <c r="AZ99" i="4"/>
  <c r="AZ83" i="4"/>
  <c r="BB99" i="4"/>
  <c r="BB83" i="4"/>
  <c r="BD99" i="4"/>
  <c r="BD83" i="4"/>
  <c r="BF99" i="4"/>
  <c r="BF83" i="4"/>
  <c r="BH99" i="4"/>
  <c r="BH83" i="4"/>
  <c r="BJ99" i="4"/>
  <c r="BJ83" i="4"/>
  <c r="BL99" i="4"/>
  <c r="BL83" i="4"/>
  <c r="BN99" i="4"/>
  <c r="BN8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D50" i="4"/>
  <c r="F50" i="4"/>
  <c r="H50" i="4"/>
  <c r="J50" i="4"/>
  <c r="L50" i="4"/>
  <c r="N50" i="4"/>
  <c r="P50" i="4"/>
  <c r="R50" i="4"/>
  <c r="T50" i="4"/>
  <c r="V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BC50" i="4"/>
  <c r="BE50" i="4"/>
  <c r="BG50" i="4"/>
  <c r="BI50" i="4"/>
  <c r="BK50" i="4"/>
  <c r="BM50" i="4"/>
  <c r="E66" i="4"/>
  <c r="G66" i="4"/>
  <c r="I66" i="4"/>
  <c r="K66" i="4"/>
  <c r="M66" i="4"/>
  <c r="O66" i="4"/>
  <c r="Q66" i="4"/>
  <c r="S66" i="4"/>
  <c r="U66" i="4"/>
  <c r="X66" i="4"/>
  <c r="Z66" i="4"/>
  <c r="AB66" i="4"/>
  <c r="AD66" i="4"/>
  <c r="AF66" i="4"/>
  <c r="AH66" i="4"/>
  <c r="AJ66" i="4"/>
  <c r="AL66" i="4"/>
  <c r="AN66" i="4"/>
  <c r="AP66" i="4"/>
  <c r="AR66" i="4"/>
  <c r="AT66" i="4"/>
  <c r="AV66" i="4"/>
  <c r="AX66" i="4"/>
  <c r="AZ66" i="4"/>
  <c r="BB66" i="4"/>
  <c r="BD66" i="4"/>
  <c r="BF66" i="4"/>
  <c r="BH66" i="4"/>
  <c r="BJ66" i="4"/>
  <c r="BL66" i="4"/>
  <c r="BN66" i="4"/>
  <c r="AW79" i="4" l="1"/>
  <c r="BG63" i="4"/>
  <c r="V62" i="4"/>
  <c r="BM63" i="5"/>
  <c r="BG63" i="5"/>
  <c r="AA63" i="5"/>
  <c r="BL62" i="5"/>
  <c r="AJ62" i="5"/>
  <c r="AF63" i="5"/>
  <c r="D62" i="5"/>
  <c r="S63" i="4"/>
  <c r="K63" i="4"/>
  <c r="BB63" i="4"/>
  <c r="AD63" i="4"/>
  <c r="AK79" i="4"/>
  <c r="AE80" i="4"/>
  <c r="AR80" i="4"/>
  <c r="R80" i="4"/>
  <c r="N80" i="4"/>
  <c r="AG80" i="4"/>
  <c r="BJ63" i="4"/>
  <c r="BK80" i="4"/>
  <c r="AI63" i="4"/>
  <c r="AA63" i="4"/>
  <c r="N62" i="4"/>
  <c r="AX62" i="5"/>
  <c r="AD63" i="5"/>
  <c r="R62" i="5"/>
  <c r="AR63" i="5"/>
  <c r="L63" i="5"/>
  <c r="AC80" i="4"/>
  <c r="I80" i="4"/>
  <c r="BH80" i="4"/>
  <c r="BA80" i="4"/>
  <c r="F62" i="4"/>
  <c r="L79" i="4"/>
  <c r="AZ80" i="4"/>
  <c r="T63" i="4"/>
  <c r="BC63" i="5"/>
  <c r="G63" i="5"/>
  <c r="BD63" i="5"/>
  <c r="BA62" i="4"/>
  <c r="AK62" i="4"/>
  <c r="U62" i="4"/>
  <c r="E62" i="4"/>
  <c r="AZ63" i="4"/>
  <c r="AJ63" i="4"/>
  <c r="BE79" i="4"/>
  <c r="AO79" i="4"/>
  <c r="AA80" i="4"/>
  <c r="AC79" i="4"/>
  <c r="X62" i="5"/>
  <c r="AI79" i="4"/>
  <c r="P63" i="4"/>
  <c r="AR79" i="4"/>
  <c r="V80" i="4"/>
  <c r="BI63" i="5"/>
  <c r="AS63" i="5"/>
  <c r="AF62" i="5"/>
  <c r="BL63" i="4"/>
  <c r="AV63" i="4"/>
  <c r="AF63" i="4"/>
  <c r="AJ79" i="4"/>
  <c r="D63" i="4"/>
  <c r="E79" i="4"/>
  <c r="AB63" i="5"/>
  <c r="AJ63" i="5"/>
  <c r="P63" i="5"/>
  <c r="BH63" i="5"/>
  <c r="AN63" i="5"/>
  <c r="BL63" i="5"/>
  <c r="T63" i="5"/>
  <c r="X63" i="5"/>
  <c r="AV63" i="5"/>
  <c r="F63" i="5"/>
  <c r="H63" i="5"/>
  <c r="AZ63" i="5"/>
  <c r="BH79" i="4"/>
  <c r="AG79" i="4"/>
  <c r="R79" i="4"/>
  <c r="AB79" i="4"/>
  <c r="BI80" i="4"/>
  <c r="AF79" i="4"/>
  <c r="AZ79" i="4"/>
  <c r="BB63" i="5"/>
  <c r="AH62" i="5"/>
  <c r="BN62" i="5"/>
  <c r="Z63" i="5"/>
  <c r="BF63" i="5"/>
  <c r="AP62" i="5"/>
  <c r="AD62" i="5"/>
  <c r="BJ63" i="5"/>
  <c r="V63" i="5"/>
  <c r="R63" i="5"/>
  <c r="AT62" i="5"/>
  <c r="AL63" i="5"/>
  <c r="J63" i="5"/>
  <c r="N63" i="5"/>
  <c r="AX63" i="5"/>
  <c r="K80" i="4"/>
  <c r="M80" i="4"/>
  <c r="P79" i="4"/>
  <c r="AQ79" i="4"/>
  <c r="BG79" i="4"/>
  <c r="AO80" i="4"/>
  <c r="G80" i="4"/>
  <c r="AS80" i="4"/>
  <c r="AH79" i="4"/>
  <c r="BE80" i="4"/>
  <c r="S80" i="4"/>
  <c r="AX79" i="4"/>
  <c r="BB79" i="4"/>
  <c r="AA79" i="4"/>
  <c r="O80" i="4"/>
  <c r="BD79" i="4"/>
  <c r="AL79" i="4"/>
  <c r="AK80" i="4"/>
  <c r="BM79" i="4"/>
  <c r="Q80" i="4"/>
  <c r="AN79" i="4"/>
  <c r="T79" i="4"/>
  <c r="BJ79" i="4"/>
  <c r="AY79" i="4"/>
  <c r="W80" i="4"/>
  <c r="E80" i="4"/>
  <c r="BN79" i="4"/>
  <c r="AT79" i="4"/>
  <c r="F79" i="4"/>
  <c r="AV79" i="4"/>
  <c r="AD79" i="4"/>
  <c r="N79" i="4"/>
  <c r="D79" i="4"/>
  <c r="Y79" i="4"/>
  <c r="BL79" i="4"/>
  <c r="BF79" i="4"/>
  <c r="AP79" i="4"/>
  <c r="Z79" i="4"/>
  <c r="H79" i="4"/>
  <c r="U80" i="4"/>
  <c r="Y80" i="4"/>
  <c r="BA79" i="4"/>
  <c r="U79" i="4"/>
  <c r="BK79" i="4"/>
  <c r="BC79" i="4"/>
  <c r="AU79" i="4"/>
  <c r="AM79" i="4"/>
  <c r="AE79" i="4"/>
  <c r="X63" i="4"/>
  <c r="BM93" i="5"/>
  <c r="BM78" i="5"/>
  <c r="BK93" i="5"/>
  <c r="BK78" i="5"/>
  <c r="BI93" i="5"/>
  <c r="BI78" i="5"/>
  <c r="BG93" i="5"/>
  <c r="BG78" i="5"/>
  <c r="BE93" i="5"/>
  <c r="BE78" i="5"/>
  <c r="BC93" i="5"/>
  <c r="BC78" i="5"/>
  <c r="BA93" i="5"/>
  <c r="BA78" i="5"/>
  <c r="AY93" i="5"/>
  <c r="AY78" i="5"/>
  <c r="AW93" i="5"/>
  <c r="AW78" i="5"/>
  <c r="AU93" i="5"/>
  <c r="AU78" i="5"/>
  <c r="AS93" i="5"/>
  <c r="AS78" i="5"/>
  <c r="AQ93" i="5"/>
  <c r="AQ78" i="5"/>
  <c r="AO93" i="5"/>
  <c r="AO78" i="5"/>
  <c r="AM93" i="5"/>
  <c r="AM78" i="5"/>
  <c r="AK93" i="5"/>
  <c r="AK78" i="5"/>
  <c r="AI93" i="5"/>
  <c r="AI78" i="5"/>
  <c r="AG93" i="5"/>
  <c r="AG78" i="5"/>
  <c r="AE93" i="5"/>
  <c r="AE78" i="5"/>
  <c r="AC93" i="5"/>
  <c r="AC78" i="5"/>
  <c r="AA93" i="5"/>
  <c r="AA78" i="5"/>
  <c r="Y93" i="5"/>
  <c r="Y78" i="5"/>
  <c r="W93" i="5"/>
  <c r="W78" i="5"/>
  <c r="U93" i="5"/>
  <c r="U78" i="5"/>
  <c r="S93" i="5"/>
  <c r="S78" i="5"/>
  <c r="Q93" i="5"/>
  <c r="Q78" i="5"/>
  <c r="O93" i="5"/>
  <c r="O78" i="5"/>
  <c r="M93" i="5"/>
  <c r="M78" i="5"/>
  <c r="K93" i="5"/>
  <c r="K78" i="5"/>
  <c r="I93" i="5"/>
  <c r="I78" i="5"/>
  <c r="G93" i="5"/>
  <c r="G78" i="5"/>
  <c r="E93" i="5"/>
  <c r="E78" i="5"/>
  <c r="BN77" i="5"/>
  <c r="BN61" i="5"/>
  <c r="BL77" i="5"/>
  <c r="BL61" i="5"/>
  <c r="BJ77" i="5"/>
  <c r="BJ61" i="5"/>
  <c r="BH77" i="5"/>
  <c r="BH61" i="5"/>
  <c r="BF77" i="5"/>
  <c r="BF61" i="5"/>
  <c r="BD77" i="5"/>
  <c r="BD61" i="5"/>
  <c r="BB77" i="5"/>
  <c r="BB61" i="5"/>
  <c r="AZ77" i="5"/>
  <c r="AZ61" i="5"/>
  <c r="AX77" i="5"/>
  <c r="AX61" i="5"/>
  <c r="AV77" i="5"/>
  <c r="AV61" i="5"/>
  <c r="AT77" i="5"/>
  <c r="AT61" i="5"/>
  <c r="AR77" i="5"/>
  <c r="AR61" i="5"/>
  <c r="AP77" i="5"/>
  <c r="AP61" i="5"/>
  <c r="AN77" i="5"/>
  <c r="AN61" i="5"/>
  <c r="AL77" i="5"/>
  <c r="AL61" i="5"/>
  <c r="AJ77" i="5"/>
  <c r="AJ61" i="5"/>
  <c r="AH77" i="5"/>
  <c r="AH61" i="5"/>
  <c r="AF77" i="5"/>
  <c r="AF61" i="5"/>
  <c r="AD77" i="5"/>
  <c r="AD61" i="5"/>
  <c r="AB77" i="5"/>
  <c r="AB61" i="5"/>
  <c r="Z77" i="5"/>
  <c r="Z61" i="5"/>
  <c r="X77" i="5"/>
  <c r="X61" i="5"/>
  <c r="V77" i="5"/>
  <c r="V61" i="5"/>
  <c r="T77" i="5"/>
  <c r="T61" i="5"/>
  <c r="R77" i="5"/>
  <c r="R61" i="5"/>
  <c r="P77" i="5"/>
  <c r="P61" i="5"/>
  <c r="N77" i="5"/>
  <c r="N61" i="5"/>
  <c r="L77" i="5"/>
  <c r="L61" i="5"/>
  <c r="J77" i="5"/>
  <c r="J61" i="5"/>
  <c r="H77" i="5"/>
  <c r="H61" i="5"/>
  <c r="F77" i="5"/>
  <c r="F61" i="5"/>
  <c r="D77" i="5"/>
  <c r="D61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80" i="5"/>
  <c r="I80" i="5"/>
  <c r="G80" i="5"/>
  <c r="E80" i="5"/>
  <c r="BP45" i="5"/>
  <c r="BQ45" i="5" s="1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79" i="5"/>
  <c r="I79" i="5"/>
  <c r="G79" i="5"/>
  <c r="E79" i="5"/>
  <c r="BP30" i="5"/>
  <c r="BP44" i="5"/>
  <c r="BQ44" i="5" s="1"/>
  <c r="BM78" i="4"/>
  <c r="BM93" i="4"/>
  <c r="BK78" i="4"/>
  <c r="BK93" i="4"/>
  <c r="BI78" i="4"/>
  <c r="BI93" i="4"/>
  <c r="BG78" i="4"/>
  <c r="BG93" i="4"/>
  <c r="BE78" i="4"/>
  <c r="BE93" i="4"/>
  <c r="BC78" i="4"/>
  <c r="BC93" i="4"/>
  <c r="BA78" i="4"/>
  <c r="BA93" i="4"/>
  <c r="AY78" i="4"/>
  <c r="AY93" i="4"/>
  <c r="AW78" i="4"/>
  <c r="AW93" i="4"/>
  <c r="AU78" i="4"/>
  <c r="AU93" i="4"/>
  <c r="AS78" i="4"/>
  <c r="AS93" i="4"/>
  <c r="AQ78" i="4"/>
  <c r="AQ93" i="4"/>
  <c r="AO78" i="4"/>
  <c r="AO93" i="4"/>
  <c r="AK78" i="4"/>
  <c r="AK93" i="4"/>
  <c r="AI78" i="4"/>
  <c r="AI93" i="4"/>
  <c r="AE78" i="4"/>
  <c r="AE93" i="4"/>
  <c r="AA78" i="4"/>
  <c r="AA93" i="4"/>
  <c r="W78" i="4"/>
  <c r="W93" i="4"/>
  <c r="S78" i="4"/>
  <c r="S93" i="4"/>
  <c r="Q78" i="4"/>
  <c r="Q93" i="4"/>
  <c r="M78" i="4"/>
  <c r="M93" i="4"/>
  <c r="K78" i="4"/>
  <c r="K93" i="4"/>
  <c r="G78" i="4"/>
  <c r="G93" i="4"/>
  <c r="BN93" i="4"/>
  <c r="BN78" i="4"/>
  <c r="BL93" i="4"/>
  <c r="BL78" i="4"/>
  <c r="BJ93" i="4"/>
  <c r="BJ78" i="4"/>
  <c r="BH93" i="4"/>
  <c r="BH78" i="4"/>
  <c r="BF93" i="4"/>
  <c r="BF78" i="4"/>
  <c r="BD93" i="4"/>
  <c r="BD78" i="4"/>
  <c r="BB93" i="4"/>
  <c r="BB78" i="4"/>
  <c r="AZ93" i="4"/>
  <c r="AZ78" i="4"/>
  <c r="AX93" i="4"/>
  <c r="AX78" i="4"/>
  <c r="AV93" i="4"/>
  <c r="AV78" i="4"/>
  <c r="AT93" i="4"/>
  <c r="AT78" i="4"/>
  <c r="AR93" i="4"/>
  <c r="AR78" i="4"/>
  <c r="AP93" i="4"/>
  <c r="AP78" i="4"/>
  <c r="AN93" i="4"/>
  <c r="AN78" i="4"/>
  <c r="AL93" i="4"/>
  <c r="AL78" i="4"/>
  <c r="AJ93" i="4"/>
  <c r="AJ78" i="4"/>
  <c r="AH93" i="4"/>
  <c r="AH78" i="4"/>
  <c r="AF93" i="4"/>
  <c r="AF78" i="4"/>
  <c r="AD93" i="4"/>
  <c r="AD78" i="4"/>
  <c r="AB93" i="4"/>
  <c r="AB78" i="4"/>
  <c r="Z93" i="4"/>
  <c r="Z78" i="4"/>
  <c r="V93" i="4"/>
  <c r="V78" i="4"/>
  <c r="T93" i="4"/>
  <c r="T78" i="4"/>
  <c r="R93" i="4"/>
  <c r="R78" i="4"/>
  <c r="P93" i="4"/>
  <c r="P78" i="4"/>
  <c r="N93" i="4"/>
  <c r="N78" i="4"/>
  <c r="L93" i="4"/>
  <c r="L78" i="4"/>
  <c r="J93" i="4"/>
  <c r="J78" i="4"/>
  <c r="H93" i="4"/>
  <c r="H78" i="4"/>
  <c r="F93" i="4"/>
  <c r="F78" i="4"/>
  <c r="D93" i="4"/>
  <c r="D78" i="4"/>
  <c r="AM78" i="4"/>
  <c r="AM93" i="4"/>
  <c r="AG78" i="4"/>
  <c r="AG93" i="4"/>
  <c r="AC78" i="4"/>
  <c r="AC93" i="4"/>
  <c r="Y78" i="4"/>
  <c r="Y93" i="4"/>
  <c r="U78" i="4"/>
  <c r="U93" i="4"/>
  <c r="O78" i="4"/>
  <c r="O93" i="4"/>
  <c r="I78" i="4"/>
  <c r="I93" i="4"/>
  <c r="E78" i="4"/>
  <c r="E93" i="4"/>
  <c r="BP44" i="4"/>
  <c r="BQ44" i="4" s="1"/>
  <c r="X77" i="4"/>
  <c r="X61" i="4"/>
  <c r="X62" i="4"/>
  <c r="BP45" i="4"/>
  <c r="BQ45" i="4" s="1"/>
  <c r="BP62" i="5" l="1"/>
  <c r="BQ62" i="5" s="1"/>
  <c r="BP62" i="4"/>
  <c r="BQ62" i="4" s="1"/>
  <c r="BP63" i="4"/>
  <c r="BQ63" i="4" s="1"/>
  <c r="F4" i="6" s="1"/>
  <c r="L3" i="6" s="1"/>
  <c r="BP63" i="5"/>
  <c r="BQ63" i="5" s="1"/>
  <c r="G4" i="6" s="1"/>
  <c r="J4" i="6" s="1"/>
  <c r="D93" i="5"/>
  <c r="D78" i="5"/>
  <c r="D79" i="5"/>
  <c r="D80" i="5"/>
  <c r="F93" i="5"/>
  <c r="F78" i="5"/>
  <c r="F79" i="5"/>
  <c r="F80" i="5"/>
  <c r="H93" i="5"/>
  <c r="H78" i="5"/>
  <c r="H79" i="5"/>
  <c r="H80" i="5"/>
  <c r="J93" i="5"/>
  <c r="J78" i="5"/>
  <c r="J79" i="5"/>
  <c r="J80" i="5"/>
  <c r="L93" i="5"/>
  <c r="L78" i="5"/>
  <c r="L79" i="5"/>
  <c r="L80" i="5"/>
  <c r="N93" i="5"/>
  <c r="N78" i="5"/>
  <c r="N79" i="5"/>
  <c r="N80" i="5"/>
  <c r="P93" i="5"/>
  <c r="P78" i="5"/>
  <c r="P79" i="5"/>
  <c r="P80" i="5"/>
  <c r="R93" i="5"/>
  <c r="R78" i="5"/>
  <c r="R79" i="5"/>
  <c r="R80" i="5"/>
  <c r="T93" i="5"/>
  <c r="T78" i="5"/>
  <c r="T79" i="5"/>
  <c r="T80" i="5"/>
  <c r="V93" i="5"/>
  <c r="V78" i="5"/>
  <c r="V79" i="5"/>
  <c r="V80" i="5"/>
  <c r="X93" i="5"/>
  <c r="X80" i="5"/>
  <c r="X79" i="5"/>
  <c r="X78" i="5"/>
  <c r="Z93" i="5"/>
  <c r="Z78" i="5"/>
  <c r="Z79" i="5"/>
  <c r="Z80" i="5"/>
  <c r="AB93" i="5"/>
  <c r="AB78" i="5"/>
  <c r="AB79" i="5"/>
  <c r="AB80" i="5"/>
  <c r="AD93" i="5"/>
  <c r="AD78" i="5"/>
  <c r="AD79" i="5"/>
  <c r="AD80" i="5"/>
  <c r="AF93" i="5"/>
  <c r="AF78" i="5"/>
  <c r="AF79" i="5"/>
  <c r="AF80" i="5"/>
  <c r="AH93" i="5"/>
  <c r="AH78" i="5"/>
  <c r="AH79" i="5"/>
  <c r="AH80" i="5"/>
  <c r="AJ93" i="5"/>
  <c r="AJ78" i="5"/>
  <c r="AJ79" i="5"/>
  <c r="AJ80" i="5"/>
  <c r="AL93" i="5"/>
  <c r="AL78" i="5"/>
  <c r="AL79" i="5"/>
  <c r="AL80" i="5"/>
  <c r="AN93" i="5"/>
  <c r="AN78" i="5"/>
  <c r="AN79" i="5"/>
  <c r="AN80" i="5"/>
  <c r="AP93" i="5"/>
  <c r="AP78" i="5"/>
  <c r="AP79" i="5"/>
  <c r="AP80" i="5"/>
  <c r="AR93" i="5"/>
  <c r="AR78" i="5"/>
  <c r="AR79" i="5"/>
  <c r="AR80" i="5"/>
  <c r="AT93" i="5"/>
  <c r="AT78" i="5"/>
  <c r="AT79" i="5"/>
  <c r="AT80" i="5"/>
  <c r="AV93" i="5"/>
  <c r="AV78" i="5"/>
  <c r="AV79" i="5"/>
  <c r="AV80" i="5"/>
  <c r="AX93" i="5"/>
  <c r="AX78" i="5"/>
  <c r="AX79" i="5"/>
  <c r="AX80" i="5"/>
  <c r="AZ93" i="5"/>
  <c r="AZ78" i="5"/>
  <c r="AZ79" i="5"/>
  <c r="AZ80" i="5"/>
  <c r="BB93" i="5"/>
  <c r="BB78" i="5"/>
  <c r="BB79" i="5"/>
  <c r="BB80" i="5"/>
  <c r="BD93" i="5"/>
  <c r="BD78" i="5"/>
  <c r="BD79" i="5"/>
  <c r="BD80" i="5"/>
  <c r="BF93" i="5"/>
  <c r="BF78" i="5"/>
  <c r="BF79" i="5"/>
  <c r="BF80" i="5"/>
  <c r="BH93" i="5"/>
  <c r="BH78" i="5"/>
  <c r="BH79" i="5"/>
  <c r="BH80" i="5"/>
  <c r="BJ93" i="5"/>
  <c r="BJ78" i="5"/>
  <c r="BJ79" i="5"/>
  <c r="BJ80" i="5"/>
  <c r="BL93" i="5"/>
  <c r="BL78" i="5"/>
  <c r="BL79" i="5"/>
  <c r="BL80" i="5"/>
  <c r="BN93" i="5"/>
  <c r="BN78" i="5"/>
  <c r="BN79" i="5"/>
  <c r="BN80" i="5"/>
  <c r="E108" i="5"/>
  <c r="E94" i="5"/>
  <c r="E95" i="5"/>
  <c r="E96" i="5"/>
  <c r="G108" i="5"/>
  <c r="G94" i="5"/>
  <c r="G95" i="5"/>
  <c r="G96" i="5"/>
  <c r="I108" i="5"/>
  <c r="I94" i="5"/>
  <c r="I95" i="5"/>
  <c r="I96" i="5"/>
  <c r="K108" i="5"/>
  <c r="K94" i="5"/>
  <c r="K95" i="5"/>
  <c r="K96" i="5"/>
  <c r="M108" i="5"/>
  <c r="M94" i="5"/>
  <c r="M95" i="5"/>
  <c r="M96" i="5"/>
  <c r="O108" i="5"/>
  <c r="O94" i="5"/>
  <c r="O95" i="5"/>
  <c r="O96" i="5"/>
  <c r="Q108" i="5"/>
  <c r="Q94" i="5"/>
  <c r="Q95" i="5"/>
  <c r="Q96" i="5"/>
  <c r="S108" i="5"/>
  <c r="S94" i="5"/>
  <c r="S95" i="5"/>
  <c r="S96" i="5"/>
  <c r="U108" i="5"/>
  <c r="U94" i="5"/>
  <c r="U95" i="5"/>
  <c r="U96" i="5"/>
  <c r="W108" i="5"/>
  <c r="W94" i="5"/>
  <c r="W95" i="5"/>
  <c r="W96" i="5"/>
  <c r="Y108" i="5"/>
  <c r="Y94" i="5"/>
  <c r="Y95" i="5"/>
  <c r="Y96" i="5"/>
  <c r="AA108" i="5"/>
  <c r="AA94" i="5"/>
  <c r="AA95" i="5"/>
  <c r="AA96" i="5"/>
  <c r="AC108" i="5"/>
  <c r="AC94" i="5"/>
  <c r="AC95" i="5"/>
  <c r="AC96" i="5"/>
  <c r="AE108" i="5"/>
  <c r="AE94" i="5"/>
  <c r="AE95" i="5"/>
  <c r="AE96" i="5"/>
  <c r="AG108" i="5"/>
  <c r="AG94" i="5"/>
  <c r="AG95" i="5"/>
  <c r="AG96" i="5"/>
  <c r="AI108" i="5"/>
  <c r="AI94" i="5"/>
  <c r="AI95" i="5"/>
  <c r="AI96" i="5"/>
  <c r="AK108" i="5"/>
  <c r="AK94" i="5"/>
  <c r="AK95" i="5"/>
  <c r="AK96" i="5"/>
  <c r="AM108" i="5"/>
  <c r="AM94" i="5"/>
  <c r="AM95" i="5"/>
  <c r="AM96" i="5"/>
  <c r="AO108" i="5"/>
  <c r="AO94" i="5"/>
  <c r="AO95" i="5"/>
  <c r="AO96" i="5"/>
  <c r="AQ108" i="5"/>
  <c r="AQ94" i="5"/>
  <c r="AQ95" i="5"/>
  <c r="AQ96" i="5"/>
  <c r="AS108" i="5"/>
  <c r="AS94" i="5"/>
  <c r="AS95" i="5"/>
  <c r="AS96" i="5"/>
  <c r="AU108" i="5"/>
  <c r="AU94" i="5"/>
  <c r="AU95" i="5"/>
  <c r="AU96" i="5"/>
  <c r="AW108" i="5"/>
  <c r="AW94" i="5"/>
  <c r="AW95" i="5"/>
  <c r="AW96" i="5"/>
  <c r="AY108" i="5"/>
  <c r="AY94" i="5"/>
  <c r="AY95" i="5"/>
  <c r="AY96" i="5"/>
  <c r="BA108" i="5"/>
  <c r="BA94" i="5"/>
  <c r="BA95" i="5"/>
  <c r="BA96" i="5"/>
  <c r="BC108" i="5"/>
  <c r="BC94" i="5"/>
  <c r="BC95" i="5"/>
  <c r="BC96" i="5"/>
  <c r="BE108" i="5"/>
  <c r="BE94" i="5"/>
  <c r="BE95" i="5"/>
  <c r="BE96" i="5"/>
  <c r="BG108" i="5"/>
  <c r="BG94" i="5"/>
  <c r="BG95" i="5"/>
  <c r="BG96" i="5"/>
  <c r="BI108" i="5"/>
  <c r="BI94" i="5"/>
  <c r="BI95" i="5"/>
  <c r="BI96" i="5"/>
  <c r="BK108" i="5"/>
  <c r="BK94" i="5"/>
  <c r="BK95" i="5"/>
  <c r="BK96" i="5"/>
  <c r="BM108" i="5"/>
  <c r="BM94" i="5"/>
  <c r="BM95" i="5"/>
  <c r="BM96" i="5"/>
  <c r="E108" i="4"/>
  <c r="E94" i="4"/>
  <c r="E96" i="4"/>
  <c r="E95" i="4"/>
  <c r="I108" i="4"/>
  <c r="I94" i="4"/>
  <c r="I96" i="4"/>
  <c r="I95" i="4"/>
  <c r="O108" i="4"/>
  <c r="O94" i="4"/>
  <c r="O96" i="4"/>
  <c r="O95" i="4"/>
  <c r="U108" i="4"/>
  <c r="U94" i="4"/>
  <c r="U96" i="4"/>
  <c r="U95" i="4"/>
  <c r="Y108" i="4"/>
  <c r="Y94" i="4"/>
  <c r="Y96" i="4"/>
  <c r="Y95" i="4"/>
  <c r="AC108" i="4"/>
  <c r="AC94" i="4"/>
  <c r="AC96" i="4"/>
  <c r="AC95" i="4"/>
  <c r="AG108" i="4"/>
  <c r="AG94" i="4"/>
  <c r="AG96" i="4"/>
  <c r="AG95" i="4"/>
  <c r="AM108" i="4"/>
  <c r="AM94" i="4"/>
  <c r="AM96" i="4"/>
  <c r="AM95" i="4"/>
  <c r="G108" i="4"/>
  <c r="G94" i="4"/>
  <c r="G96" i="4"/>
  <c r="G95" i="4"/>
  <c r="K108" i="4"/>
  <c r="K94" i="4"/>
  <c r="K96" i="4"/>
  <c r="K95" i="4"/>
  <c r="M108" i="4"/>
  <c r="M94" i="4"/>
  <c r="M96" i="4"/>
  <c r="M95" i="4"/>
  <c r="Q108" i="4"/>
  <c r="Q94" i="4"/>
  <c r="Q96" i="4"/>
  <c r="Q95" i="4"/>
  <c r="S108" i="4"/>
  <c r="S94" i="4"/>
  <c r="S96" i="4"/>
  <c r="S95" i="4"/>
  <c r="W108" i="4"/>
  <c r="W94" i="4"/>
  <c r="W96" i="4"/>
  <c r="W95" i="4"/>
  <c r="AA108" i="4"/>
  <c r="AA94" i="4"/>
  <c r="AA96" i="4"/>
  <c r="AA95" i="4"/>
  <c r="AE108" i="4"/>
  <c r="AE94" i="4"/>
  <c r="AE96" i="4"/>
  <c r="AE95" i="4"/>
  <c r="AI108" i="4"/>
  <c r="AI94" i="4"/>
  <c r="AI96" i="4"/>
  <c r="AI95" i="4"/>
  <c r="AK108" i="4"/>
  <c r="AK94" i="4"/>
  <c r="AK96" i="4"/>
  <c r="AK95" i="4"/>
  <c r="AO108" i="4"/>
  <c r="AO94" i="4"/>
  <c r="AO96" i="4"/>
  <c r="AO95" i="4"/>
  <c r="AQ108" i="4"/>
  <c r="AQ94" i="4"/>
  <c r="AQ96" i="4"/>
  <c r="AQ95" i="4"/>
  <c r="AS108" i="4"/>
  <c r="AS94" i="4"/>
  <c r="AS96" i="4"/>
  <c r="AS95" i="4"/>
  <c r="AU108" i="4"/>
  <c r="AU94" i="4"/>
  <c r="AU96" i="4"/>
  <c r="AU95" i="4"/>
  <c r="AW108" i="4"/>
  <c r="AW94" i="4"/>
  <c r="AW96" i="4"/>
  <c r="AW95" i="4"/>
  <c r="AY108" i="4"/>
  <c r="AY94" i="4"/>
  <c r="AY96" i="4"/>
  <c r="AY95" i="4"/>
  <c r="BA108" i="4"/>
  <c r="BA94" i="4"/>
  <c r="BA96" i="4"/>
  <c r="BA95" i="4"/>
  <c r="BC108" i="4"/>
  <c r="BC94" i="4"/>
  <c r="BC96" i="4"/>
  <c r="BC95" i="4"/>
  <c r="BE108" i="4"/>
  <c r="BE94" i="4"/>
  <c r="BE96" i="4"/>
  <c r="BE95" i="4"/>
  <c r="BG108" i="4"/>
  <c r="BG94" i="4"/>
  <c r="BG96" i="4"/>
  <c r="BG95" i="4"/>
  <c r="BI108" i="4"/>
  <c r="BI94" i="4"/>
  <c r="BI96" i="4"/>
  <c r="BI95" i="4"/>
  <c r="BK108" i="4"/>
  <c r="BK94" i="4"/>
  <c r="BK96" i="4"/>
  <c r="BK95" i="4"/>
  <c r="BM108" i="4"/>
  <c r="BM94" i="4"/>
  <c r="BM96" i="4"/>
  <c r="BM95" i="4"/>
  <c r="X93" i="4"/>
  <c r="X79" i="4"/>
  <c r="BP79" i="4" s="1"/>
  <c r="BQ79" i="4" s="1"/>
  <c r="X80" i="4"/>
  <c r="X78" i="4"/>
  <c r="D108" i="4"/>
  <c r="D94" i="4"/>
  <c r="D96" i="4"/>
  <c r="D95" i="4"/>
  <c r="F108" i="4"/>
  <c r="F94" i="4"/>
  <c r="F95" i="4"/>
  <c r="F96" i="4"/>
  <c r="H108" i="4"/>
  <c r="H94" i="4"/>
  <c r="H95" i="4"/>
  <c r="H96" i="4"/>
  <c r="J108" i="4"/>
  <c r="J94" i="4"/>
  <c r="J95" i="4"/>
  <c r="J96" i="4"/>
  <c r="L108" i="4"/>
  <c r="L94" i="4"/>
  <c r="L95" i="4"/>
  <c r="L96" i="4"/>
  <c r="N108" i="4"/>
  <c r="N94" i="4"/>
  <c r="N95" i="4"/>
  <c r="N96" i="4"/>
  <c r="P108" i="4"/>
  <c r="P94" i="4"/>
  <c r="P95" i="4"/>
  <c r="P96" i="4"/>
  <c r="R108" i="4"/>
  <c r="R94" i="4"/>
  <c r="R95" i="4"/>
  <c r="R96" i="4"/>
  <c r="T108" i="4"/>
  <c r="T94" i="4"/>
  <c r="T95" i="4"/>
  <c r="T96" i="4"/>
  <c r="V108" i="4"/>
  <c r="V94" i="4"/>
  <c r="V95" i="4"/>
  <c r="V96" i="4"/>
  <c r="Z108" i="4"/>
  <c r="Z94" i="4"/>
  <c r="Z95" i="4"/>
  <c r="Z96" i="4"/>
  <c r="AB108" i="4"/>
  <c r="AB94" i="4"/>
  <c r="AB95" i="4"/>
  <c r="AB96" i="4"/>
  <c r="AD108" i="4"/>
  <c r="AD94" i="4"/>
  <c r="AD95" i="4"/>
  <c r="AD96" i="4"/>
  <c r="AF108" i="4"/>
  <c r="AF94" i="4"/>
  <c r="AF95" i="4"/>
  <c r="AF96" i="4"/>
  <c r="AH108" i="4"/>
  <c r="AH94" i="4"/>
  <c r="AH95" i="4"/>
  <c r="AH96" i="4"/>
  <c r="AJ108" i="4"/>
  <c r="AJ94" i="4"/>
  <c r="AJ95" i="4"/>
  <c r="AJ96" i="4"/>
  <c r="AL108" i="4"/>
  <c r="AL94" i="4"/>
  <c r="AL95" i="4"/>
  <c r="AL96" i="4"/>
  <c r="AN108" i="4"/>
  <c r="AN94" i="4"/>
  <c r="AN95" i="4"/>
  <c r="AN96" i="4"/>
  <c r="AP108" i="4"/>
  <c r="AP94" i="4"/>
  <c r="AP95" i="4"/>
  <c r="AP96" i="4"/>
  <c r="AR108" i="4"/>
  <c r="AR94" i="4"/>
  <c r="AR95" i="4"/>
  <c r="AR96" i="4"/>
  <c r="AT108" i="4"/>
  <c r="AT94" i="4"/>
  <c r="AT95" i="4"/>
  <c r="AT96" i="4"/>
  <c r="AV108" i="4"/>
  <c r="AV94" i="4"/>
  <c r="AV95" i="4"/>
  <c r="AV96" i="4"/>
  <c r="AX108" i="4"/>
  <c r="AX94" i="4"/>
  <c r="AX95" i="4"/>
  <c r="AX96" i="4"/>
  <c r="AZ108" i="4"/>
  <c r="AZ94" i="4"/>
  <c r="AZ95" i="4"/>
  <c r="AZ96" i="4"/>
  <c r="BB108" i="4"/>
  <c r="BB94" i="4"/>
  <c r="BB95" i="4"/>
  <c r="BB96" i="4"/>
  <c r="BD108" i="4"/>
  <c r="BD94" i="4"/>
  <c r="BD95" i="4"/>
  <c r="BD96" i="4"/>
  <c r="BF108" i="4"/>
  <c r="BF94" i="4"/>
  <c r="BF95" i="4"/>
  <c r="BF96" i="4"/>
  <c r="BH108" i="4"/>
  <c r="BH94" i="4"/>
  <c r="BH95" i="4"/>
  <c r="BH96" i="4"/>
  <c r="BJ108" i="4"/>
  <c r="BJ94" i="4"/>
  <c r="BJ95" i="4"/>
  <c r="BJ96" i="4"/>
  <c r="BL108" i="4"/>
  <c r="BL94" i="4"/>
  <c r="BL95" i="4"/>
  <c r="BL96" i="4"/>
  <c r="BN108" i="4"/>
  <c r="BN94" i="4"/>
  <c r="BN95" i="4"/>
  <c r="BN96" i="4"/>
  <c r="BQ113" i="4" l="1"/>
  <c r="C4" i="6"/>
  <c r="F32" i="6"/>
  <c r="J32" i="6" s="1"/>
  <c r="M3" i="6"/>
  <c r="C32" i="6"/>
  <c r="BQ113" i="5"/>
  <c r="G32" i="6"/>
  <c r="BP80" i="5"/>
  <c r="BQ80" i="5" s="1"/>
  <c r="G9" i="6" s="1"/>
  <c r="BM109" i="5"/>
  <c r="BM111" i="5"/>
  <c r="BM46" i="5" s="1"/>
  <c r="BM110" i="5"/>
  <c r="BK109" i="5"/>
  <c r="BK111" i="5"/>
  <c r="BK46" i="5" s="1"/>
  <c r="BK110" i="5"/>
  <c r="BI109" i="5"/>
  <c r="BI111" i="5"/>
  <c r="BI46" i="5" s="1"/>
  <c r="BI110" i="5"/>
  <c r="BG109" i="5"/>
  <c r="BG111" i="5"/>
  <c r="BG46" i="5" s="1"/>
  <c r="BG110" i="5"/>
  <c r="BE109" i="5"/>
  <c r="BE111" i="5"/>
  <c r="BE46" i="5" s="1"/>
  <c r="BE110" i="5"/>
  <c r="BC109" i="5"/>
  <c r="BC111" i="5"/>
  <c r="BC46" i="5" s="1"/>
  <c r="BC110" i="5"/>
  <c r="BA109" i="5"/>
  <c r="BA111" i="5"/>
  <c r="BA46" i="5" s="1"/>
  <c r="BA110" i="5"/>
  <c r="AY109" i="5"/>
  <c r="AY111" i="5"/>
  <c r="AY46" i="5" s="1"/>
  <c r="AY110" i="5"/>
  <c r="AW109" i="5"/>
  <c r="AW111" i="5"/>
  <c r="AW46" i="5" s="1"/>
  <c r="AW110" i="5"/>
  <c r="AU109" i="5"/>
  <c r="AU111" i="5"/>
  <c r="AU46" i="5" s="1"/>
  <c r="AU110" i="5"/>
  <c r="AS109" i="5"/>
  <c r="AS111" i="5"/>
  <c r="AS46" i="5" s="1"/>
  <c r="AS110" i="5"/>
  <c r="AQ109" i="5"/>
  <c r="AQ111" i="5"/>
  <c r="AQ46" i="5" s="1"/>
  <c r="AQ110" i="5"/>
  <c r="AO109" i="5"/>
  <c r="AO111" i="5"/>
  <c r="AO46" i="5" s="1"/>
  <c r="AO110" i="5"/>
  <c r="AM109" i="5"/>
  <c r="AM111" i="5"/>
  <c r="AM46" i="5" s="1"/>
  <c r="AM110" i="5"/>
  <c r="AK109" i="5"/>
  <c r="AK111" i="5"/>
  <c r="AK46" i="5" s="1"/>
  <c r="AK110" i="5"/>
  <c r="AI109" i="5"/>
  <c r="AI111" i="5"/>
  <c r="AI46" i="5" s="1"/>
  <c r="AI110" i="5"/>
  <c r="AG109" i="5"/>
  <c r="AG111" i="5"/>
  <c r="AG46" i="5" s="1"/>
  <c r="AG110" i="5"/>
  <c r="AE109" i="5"/>
  <c r="AE111" i="5"/>
  <c r="AE46" i="5" s="1"/>
  <c r="AE110" i="5"/>
  <c r="AC109" i="5"/>
  <c r="AC111" i="5"/>
  <c r="AC46" i="5" s="1"/>
  <c r="AC110" i="5"/>
  <c r="AA109" i="5"/>
  <c r="AA111" i="5"/>
  <c r="AA46" i="5" s="1"/>
  <c r="AA110" i="5"/>
  <c r="Y109" i="5"/>
  <c r="Y111" i="5"/>
  <c r="Y46" i="5" s="1"/>
  <c r="Y110" i="5"/>
  <c r="W109" i="5"/>
  <c r="W111" i="5"/>
  <c r="W46" i="5" s="1"/>
  <c r="W110" i="5"/>
  <c r="U109" i="5"/>
  <c r="U111" i="5"/>
  <c r="U46" i="5" s="1"/>
  <c r="U110" i="5"/>
  <c r="S109" i="5"/>
  <c r="S111" i="5"/>
  <c r="S46" i="5" s="1"/>
  <c r="S110" i="5"/>
  <c r="Q109" i="5"/>
  <c r="Q111" i="5"/>
  <c r="Q46" i="5" s="1"/>
  <c r="Q110" i="5"/>
  <c r="O109" i="5"/>
  <c r="O111" i="5"/>
  <c r="O46" i="5" s="1"/>
  <c r="O110" i="5"/>
  <c r="M109" i="5"/>
  <c r="M111" i="5"/>
  <c r="M46" i="5" s="1"/>
  <c r="M110" i="5"/>
  <c r="K109" i="5"/>
  <c r="K111" i="5"/>
  <c r="K46" i="5" s="1"/>
  <c r="K110" i="5"/>
  <c r="I109" i="5"/>
  <c r="I111" i="5"/>
  <c r="I46" i="5" s="1"/>
  <c r="I110" i="5"/>
  <c r="G109" i="5"/>
  <c r="G111" i="5"/>
  <c r="G46" i="5" s="1"/>
  <c r="G110" i="5"/>
  <c r="E109" i="5"/>
  <c r="E111" i="5"/>
  <c r="E46" i="5" s="1"/>
  <c r="E110" i="5"/>
  <c r="BN108" i="5"/>
  <c r="BN94" i="5"/>
  <c r="BN95" i="5"/>
  <c r="BN96" i="5"/>
  <c r="BL108" i="5"/>
  <c r="BL94" i="5"/>
  <c r="BL95" i="5"/>
  <c r="BL96" i="5"/>
  <c r="BJ108" i="5"/>
  <c r="BJ94" i="5"/>
  <c r="BJ95" i="5"/>
  <c r="BJ96" i="5"/>
  <c r="BH108" i="5"/>
  <c r="BH94" i="5"/>
  <c r="BH95" i="5"/>
  <c r="BH96" i="5"/>
  <c r="BF108" i="5"/>
  <c r="BF94" i="5"/>
  <c r="BF95" i="5"/>
  <c r="BF96" i="5"/>
  <c r="BD108" i="5"/>
  <c r="BD94" i="5"/>
  <c r="BD95" i="5"/>
  <c r="BD96" i="5"/>
  <c r="BB108" i="5"/>
  <c r="BB94" i="5"/>
  <c r="BB95" i="5"/>
  <c r="BB96" i="5"/>
  <c r="AZ108" i="5"/>
  <c r="AZ94" i="5"/>
  <c r="AZ95" i="5"/>
  <c r="AZ96" i="5"/>
  <c r="AX108" i="5"/>
  <c r="AX94" i="5"/>
  <c r="AX95" i="5"/>
  <c r="AX96" i="5"/>
  <c r="AV108" i="5"/>
  <c r="AV94" i="5"/>
  <c r="AV95" i="5"/>
  <c r="AV96" i="5"/>
  <c r="AT108" i="5"/>
  <c r="AT94" i="5"/>
  <c r="AT95" i="5"/>
  <c r="AT96" i="5"/>
  <c r="AR108" i="5"/>
  <c r="AR94" i="5"/>
  <c r="AR95" i="5"/>
  <c r="AR96" i="5"/>
  <c r="AP108" i="5"/>
  <c r="AP94" i="5"/>
  <c r="AP95" i="5"/>
  <c r="AP96" i="5"/>
  <c r="AN108" i="5"/>
  <c r="AN94" i="5"/>
  <c r="AN95" i="5"/>
  <c r="AN96" i="5"/>
  <c r="AL108" i="5"/>
  <c r="AL94" i="5"/>
  <c r="AL95" i="5"/>
  <c r="AL96" i="5"/>
  <c r="AJ108" i="5"/>
  <c r="AJ94" i="5"/>
  <c r="AJ95" i="5"/>
  <c r="AJ96" i="5"/>
  <c r="AH108" i="5"/>
  <c r="AH94" i="5"/>
  <c r="AH95" i="5"/>
  <c r="AH96" i="5"/>
  <c r="AF108" i="5"/>
  <c r="AF94" i="5"/>
  <c r="AF95" i="5"/>
  <c r="AF96" i="5"/>
  <c r="AD108" i="5"/>
  <c r="AD94" i="5"/>
  <c r="AD95" i="5"/>
  <c r="AD96" i="5"/>
  <c r="AB108" i="5"/>
  <c r="AB94" i="5"/>
  <c r="AB95" i="5"/>
  <c r="AB96" i="5"/>
  <c r="Z108" i="5"/>
  <c r="Z94" i="5"/>
  <c r="Z95" i="5"/>
  <c r="Z96" i="5"/>
  <c r="X108" i="5"/>
  <c r="X94" i="5"/>
  <c r="X95" i="5"/>
  <c r="X96" i="5"/>
  <c r="V108" i="5"/>
  <c r="V94" i="5"/>
  <c r="V95" i="5"/>
  <c r="V96" i="5"/>
  <c r="T108" i="5"/>
  <c r="T94" i="5"/>
  <c r="T96" i="5"/>
  <c r="T95" i="5"/>
  <c r="R108" i="5"/>
  <c r="R94" i="5"/>
  <c r="R95" i="5"/>
  <c r="R96" i="5"/>
  <c r="P108" i="5"/>
  <c r="P94" i="5"/>
  <c r="P96" i="5"/>
  <c r="P95" i="5"/>
  <c r="N108" i="5"/>
  <c r="N94" i="5"/>
  <c r="N95" i="5"/>
  <c r="N96" i="5"/>
  <c r="L108" i="5"/>
  <c r="L94" i="5"/>
  <c r="L96" i="5"/>
  <c r="L95" i="5"/>
  <c r="J108" i="5"/>
  <c r="J94" i="5"/>
  <c r="J95" i="5"/>
  <c r="J96" i="5"/>
  <c r="H108" i="5"/>
  <c r="H94" i="5"/>
  <c r="H96" i="5"/>
  <c r="H95" i="5"/>
  <c r="F108" i="5"/>
  <c r="F94" i="5"/>
  <c r="F95" i="5"/>
  <c r="F96" i="5"/>
  <c r="D108" i="5"/>
  <c r="D94" i="5"/>
  <c r="D96" i="5"/>
  <c r="D95" i="5"/>
  <c r="BP79" i="5"/>
  <c r="BQ79" i="5" s="1"/>
  <c r="BN109" i="4"/>
  <c r="BN110" i="4"/>
  <c r="BN111" i="4"/>
  <c r="BN46" i="4" s="1"/>
  <c r="BL109" i="4"/>
  <c r="BL111" i="4"/>
  <c r="BL46" i="4" s="1"/>
  <c r="BL110" i="4"/>
  <c r="BJ109" i="4"/>
  <c r="BJ110" i="4"/>
  <c r="BJ111" i="4"/>
  <c r="BJ46" i="4" s="1"/>
  <c r="BH109" i="4"/>
  <c r="BH111" i="4"/>
  <c r="BH46" i="4" s="1"/>
  <c r="BH110" i="4"/>
  <c r="BF109" i="4"/>
  <c r="BF110" i="4"/>
  <c r="BF111" i="4"/>
  <c r="BF46" i="4" s="1"/>
  <c r="BD109" i="4"/>
  <c r="BD111" i="4"/>
  <c r="BD46" i="4" s="1"/>
  <c r="BD110" i="4"/>
  <c r="BB109" i="4"/>
  <c r="BB110" i="4"/>
  <c r="BB111" i="4"/>
  <c r="BB46" i="4" s="1"/>
  <c r="AZ109" i="4"/>
  <c r="AZ111" i="4"/>
  <c r="AZ46" i="4" s="1"/>
  <c r="AZ110" i="4"/>
  <c r="AX109" i="4"/>
  <c r="AX110" i="4"/>
  <c r="AX111" i="4"/>
  <c r="AX46" i="4" s="1"/>
  <c r="AV109" i="4"/>
  <c r="AV110" i="4"/>
  <c r="AV111" i="4"/>
  <c r="AV46" i="4" s="1"/>
  <c r="AT109" i="4"/>
  <c r="AT111" i="4"/>
  <c r="AT46" i="4" s="1"/>
  <c r="AT110" i="4"/>
  <c r="AR109" i="4"/>
  <c r="AR110" i="4"/>
  <c r="AR111" i="4"/>
  <c r="AR46" i="4" s="1"/>
  <c r="AP109" i="4"/>
  <c r="AP110" i="4"/>
  <c r="AP111" i="4"/>
  <c r="AP46" i="4" s="1"/>
  <c r="AN109" i="4"/>
  <c r="AN110" i="4"/>
  <c r="AN111" i="4"/>
  <c r="AN46" i="4" s="1"/>
  <c r="AL109" i="4"/>
  <c r="AL110" i="4"/>
  <c r="AL111" i="4"/>
  <c r="AL46" i="4" s="1"/>
  <c r="AJ109" i="4"/>
  <c r="AJ110" i="4"/>
  <c r="AJ111" i="4"/>
  <c r="AJ46" i="4" s="1"/>
  <c r="AH109" i="4"/>
  <c r="AH110" i="4"/>
  <c r="AH111" i="4"/>
  <c r="AH46" i="4" s="1"/>
  <c r="AF109" i="4"/>
  <c r="AF110" i="4"/>
  <c r="AF111" i="4"/>
  <c r="AF46" i="4" s="1"/>
  <c r="AD109" i="4"/>
  <c r="AD110" i="4"/>
  <c r="AD111" i="4"/>
  <c r="AD46" i="4" s="1"/>
  <c r="AB109" i="4"/>
  <c r="AB110" i="4"/>
  <c r="AB111" i="4"/>
  <c r="AB46" i="4" s="1"/>
  <c r="Z109" i="4"/>
  <c r="Z110" i="4"/>
  <c r="Z111" i="4"/>
  <c r="Z46" i="4" s="1"/>
  <c r="V109" i="4"/>
  <c r="V110" i="4"/>
  <c r="V111" i="4"/>
  <c r="V46" i="4" s="1"/>
  <c r="T109" i="4"/>
  <c r="T110" i="4"/>
  <c r="T111" i="4"/>
  <c r="T46" i="4" s="1"/>
  <c r="R109" i="4"/>
  <c r="R110" i="4"/>
  <c r="R111" i="4"/>
  <c r="R46" i="4" s="1"/>
  <c r="P109" i="4"/>
  <c r="P110" i="4"/>
  <c r="P111" i="4"/>
  <c r="P46" i="4" s="1"/>
  <c r="N109" i="4"/>
  <c r="N110" i="4"/>
  <c r="N111" i="4"/>
  <c r="L109" i="4"/>
  <c r="L110" i="4"/>
  <c r="L111" i="4"/>
  <c r="L46" i="4" s="1"/>
  <c r="J109" i="4"/>
  <c r="J110" i="4"/>
  <c r="J111" i="4"/>
  <c r="J46" i="4" s="1"/>
  <c r="H109" i="4"/>
  <c r="H110" i="4"/>
  <c r="H111" i="4"/>
  <c r="H46" i="4" s="1"/>
  <c r="F109" i="4"/>
  <c r="F110" i="4"/>
  <c r="F111" i="4"/>
  <c r="F46" i="4" s="1"/>
  <c r="D109" i="4"/>
  <c r="D110" i="4"/>
  <c r="D111" i="4"/>
  <c r="D46" i="4" s="1"/>
  <c r="BP80" i="4"/>
  <c r="BQ80" i="4" s="1"/>
  <c r="F9" i="6" s="1"/>
  <c r="X108" i="4"/>
  <c r="X94" i="4"/>
  <c r="X95" i="4"/>
  <c r="BP95" i="4" s="1"/>
  <c r="BQ95" i="4" s="1"/>
  <c r="X96" i="4"/>
  <c r="BP96" i="4" s="1"/>
  <c r="BQ96" i="4" s="1"/>
  <c r="BM109" i="4"/>
  <c r="BM111" i="4"/>
  <c r="BM46" i="4" s="1"/>
  <c r="BM110" i="4"/>
  <c r="BK109" i="4"/>
  <c r="BK110" i="4"/>
  <c r="BK111" i="4"/>
  <c r="BK46" i="4" s="1"/>
  <c r="BI109" i="4"/>
  <c r="BI110" i="4"/>
  <c r="BI111" i="4"/>
  <c r="BI46" i="4" s="1"/>
  <c r="BG109" i="4"/>
  <c r="BG111" i="4"/>
  <c r="BG46" i="4" s="1"/>
  <c r="BG110" i="4"/>
  <c r="BE109" i="4"/>
  <c r="BE110" i="4"/>
  <c r="BE111" i="4"/>
  <c r="BE46" i="4" s="1"/>
  <c r="BC109" i="4"/>
  <c r="BC111" i="4"/>
  <c r="BC46" i="4" s="1"/>
  <c r="BC110" i="4"/>
  <c r="BA109" i="4"/>
  <c r="BA110" i="4"/>
  <c r="BA111" i="4"/>
  <c r="BA46" i="4" s="1"/>
  <c r="AY109" i="4"/>
  <c r="AY111" i="4"/>
  <c r="AY46" i="4" s="1"/>
  <c r="AY110" i="4"/>
  <c r="AW109" i="4"/>
  <c r="AW110" i="4"/>
  <c r="AW111" i="4"/>
  <c r="AW46" i="4" s="1"/>
  <c r="AU109" i="4"/>
  <c r="AU111" i="4"/>
  <c r="AU46" i="4" s="1"/>
  <c r="AU110" i="4"/>
  <c r="AS109" i="4"/>
  <c r="AS110" i="4"/>
  <c r="AS111" i="4"/>
  <c r="AS46" i="4" s="1"/>
  <c r="AQ109" i="4"/>
  <c r="AQ111" i="4"/>
  <c r="AQ46" i="4" s="1"/>
  <c r="AQ110" i="4"/>
  <c r="AO109" i="4"/>
  <c r="AO110" i="4"/>
  <c r="AO111" i="4"/>
  <c r="AO46" i="4" s="1"/>
  <c r="AK109" i="4"/>
  <c r="AK110" i="4"/>
  <c r="AK111" i="4"/>
  <c r="AK46" i="4" s="1"/>
  <c r="AI109" i="4"/>
  <c r="AI111" i="4"/>
  <c r="AI46" i="4" s="1"/>
  <c r="AI110" i="4"/>
  <c r="AE109" i="4"/>
  <c r="AE110" i="4"/>
  <c r="AE111" i="4"/>
  <c r="AE46" i="4" s="1"/>
  <c r="AA109" i="4"/>
  <c r="AA110" i="4"/>
  <c r="AA111" i="4"/>
  <c r="AA46" i="4" s="1"/>
  <c r="W109" i="4"/>
  <c r="W110" i="4"/>
  <c r="W111" i="4"/>
  <c r="W46" i="4" s="1"/>
  <c r="S109" i="4"/>
  <c r="S110" i="4"/>
  <c r="S111" i="4"/>
  <c r="S46" i="4" s="1"/>
  <c r="Q109" i="4"/>
  <c r="Q111" i="4"/>
  <c r="Q46" i="4" s="1"/>
  <c r="Q110" i="4"/>
  <c r="M109" i="4"/>
  <c r="M111" i="4"/>
  <c r="M46" i="4" s="1"/>
  <c r="M110" i="4"/>
  <c r="K109" i="4"/>
  <c r="K110" i="4"/>
  <c r="K111" i="4"/>
  <c r="K46" i="4" s="1"/>
  <c r="G109" i="4"/>
  <c r="G110" i="4"/>
  <c r="G111" i="4"/>
  <c r="G46" i="4" s="1"/>
  <c r="AM109" i="4"/>
  <c r="AM111" i="4"/>
  <c r="AM46" i="4" s="1"/>
  <c r="AM110" i="4"/>
  <c r="AG109" i="4"/>
  <c r="AG110" i="4"/>
  <c r="AG111" i="4"/>
  <c r="AG46" i="4" s="1"/>
  <c r="AC109" i="4"/>
  <c r="AC111" i="4"/>
  <c r="AC46" i="4" s="1"/>
  <c r="AC110" i="4"/>
  <c r="Y109" i="4"/>
  <c r="Y111" i="4"/>
  <c r="Y46" i="4" s="1"/>
  <c r="Y110" i="4"/>
  <c r="U109" i="4"/>
  <c r="U111" i="4"/>
  <c r="U46" i="4" s="1"/>
  <c r="U110" i="4"/>
  <c r="O109" i="4"/>
  <c r="O110" i="4"/>
  <c r="O111" i="4"/>
  <c r="O46" i="4" s="1"/>
  <c r="I109" i="4"/>
  <c r="I111" i="4"/>
  <c r="I46" i="4" s="1"/>
  <c r="I110" i="4"/>
  <c r="E109" i="4"/>
  <c r="E110" i="4"/>
  <c r="E111" i="4"/>
  <c r="E46" i="4" s="1"/>
  <c r="N46" i="4"/>
  <c r="BQ115" i="4" l="1"/>
  <c r="F17" i="6"/>
  <c r="F37" i="6"/>
  <c r="J37" i="6" s="1"/>
  <c r="N3" i="6"/>
  <c r="C9" i="6"/>
  <c r="G37" i="6"/>
  <c r="O3" i="6"/>
  <c r="J9" i="6"/>
  <c r="C37" i="6"/>
  <c r="BP96" i="5"/>
  <c r="BQ96" i="5" s="1"/>
  <c r="BP95" i="5"/>
  <c r="BQ95" i="5" s="1"/>
  <c r="D109" i="5"/>
  <c r="D110" i="5"/>
  <c r="D111" i="5"/>
  <c r="D46" i="5" s="1"/>
  <c r="F109" i="5"/>
  <c r="F110" i="5"/>
  <c r="F111" i="5"/>
  <c r="F46" i="5" s="1"/>
  <c r="H109" i="5"/>
  <c r="H110" i="5"/>
  <c r="H111" i="5"/>
  <c r="H46" i="5" s="1"/>
  <c r="J109" i="5"/>
  <c r="J110" i="5"/>
  <c r="J111" i="5"/>
  <c r="J46" i="5" s="1"/>
  <c r="L109" i="5"/>
  <c r="L110" i="5"/>
  <c r="L111" i="5"/>
  <c r="L46" i="5" s="1"/>
  <c r="N109" i="5"/>
  <c r="N110" i="5"/>
  <c r="N111" i="5"/>
  <c r="N46" i="5" s="1"/>
  <c r="P109" i="5"/>
  <c r="P110" i="5"/>
  <c r="P111" i="5"/>
  <c r="P46" i="5" s="1"/>
  <c r="R109" i="5"/>
  <c r="R110" i="5"/>
  <c r="R111" i="5"/>
  <c r="R46" i="5" s="1"/>
  <c r="T109" i="5"/>
  <c r="T110" i="5"/>
  <c r="T111" i="5"/>
  <c r="T46" i="5" s="1"/>
  <c r="V109" i="5"/>
  <c r="V110" i="5"/>
  <c r="V111" i="5"/>
  <c r="V46" i="5" s="1"/>
  <c r="X111" i="5"/>
  <c r="X46" i="5" s="1"/>
  <c r="X109" i="5"/>
  <c r="X110" i="5"/>
  <c r="Z109" i="5"/>
  <c r="Z110" i="5"/>
  <c r="Z111" i="5"/>
  <c r="Z46" i="5" s="1"/>
  <c r="AB109" i="5"/>
  <c r="AB110" i="5"/>
  <c r="AB111" i="5"/>
  <c r="AB46" i="5" s="1"/>
  <c r="AD109" i="5"/>
  <c r="AD110" i="5"/>
  <c r="AD111" i="5"/>
  <c r="AD46" i="5" s="1"/>
  <c r="AF109" i="5"/>
  <c r="AF110" i="5"/>
  <c r="AF111" i="5"/>
  <c r="AF46" i="5" s="1"/>
  <c r="AH109" i="5"/>
  <c r="AH110" i="5"/>
  <c r="AH111" i="5"/>
  <c r="AH46" i="5" s="1"/>
  <c r="AJ109" i="5"/>
  <c r="AJ110" i="5"/>
  <c r="AJ111" i="5"/>
  <c r="AJ46" i="5" s="1"/>
  <c r="AL109" i="5"/>
  <c r="AL110" i="5"/>
  <c r="AL111" i="5"/>
  <c r="AL46" i="5" s="1"/>
  <c r="AN109" i="5"/>
  <c r="AN110" i="5"/>
  <c r="AN111" i="5"/>
  <c r="AN46" i="5" s="1"/>
  <c r="AP109" i="5"/>
  <c r="AP110" i="5"/>
  <c r="AP111" i="5"/>
  <c r="AP46" i="5" s="1"/>
  <c r="AR109" i="5"/>
  <c r="AR110" i="5"/>
  <c r="AR111" i="5"/>
  <c r="AR46" i="5" s="1"/>
  <c r="AT109" i="5"/>
  <c r="AT110" i="5"/>
  <c r="AT111" i="5"/>
  <c r="AT46" i="5" s="1"/>
  <c r="AV109" i="5"/>
  <c r="AV110" i="5"/>
  <c r="AV111" i="5"/>
  <c r="AV46" i="5" s="1"/>
  <c r="AX109" i="5"/>
  <c r="AX110" i="5"/>
  <c r="AX111" i="5"/>
  <c r="AX46" i="5" s="1"/>
  <c r="AZ109" i="5"/>
  <c r="AZ110" i="5"/>
  <c r="AZ111" i="5"/>
  <c r="AZ46" i="5" s="1"/>
  <c r="BB109" i="5"/>
  <c r="BB110" i="5"/>
  <c r="BB111" i="5"/>
  <c r="BB46" i="5" s="1"/>
  <c r="BD109" i="5"/>
  <c r="BD110" i="5"/>
  <c r="BD111" i="5"/>
  <c r="BD46" i="5" s="1"/>
  <c r="BF109" i="5"/>
  <c r="BF110" i="5"/>
  <c r="BF111" i="5"/>
  <c r="BF46" i="5" s="1"/>
  <c r="BH109" i="5"/>
  <c r="BH110" i="5"/>
  <c r="BH111" i="5"/>
  <c r="BH46" i="5" s="1"/>
  <c r="BJ109" i="5"/>
  <c r="BJ110" i="5"/>
  <c r="BJ111" i="5"/>
  <c r="BJ46" i="5" s="1"/>
  <c r="BL109" i="5"/>
  <c r="BL110" i="5"/>
  <c r="BL111" i="5"/>
  <c r="BL46" i="5" s="1"/>
  <c r="BN109" i="5"/>
  <c r="BN110" i="5"/>
  <c r="BN111" i="5"/>
  <c r="BN46" i="5" s="1"/>
  <c r="BQ114" i="5"/>
  <c r="X111" i="4"/>
  <c r="BP111" i="4" s="1"/>
  <c r="BQ111" i="4" s="1"/>
  <c r="F22" i="6" s="1"/>
  <c r="X109" i="4"/>
  <c r="X110" i="4"/>
  <c r="BP110" i="4" s="1"/>
  <c r="BQ110" i="4" s="1"/>
  <c r="BQ114" i="4"/>
  <c r="P3" i="6" l="1"/>
  <c r="F45" i="6"/>
  <c r="J45" i="6" s="1"/>
  <c r="C17" i="6"/>
  <c r="BQ115" i="5"/>
  <c r="G17" i="6"/>
  <c r="C22" i="6"/>
  <c r="F50" i="6"/>
  <c r="R3" i="6"/>
  <c r="F28" i="6"/>
  <c r="BP110" i="5"/>
  <c r="BQ110" i="5" s="1"/>
  <c r="BP111" i="5"/>
  <c r="BQ111" i="5" s="1"/>
  <c r="G22" i="6" s="1"/>
  <c r="BQ116" i="4"/>
  <c r="BQ117" i="4" s="1"/>
  <c r="BQ47" i="4"/>
  <c r="X46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6" i="5"/>
  <c r="BQ117" i="5" s="1"/>
  <c r="BQ47" i="5"/>
  <c r="J28" i="6" l="1"/>
  <c r="G55" i="6"/>
  <c r="U3" i="6"/>
  <c r="C55" i="6"/>
</calcChain>
</file>

<file path=xl/sharedStrings.xml><?xml version="1.0" encoding="utf-8"?>
<sst xmlns="http://schemas.openxmlformats.org/spreadsheetml/2006/main" count="359" uniqueCount="108">
  <si>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</si>
  <si>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</si>
  <si>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</si>
  <si>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</si>
  <si>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</si>
  <si>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</si>
  <si>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</si>
  <si>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</si>
  <si>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</si>
  <si>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</si>
  <si>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</si>
  <si>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</si>
  <si>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</si>
  <si>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</si>
  <si>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</si>
  <si>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</si>
  <si>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</si>
  <si>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</si>
  <si>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</si>
  <si>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</si>
  <si>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</si>
  <si>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</si>
  <si>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</si>
  <si>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</si>
  <si>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</si>
  <si>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</si>
  <si>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</si>
  <si>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</si>
  <si>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</si>
  <si>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</si>
  <si>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</si>
  <si>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</si>
  <si>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</si>
  <si>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</si>
  <si>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</si>
  <si>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</si>
  <si>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</si>
  <si>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</si>
  <si>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</si>
  <si>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</si>
  <si>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</si>
  <si>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</si>
  <si>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</si>
  <si>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</si>
  <si>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</si>
  <si>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</si>
  <si>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</si>
  <si>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</si>
  <si>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</si>
  <si>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</si>
  <si>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</si>
  <si>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</si>
  <si>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</si>
  <si>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</si>
  <si>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</si>
  <si>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</si>
  <si>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</si>
  <si>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</si>
  <si>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</si>
  <si>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</si>
  <si>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</si>
  <si>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</si>
  <si>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</si>
  <si>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</si>
  <si>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</si>
  <si>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</si>
  <si>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</si>
  <si>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</si>
  <si>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</si>
  <si>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</si>
  <si>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</si>
  <si>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</si>
  <si>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</si>
  <si>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</si>
  <si>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</si>
  <si>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</si>
  <si>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</si>
  <si>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</si>
  <si>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</si>
  <si>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</si>
  <si>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</si>
  <si>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</si>
  <si>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</si>
  <si>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</si>
  <si>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</si>
  <si>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</si>
  <si>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</si>
  <si>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</si>
  <si>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</si>
  <si>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</si>
  <si>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</si>
  <si>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</si>
  <si>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</si>
  <si>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</si>
  <si>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</si>
  <si>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</si>
  <si>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</si>
  <si>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</si>
  <si>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</si>
  <si>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</si>
  <si>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</si>
  <si>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Рманашенко</t>
  </si>
  <si>
    <t>Ответственный за питание  _________________________ Г.М. Романашенко</t>
  </si>
  <si>
    <t xml:space="preserve">                                                                                Т.В. Чугуева</t>
  </si>
  <si>
    <t xml:space="preserve">___________________     Т.В. Чугуева </t>
  </si>
  <si>
    <t xml:space="preserve">  _____________________   Т.В. Чугуева </t>
  </si>
  <si>
    <t>Кукуруз-ные палочки</t>
  </si>
  <si>
    <t>Кукурузн ные палочки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</si>
</sst>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164" fontId="6" fillId="0" borderId="6" xfId="0" applyNumberFormat="1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92;&#1077;&#1074;&#1088;&#1072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D1" zoomScale="75" zoomScaleNormal="75" workbookViewId="0">
      <selection activeCell="AM4" sqref="AM1:AR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  <c r="F2" t="s">
        <v>1</v>
      </c>
    </row>
    <row r="4" spans="1:69" ht="15" customHeight="1" x14ac:dyDescent="0.25">
      <c r="C4" t="s">
        <v>2</v>
      </c>
      <c r="E4" s="2">
        <v>1</v>
      </c>
      <c r="F4" t="s">
        <v>58</v>
      </c>
      <c r="K4" s="68">
        <f>'06.01.2021 3-7 лет (день 8) '!J4</f>
        <v>44958</v>
      </c>
      <c r="O4" s="3"/>
      <c r="S4" s="2"/>
      <c r="T4" s="2"/>
      <c r="U4" s="2"/>
      <c r="V4" s="2"/>
      <c r="W4" s="2"/>
      <c r="Y4" s="2"/>
      <c r="BJ4" s="4"/>
    </row>
    <row r="5" spans="1:69" ht="15" customHeight="1" x14ac:dyDescent="0.25">
      <c r="A5" s="88"/>
      <c r="B5" s="5" t="s">
        <v>3</v>
      </c>
      <c r="C5" s="90" t="s">
        <v>4</v>
      </c>
      <c r="D5" s="92" t="str">
        <f>[1]Цены!A1</f>
        <v>Хлеб пшеничный</v>
      </c>
      <c r="E5" s="92" t="str">
        <f>[1]Цены!B1</f>
        <v>Хлеб ржано-пшеничный</v>
      </c>
      <c r="F5" s="92" t="str">
        <f>[1]Цены!C1</f>
        <v>Сахар</v>
      </c>
      <c r="G5" s="92" t="str">
        <f>[1]Цены!D1</f>
        <v>Чай</v>
      </c>
      <c r="H5" s="92" t="str">
        <f>[1]Цены!E1</f>
        <v>Какао</v>
      </c>
      <c r="I5" s="92" t="str">
        <f>[1]Цены!F1</f>
        <v>Кофейный напиток</v>
      </c>
      <c r="J5" s="92" t="str">
        <f>[1]Цены!G1</f>
        <v>Молоко 2,5%</v>
      </c>
      <c r="K5" s="92" t="str">
        <f>[1]Цены!H1</f>
        <v>Масло сливочное</v>
      </c>
      <c r="L5" s="92" t="str">
        <f>[1]Цены!I1</f>
        <v>Сметана 15%</v>
      </c>
      <c r="M5" s="92" t="str">
        <f>[1]Цены!J1</f>
        <v>Молоко сухое</v>
      </c>
      <c r="N5" s="92" t="str">
        <f>[1]Цены!K1</f>
        <v>Снежок 2,5 %</v>
      </c>
      <c r="O5" s="92" t="str">
        <f>[1]Цены!L1</f>
        <v>Творог 5%</v>
      </c>
      <c r="P5" s="92" t="str">
        <f>[1]Цены!M1</f>
        <v>Молоко сгущенное</v>
      </c>
      <c r="Q5" s="92" t="str">
        <f>[1]Цены!N1</f>
        <v xml:space="preserve">Джем Сава </v>
      </c>
      <c r="R5" s="92" t="str">
        <f>[1]Цены!O1</f>
        <v>Сыр</v>
      </c>
      <c r="S5" s="92" t="str">
        <f>[1]Цены!P1</f>
        <v>Зеленый горошек</v>
      </c>
      <c r="T5" s="92" t="str">
        <f>[1]Цены!Q1</f>
        <v>Кукуруза консервирован.</v>
      </c>
      <c r="U5" s="92" t="str">
        <f>[1]Цены!R1</f>
        <v>Консервы рыбные</v>
      </c>
      <c r="V5" s="92" t="str">
        <f>[1]Цены!S1</f>
        <v>Огурцы консервирован.</v>
      </c>
      <c r="W5" s="92" t="str">
        <f>[1]Цены!T1</f>
        <v>Огурцы свежие</v>
      </c>
      <c r="X5" s="92" t="str">
        <f>[1]Цены!U1</f>
        <v>Яйцо</v>
      </c>
      <c r="Y5" s="92" t="str">
        <f>[1]Цены!V1</f>
        <v>Икра кабачковая</v>
      </c>
      <c r="Z5" s="92" t="str">
        <f>[1]Цены!W1</f>
        <v>Изюм</v>
      </c>
      <c r="AA5" s="92" t="str">
        <f>[1]Цены!X1</f>
        <v>Курага</v>
      </c>
      <c r="AB5" s="92" t="str">
        <f>[1]Цены!Y1</f>
        <v>Чернослив</v>
      </c>
      <c r="AC5" s="92" t="str">
        <f>[1]Цены!Z1</f>
        <v>Шиповник</v>
      </c>
      <c r="AD5" s="92" t="str">
        <f>[1]Цены!AA1</f>
        <v>Сухофрукты</v>
      </c>
      <c r="AE5" s="92" t="str">
        <f>[1]Цены!AB1</f>
        <v>Ягода свежемороженная</v>
      </c>
      <c r="AF5" s="92" t="str">
        <f>[1]Цены!AC1</f>
        <v>Лимон</v>
      </c>
      <c r="AG5" s="92" t="str">
        <f>[1]Цены!AD1</f>
        <v>Кисель</v>
      </c>
      <c r="AH5" s="92" t="str">
        <f>[1]Цены!AE1</f>
        <v xml:space="preserve">Сок </v>
      </c>
      <c r="AI5" s="92" t="str">
        <f>[1]Цены!AF1</f>
        <v>Макаронные изделия</v>
      </c>
      <c r="AJ5" s="92" t="str">
        <f>[1]Цены!AG1</f>
        <v>Мука</v>
      </c>
      <c r="AK5" s="92" t="str">
        <f>[1]Цены!AH1</f>
        <v>Дрожжи</v>
      </c>
      <c r="AL5" s="92" t="str">
        <f>[1]Цены!AI1</f>
        <v>Печенье</v>
      </c>
      <c r="AM5" s="92" t="s">
        <v>106</v>
      </c>
      <c r="AN5" s="92" t="str">
        <f>[1]Цены!AK1</f>
        <v>Вафли</v>
      </c>
      <c r="AO5" s="92" t="str">
        <f>[1]Цены!AL1</f>
        <v>Конфеты</v>
      </c>
      <c r="AP5" s="92" t="str">
        <f>[1]Цены!AM1</f>
        <v>Повидло Сава</v>
      </c>
      <c r="AQ5" s="92" t="str">
        <f>[1]Цены!AN1</f>
        <v>Крупа геркулес</v>
      </c>
      <c r="AR5" s="92" t="str">
        <f>[1]Цены!AO1</f>
        <v>Крупа горох</v>
      </c>
      <c r="AS5" s="92" t="str">
        <f>[1]Цены!AP1</f>
        <v>Крупа гречневая</v>
      </c>
      <c r="AT5" s="92" t="str">
        <f>[1]Цены!AQ1</f>
        <v>Крупа кукурузная</v>
      </c>
      <c r="AU5" s="92" t="str">
        <f>[1]Цены!AR1</f>
        <v>Крупа манная</v>
      </c>
      <c r="AV5" s="92" t="str">
        <f>[1]Цены!AS1</f>
        <v>Крупа перловая</v>
      </c>
      <c r="AW5" s="92" t="str">
        <f>[1]Цены!AT1</f>
        <v>Крупа пшеничная</v>
      </c>
      <c r="AX5" s="92" t="str">
        <f>[1]Цены!AU1</f>
        <v>Крупа пшено</v>
      </c>
      <c r="AY5" s="92" t="str">
        <f>[1]Цены!AV1</f>
        <v>Крупа ячневая</v>
      </c>
      <c r="AZ5" s="92" t="str">
        <f>[1]Цены!AW1</f>
        <v>Рис</v>
      </c>
      <c r="BA5" s="92" t="str">
        <f>[1]Цены!AX1</f>
        <v>Цыпленок бройлер</v>
      </c>
      <c r="BB5" s="92" t="str">
        <f>[1]Цены!AY1</f>
        <v>Филе куриное</v>
      </c>
      <c r="BC5" s="92" t="str">
        <f>[1]Цены!AZ1</f>
        <v>Фарш говяжий</v>
      </c>
      <c r="BD5" s="92" t="str">
        <f>[1]Цены!BA1</f>
        <v>Печень куриная</v>
      </c>
      <c r="BE5" s="92" t="str">
        <f>[1]Цены!BB1</f>
        <v>Филе минтая</v>
      </c>
      <c r="BF5" s="92" t="str">
        <f>[1]Цены!BC1</f>
        <v>Филе сельди слабосол.</v>
      </c>
      <c r="BG5" s="92" t="str">
        <f>[1]Цены!BD1</f>
        <v>Картофель</v>
      </c>
      <c r="BH5" s="92" t="str">
        <f>[1]Цены!BE1</f>
        <v>Морковь</v>
      </c>
      <c r="BI5" s="92" t="str">
        <f>[1]Цены!BF1</f>
        <v>Лук</v>
      </c>
      <c r="BJ5" s="92" t="str">
        <f>[1]Цены!BG1</f>
        <v>Капуста</v>
      </c>
      <c r="BK5" s="92" t="str">
        <f>[1]Цены!BH1</f>
        <v>Свекла</v>
      </c>
      <c r="BL5" s="92" t="str">
        <f>[1]Цены!BI1</f>
        <v>Томатная паста</v>
      </c>
      <c r="BM5" s="92" t="str">
        <f>[1]Цены!BJ1</f>
        <v>Масло растительное</v>
      </c>
      <c r="BN5" s="92" t="str">
        <f>[1]Цены!BK1</f>
        <v>Соль</v>
      </c>
      <c r="BO5" s="90" t="s">
        <v>67</v>
      </c>
      <c r="BP5" s="99" t="s">
        <v>5</v>
      </c>
      <c r="BQ5" s="99" t="s">
        <v>6</v>
      </c>
    </row>
    <row r="6" spans="1:69" ht="36" customHeight="1" x14ac:dyDescent="0.25">
      <c r="A6" s="89"/>
      <c r="B6" s="6" t="s">
        <v>7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1"/>
      <c r="BP6" s="99"/>
      <c r="BQ6" s="99"/>
    </row>
    <row r="7" spans="1:69" x14ac:dyDescent="0.25">
      <c r="A7" s="100" t="s">
        <v>8</v>
      </c>
      <c r="B7" s="7" t="str">
        <f>'06.01.2021 3-7 лет (день 8) '!B7</f>
        <v>Каша молочная "Рябчик"</v>
      </c>
      <c r="C7" s="101">
        <f>$E$4</f>
        <v>1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 x14ac:dyDescent="0.25">
      <c r="A8" s="100"/>
      <c r="B8" s="7" t="str">
        <f>'06.01.2021 3-7 лет (день 8) '!B8</f>
        <v xml:space="preserve">Бутерброд с маслом </v>
      </c>
      <c r="C8" s="96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 x14ac:dyDescent="0.25">
      <c r="A9" s="100"/>
      <c r="B9" s="7" t="str">
        <f>'06.01.2021 3-7 лет (день 8) '!B9</f>
        <v>Кофейный напиток с молоком</v>
      </c>
      <c r="C9" s="96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 x14ac:dyDescent="0.25">
      <c r="A10" s="100"/>
      <c r="B10" s="7"/>
      <c r="C10" s="9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100"/>
      <c r="B11" s="7"/>
      <c r="C11" s="9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100" t="s">
        <v>11</v>
      </c>
      <c r="B12" s="11" t="str">
        <f>'06.01.2021 3-7 лет (день 8) '!B12</f>
        <v>Суп картофельный с клецками</v>
      </c>
      <c r="C12" s="96">
        <f>E4</f>
        <v>1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 x14ac:dyDescent="0.25">
      <c r="A13" s="100"/>
      <c r="B13" s="11" t="str">
        <f>'06.01.2021 3-7 лет (день 8) '!B13</f>
        <v>Жаркое по-домашнему</v>
      </c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 x14ac:dyDescent="0.25">
      <c r="A14" s="100"/>
      <c r="B14" s="11" t="str">
        <f>'06.01.2021 3-7 лет (день 8) '!B14</f>
        <v>Хлеб пшеничный</v>
      </c>
      <c r="C14" s="96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 x14ac:dyDescent="0.25">
      <c r="A15" s="100"/>
      <c r="B15" s="11" t="str">
        <f>'06.01.2021 3-7 лет (день 8) '!B15</f>
        <v>Хлеб ржано-пшеничный</v>
      </c>
      <c r="C15" s="96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 x14ac:dyDescent="0.25">
      <c r="A16" s="100"/>
      <c r="B16" s="11" t="str">
        <f>'06.01.2021 3-7 лет (день 8) '!B16</f>
        <v>Напиток из шиповника</v>
      </c>
      <c r="C16" s="96"/>
      <c r="D16" s="7"/>
      <c r="E16" s="7"/>
      <c r="F16" s="7">
        <v>0.01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>
        <v>1.2E-2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100"/>
      <c r="B17" s="12"/>
      <c r="C17" s="9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100"/>
      <c r="B18" s="12"/>
      <c r="C18" s="9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100" t="s">
        <v>17</v>
      </c>
      <c r="B19" s="7" t="str">
        <f>'06.01.2021 3-7 лет (день 8) '!B19</f>
        <v>Молоко</v>
      </c>
      <c r="C19" s="101">
        <f>$E$4</f>
        <v>1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100"/>
      <c r="B20" s="7" t="str">
        <f>'06.01.2021 3-7 лет (день 8) '!B20</f>
        <v>Печенье</v>
      </c>
      <c r="C20" s="9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 x14ac:dyDescent="0.25">
      <c r="A21" s="100"/>
      <c r="B21" s="12"/>
      <c r="C21" s="9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 x14ac:dyDescent="0.25">
      <c r="A22" s="100"/>
      <c r="B22" s="12"/>
      <c r="C22" s="9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 x14ac:dyDescent="0.25">
      <c r="A23" s="100"/>
      <c r="B23" s="12"/>
      <c r="C23" s="9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 x14ac:dyDescent="0.25">
      <c r="A24" s="93" t="s">
        <v>19</v>
      </c>
      <c r="B24" s="18" t="s">
        <v>64</v>
      </c>
      <c r="C24" s="96">
        <f>E4</f>
        <v>1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 x14ac:dyDescent="0.25">
      <c r="A25" s="94"/>
      <c r="B25" s="70" t="str">
        <f>'06.01.2021 3-7 лет (день 8) '!B25</f>
        <v>Хлеб пшеничный</v>
      </c>
      <c r="C25" s="96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x14ac:dyDescent="0.25">
      <c r="A26" s="94"/>
      <c r="B26" s="70" t="str">
        <f>'06.01.2021 3-7 лет (день 8) '!B26</f>
        <v>Чай с сахаром</v>
      </c>
      <c r="C26" s="96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 x14ac:dyDescent="0.25">
      <c r="A27" s="95"/>
      <c r="B27" s="7"/>
      <c r="C27" s="9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25" x14ac:dyDescent="0.3">
      <c r="B28" s="19" t="s">
        <v>21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3.4000000000000002E-2</v>
      </c>
      <c r="G28" s="21">
        <f t="shared" si="0"/>
        <v>5.0000000000000001E-4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1.2E-2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25" x14ac:dyDescent="0.3">
      <c r="B29" s="19" t="s">
        <v>22</v>
      </c>
      <c r="C29" s="20"/>
      <c r="D29" s="22">
        <f t="shared" ref="D29:P29" si="3">PRODUCT(D28,$E$4)</f>
        <v>0.06</v>
      </c>
      <c r="E29" s="22">
        <f t="shared" si="3"/>
        <v>0.04</v>
      </c>
      <c r="F29" s="22">
        <f t="shared" si="3"/>
        <v>3.4000000000000002E-2</v>
      </c>
      <c r="G29" s="22">
        <f t="shared" si="3"/>
        <v>5.0000000000000001E-4</v>
      </c>
      <c r="H29" s="22">
        <f t="shared" si="3"/>
        <v>0</v>
      </c>
      <c r="I29" s="22">
        <f t="shared" si="3"/>
        <v>2E-3</v>
      </c>
      <c r="J29" s="22">
        <f t="shared" si="3"/>
        <v>0.31000000000000005</v>
      </c>
      <c r="K29" s="22">
        <f t="shared" si="3"/>
        <v>1.06E-2</v>
      </c>
      <c r="L29" s="22">
        <f t="shared" si="3"/>
        <v>3.0000000000000001E-3</v>
      </c>
      <c r="M29" s="22">
        <f t="shared" si="3"/>
        <v>0</v>
      </c>
      <c r="N29" s="22">
        <f t="shared" si="3"/>
        <v>0</v>
      </c>
      <c r="O29" s="22">
        <f t="shared" si="3"/>
        <v>7.0000000000000007E-2</v>
      </c>
      <c r="P29" s="22">
        <f t="shared" si="3"/>
        <v>5.0000000000000001E-3</v>
      </c>
      <c r="Q29" s="22">
        <f t="shared" ref="Q29:AB29" si="4">PRODUCT(Q28,$E$4)</f>
        <v>0</v>
      </c>
      <c r="R29" s="22">
        <f t="shared" si="4"/>
        <v>0</v>
      </c>
      <c r="S29" s="22">
        <f t="shared" si="4"/>
        <v>0</v>
      </c>
      <c r="T29" s="22">
        <f t="shared" si="4"/>
        <v>0</v>
      </c>
      <c r="U29" s="22">
        <f t="shared" si="4"/>
        <v>0</v>
      </c>
      <c r="V29" s="22">
        <f t="shared" si="4"/>
        <v>0</v>
      </c>
      <c r="W29" s="22">
        <f t="shared" si="4"/>
        <v>0</v>
      </c>
      <c r="X29" s="22">
        <f t="shared" si="4"/>
        <v>0.12692000000000001</v>
      </c>
      <c r="Y29" s="22">
        <f t="shared" si="4"/>
        <v>0</v>
      </c>
      <c r="Z29" s="22">
        <f t="shared" si="4"/>
        <v>0</v>
      </c>
      <c r="AA29" s="22">
        <f t="shared" si="4"/>
        <v>0</v>
      </c>
      <c r="AB29" s="22">
        <f t="shared" si="4"/>
        <v>0</v>
      </c>
      <c r="AC29" s="22">
        <f t="shared" ref="AC29:BN29" si="5">PRODUCT(AC28,$E$4)</f>
        <v>1.2E-2</v>
      </c>
      <c r="AD29" s="22">
        <f t="shared" si="5"/>
        <v>0</v>
      </c>
      <c r="AE29" s="22">
        <f t="shared" si="5"/>
        <v>0</v>
      </c>
      <c r="AF29" s="22">
        <f t="shared" si="5"/>
        <v>0</v>
      </c>
      <c r="AG29" s="22">
        <f t="shared" si="5"/>
        <v>0</v>
      </c>
      <c r="AH29" s="22">
        <f t="shared" si="5"/>
        <v>0</v>
      </c>
      <c r="AI29" s="22">
        <f t="shared" si="5"/>
        <v>0</v>
      </c>
      <c r="AJ29" s="22">
        <f t="shared" si="5"/>
        <v>8.0000000000000002E-3</v>
      </c>
      <c r="AK29" s="22">
        <f t="shared" si="5"/>
        <v>0</v>
      </c>
      <c r="AL29" s="22">
        <f t="shared" si="5"/>
        <v>0.02</v>
      </c>
      <c r="AM29" s="22">
        <f t="shared" si="5"/>
        <v>0</v>
      </c>
      <c r="AN29" s="22">
        <f t="shared" si="5"/>
        <v>0</v>
      </c>
      <c r="AO29" s="22">
        <f t="shared" si="5"/>
        <v>0</v>
      </c>
      <c r="AP29" s="22">
        <f t="shared" si="5"/>
        <v>0</v>
      </c>
      <c r="AQ29" s="22">
        <f t="shared" si="5"/>
        <v>0</v>
      </c>
      <c r="AR29" s="22">
        <f t="shared" si="5"/>
        <v>0</v>
      </c>
      <c r="AS29" s="22">
        <f t="shared" si="5"/>
        <v>6.0000000000000001E-3</v>
      </c>
      <c r="AT29" s="22">
        <f t="shared" si="5"/>
        <v>0</v>
      </c>
      <c r="AU29" s="22">
        <f t="shared" si="5"/>
        <v>6.0000000000000001E-3</v>
      </c>
      <c r="AV29" s="22">
        <f t="shared" si="5"/>
        <v>0</v>
      </c>
      <c r="AW29" s="22">
        <f t="shared" si="5"/>
        <v>0</v>
      </c>
      <c r="AX29" s="22">
        <f t="shared" si="5"/>
        <v>6.0000000000000001E-3</v>
      </c>
      <c r="AY29" s="22">
        <f t="shared" si="5"/>
        <v>0</v>
      </c>
      <c r="AZ29" s="22">
        <f t="shared" si="5"/>
        <v>6.0000000000000001E-3</v>
      </c>
      <c r="BA29" s="22">
        <f t="shared" si="5"/>
        <v>5.1999999999999998E-2</v>
      </c>
      <c r="BB29" s="22">
        <f t="shared" si="5"/>
        <v>0</v>
      </c>
      <c r="BC29" s="22">
        <f t="shared" si="5"/>
        <v>0</v>
      </c>
      <c r="BD29" s="22">
        <f t="shared" si="5"/>
        <v>0</v>
      </c>
      <c r="BE29" s="22">
        <f t="shared" si="5"/>
        <v>0</v>
      </c>
      <c r="BF29" s="22">
        <f t="shared" si="5"/>
        <v>0</v>
      </c>
      <c r="BG29" s="22">
        <f t="shared" si="5"/>
        <v>0.13700000000000001</v>
      </c>
      <c r="BH29" s="22">
        <f t="shared" si="5"/>
        <v>2.8000000000000001E-2</v>
      </c>
      <c r="BI29" s="22">
        <f t="shared" si="5"/>
        <v>0.02</v>
      </c>
      <c r="BJ29" s="22">
        <f t="shared" si="5"/>
        <v>0</v>
      </c>
      <c r="BK29" s="22">
        <f t="shared" si="5"/>
        <v>0</v>
      </c>
      <c r="BL29" s="22">
        <f t="shared" si="5"/>
        <v>0</v>
      </c>
      <c r="BM29" s="22">
        <f t="shared" si="5"/>
        <v>5.0000000000000001E-3</v>
      </c>
      <c r="BN29" s="77">
        <f t="shared" si="5"/>
        <v>3.5000000000000001E-3</v>
      </c>
      <c r="BO29" s="77">
        <f t="shared" ref="BO29" si="6">PRODUCT(BO28,$E$4)</f>
        <v>0</v>
      </c>
    </row>
    <row r="30" spans="1:67" x14ac:dyDescent="0.25">
      <c r="AN30" s="23"/>
      <c r="AO30" s="23"/>
      <c r="AP30" s="23"/>
      <c r="AQ30" s="23"/>
      <c r="AR30" s="23"/>
    </row>
    <row r="31" spans="1:67" x14ac:dyDescent="0.25">
      <c r="F31" t="s">
        <v>99</v>
      </c>
    </row>
    <row r="33" spans="1:69" x14ac:dyDescent="0.25">
      <c r="F33" t="s">
        <v>100</v>
      </c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86.3</v>
      </c>
      <c r="G42" s="29">
        <v>500</v>
      </c>
      <c r="H42" s="29">
        <v>925.9</v>
      </c>
      <c r="I42" s="29">
        <v>510</v>
      </c>
      <c r="J42" s="29">
        <v>71.38</v>
      </c>
      <c r="K42" s="29">
        <v>662.44</v>
      </c>
      <c r="L42" s="29">
        <v>200.83</v>
      </c>
      <c r="M42" s="29">
        <v>504</v>
      </c>
      <c r="N42" s="29">
        <v>99.49</v>
      </c>
      <c r="O42" s="29">
        <v>320.32</v>
      </c>
      <c r="P42" s="29">
        <v>368.4</v>
      </c>
      <c r="Q42" s="29">
        <v>380</v>
      </c>
      <c r="R42" s="29"/>
      <c r="S42" s="29">
        <v>130</v>
      </c>
      <c r="T42" s="29"/>
      <c r="U42" s="29">
        <v>628</v>
      </c>
      <c r="V42" s="29">
        <v>329.48</v>
      </c>
      <c r="W42" s="29">
        <v>219</v>
      </c>
      <c r="X42" s="29">
        <v>7.9</v>
      </c>
      <c r="Y42" s="29"/>
      <c r="Z42" s="29">
        <v>247</v>
      </c>
      <c r="AA42" s="29">
        <v>360</v>
      </c>
      <c r="AB42" s="29">
        <v>213</v>
      </c>
      <c r="AC42" s="29">
        <v>314.44</v>
      </c>
      <c r="AD42" s="29">
        <v>138</v>
      </c>
      <c r="AE42" s="29">
        <v>388</v>
      </c>
      <c r="AF42" s="29">
        <v>189</v>
      </c>
      <c r="AG42" s="29">
        <v>218.18</v>
      </c>
      <c r="AH42" s="29">
        <v>59.6</v>
      </c>
      <c r="AI42" s="29">
        <v>65.75</v>
      </c>
      <c r="AJ42" s="29">
        <v>37</v>
      </c>
      <c r="AK42" s="29">
        <v>190</v>
      </c>
      <c r="AL42" s="29">
        <v>185</v>
      </c>
      <c r="AM42" s="29"/>
      <c r="AN42" s="29">
        <v>240</v>
      </c>
      <c r="AO42" s="29"/>
      <c r="AP42" s="29">
        <v>213.79</v>
      </c>
      <c r="AQ42" s="29">
        <v>60</v>
      </c>
      <c r="AR42" s="29">
        <v>65.33</v>
      </c>
      <c r="AS42" s="29">
        <v>84</v>
      </c>
      <c r="AT42" s="29">
        <v>41.43</v>
      </c>
      <c r="AU42" s="29">
        <v>54.28</v>
      </c>
      <c r="AV42" s="29">
        <v>48.75</v>
      </c>
      <c r="AW42" s="29">
        <v>114.28</v>
      </c>
      <c r="AX42" s="29">
        <v>62.66</v>
      </c>
      <c r="AY42" s="29">
        <v>56.66</v>
      </c>
      <c r="AZ42" s="29">
        <v>128</v>
      </c>
      <c r="BA42" s="29">
        <v>227</v>
      </c>
      <c r="BB42" s="29">
        <v>357</v>
      </c>
      <c r="BC42" s="29">
        <v>491.11</v>
      </c>
      <c r="BD42" s="29">
        <v>205</v>
      </c>
      <c r="BE42" s="29">
        <v>330</v>
      </c>
      <c r="BF42" s="29"/>
      <c r="BG42" s="29">
        <v>23</v>
      </c>
      <c r="BH42" s="29">
        <v>21</v>
      </c>
      <c r="BI42" s="29">
        <v>30</v>
      </c>
      <c r="BJ42" s="29">
        <v>21</v>
      </c>
      <c r="BK42" s="29">
        <v>35</v>
      </c>
      <c r="BL42" s="29">
        <v>275</v>
      </c>
      <c r="BM42" s="29">
        <v>154.44999999999999</v>
      </c>
      <c r="BN42" s="29">
        <v>14.89</v>
      </c>
      <c r="BO42" s="29">
        <v>10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7">E42/1000</f>
        <v>7.0000000000000007E-2</v>
      </c>
      <c r="F43" s="21">
        <f t="shared" si="7"/>
        <v>8.6300000000000002E-2</v>
      </c>
      <c r="G43" s="21">
        <f t="shared" si="7"/>
        <v>0.5</v>
      </c>
      <c r="H43" s="21">
        <f t="shared" si="7"/>
        <v>0.92589999999999995</v>
      </c>
      <c r="I43" s="21">
        <f t="shared" si="7"/>
        <v>0.51</v>
      </c>
      <c r="J43" s="21">
        <f t="shared" si="7"/>
        <v>7.1379999999999999E-2</v>
      </c>
      <c r="K43" s="21">
        <f t="shared" si="7"/>
        <v>0.66244000000000003</v>
      </c>
      <c r="L43" s="21">
        <f t="shared" si="7"/>
        <v>0.20083000000000001</v>
      </c>
      <c r="M43" s="21">
        <f t="shared" si="7"/>
        <v>0.504</v>
      </c>
      <c r="N43" s="21">
        <f t="shared" si="7"/>
        <v>9.9489999999999995E-2</v>
      </c>
      <c r="O43" s="21">
        <f t="shared" si="7"/>
        <v>0.32031999999999999</v>
      </c>
      <c r="P43" s="21">
        <f t="shared" si="7"/>
        <v>0.36839999999999995</v>
      </c>
      <c r="Q43" s="21">
        <f t="shared" si="7"/>
        <v>0.38</v>
      </c>
      <c r="R43" s="21">
        <f t="shared" si="7"/>
        <v>0</v>
      </c>
      <c r="S43" s="21">
        <f t="shared" si="7"/>
        <v>0.13</v>
      </c>
      <c r="T43" s="21">
        <f t="shared" si="7"/>
        <v>0</v>
      </c>
      <c r="U43" s="21">
        <f t="shared" si="7"/>
        <v>0.628</v>
      </c>
      <c r="V43" s="21">
        <f t="shared" si="7"/>
        <v>0.32948</v>
      </c>
      <c r="W43" s="21">
        <f t="shared" si="7"/>
        <v>0.219</v>
      </c>
      <c r="X43" s="21">
        <f t="shared" si="7"/>
        <v>7.9000000000000008E-3</v>
      </c>
      <c r="Y43" s="21">
        <f t="shared" si="7"/>
        <v>0</v>
      </c>
      <c r="Z43" s="21">
        <f t="shared" si="7"/>
        <v>0.247</v>
      </c>
      <c r="AA43" s="21">
        <f t="shared" si="7"/>
        <v>0.36</v>
      </c>
      <c r="AB43" s="21">
        <f t="shared" si="7"/>
        <v>0.21299999999999999</v>
      </c>
      <c r="AC43" s="21">
        <f t="shared" si="7"/>
        <v>0.31444</v>
      </c>
      <c r="AD43" s="21">
        <f t="shared" si="7"/>
        <v>0.13800000000000001</v>
      </c>
      <c r="AE43" s="21">
        <f t="shared" si="7"/>
        <v>0.38800000000000001</v>
      </c>
      <c r="AF43" s="21">
        <f t="shared" si="7"/>
        <v>0.189</v>
      </c>
      <c r="AG43" s="21">
        <f t="shared" si="7"/>
        <v>0.21818000000000001</v>
      </c>
      <c r="AH43" s="21">
        <f t="shared" si="7"/>
        <v>5.96E-2</v>
      </c>
      <c r="AI43" s="21">
        <f t="shared" si="7"/>
        <v>6.5750000000000003E-2</v>
      </c>
      <c r="AJ43" s="21">
        <f t="shared" si="7"/>
        <v>3.6999999999999998E-2</v>
      </c>
      <c r="AK43" s="21">
        <f t="shared" si="7"/>
        <v>0.19</v>
      </c>
      <c r="AL43" s="21">
        <f t="shared" si="7"/>
        <v>0.185</v>
      </c>
      <c r="AM43" s="21">
        <f t="shared" si="7"/>
        <v>0</v>
      </c>
      <c r="AN43" s="21">
        <f t="shared" si="7"/>
        <v>0.24</v>
      </c>
      <c r="AO43" s="21">
        <f t="shared" si="7"/>
        <v>0</v>
      </c>
      <c r="AP43" s="21">
        <f t="shared" si="7"/>
        <v>0.21378999999999998</v>
      </c>
      <c r="AQ43" s="21">
        <f t="shared" si="7"/>
        <v>0.06</v>
      </c>
      <c r="AR43" s="21">
        <f t="shared" si="7"/>
        <v>6.5329999999999999E-2</v>
      </c>
      <c r="AS43" s="21">
        <f t="shared" si="7"/>
        <v>8.4000000000000005E-2</v>
      </c>
      <c r="AT43" s="21">
        <f t="shared" si="7"/>
        <v>4.1430000000000002E-2</v>
      </c>
      <c r="AU43" s="21">
        <f t="shared" si="7"/>
        <v>5.4280000000000002E-2</v>
      </c>
      <c r="AV43" s="21">
        <f t="shared" si="7"/>
        <v>4.8750000000000002E-2</v>
      </c>
      <c r="AW43" s="21">
        <f t="shared" si="7"/>
        <v>0.11428000000000001</v>
      </c>
      <c r="AX43" s="21">
        <f t="shared" si="7"/>
        <v>6.2659999999999993E-2</v>
      </c>
      <c r="AY43" s="21">
        <f t="shared" si="7"/>
        <v>5.6659999999999995E-2</v>
      </c>
      <c r="AZ43" s="21">
        <f t="shared" si="7"/>
        <v>0.128</v>
      </c>
      <c r="BA43" s="21">
        <f t="shared" si="7"/>
        <v>0.22700000000000001</v>
      </c>
      <c r="BB43" s="21">
        <f t="shared" si="7"/>
        <v>0.35699999999999998</v>
      </c>
      <c r="BC43" s="21">
        <f t="shared" si="7"/>
        <v>0.49110999999999999</v>
      </c>
      <c r="BD43" s="21">
        <f t="shared" si="7"/>
        <v>0.20499999999999999</v>
      </c>
      <c r="BE43" s="21">
        <f t="shared" si="7"/>
        <v>0.33</v>
      </c>
      <c r="BF43" s="21">
        <f t="shared" si="7"/>
        <v>0</v>
      </c>
      <c r="BG43" s="21">
        <f t="shared" si="7"/>
        <v>2.3E-2</v>
      </c>
      <c r="BH43" s="21">
        <f t="shared" si="7"/>
        <v>2.1000000000000001E-2</v>
      </c>
      <c r="BI43" s="21">
        <f t="shared" si="7"/>
        <v>0.03</v>
      </c>
      <c r="BJ43" s="21">
        <f t="shared" si="7"/>
        <v>2.1000000000000001E-2</v>
      </c>
      <c r="BK43" s="21">
        <f t="shared" si="7"/>
        <v>3.5000000000000003E-2</v>
      </c>
      <c r="BL43" s="21">
        <f t="shared" si="7"/>
        <v>0.27500000000000002</v>
      </c>
      <c r="BM43" s="21">
        <f t="shared" si="7"/>
        <v>0.15444999999999998</v>
      </c>
      <c r="BN43" s="21">
        <f t="shared" si="7"/>
        <v>1.489E-2</v>
      </c>
      <c r="BO43" s="21">
        <f t="shared" ref="BO43" si="8">BO42/1000</f>
        <v>0.01</v>
      </c>
    </row>
    <row r="44" spans="1:69" ht="17.25" x14ac:dyDescent="0.3">
      <c r="A44" s="30"/>
      <c r="B44" s="31" t="s">
        <v>27</v>
      </c>
      <c r="C44" s="98"/>
      <c r="D44" s="32">
        <f>D29*D42</f>
        <v>4.0362</v>
      </c>
      <c r="E44" s="32">
        <f t="shared" ref="E44:BN44" si="9">E29*E42</f>
        <v>2.8000000000000003</v>
      </c>
      <c r="F44" s="32">
        <f t="shared" si="9"/>
        <v>2.9342000000000001</v>
      </c>
      <c r="G44" s="32">
        <f t="shared" si="9"/>
        <v>0.25</v>
      </c>
      <c r="H44" s="32">
        <f t="shared" si="9"/>
        <v>0</v>
      </c>
      <c r="I44" s="32">
        <f t="shared" si="9"/>
        <v>1.02</v>
      </c>
      <c r="J44" s="32">
        <f t="shared" si="9"/>
        <v>22.127800000000004</v>
      </c>
      <c r="K44" s="32">
        <f t="shared" si="9"/>
        <v>7.0218640000000008</v>
      </c>
      <c r="L44" s="32">
        <f t="shared" si="9"/>
        <v>0.60249000000000008</v>
      </c>
      <c r="M44" s="32">
        <f t="shared" si="9"/>
        <v>0</v>
      </c>
      <c r="N44" s="32">
        <f t="shared" si="9"/>
        <v>0</v>
      </c>
      <c r="O44" s="32">
        <f t="shared" si="9"/>
        <v>22.422400000000003</v>
      </c>
      <c r="P44" s="32">
        <f t="shared" si="9"/>
        <v>1.8419999999999999</v>
      </c>
      <c r="Q44" s="32">
        <f t="shared" si="9"/>
        <v>0</v>
      </c>
      <c r="R44" s="32">
        <f t="shared" si="9"/>
        <v>0</v>
      </c>
      <c r="S44" s="32">
        <f t="shared" si="9"/>
        <v>0</v>
      </c>
      <c r="T44" s="32">
        <f t="shared" si="9"/>
        <v>0</v>
      </c>
      <c r="U44" s="32">
        <f t="shared" si="9"/>
        <v>0</v>
      </c>
      <c r="V44" s="32">
        <f t="shared" si="9"/>
        <v>0</v>
      </c>
      <c r="W44" s="32">
        <f t="shared" si="9"/>
        <v>0</v>
      </c>
      <c r="X44" s="32">
        <f t="shared" si="9"/>
        <v>1.0026680000000001</v>
      </c>
      <c r="Y44" s="32">
        <f t="shared" si="9"/>
        <v>0</v>
      </c>
      <c r="Z44" s="32">
        <f t="shared" si="9"/>
        <v>0</v>
      </c>
      <c r="AA44" s="32">
        <f t="shared" si="9"/>
        <v>0</v>
      </c>
      <c r="AB44" s="32">
        <f t="shared" si="9"/>
        <v>0</v>
      </c>
      <c r="AC44" s="32">
        <f t="shared" si="9"/>
        <v>3.7732800000000002</v>
      </c>
      <c r="AD44" s="32">
        <f t="shared" si="9"/>
        <v>0</v>
      </c>
      <c r="AE44" s="32">
        <f t="shared" si="9"/>
        <v>0</v>
      </c>
      <c r="AF44" s="32">
        <f t="shared" si="9"/>
        <v>0</v>
      </c>
      <c r="AG44" s="32">
        <f t="shared" si="9"/>
        <v>0</v>
      </c>
      <c r="AH44" s="32">
        <f t="shared" si="9"/>
        <v>0</v>
      </c>
      <c r="AI44" s="32">
        <f t="shared" si="9"/>
        <v>0</v>
      </c>
      <c r="AJ44" s="32">
        <f t="shared" si="9"/>
        <v>0.29599999999999999</v>
      </c>
      <c r="AK44" s="32">
        <f t="shared" si="9"/>
        <v>0</v>
      </c>
      <c r="AL44" s="32">
        <f t="shared" si="9"/>
        <v>3.7</v>
      </c>
      <c r="AM44" s="32">
        <f t="shared" si="9"/>
        <v>0</v>
      </c>
      <c r="AN44" s="32">
        <f t="shared" si="9"/>
        <v>0</v>
      </c>
      <c r="AO44" s="32">
        <f t="shared" si="9"/>
        <v>0</v>
      </c>
      <c r="AP44" s="32">
        <f t="shared" si="9"/>
        <v>0</v>
      </c>
      <c r="AQ44" s="32">
        <f t="shared" si="9"/>
        <v>0</v>
      </c>
      <c r="AR44" s="32">
        <f t="shared" si="9"/>
        <v>0</v>
      </c>
      <c r="AS44" s="32">
        <f t="shared" si="9"/>
        <v>0.504</v>
      </c>
      <c r="AT44" s="32">
        <f t="shared" si="9"/>
        <v>0</v>
      </c>
      <c r="AU44" s="32">
        <f t="shared" si="9"/>
        <v>0.32568000000000003</v>
      </c>
      <c r="AV44" s="32">
        <f t="shared" si="9"/>
        <v>0</v>
      </c>
      <c r="AW44" s="32">
        <f t="shared" si="9"/>
        <v>0</v>
      </c>
      <c r="AX44" s="32">
        <f t="shared" si="9"/>
        <v>0.37595999999999996</v>
      </c>
      <c r="AY44" s="32">
        <f t="shared" si="9"/>
        <v>0</v>
      </c>
      <c r="AZ44" s="32">
        <f t="shared" si="9"/>
        <v>0.76800000000000002</v>
      </c>
      <c r="BA44" s="32">
        <f t="shared" si="9"/>
        <v>11.804</v>
      </c>
      <c r="BB44" s="32">
        <f t="shared" si="9"/>
        <v>0</v>
      </c>
      <c r="BC44" s="32">
        <f t="shared" si="9"/>
        <v>0</v>
      </c>
      <c r="BD44" s="32">
        <f t="shared" si="9"/>
        <v>0</v>
      </c>
      <c r="BE44" s="32">
        <f t="shared" si="9"/>
        <v>0</v>
      </c>
      <c r="BF44" s="32">
        <f t="shared" si="9"/>
        <v>0</v>
      </c>
      <c r="BG44" s="32">
        <f t="shared" si="9"/>
        <v>3.1510000000000002</v>
      </c>
      <c r="BH44" s="32">
        <f t="shared" si="9"/>
        <v>0.58799999999999997</v>
      </c>
      <c r="BI44" s="32">
        <f t="shared" si="9"/>
        <v>0.6</v>
      </c>
      <c r="BJ44" s="32">
        <f t="shared" si="9"/>
        <v>0</v>
      </c>
      <c r="BK44" s="32">
        <f t="shared" si="9"/>
        <v>0</v>
      </c>
      <c r="BL44" s="32">
        <f t="shared" si="9"/>
        <v>0</v>
      </c>
      <c r="BM44" s="32">
        <f t="shared" si="9"/>
        <v>0.77224999999999999</v>
      </c>
      <c r="BN44" s="32">
        <f t="shared" si="9"/>
        <v>5.2115000000000002E-2</v>
      </c>
      <c r="BO44" s="32">
        <f t="shared" ref="BO44" si="10">BO29*BO42</f>
        <v>0</v>
      </c>
      <c r="BP44" s="33">
        <f>SUM(D44:BN44)</f>
        <v>92.769907000000032</v>
      </c>
      <c r="BQ44" s="34">
        <f>BP44/$C$7</f>
        <v>92.769907000000032</v>
      </c>
    </row>
    <row r="45" spans="1:69" ht="17.25" x14ac:dyDescent="0.3">
      <c r="A45" s="30"/>
      <c r="B45" s="31" t="s">
        <v>28</v>
      </c>
      <c r="C45" s="98"/>
      <c r="D45" s="32">
        <f>D29*D42</f>
        <v>4.0362</v>
      </c>
      <c r="E45" s="32">
        <f t="shared" ref="E45:BN45" si="11">E29*E42</f>
        <v>2.8000000000000003</v>
      </c>
      <c r="F45" s="32">
        <f t="shared" si="11"/>
        <v>2.9342000000000001</v>
      </c>
      <c r="G45" s="32">
        <f t="shared" si="11"/>
        <v>0.25</v>
      </c>
      <c r="H45" s="32">
        <f t="shared" si="11"/>
        <v>0</v>
      </c>
      <c r="I45" s="32">
        <f t="shared" si="11"/>
        <v>1.02</v>
      </c>
      <c r="J45" s="32">
        <f t="shared" si="11"/>
        <v>22.127800000000004</v>
      </c>
      <c r="K45" s="32">
        <f t="shared" si="11"/>
        <v>7.0218640000000008</v>
      </c>
      <c r="L45" s="32">
        <f t="shared" si="11"/>
        <v>0.60249000000000008</v>
      </c>
      <c r="M45" s="32">
        <f t="shared" si="11"/>
        <v>0</v>
      </c>
      <c r="N45" s="32">
        <f t="shared" si="11"/>
        <v>0</v>
      </c>
      <c r="O45" s="32">
        <f t="shared" si="11"/>
        <v>22.422400000000003</v>
      </c>
      <c r="P45" s="32">
        <f t="shared" si="11"/>
        <v>1.8419999999999999</v>
      </c>
      <c r="Q45" s="32">
        <f t="shared" si="11"/>
        <v>0</v>
      </c>
      <c r="R45" s="32">
        <f t="shared" si="11"/>
        <v>0</v>
      </c>
      <c r="S45" s="32">
        <f t="shared" si="11"/>
        <v>0</v>
      </c>
      <c r="T45" s="32">
        <f t="shared" si="11"/>
        <v>0</v>
      </c>
      <c r="U45" s="32">
        <f t="shared" si="11"/>
        <v>0</v>
      </c>
      <c r="V45" s="32">
        <f t="shared" si="11"/>
        <v>0</v>
      </c>
      <c r="W45" s="32">
        <f t="shared" si="11"/>
        <v>0</v>
      </c>
      <c r="X45" s="32">
        <f t="shared" si="11"/>
        <v>1.0026680000000001</v>
      </c>
      <c r="Y45" s="32">
        <f t="shared" si="11"/>
        <v>0</v>
      </c>
      <c r="Z45" s="32">
        <f t="shared" si="11"/>
        <v>0</v>
      </c>
      <c r="AA45" s="32">
        <f t="shared" si="11"/>
        <v>0</v>
      </c>
      <c r="AB45" s="32">
        <f t="shared" si="11"/>
        <v>0</v>
      </c>
      <c r="AC45" s="32">
        <f t="shared" si="11"/>
        <v>3.7732800000000002</v>
      </c>
      <c r="AD45" s="32">
        <f t="shared" si="11"/>
        <v>0</v>
      </c>
      <c r="AE45" s="32">
        <f t="shared" si="11"/>
        <v>0</v>
      </c>
      <c r="AF45" s="32">
        <f t="shared" si="11"/>
        <v>0</v>
      </c>
      <c r="AG45" s="32">
        <f t="shared" si="11"/>
        <v>0</v>
      </c>
      <c r="AH45" s="32">
        <f t="shared" si="11"/>
        <v>0</v>
      </c>
      <c r="AI45" s="32">
        <f t="shared" si="11"/>
        <v>0</v>
      </c>
      <c r="AJ45" s="32">
        <f t="shared" si="11"/>
        <v>0.29599999999999999</v>
      </c>
      <c r="AK45" s="32">
        <f t="shared" si="11"/>
        <v>0</v>
      </c>
      <c r="AL45" s="32">
        <f t="shared" si="11"/>
        <v>3.7</v>
      </c>
      <c r="AM45" s="32">
        <f t="shared" si="11"/>
        <v>0</v>
      </c>
      <c r="AN45" s="32">
        <f t="shared" si="11"/>
        <v>0</v>
      </c>
      <c r="AO45" s="32">
        <f t="shared" si="11"/>
        <v>0</v>
      </c>
      <c r="AP45" s="32">
        <f t="shared" si="11"/>
        <v>0</v>
      </c>
      <c r="AQ45" s="32">
        <f t="shared" si="11"/>
        <v>0</v>
      </c>
      <c r="AR45" s="32">
        <f t="shared" si="11"/>
        <v>0</v>
      </c>
      <c r="AS45" s="32">
        <f t="shared" si="11"/>
        <v>0.504</v>
      </c>
      <c r="AT45" s="32">
        <f t="shared" si="11"/>
        <v>0</v>
      </c>
      <c r="AU45" s="32">
        <f t="shared" si="11"/>
        <v>0.32568000000000003</v>
      </c>
      <c r="AV45" s="32">
        <f t="shared" si="11"/>
        <v>0</v>
      </c>
      <c r="AW45" s="32">
        <f t="shared" si="11"/>
        <v>0</v>
      </c>
      <c r="AX45" s="32">
        <f t="shared" si="11"/>
        <v>0.37595999999999996</v>
      </c>
      <c r="AY45" s="32">
        <f t="shared" si="11"/>
        <v>0</v>
      </c>
      <c r="AZ45" s="32">
        <f t="shared" si="11"/>
        <v>0.76800000000000002</v>
      </c>
      <c r="BA45" s="32">
        <f t="shared" si="11"/>
        <v>11.804</v>
      </c>
      <c r="BB45" s="32">
        <f t="shared" si="11"/>
        <v>0</v>
      </c>
      <c r="BC45" s="32">
        <f t="shared" si="11"/>
        <v>0</v>
      </c>
      <c r="BD45" s="32">
        <f t="shared" si="11"/>
        <v>0</v>
      </c>
      <c r="BE45" s="32">
        <f t="shared" si="11"/>
        <v>0</v>
      </c>
      <c r="BF45" s="32">
        <f t="shared" si="11"/>
        <v>0</v>
      </c>
      <c r="BG45" s="32">
        <f t="shared" si="11"/>
        <v>3.1510000000000002</v>
      </c>
      <c r="BH45" s="32">
        <f t="shared" si="11"/>
        <v>0.58799999999999997</v>
      </c>
      <c r="BI45" s="32">
        <f t="shared" si="11"/>
        <v>0.6</v>
      </c>
      <c r="BJ45" s="32">
        <f t="shared" si="11"/>
        <v>0</v>
      </c>
      <c r="BK45" s="32">
        <f t="shared" si="11"/>
        <v>0</v>
      </c>
      <c r="BL45" s="32">
        <f t="shared" si="11"/>
        <v>0</v>
      </c>
      <c r="BM45" s="32">
        <f t="shared" si="11"/>
        <v>0.77224999999999999</v>
      </c>
      <c r="BN45" s="32">
        <f t="shared" si="11"/>
        <v>5.2115000000000002E-2</v>
      </c>
      <c r="BO45" s="32">
        <f t="shared" ref="BO45" si="12">BO29*BO42</f>
        <v>0</v>
      </c>
      <c r="BP45" s="33">
        <f>SUM(D45:BN45)</f>
        <v>92.769907000000032</v>
      </c>
      <c r="BQ45" s="34">
        <f>BP45/$C$7</f>
        <v>92.769907000000032</v>
      </c>
    </row>
    <row r="46" spans="1:69" x14ac:dyDescent="0.25">
      <c r="A46" s="35"/>
      <c r="B46" s="35" t="s">
        <v>29</v>
      </c>
      <c r="D46" s="36">
        <f t="shared" ref="D46:AI46" si="13">D63+D80+D96+D111</f>
        <v>4.0362</v>
      </c>
      <c r="E46" s="36">
        <f t="shared" si="13"/>
        <v>2.8000000000000003</v>
      </c>
      <c r="F46" s="36">
        <f t="shared" si="13"/>
        <v>2.9342000000000001</v>
      </c>
      <c r="G46" s="36">
        <f t="shared" si="13"/>
        <v>0.25</v>
      </c>
      <c r="H46" s="36">
        <f t="shared" si="13"/>
        <v>0</v>
      </c>
      <c r="I46" s="36">
        <f t="shared" si="13"/>
        <v>1.02</v>
      </c>
      <c r="J46" s="36">
        <f t="shared" si="13"/>
        <v>22.127800000000001</v>
      </c>
      <c r="K46" s="36">
        <f t="shared" si="13"/>
        <v>7.0218640000000008</v>
      </c>
      <c r="L46" s="36">
        <f t="shared" si="13"/>
        <v>0.60249000000000008</v>
      </c>
      <c r="M46" s="36">
        <f t="shared" si="13"/>
        <v>0</v>
      </c>
      <c r="N46" s="36">
        <f t="shared" si="13"/>
        <v>0</v>
      </c>
      <c r="O46" s="36">
        <f t="shared" si="13"/>
        <v>22.422400000000003</v>
      </c>
      <c r="P46" s="36">
        <f t="shared" si="13"/>
        <v>1.8419999999999999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3"/>
        <v>0</v>
      </c>
      <c r="U46" s="36">
        <f t="shared" si="13"/>
        <v>0</v>
      </c>
      <c r="V46" s="36">
        <f t="shared" si="13"/>
        <v>0</v>
      </c>
      <c r="W46" s="36">
        <f t="shared" si="13"/>
        <v>0</v>
      </c>
      <c r="X46" s="36">
        <f t="shared" si="13"/>
        <v>1.0026680000000001</v>
      </c>
      <c r="Y46" s="36">
        <f t="shared" si="13"/>
        <v>0</v>
      </c>
      <c r="Z46" s="36">
        <f t="shared" si="13"/>
        <v>0</v>
      </c>
      <c r="AA46" s="36">
        <f t="shared" si="13"/>
        <v>0</v>
      </c>
      <c r="AB46" s="36">
        <f t="shared" si="13"/>
        <v>0</v>
      </c>
      <c r="AC46" s="36">
        <f t="shared" si="13"/>
        <v>3.7732800000000002</v>
      </c>
      <c r="AD46" s="36">
        <f t="shared" si="13"/>
        <v>0</v>
      </c>
      <c r="AE46" s="36">
        <f t="shared" si="13"/>
        <v>0</v>
      </c>
      <c r="AF46" s="36">
        <f t="shared" si="13"/>
        <v>0</v>
      </c>
      <c r="AG46" s="36">
        <f t="shared" si="13"/>
        <v>0</v>
      </c>
      <c r="AH46" s="36">
        <f t="shared" si="13"/>
        <v>0</v>
      </c>
      <c r="AI46" s="36">
        <f t="shared" si="13"/>
        <v>0</v>
      </c>
      <c r="AJ46" s="36">
        <f t="shared" ref="AJ46:BN46" si="14">AJ63+AJ80+AJ96+AJ111</f>
        <v>0.29599999999999999</v>
      </c>
      <c r="AK46" s="36">
        <f t="shared" si="14"/>
        <v>0</v>
      </c>
      <c r="AL46" s="36">
        <f t="shared" si="14"/>
        <v>3.7</v>
      </c>
      <c r="AM46" s="36">
        <f t="shared" si="14"/>
        <v>0</v>
      </c>
      <c r="AN46" s="36">
        <f t="shared" si="14"/>
        <v>0</v>
      </c>
      <c r="AO46" s="36">
        <f t="shared" si="14"/>
        <v>0</v>
      </c>
      <c r="AP46" s="36">
        <f t="shared" si="14"/>
        <v>0</v>
      </c>
      <c r="AQ46" s="36">
        <f t="shared" si="14"/>
        <v>0</v>
      </c>
      <c r="AR46" s="36">
        <f t="shared" si="14"/>
        <v>0</v>
      </c>
      <c r="AS46" s="36">
        <f t="shared" si="14"/>
        <v>0.504</v>
      </c>
      <c r="AT46" s="36">
        <f t="shared" si="14"/>
        <v>0</v>
      </c>
      <c r="AU46" s="36">
        <f t="shared" si="14"/>
        <v>0.32568000000000003</v>
      </c>
      <c r="AV46" s="36">
        <f t="shared" si="14"/>
        <v>0</v>
      </c>
      <c r="AW46" s="36">
        <f t="shared" si="14"/>
        <v>0</v>
      </c>
      <c r="AX46" s="36">
        <f t="shared" si="14"/>
        <v>0.37595999999999996</v>
      </c>
      <c r="AY46" s="36">
        <f t="shared" si="14"/>
        <v>0</v>
      </c>
      <c r="AZ46" s="36">
        <f t="shared" si="14"/>
        <v>0.76800000000000002</v>
      </c>
      <c r="BA46" s="36">
        <f t="shared" si="14"/>
        <v>11.804</v>
      </c>
      <c r="BB46" s="36">
        <f t="shared" si="14"/>
        <v>0</v>
      </c>
      <c r="BC46" s="36">
        <f t="shared" si="14"/>
        <v>0</v>
      </c>
      <c r="BD46" s="36">
        <f t="shared" si="14"/>
        <v>0</v>
      </c>
      <c r="BE46" s="36">
        <f t="shared" si="14"/>
        <v>0</v>
      </c>
      <c r="BF46" s="36">
        <f t="shared" si="14"/>
        <v>0</v>
      </c>
      <c r="BG46" s="36">
        <f t="shared" si="14"/>
        <v>3.1510000000000002</v>
      </c>
      <c r="BH46" s="36">
        <f t="shared" si="14"/>
        <v>0.58799999999999997</v>
      </c>
      <c r="BI46" s="36">
        <f t="shared" si="14"/>
        <v>0.6</v>
      </c>
      <c r="BJ46" s="36">
        <f t="shared" si="14"/>
        <v>0</v>
      </c>
      <c r="BK46" s="36">
        <f t="shared" si="14"/>
        <v>0</v>
      </c>
      <c r="BL46" s="36">
        <f t="shared" si="14"/>
        <v>0</v>
      </c>
      <c r="BM46" s="36">
        <f t="shared" si="14"/>
        <v>0.77224999999999999</v>
      </c>
      <c r="BN46" s="36">
        <f t="shared" si="14"/>
        <v>5.2115000000000002E-2</v>
      </c>
      <c r="BO46" s="36">
        <f t="shared" ref="BO46" si="15">BO63+BO80+BO96+BO111</f>
        <v>0</v>
      </c>
    </row>
    <row r="47" spans="1:69" x14ac:dyDescent="0.25">
      <c r="A47" s="35"/>
      <c r="B47" s="35" t="s">
        <v>30</v>
      </c>
      <c r="BQ47" s="37">
        <f>BQ63+BQ80+BQ96+BQ111</f>
        <v>92.769907000000003</v>
      </c>
    </row>
    <row r="49" spans="1:69" x14ac:dyDescent="0.25">
      <c r="J49" t="s">
        <v>31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32</v>
      </c>
    </row>
    <row r="50" spans="1:69" ht="15" customHeight="1" x14ac:dyDescent="0.25">
      <c r="A50" s="88"/>
      <c r="B50" s="5" t="s">
        <v>3</v>
      </c>
      <c r="C50" s="90" t="s">
        <v>4</v>
      </c>
      <c r="D50" s="92" t="str">
        <f t="shared" ref="D50:V50" si="16">D5</f>
        <v>Хлеб пшеничный</v>
      </c>
      <c r="E50" s="92" t="str">
        <f t="shared" si="16"/>
        <v>Хлеб ржано-пшеничный</v>
      </c>
      <c r="F50" s="92" t="str">
        <f t="shared" si="16"/>
        <v>Сахар</v>
      </c>
      <c r="G50" s="92" t="str">
        <f t="shared" si="16"/>
        <v>Чай</v>
      </c>
      <c r="H50" s="92" t="str">
        <f t="shared" si="16"/>
        <v>Какао</v>
      </c>
      <c r="I50" s="92" t="str">
        <f t="shared" si="16"/>
        <v>Кофейный напиток</v>
      </c>
      <c r="J50" s="92" t="str">
        <f t="shared" si="16"/>
        <v>Молоко 2,5%</v>
      </c>
      <c r="K50" s="92" t="str">
        <f t="shared" si="16"/>
        <v>Масло сливочное</v>
      </c>
      <c r="L50" s="92" t="str">
        <f t="shared" si="16"/>
        <v>Сметана 15%</v>
      </c>
      <c r="M50" s="92" t="str">
        <f t="shared" si="16"/>
        <v>Молоко сухое</v>
      </c>
      <c r="N50" s="92" t="str">
        <f t="shared" si="16"/>
        <v>Снежок 2,5 %</v>
      </c>
      <c r="O50" s="92" t="str">
        <f t="shared" si="16"/>
        <v>Творог 5%</v>
      </c>
      <c r="P50" s="92" t="str">
        <f t="shared" si="16"/>
        <v>Молоко сгущенное</v>
      </c>
      <c r="Q50" s="92" t="str">
        <f t="shared" si="16"/>
        <v xml:space="preserve">Джем Сава </v>
      </c>
      <c r="R50" s="92" t="str">
        <f t="shared" si="16"/>
        <v>Сыр</v>
      </c>
      <c r="S50" s="92" t="str">
        <f t="shared" si="16"/>
        <v>Зеленый горошек</v>
      </c>
      <c r="T50" s="92" t="str">
        <f t="shared" si="16"/>
        <v>Кукуруза консервирован.</v>
      </c>
      <c r="U50" s="92" t="str">
        <f t="shared" si="16"/>
        <v>Консервы рыбные</v>
      </c>
      <c r="V50" s="92" t="str">
        <f t="shared" si="16"/>
        <v>Огурцы консервирован.</v>
      </c>
      <c r="W50" s="38"/>
      <c r="X50" s="92" t="str">
        <f t="shared" ref="X50:BN50" si="17">X5</f>
        <v>Яйцо</v>
      </c>
      <c r="Y50" s="92" t="str">
        <f t="shared" si="17"/>
        <v>Икра кабачковая</v>
      </c>
      <c r="Z50" s="92" t="str">
        <f t="shared" si="17"/>
        <v>Изюм</v>
      </c>
      <c r="AA50" s="92" t="str">
        <f t="shared" si="17"/>
        <v>Курага</v>
      </c>
      <c r="AB50" s="92" t="str">
        <f t="shared" si="17"/>
        <v>Чернослив</v>
      </c>
      <c r="AC50" s="92" t="str">
        <f t="shared" si="17"/>
        <v>Шиповник</v>
      </c>
      <c r="AD50" s="92" t="str">
        <f t="shared" si="17"/>
        <v>Сухофрукты</v>
      </c>
      <c r="AE50" s="92" t="str">
        <f t="shared" si="17"/>
        <v>Ягода свежемороженная</v>
      </c>
      <c r="AF50" s="92" t="str">
        <f t="shared" si="17"/>
        <v>Лимон</v>
      </c>
      <c r="AG50" s="92" t="str">
        <f t="shared" si="17"/>
        <v>Кисель</v>
      </c>
      <c r="AH50" s="92" t="str">
        <f t="shared" si="17"/>
        <v xml:space="preserve">Сок </v>
      </c>
      <c r="AI50" s="92" t="str">
        <f t="shared" si="17"/>
        <v>Макаронные изделия</v>
      </c>
      <c r="AJ50" s="92" t="str">
        <f t="shared" si="17"/>
        <v>Мука</v>
      </c>
      <c r="AK50" s="92" t="str">
        <f t="shared" si="17"/>
        <v>Дрожжи</v>
      </c>
      <c r="AL50" s="92" t="str">
        <f t="shared" si="17"/>
        <v>Печенье</v>
      </c>
      <c r="AM50" s="92" t="str">
        <f t="shared" si="17"/>
        <v>Кукуруз-ные палочки</v>
      </c>
      <c r="AN50" s="92" t="str">
        <f t="shared" si="17"/>
        <v>Вафли</v>
      </c>
      <c r="AO50" s="92" t="str">
        <f t="shared" si="17"/>
        <v>Конфеты</v>
      </c>
      <c r="AP50" s="92" t="str">
        <f t="shared" si="17"/>
        <v>Повидло Сава</v>
      </c>
      <c r="AQ50" s="92" t="str">
        <f t="shared" si="17"/>
        <v>Крупа геркулес</v>
      </c>
      <c r="AR50" s="92" t="str">
        <f t="shared" si="17"/>
        <v>Крупа горох</v>
      </c>
      <c r="AS50" s="92" t="str">
        <f t="shared" si="17"/>
        <v>Крупа гречневая</v>
      </c>
      <c r="AT50" s="92" t="str">
        <f t="shared" si="17"/>
        <v>Крупа кукурузная</v>
      </c>
      <c r="AU50" s="92" t="str">
        <f t="shared" si="17"/>
        <v>Крупа манная</v>
      </c>
      <c r="AV50" s="92" t="str">
        <f t="shared" si="17"/>
        <v>Крупа перловая</v>
      </c>
      <c r="AW50" s="92" t="str">
        <f t="shared" si="17"/>
        <v>Крупа пшеничная</v>
      </c>
      <c r="AX50" s="92" t="str">
        <f t="shared" si="17"/>
        <v>Крупа пшено</v>
      </c>
      <c r="AY50" s="92" t="str">
        <f t="shared" si="17"/>
        <v>Крупа ячневая</v>
      </c>
      <c r="AZ50" s="92" t="str">
        <f t="shared" si="17"/>
        <v>Рис</v>
      </c>
      <c r="BA50" s="92" t="str">
        <f t="shared" si="17"/>
        <v>Цыпленок бройлер</v>
      </c>
      <c r="BB50" s="92" t="str">
        <f t="shared" si="17"/>
        <v>Филе куриное</v>
      </c>
      <c r="BC50" s="92" t="str">
        <f t="shared" si="17"/>
        <v>Фарш говяжий</v>
      </c>
      <c r="BD50" s="92" t="str">
        <f t="shared" si="17"/>
        <v>Печень куриная</v>
      </c>
      <c r="BE50" s="92" t="str">
        <f t="shared" si="17"/>
        <v>Филе минтая</v>
      </c>
      <c r="BF50" s="92" t="str">
        <f t="shared" si="17"/>
        <v>Филе сельди слабосол.</v>
      </c>
      <c r="BG50" s="92" t="str">
        <f t="shared" si="17"/>
        <v>Картофель</v>
      </c>
      <c r="BH50" s="92" t="str">
        <f t="shared" si="17"/>
        <v>Морковь</v>
      </c>
      <c r="BI50" s="92" t="str">
        <f t="shared" si="17"/>
        <v>Лук</v>
      </c>
      <c r="BJ50" s="92" t="str">
        <f t="shared" si="17"/>
        <v>Капуста</v>
      </c>
      <c r="BK50" s="92" t="str">
        <f t="shared" si="17"/>
        <v>Свекла</v>
      </c>
      <c r="BL50" s="92" t="str">
        <f t="shared" si="17"/>
        <v>Томатная паста</v>
      </c>
      <c r="BM50" s="92" t="str">
        <f t="shared" si="17"/>
        <v>Масло растительное</v>
      </c>
      <c r="BN50" s="92" t="str">
        <f t="shared" si="17"/>
        <v>Соль</v>
      </c>
      <c r="BO50" s="92" t="str">
        <f t="shared" ref="BO50" si="18">BO5</f>
        <v>Аскорбиновая кислота</v>
      </c>
      <c r="BP50" s="99" t="s">
        <v>5</v>
      </c>
      <c r="BQ50" s="99" t="s">
        <v>6</v>
      </c>
    </row>
    <row r="51" spans="1:69" ht="36" customHeight="1" x14ac:dyDescent="0.25">
      <c r="A51" s="89"/>
      <c r="B51" s="6" t="s">
        <v>7</v>
      </c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9"/>
      <c r="BQ51" s="99"/>
    </row>
    <row r="52" spans="1:69" x14ac:dyDescent="0.25">
      <c r="A52" s="100" t="s">
        <v>8</v>
      </c>
      <c r="B52" s="7" t="str">
        <f>B7</f>
        <v>Каша молочная "Рябчик"</v>
      </c>
      <c r="C52" s="101">
        <f>$E$4</f>
        <v>1</v>
      </c>
      <c r="D52" s="7">
        <f t="shared" ref="D52:BN56" si="19">D7</f>
        <v>0</v>
      </c>
      <c r="E52" s="7">
        <f t="shared" si="19"/>
        <v>0</v>
      </c>
      <c r="F52" s="7">
        <f t="shared" si="19"/>
        <v>3.0000000000000001E-3</v>
      </c>
      <c r="G52" s="7">
        <f t="shared" si="19"/>
        <v>0</v>
      </c>
      <c r="H52" s="7">
        <f t="shared" si="19"/>
        <v>0</v>
      </c>
      <c r="I52" s="7">
        <f t="shared" si="19"/>
        <v>0</v>
      </c>
      <c r="J52" s="7">
        <f t="shared" si="19"/>
        <v>0.1</v>
      </c>
      <c r="K52" s="7">
        <f t="shared" si="19"/>
        <v>2E-3</v>
      </c>
      <c r="L52" s="7">
        <f t="shared" si="19"/>
        <v>0</v>
      </c>
      <c r="M52" s="7">
        <f t="shared" si="19"/>
        <v>0</v>
      </c>
      <c r="N52" s="7">
        <f t="shared" si="19"/>
        <v>0</v>
      </c>
      <c r="O52" s="7">
        <f t="shared" si="19"/>
        <v>0</v>
      </c>
      <c r="P52" s="7">
        <f t="shared" si="19"/>
        <v>0</v>
      </c>
      <c r="Q52" s="7">
        <f t="shared" si="19"/>
        <v>0</v>
      </c>
      <c r="R52" s="7">
        <f t="shared" si="19"/>
        <v>0</v>
      </c>
      <c r="S52" s="7">
        <f t="shared" si="19"/>
        <v>0</v>
      </c>
      <c r="T52" s="7">
        <f t="shared" si="19"/>
        <v>0</v>
      </c>
      <c r="U52" s="7">
        <f t="shared" si="19"/>
        <v>0</v>
      </c>
      <c r="V52" s="7">
        <f t="shared" si="19"/>
        <v>0</v>
      </c>
      <c r="W52" s="7">
        <f t="shared" si="19"/>
        <v>0</v>
      </c>
      <c r="X52" s="7">
        <f t="shared" si="19"/>
        <v>0</v>
      </c>
      <c r="Y52" s="7">
        <f t="shared" si="19"/>
        <v>0</v>
      </c>
      <c r="Z52" s="7">
        <f t="shared" si="19"/>
        <v>0</v>
      </c>
      <c r="AA52" s="7">
        <f t="shared" si="19"/>
        <v>0</v>
      </c>
      <c r="AB52" s="7">
        <f t="shared" si="19"/>
        <v>0</v>
      </c>
      <c r="AC52" s="7">
        <f t="shared" si="19"/>
        <v>0</v>
      </c>
      <c r="AD52" s="7">
        <f t="shared" si="19"/>
        <v>0</v>
      </c>
      <c r="AE52" s="7">
        <f t="shared" si="19"/>
        <v>0</v>
      </c>
      <c r="AF52" s="7">
        <f t="shared" si="19"/>
        <v>0</v>
      </c>
      <c r="AG52" s="7">
        <f t="shared" si="19"/>
        <v>0</v>
      </c>
      <c r="AH52" s="7">
        <f t="shared" si="19"/>
        <v>0</v>
      </c>
      <c r="AI52" s="7">
        <f t="shared" si="19"/>
        <v>0</v>
      </c>
      <c r="AJ52" s="7">
        <f t="shared" si="19"/>
        <v>0</v>
      </c>
      <c r="AK52" s="7">
        <f t="shared" si="19"/>
        <v>0</v>
      </c>
      <c r="AL52" s="7">
        <f t="shared" si="19"/>
        <v>0</v>
      </c>
      <c r="AM52" s="7">
        <f t="shared" si="19"/>
        <v>0</v>
      </c>
      <c r="AN52" s="7">
        <f t="shared" si="19"/>
        <v>0</v>
      </c>
      <c r="AO52" s="7">
        <f t="shared" si="19"/>
        <v>0</v>
      </c>
      <c r="AP52" s="7">
        <f t="shared" si="19"/>
        <v>0</v>
      </c>
      <c r="AQ52" s="7">
        <f t="shared" si="19"/>
        <v>0</v>
      </c>
      <c r="AR52" s="7">
        <f t="shared" si="19"/>
        <v>0</v>
      </c>
      <c r="AS52" s="7">
        <f t="shared" si="19"/>
        <v>6.0000000000000001E-3</v>
      </c>
      <c r="AT52" s="7">
        <f t="shared" si="19"/>
        <v>0</v>
      </c>
      <c r="AU52" s="7">
        <f t="shared" si="19"/>
        <v>0</v>
      </c>
      <c r="AV52" s="7">
        <f t="shared" si="19"/>
        <v>0</v>
      </c>
      <c r="AW52" s="7">
        <f t="shared" si="19"/>
        <v>0</v>
      </c>
      <c r="AX52" s="7">
        <f t="shared" si="19"/>
        <v>6.0000000000000001E-3</v>
      </c>
      <c r="AY52" s="7">
        <f t="shared" si="19"/>
        <v>0</v>
      </c>
      <c r="AZ52" s="7">
        <f t="shared" si="19"/>
        <v>6.0000000000000001E-3</v>
      </c>
      <c r="BA52" s="7">
        <f t="shared" si="19"/>
        <v>0</v>
      </c>
      <c r="BB52" s="7">
        <f t="shared" si="19"/>
        <v>0</v>
      </c>
      <c r="BC52" s="7">
        <f t="shared" si="19"/>
        <v>0</v>
      </c>
      <c r="BD52" s="7">
        <f t="shared" si="19"/>
        <v>0</v>
      </c>
      <c r="BE52" s="7">
        <f t="shared" si="19"/>
        <v>0</v>
      </c>
      <c r="BF52" s="7">
        <f t="shared" si="19"/>
        <v>0</v>
      </c>
      <c r="BG52" s="7">
        <f t="shared" si="19"/>
        <v>0</v>
      </c>
      <c r="BH52" s="7">
        <f t="shared" si="19"/>
        <v>0</v>
      </c>
      <c r="BI52" s="7">
        <f t="shared" si="19"/>
        <v>0</v>
      </c>
      <c r="BJ52" s="7">
        <f t="shared" si="19"/>
        <v>0</v>
      </c>
      <c r="BK52" s="7">
        <f t="shared" si="19"/>
        <v>0</v>
      </c>
      <c r="BL52" s="7">
        <f t="shared" si="19"/>
        <v>0</v>
      </c>
      <c r="BM52" s="7">
        <f t="shared" si="19"/>
        <v>0</v>
      </c>
      <c r="BN52" s="7">
        <f t="shared" si="19"/>
        <v>1E-3</v>
      </c>
      <c r="BO52" s="7">
        <f t="shared" ref="BO52:BO55" si="20">BO7</f>
        <v>0</v>
      </c>
    </row>
    <row r="53" spans="1:69" x14ac:dyDescent="0.25">
      <c r="A53" s="100"/>
      <c r="B53" s="7" t="str">
        <f>B8</f>
        <v xml:space="preserve">Бутерброд с маслом </v>
      </c>
      <c r="C53" s="96"/>
      <c r="D53" s="7">
        <f t="shared" si="19"/>
        <v>0.02</v>
      </c>
      <c r="E53" s="7">
        <f t="shared" si="19"/>
        <v>0</v>
      </c>
      <c r="F53" s="7">
        <f t="shared" si="19"/>
        <v>0</v>
      </c>
      <c r="G53" s="7">
        <f t="shared" si="19"/>
        <v>0</v>
      </c>
      <c r="H53" s="7">
        <f t="shared" si="19"/>
        <v>0</v>
      </c>
      <c r="I53" s="7">
        <f t="shared" si="19"/>
        <v>0</v>
      </c>
      <c r="J53" s="7">
        <f t="shared" si="19"/>
        <v>0</v>
      </c>
      <c r="K53" s="7">
        <f t="shared" si="19"/>
        <v>3.0000000000000001E-3</v>
      </c>
      <c r="L53" s="7">
        <f t="shared" si="19"/>
        <v>0</v>
      </c>
      <c r="M53" s="7">
        <f t="shared" si="19"/>
        <v>0</v>
      </c>
      <c r="N53" s="7">
        <f t="shared" si="19"/>
        <v>0</v>
      </c>
      <c r="O53" s="7">
        <f t="shared" si="19"/>
        <v>0</v>
      </c>
      <c r="P53" s="7">
        <f t="shared" si="19"/>
        <v>0</v>
      </c>
      <c r="Q53" s="7">
        <f t="shared" si="19"/>
        <v>0</v>
      </c>
      <c r="R53" s="7">
        <f t="shared" si="19"/>
        <v>0</v>
      </c>
      <c r="S53" s="7">
        <f t="shared" si="19"/>
        <v>0</v>
      </c>
      <c r="T53" s="7">
        <f t="shared" si="19"/>
        <v>0</v>
      </c>
      <c r="U53" s="7">
        <f t="shared" si="19"/>
        <v>0</v>
      </c>
      <c r="V53" s="7">
        <f t="shared" si="19"/>
        <v>0</v>
      </c>
      <c r="W53" s="7">
        <f t="shared" si="19"/>
        <v>0</v>
      </c>
      <c r="X53" s="7">
        <f t="shared" si="19"/>
        <v>0</v>
      </c>
      <c r="Y53" s="7">
        <f t="shared" si="19"/>
        <v>0</v>
      </c>
      <c r="Z53" s="7">
        <f t="shared" si="19"/>
        <v>0</v>
      </c>
      <c r="AA53" s="7">
        <f t="shared" si="19"/>
        <v>0</v>
      </c>
      <c r="AB53" s="7">
        <f t="shared" si="19"/>
        <v>0</v>
      </c>
      <c r="AC53" s="7">
        <f t="shared" si="19"/>
        <v>0</v>
      </c>
      <c r="AD53" s="7">
        <f t="shared" si="19"/>
        <v>0</v>
      </c>
      <c r="AE53" s="7">
        <f t="shared" si="19"/>
        <v>0</v>
      </c>
      <c r="AF53" s="7">
        <f t="shared" si="19"/>
        <v>0</v>
      </c>
      <c r="AG53" s="7">
        <f t="shared" si="19"/>
        <v>0</v>
      </c>
      <c r="AH53" s="7">
        <f t="shared" si="19"/>
        <v>0</v>
      </c>
      <c r="AI53" s="7">
        <f t="shared" si="19"/>
        <v>0</v>
      </c>
      <c r="AJ53" s="7">
        <f t="shared" si="19"/>
        <v>0</v>
      </c>
      <c r="AK53" s="7">
        <f t="shared" si="19"/>
        <v>0</v>
      </c>
      <c r="AL53" s="7">
        <f t="shared" si="19"/>
        <v>0</v>
      </c>
      <c r="AM53" s="7">
        <f t="shared" si="19"/>
        <v>0</v>
      </c>
      <c r="AN53" s="7">
        <f t="shared" si="19"/>
        <v>0</v>
      </c>
      <c r="AO53" s="7">
        <f t="shared" si="19"/>
        <v>0</v>
      </c>
      <c r="AP53" s="7">
        <f t="shared" si="19"/>
        <v>0</v>
      </c>
      <c r="AQ53" s="7">
        <f t="shared" si="19"/>
        <v>0</v>
      </c>
      <c r="AR53" s="7">
        <f t="shared" si="19"/>
        <v>0</v>
      </c>
      <c r="AS53" s="7">
        <f t="shared" si="19"/>
        <v>0</v>
      </c>
      <c r="AT53" s="7">
        <f t="shared" si="19"/>
        <v>0</v>
      </c>
      <c r="AU53" s="7">
        <f t="shared" si="19"/>
        <v>0</v>
      </c>
      <c r="AV53" s="7">
        <f t="shared" si="19"/>
        <v>0</v>
      </c>
      <c r="AW53" s="7">
        <f t="shared" si="19"/>
        <v>0</v>
      </c>
      <c r="AX53" s="7">
        <f t="shared" si="19"/>
        <v>0</v>
      </c>
      <c r="AY53" s="7">
        <f t="shared" si="19"/>
        <v>0</v>
      </c>
      <c r="AZ53" s="7">
        <f t="shared" si="19"/>
        <v>0</v>
      </c>
      <c r="BA53" s="7">
        <f t="shared" si="19"/>
        <v>0</v>
      </c>
      <c r="BB53" s="7">
        <f t="shared" si="19"/>
        <v>0</v>
      </c>
      <c r="BC53" s="7">
        <f t="shared" si="19"/>
        <v>0</v>
      </c>
      <c r="BD53" s="7">
        <f t="shared" si="19"/>
        <v>0</v>
      </c>
      <c r="BE53" s="7">
        <f t="shared" si="19"/>
        <v>0</v>
      </c>
      <c r="BF53" s="7">
        <f t="shared" si="19"/>
        <v>0</v>
      </c>
      <c r="BG53" s="7">
        <f t="shared" si="19"/>
        <v>0</v>
      </c>
      <c r="BH53" s="7">
        <f t="shared" si="19"/>
        <v>0</v>
      </c>
      <c r="BI53" s="7">
        <f t="shared" si="19"/>
        <v>0</v>
      </c>
      <c r="BJ53" s="7">
        <f t="shared" si="19"/>
        <v>0</v>
      </c>
      <c r="BK53" s="7">
        <f t="shared" si="19"/>
        <v>0</v>
      </c>
      <c r="BL53" s="7">
        <f t="shared" si="19"/>
        <v>0</v>
      </c>
      <c r="BM53" s="7">
        <f t="shared" si="19"/>
        <v>0</v>
      </c>
      <c r="BN53" s="7">
        <f t="shared" si="19"/>
        <v>0</v>
      </c>
      <c r="BO53" s="7">
        <f t="shared" si="20"/>
        <v>0</v>
      </c>
    </row>
    <row r="54" spans="1:69" x14ac:dyDescent="0.25">
      <c r="A54" s="100"/>
      <c r="B54" s="7" t="str">
        <f>B9</f>
        <v>Кофейный напиток с молоком</v>
      </c>
      <c r="C54" s="96"/>
      <c r="D54" s="7">
        <f t="shared" si="19"/>
        <v>0</v>
      </c>
      <c r="E54" s="7">
        <f t="shared" si="19"/>
        <v>0</v>
      </c>
      <c r="F54" s="7">
        <f t="shared" si="19"/>
        <v>8.0000000000000002E-3</v>
      </c>
      <c r="G54" s="7">
        <f t="shared" si="19"/>
        <v>0</v>
      </c>
      <c r="H54" s="7">
        <f t="shared" si="19"/>
        <v>0</v>
      </c>
      <c r="I54" s="7">
        <f t="shared" si="19"/>
        <v>2E-3</v>
      </c>
      <c r="J54" s="7">
        <f t="shared" si="19"/>
        <v>7.0000000000000007E-2</v>
      </c>
      <c r="K54" s="7">
        <f t="shared" si="19"/>
        <v>0</v>
      </c>
      <c r="L54" s="7">
        <f t="shared" si="19"/>
        <v>0</v>
      </c>
      <c r="M54" s="7">
        <f t="shared" si="19"/>
        <v>0</v>
      </c>
      <c r="N54" s="7">
        <f t="shared" si="19"/>
        <v>0</v>
      </c>
      <c r="O54" s="7">
        <f t="shared" si="19"/>
        <v>0</v>
      </c>
      <c r="P54" s="7">
        <f t="shared" si="19"/>
        <v>0</v>
      </c>
      <c r="Q54" s="7">
        <f t="shared" si="19"/>
        <v>0</v>
      </c>
      <c r="R54" s="7">
        <f t="shared" si="19"/>
        <v>0</v>
      </c>
      <c r="S54" s="7">
        <f t="shared" si="19"/>
        <v>0</v>
      </c>
      <c r="T54" s="7">
        <f t="shared" si="19"/>
        <v>0</v>
      </c>
      <c r="U54" s="7">
        <f t="shared" si="19"/>
        <v>0</v>
      </c>
      <c r="V54" s="7">
        <f t="shared" si="19"/>
        <v>0</v>
      </c>
      <c r="W54" s="7">
        <f t="shared" si="19"/>
        <v>0</v>
      </c>
      <c r="X54" s="7">
        <f t="shared" si="19"/>
        <v>0</v>
      </c>
      <c r="Y54" s="7">
        <f t="shared" si="19"/>
        <v>0</v>
      </c>
      <c r="Z54" s="7">
        <f t="shared" si="19"/>
        <v>0</v>
      </c>
      <c r="AA54" s="7">
        <f t="shared" si="19"/>
        <v>0</v>
      </c>
      <c r="AB54" s="7">
        <f t="shared" si="19"/>
        <v>0</v>
      </c>
      <c r="AC54" s="7">
        <f t="shared" si="19"/>
        <v>0</v>
      </c>
      <c r="AD54" s="7">
        <f t="shared" si="19"/>
        <v>0</v>
      </c>
      <c r="AE54" s="7">
        <f t="shared" si="19"/>
        <v>0</v>
      </c>
      <c r="AF54" s="7">
        <f t="shared" si="19"/>
        <v>0</v>
      </c>
      <c r="AG54" s="7">
        <f t="shared" si="19"/>
        <v>0</v>
      </c>
      <c r="AH54" s="7">
        <f t="shared" si="19"/>
        <v>0</v>
      </c>
      <c r="AI54" s="7">
        <f t="shared" si="19"/>
        <v>0</v>
      </c>
      <c r="AJ54" s="7">
        <f t="shared" si="19"/>
        <v>0</v>
      </c>
      <c r="AK54" s="7">
        <f t="shared" si="19"/>
        <v>0</v>
      </c>
      <c r="AL54" s="7">
        <f t="shared" si="19"/>
        <v>0</v>
      </c>
      <c r="AM54" s="7">
        <f t="shared" si="19"/>
        <v>0</v>
      </c>
      <c r="AN54" s="7">
        <f t="shared" si="19"/>
        <v>0</v>
      </c>
      <c r="AO54" s="7">
        <f t="shared" si="19"/>
        <v>0</v>
      </c>
      <c r="AP54" s="7">
        <f t="shared" si="19"/>
        <v>0</v>
      </c>
      <c r="AQ54" s="7">
        <f t="shared" si="19"/>
        <v>0</v>
      </c>
      <c r="AR54" s="7">
        <f t="shared" si="19"/>
        <v>0</v>
      </c>
      <c r="AS54" s="7">
        <f t="shared" si="19"/>
        <v>0</v>
      </c>
      <c r="AT54" s="7">
        <f t="shared" si="19"/>
        <v>0</v>
      </c>
      <c r="AU54" s="7">
        <f t="shared" si="19"/>
        <v>0</v>
      </c>
      <c r="AV54" s="7">
        <f t="shared" si="19"/>
        <v>0</v>
      </c>
      <c r="AW54" s="7">
        <f t="shared" si="19"/>
        <v>0</v>
      </c>
      <c r="AX54" s="7">
        <f t="shared" si="19"/>
        <v>0</v>
      </c>
      <c r="AY54" s="7">
        <f t="shared" si="19"/>
        <v>0</v>
      </c>
      <c r="AZ54" s="7">
        <f t="shared" si="19"/>
        <v>0</v>
      </c>
      <c r="BA54" s="7">
        <f t="shared" si="19"/>
        <v>0</v>
      </c>
      <c r="BB54" s="7">
        <f t="shared" si="19"/>
        <v>0</v>
      </c>
      <c r="BC54" s="7">
        <f t="shared" si="19"/>
        <v>0</v>
      </c>
      <c r="BD54" s="7">
        <f t="shared" si="19"/>
        <v>0</v>
      </c>
      <c r="BE54" s="7">
        <f t="shared" si="19"/>
        <v>0</v>
      </c>
      <c r="BF54" s="7">
        <f t="shared" si="19"/>
        <v>0</v>
      </c>
      <c r="BG54" s="7">
        <f t="shared" si="19"/>
        <v>0</v>
      </c>
      <c r="BH54" s="7">
        <f t="shared" si="19"/>
        <v>0</v>
      </c>
      <c r="BI54" s="7">
        <f t="shared" si="19"/>
        <v>0</v>
      </c>
      <c r="BJ54" s="7">
        <f t="shared" si="19"/>
        <v>0</v>
      </c>
      <c r="BK54" s="7">
        <f t="shared" si="19"/>
        <v>0</v>
      </c>
      <c r="BL54" s="7">
        <f t="shared" si="19"/>
        <v>0</v>
      </c>
      <c r="BM54" s="7">
        <f t="shared" si="19"/>
        <v>0</v>
      </c>
      <c r="BN54" s="7">
        <f t="shared" si="19"/>
        <v>0</v>
      </c>
      <c r="BO54" s="7">
        <f t="shared" si="20"/>
        <v>0</v>
      </c>
    </row>
    <row r="55" spans="1:69" x14ac:dyDescent="0.25">
      <c r="A55" s="100"/>
      <c r="B55" s="7"/>
      <c r="C55" s="96"/>
      <c r="D55" s="7">
        <f t="shared" si="19"/>
        <v>0</v>
      </c>
      <c r="E55" s="7">
        <f t="shared" si="19"/>
        <v>0</v>
      </c>
      <c r="F55" s="7">
        <f t="shared" si="19"/>
        <v>0</v>
      </c>
      <c r="G55" s="7">
        <f t="shared" si="19"/>
        <v>0</v>
      </c>
      <c r="H55" s="7">
        <f t="shared" si="19"/>
        <v>0</v>
      </c>
      <c r="I55" s="7">
        <f t="shared" si="19"/>
        <v>0</v>
      </c>
      <c r="J55" s="7">
        <f t="shared" si="19"/>
        <v>0</v>
      </c>
      <c r="K55" s="7">
        <f t="shared" si="19"/>
        <v>0</v>
      </c>
      <c r="L55" s="7">
        <f t="shared" si="19"/>
        <v>0</v>
      </c>
      <c r="M55" s="7">
        <f t="shared" si="19"/>
        <v>0</v>
      </c>
      <c r="N55" s="7">
        <f t="shared" si="19"/>
        <v>0</v>
      </c>
      <c r="O55" s="7">
        <f t="shared" si="19"/>
        <v>0</v>
      </c>
      <c r="P55" s="7">
        <f t="shared" si="19"/>
        <v>0</v>
      </c>
      <c r="Q55" s="7">
        <f t="shared" si="19"/>
        <v>0</v>
      </c>
      <c r="R55" s="7">
        <f t="shared" si="19"/>
        <v>0</v>
      </c>
      <c r="S55" s="7">
        <f t="shared" si="19"/>
        <v>0</v>
      </c>
      <c r="T55" s="7">
        <f t="shared" si="19"/>
        <v>0</v>
      </c>
      <c r="U55" s="7">
        <f t="shared" si="19"/>
        <v>0</v>
      </c>
      <c r="V55" s="7">
        <f t="shared" si="19"/>
        <v>0</v>
      </c>
      <c r="W55" s="7">
        <f t="shared" si="19"/>
        <v>0</v>
      </c>
      <c r="X55" s="7">
        <f t="shared" si="19"/>
        <v>0</v>
      </c>
      <c r="Y55" s="7">
        <f t="shared" si="19"/>
        <v>0</v>
      </c>
      <c r="Z55" s="7">
        <f t="shared" si="19"/>
        <v>0</v>
      </c>
      <c r="AA55" s="7">
        <f t="shared" si="19"/>
        <v>0</v>
      </c>
      <c r="AB55" s="7">
        <f t="shared" si="19"/>
        <v>0</v>
      </c>
      <c r="AC55" s="7">
        <f t="shared" si="19"/>
        <v>0</v>
      </c>
      <c r="AD55" s="7">
        <f t="shared" si="19"/>
        <v>0</v>
      </c>
      <c r="AE55" s="7">
        <f t="shared" si="19"/>
        <v>0</v>
      </c>
      <c r="AF55" s="7">
        <f t="shared" si="19"/>
        <v>0</v>
      </c>
      <c r="AG55" s="7">
        <f t="shared" si="19"/>
        <v>0</v>
      </c>
      <c r="AH55" s="7">
        <f t="shared" si="19"/>
        <v>0</v>
      </c>
      <c r="AI55" s="7">
        <f t="shared" si="19"/>
        <v>0</v>
      </c>
      <c r="AJ55" s="7">
        <f t="shared" si="19"/>
        <v>0</v>
      </c>
      <c r="AK55" s="7">
        <f t="shared" si="19"/>
        <v>0</v>
      </c>
      <c r="AL55" s="7">
        <f t="shared" si="19"/>
        <v>0</v>
      </c>
      <c r="AM55" s="7">
        <f t="shared" si="19"/>
        <v>0</v>
      </c>
      <c r="AN55" s="7">
        <f t="shared" si="19"/>
        <v>0</v>
      </c>
      <c r="AO55" s="7">
        <f t="shared" si="19"/>
        <v>0</v>
      </c>
      <c r="AP55" s="7">
        <f t="shared" si="19"/>
        <v>0</v>
      </c>
      <c r="AQ55" s="7">
        <f t="shared" si="19"/>
        <v>0</v>
      </c>
      <c r="AR55" s="7">
        <f t="shared" si="19"/>
        <v>0</v>
      </c>
      <c r="AS55" s="7">
        <f t="shared" si="19"/>
        <v>0</v>
      </c>
      <c r="AT55" s="7">
        <f t="shared" si="19"/>
        <v>0</v>
      </c>
      <c r="AU55" s="7">
        <f t="shared" si="19"/>
        <v>0</v>
      </c>
      <c r="AV55" s="7">
        <f t="shared" si="19"/>
        <v>0</v>
      </c>
      <c r="AW55" s="7">
        <f t="shared" si="19"/>
        <v>0</v>
      </c>
      <c r="AX55" s="7">
        <f t="shared" si="19"/>
        <v>0</v>
      </c>
      <c r="AY55" s="7">
        <f t="shared" si="19"/>
        <v>0</v>
      </c>
      <c r="AZ55" s="7">
        <f t="shared" si="19"/>
        <v>0</v>
      </c>
      <c r="BA55" s="7">
        <f t="shared" si="19"/>
        <v>0</v>
      </c>
      <c r="BB55" s="7">
        <f t="shared" si="19"/>
        <v>0</v>
      </c>
      <c r="BC55" s="7">
        <f t="shared" si="19"/>
        <v>0</v>
      </c>
      <c r="BD55" s="7">
        <f t="shared" si="19"/>
        <v>0</v>
      </c>
      <c r="BE55" s="7">
        <f t="shared" si="19"/>
        <v>0</v>
      </c>
      <c r="BF55" s="7">
        <f t="shared" si="19"/>
        <v>0</v>
      </c>
      <c r="BG55" s="7">
        <f t="shared" si="19"/>
        <v>0</v>
      </c>
      <c r="BH55" s="7">
        <f t="shared" si="19"/>
        <v>0</v>
      </c>
      <c r="BI55" s="7">
        <f t="shared" si="19"/>
        <v>0</v>
      </c>
      <c r="BJ55" s="7">
        <f t="shared" si="19"/>
        <v>0</v>
      </c>
      <c r="BK55" s="7">
        <f t="shared" si="19"/>
        <v>0</v>
      </c>
      <c r="BL55" s="7">
        <f t="shared" si="19"/>
        <v>0</v>
      </c>
      <c r="BM55" s="7">
        <f t="shared" si="19"/>
        <v>0</v>
      </c>
      <c r="BN55" s="7">
        <f t="shared" si="19"/>
        <v>0</v>
      </c>
      <c r="BO55" s="7">
        <f t="shared" si="20"/>
        <v>0</v>
      </c>
    </row>
    <row r="56" spans="1:69" x14ac:dyDescent="0.25">
      <c r="A56" s="100"/>
      <c r="B56" s="7"/>
      <c r="C56" s="97"/>
      <c r="D56" s="7">
        <f t="shared" si="19"/>
        <v>0</v>
      </c>
      <c r="E56" s="7">
        <f t="shared" si="19"/>
        <v>0</v>
      </c>
      <c r="F56" s="7">
        <f t="shared" si="19"/>
        <v>0</v>
      </c>
      <c r="G56" s="7">
        <f t="shared" ref="G56:BN56" si="21">G11</f>
        <v>0</v>
      </c>
      <c r="H56" s="7">
        <f t="shared" si="21"/>
        <v>0</v>
      </c>
      <c r="I56" s="7">
        <f t="shared" si="21"/>
        <v>0</v>
      </c>
      <c r="J56" s="7">
        <f t="shared" si="21"/>
        <v>0</v>
      </c>
      <c r="K56" s="7">
        <f t="shared" si="21"/>
        <v>0</v>
      </c>
      <c r="L56" s="7">
        <f t="shared" si="21"/>
        <v>0</v>
      </c>
      <c r="M56" s="7">
        <f t="shared" si="21"/>
        <v>0</v>
      </c>
      <c r="N56" s="7">
        <f t="shared" si="21"/>
        <v>0</v>
      </c>
      <c r="O56" s="7">
        <f t="shared" si="21"/>
        <v>0</v>
      </c>
      <c r="P56" s="7">
        <f t="shared" si="21"/>
        <v>0</v>
      </c>
      <c r="Q56" s="7">
        <f t="shared" si="21"/>
        <v>0</v>
      </c>
      <c r="R56" s="7">
        <f t="shared" si="21"/>
        <v>0</v>
      </c>
      <c r="S56" s="7">
        <f t="shared" si="21"/>
        <v>0</v>
      </c>
      <c r="T56" s="7">
        <f t="shared" si="21"/>
        <v>0</v>
      </c>
      <c r="U56" s="7">
        <f t="shared" si="21"/>
        <v>0</v>
      </c>
      <c r="V56" s="7">
        <f t="shared" si="21"/>
        <v>0</v>
      </c>
      <c r="W56" s="7">
        <f t="shared" si="21"/>
        <v>0</v>
      </c>
      <c r="X56" s="7">
        <f t="shared" si="21"/>
        <v>0</v>
      </c>
      <c r="Y56" s="7">
        <f t="shared" si="21"/>
        <v>0</v>
      </c>
      <c r="Z56" s="7">
        <f t="shared" si="21"/>
        <v>0</v>
      </c>
      <c r="AA56" s="7">
        <f t="shared" si="21"/>
        <v>0</v>
      </c>
      <c r="AB56" s="7">
        <f t="shared" si="21"/>
        <v>0</v>
      </c>
      <c r="AC56" s="7">
        <f t="shared" si="21"/>
        <v>0</v>
      </c>
      <c r="AD56" s="7">
        <f t="shared" si="21"/>
        <v>0</v>
      </c>
      <c r="AE56" s="7">
        <f t="shared" si="21"/>
        <v>0</v>
      </c>
      <c r="AF56" s="7">
        <f t="shared" si="21"/>
        <v>0</v>
      </c>
      <c r="AG56" s="7">
        <f t="shared" si="21"/>
        <v>0</v>
      </c>
      <c r="AH56" s="7">
        <f t="shared" si="21"/>
        <v>0</v>
      </c>
      <c r="AI56" s="7">
        <f t="shared" si="21"/>
        <v>0</v>
      </c>
      <c r="AJ56" s="7">
        <f t="shared" si="21"/>
        <v>0</v>
      </c>
      <c r="AK56" s="7">
        <f t="shared" si="21"/>
        <v>0</v>
      </c>
      <c r="AL56" s="7">
        <f t="shared" si="21"/>
        <v>0</v>
      </c>
      <c r="AM56" s="7">
        <f t="shared" si="21"/>
        <v>0</v>
      </c>
      <c r="AN56" s="7">
        <f t="shared" si="21"/>
        <v>0</v>
      </c>
      <c r="AO56" s="7">
        <f t="shared" si="21"/>
        <v>0</v>
      </c>
      <c r="AP56" s="7">
        <f t="shared" si="21"/>
        <v>0</v>
      </c>
      <c r="AQ56" s="7">
        <f t="shared" si="21"/>
        <v>0</v>
      </c>
      <c r="AR56" s="7">
        <f t="shared" si="21"/>
        <v>0</v>
      </c>
      <c r="AS56" s="7">
        <f t="shared" si="21"/>
        <v>0</v>
      </c>
      <c r="AT56" s="7">
        <f t="shared" si="21"/>
        <v>0</v>
      </c>
      <c r="AU56" s="7">
        <f t="shared" si="21"/>
        <v>0</v>
      </c>
      <c r="AV56" s="7">
        <f t="shared" si="21"/>
        <v>0</v>
      </c>
      <c r="AW56" s="7">
        <f t="shared" si="21"/>
        <v>0</v>
      </c>
      <c r="AX56" s="7">
        <f t="shared" si="21"/>
        <v>0</v>
      </c>
      <c r="AY56" s="7">
        <f t="shared" si="21"/>
        <v>0</v>
      </c>
      <c r="AZ56" s="7">
        <f t="shared" si="21"/>
        <v>0</v>
      </c>
      <c r="BA56" s="7">
        <f t="shared" si="21"/>
        <v>0</v>
      </c>
      <c r="BB56" s="7">
        <f t="shared" si="21"/>
        <v>0</v>
      </c>
      <c r="BC56" s="7">
        <f t="shared" si="21"/>
        <v>0</v>
      </c>
      <c r="BD56" s="7">
        <f t="shared" si="21"/>
        <v>0</v>
      </c>
      <c r="BE56" s="7">
        <f t="shared" si="21"/>
        <v>0</v>
      </c>
      <c r="BF56" s="7">
        <f t="shared" si="21"/>
        <v>0</v>
      </c>
      <c r="BG56" s="7">
        <f t="shared" si="21"/>
        <v>0</v>
      </c>
      <c r="BH56" s="7">
        <f t="shared" si="21"/>
        <v>0</v>
      </c>
      <c r="BI56" s="7">
        <f t="shared" si="21"/>
        <v>0</v>
      </c>
      <c r="BJ56" s="7">
        <f t="shared" si="21"/>
        <v>0</v>
      </c>
      <c r="BK56" s="7">
        <f t="shared" si="21"/>
        <v>0</v>
      </c>
      <c r="BL56" s="7">
        <f t="shared" si="21"/>
        <v>0</v>
      </c>
      <c r="BM56" s="7">
        <f t="shared" si="21"/>
        <v>0</v>
      </c>
      <c r="BN56" s="7">
        <f t="shared" si="21"/>
        <v>0</v>
      </c>
      <c r="BO56" s="7">
        <f t="shared" ref="BO56" si="22">BO11</f>
        <v>0</v>
      </c>
    </row>
    <row r="57" spans="1:69" ht="17.25" x14ac:dyDescent="0.3">
      <c r="B57" s="19" t="s">
        <v>21</v>
      </c>
      <c r="C57" s="20"/>
      <c r="D57" s="21">
        <f t="shared" ref="D57:P57" si="23">SUM(D52:D56)</f>
        <v>0.02</v>
      </c>
      <c r="E57" s="21">
        <f t="shared" si="23"/>
        <v>0</v>
      </c>
      <c r="F57" s="21">
        <f t="shared" si="23"/>
        <v>1.0999999999999999E-2</v>
      </c>
      <c r="G57" s="21">
        <f t="shared" si="23"/>
        <v>0</v>
      </c>
      <c r="H57" s="21">
        <f t="shared" si="23"/>
        <v>0</v>
      </c>
      <c r="I57" s="21">
        <f t="shared" si="23"/>
        <v>2E-3</v>
      </c>
      <c r="J57" s="21">
        <f t="shared" si="23"/>
        <v>0.17</v>
      </c>
      <c r="K57" s="21">
        <f t="shared" si="23"/>
        <v>5.0000000000000001E-3</v>
      </c>
      <c r="L57" s="21">
        <f t="shared" si="23"/>
        <v>0</v>
      </c>
      <c r="M57" s="21">
        <f t="shared" si="23"/>
        <v>0</v>
      </c>
      <c r="N57" s="21">
        <f t="shared" si="23"/>
        <v>0</v>
      </c>
      <c r="O57" s="21">
        <f t="shared" si="23"/>
        <v>0</v>
      </c>
      <c r="P57" s="21">
        <f t="shared" si="23"/>
        <v>0</v>
      </c>
      <c r="Q57" s="21">
        <f t="shared" ref="Q57:BN57" si="24">SUM(Q52:Q56)</f>
        <v>0</v>
      </c>
      <c r="R57" s="21">
        <f t="shared" si="24"/>
        <v>0</v>
      </c>
      <c r="S57" s="21">
        <f t="shared" si="24"/>
        <v>0</v>
      </c>
      <c r="T57" s="21">
        <f t="shared" si="24"/>
        <v>0</v>
      </c>
      <c r="U57" s="21">
        <f t="shared" si="24"/>
        <v>0</v>
      </c>
      <c r="V57" s="21">
        <f t="shared" si="24"/>
        <v>0</v>
      </c>
      <c r="W57" s="21">
        <f t="shared" si="24"/>
        <v>0</v>
      </c>
      <c r="X57" s="21">
        <f t="shared" si="24"/>
        <v>0</v>
      </c>
      <c r="Y57" s="21">
        <f t="shared" si="24"/>
        <v>0</v>
      </c>
      <c r="Z57" s="21">
        <f t="shared" si="24"/>
        <v>0</v>
      </c>
      <c r="AA57" s="21">
        <f t="shared" si="24"/>
        <v>0</v>
      </c>
      <c r="AB57" s="21">
        <f t="shared" si="24"/>
        <v>0</v>
      </c>
      <c r="AC57" s="21">
        <f t="shared" si="24"/>
        <v>0</v>
      </c>
      <c r="AD57" s="21">
        <f t="shared" si="24"/>
        <v>0</v>
      </c>
      <c r="AE57" s="21">
        <f t="shared" si="24"/>
        <v>0</v>
      </c>
      <c r="AF57" s="21">
        <f t="shared" si="24"/>
        <v>0</v>
      </c>
      <c r="AG57" s="21">
        <f t="shared" si="24"/>
        <v>0</v>
      </c>
      <c r="AH57" s="21">
        <f t="shared" si="24"/>
        <v>0</v>
      </c>
      <c r="AI57" s="21">
        <f t="shared" si="24"/>
        <v>0</v>
      </c>
      <c r="AJ57" s="21">
        <f t="shared" si="24"/>
        <v>0</v>
      </c>
      <c r="AK57" s="21">
        <f t="shared" si="24"/>
        <v>0</v>
      </c>
      <c r="AL57" s="21">
        <f t="shared" si="24"/>
        <v>0</v>
      </c>
      <c r="AM57" s="21">
        <f t="shared" si="24"/>
        <v>0</v>
      </c>
      <c r="AN57" s="21">
        <f t="shared" si="24"/>
        <v>0</v>
      </c>
      <c r="AO57" s="21">
        <f t="shared" si="24"/>
        <v>0</v>
      </c>
      <c r="AP57" s="21">
        <f t="shared" si="24"/>
        <v>0</v>
      </c>
      <c r="AQ57" s="21">
        <f t="shared" si="24"/>
        <v>0</v>
      </c>
      <c r="AR57" s="21">
        <f t="shared" si="24"/>
        <v>0</v>
      </c>
      <c r="AS57" s="21">
        <f t="shared" si="24"/>
        <v>6.0000000000000001E-3</v>
      </c>
      <c r="AT57" s="21">
        <f t="shared" si="24"/>
        <v>0</v>
      </c>
      <c r="AU57" s="21">
        <f t="shared" si="24"/>
        <v>0</v>
      </c>
      <c r="AV57" s="21">
        <f t="shared" si="24"/>
        <v>0</v>
      </c>
      <c r="AW57" s="21">
        <f t="shared" si="24"/>
        <v>0</v>
      </c>
      <c r="AX57" s="21">
        <f t="shared" si="24"/>
        <v>6.0000000000000001E-3</v>
      </c>
      <c r="AY57" s="21">
        <f t="shared" si="24"/>
        <v>0</v>
      </c>
      <c r="AZ57" s="21">
        <f t="shared" si="24"/>
        <v>6.0000000000000001E-3</v>
      </c>
      <c r="BA57" s="21">
        <f t="shared" si="24"/>
        <v>0</v>
      </c>
      <c r="BB57" s="21">
        <f t="shared" si="24"/>
        <v>0</v>
      </c>
      <c r="BC57" s="21">
        <f t="shared" si="24"/>
        <v>0</v>
      </c>
      <c r="BD57" s="21">
        <f t="shared" si="24"/>
        <v>0</v>
      </c>
      <c r="BE57" s="21">
        <f t="shared" si="24"/>
        <v>0</v>
      </c>
      <c r="BF57" s="21">
        <f t="shared" si="24"/>
        <v>0</v>
      </c>
      <c r="BG57" s="21">
        <f t="shared" si="24"/>
        <v>0</v>
      </c>
      <c r="BH57" s="21">
        <f t="shared" si="24"/>
        <v>0</v>
      </c>
      <c r="BI57" s="21">
        <f t="shared" si="24"/>
        <v>0</v>
      </c>
      <c r="BJ57" s="21">
        <f t="shared" si="24"/>
        <v>0</v>
      </c>
      <c r="BK57" s="21">
        <f t="shared" si="24"/>
        <v>0</v>
      </c>
      <c r="BL57" s="21">
        <f t="shared" si="24"/>
        <v>0</v>
      </c>
      <c r="BM57" s="21">
        <f t="shared" si="24"/>
        <v>0</v>
      </c>
      <c r="BN57" s="21">
        <f t="shared" si="24"/>
        <v>1E-3</v>
      </c>
      <c r="BO57" s="21">
        <f t="shared" ref="BO57" si="25">SUM(BO52:BO56)</f>
        <v>0</v>
      </c>
    </row>
    <row r="58" spans="1:69" ht="17.25" x14ac:dyDescent="0.3">
      <c r="B58" s="19" t="s">
        <v>22</v>
      </c>
      <c r="C58" s="20"/>
      <c r="D58" s="22">
        <f t="shared" ref="D58:BN58" si="26">PRODUCT(D57,$E$4)</f>
        <v>0.02</v>
      </c>
      <c r="E58" s="22">
        <f t="shared" si="26"/>
        <v>0</v>
      </c>
      <c r="F58" s="22">
        <f t="shared" si="26"/>
        <v>1.0999999999999999E-2</v>
      </c>
      <c r="G58" s="22">
        <f t="shared" si="26"/>
        <v>0</v>
      </c>
      <c r="H58" s="22">
        <f t="shared" si="26"/>
        <v>0</v>
      </c>
      <c r="I58" s="22">
        <f t="shared" si="26"/>
        <v>2E-3</v>
      </c>
      <c r="J58" s="22">
        <f t="shared" si="26"/>
        <v>0.17</v>
      </c>
      <c r="K58" s="22">
        <f t="shared" si="26"/>
        <v>5.0000000000000001E-3</v>
      </c>
      <c r="L58" s="22">
        <f t="shared" si="26"/>
        <v>0</v>
      </c>
      <c r="M58" s="22">
        <f t="shared" si="26"/>
        <v>0</v>
      </c>
      <c r="N58" s="22">
        <f t="shared" si="26"/>
        <v>0</v>
      </c>
      <c r="O58" s="22">
        <f t="shared" si="26"/>
        <v>0</v>
      </c>
      <c r="P58" s="22">
        <f t="shared" si="26"/>
        <v>0</v>
      </c>
      <c r="Q58" s="22">
        <f t="shared" si="26"/>
        <v>0</v>
      </c>
      <c r="R58" s="22">
        <f t="shared" si="26"/>
        <v>0</v>
      </c>
      <c r="S58" s="22">
        <f t="shared" si="26"/>
        <v>0</v>
      </c>
      <c r="T58" s="22">
        <f t="shared" si="26"/>
        <v>0</v>
      </c>
      <c r="U58" s="22">
        <f t="shared" si="26"/>
        <v>0</v>
      </c>
      <c r="V58" s="22">
        <f t="shared" si="26"/>
        <v>0</v>
      </c>
      <c r="W58" s="22">
        <f t="shared" si="26"/>
        <v>0</v>
      </c>
      <c r="X58" s="22">
        <f t="shared" si="26"/>
        <v>0</v>
      </c>
      <c r="Y58" s="22">
        <f t="shared" si="26"/>
        <v>0</v>
      </c>
      <c r="Z58" s="22">
        <f t="shared" si="26"/>
        <v>0</v>
      </c>
      <c r="AA58" s="22">
        <f t="shared" si="26"/>
        <v>0</v>
      </c>
      <c r="AB58" s="22">
        <f t="shared" si="26"/>
        <v>0</v>
      </c>
      <c r="AC58" s="22">
        <f t="shared" si="26"/>
        <v>0</v>
      </c>
      <c r="AD58" s="22">
        <f t="shared" si="26"/>
        <v>0</v>
      </c>
      <c r="AE58" s="22">
        <f t="shared" si="26"/>
        <v>0</v>
      </c>
      <c r="AF58" s="22">
        <f t="shared" si="26"/>
        <v>0</v>
      </c>
      <c r="AG58" s="22">
        <f t="shared" si="26"/>
        <v>0</v>
      </c>
      <c r="AH58" s="22">
        <f t="shared" si="26"/>
        <v>0</v>
      </c>
      <c r="AI58" s="22">
        <f t="shared" si="26"/>
        <v>0</v>
      </c>
      <c r="AJ58" s="22">
        <f t="shared" si="26"/>
        <v>0</v>
      </c>
      <c r="AK58" s="22">
        <f t="shared" si="26"/>
        <v>0</v>
      </c>
      <c r="AL58" s="22">
        <f t="shared" si="26"/>
        <v>0</v>
      </c>
      <c r="AM58" s="22">
        <f t="shared" si="26"/>
        <v>0</v>
      </c>
      <c r="AN58" s="22">
        <f t="shared" si="26"/>
        <v>0</v>
      </c>
      <c r="AO58" s="22">
        <f t="shared" si="26"/>
        <v>0</v>
      </c>
      <c r="AP58" s="22">
        <f t="shared" si="26"/>
        <v>0</v>
      </c>
      <c r="AQ58" s="22">
        <f t="shared" si="26"/>
        <v>0</v>
      </c>
      <c r="AR58" s="22">
        <f t="shared" si="26"/>
        <v>0</v>
      </c>
      <c r="AS58" s="22">
        <f t="shared" si="26"/>
        <v>6.0000000000000001E-3</v>
      </c>
      <c r="AT58" s="22">
        <f t="shared" si="26"/>
        <v>0</v>
      </c>
      <c r="AU58" s="22">
        <f t="shared" si="26"/>
        <v>0</v>
      </c>
      <c r="AV58" s="22">
        <f t="shared" si="26"/>
        <v>0</v>
      </c>
      <c r="AW58" s="22">
        <f t="shared" si="26"/>
        <v>0</v>
      </c>
      <c r="AX58" s="22">
        <f t="shared" si="26"/>
        <v>6.0000000000000001E-3</v>
      </c>
      <c r="AY58" s="22">
        <f t="shared" si="26"/>
        <v>0</v>
      </c>
      <c r="AZ58" s="22">
        <f t="shared" si="26"/>
        <v>6.0000000000000001E-3</v>
      </c>
      <c r="BA58" s="22">
        <f t="shared" si="26"/>
        <v>0</v>
      </c>
      <c r="BB58" s="22">
        <f t="shared" si="26"/>
        <v>0</v>
      </c>
      <c r="BC58" s="22">
        <f t="shared" si="26"/>
        <v>0</v>
      </c>
      <c r="BD58" s="22">
        <f t="shared" si="26"/>
        <v>0</v>
      </c>
      <c r="BE58" s="22">
        <f t="shared" si="26"/>
        <v>0</v>
      </c>
      <c r="BF58" s="22">
        <f t="shared" si="26"/>
        <v>0</v>
      </c>
      <c r="BG58" s="22">
        <f t="shared" si="26"/>
        <v>0</v>
      </c>
      <c r="BH58" s="22">
        <f t="shared" si="26"/>
        <v>0</v>
      </c>
      <c r="BI58" s="22">
        <f t="shared" si="26"/>
        <v>0</v>
      </c>
      <c r="BJ58" s="22">
        <f t="shared" si="26"/>
        <v>0</v>
      </c>
      <c r="BK58" s="22">
        <f t="shared" si="26"/>
        <v>0</v>
      </c>
      <c r="BL58" s="22">
        <f t="shared" si="26"/>
        <v>0</v>
      </c>
      <c r="BM58" s="22">
        <f t="shared" si="26"/>
        <v>0</v>
      </c>
      <c r="BN58" s="22">
        <f t="shared" si="26"/>
        <v>1E-3</v>
      </c>
      <c r="BO58" s="22">
        <f t="shared" ref="BO58" si="27">PRODUCT(BO57,$E$4)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 t="shared" ref="D60:BN60" si="28">D42</f>
        <v>67.27</v>
      </c>
      <c r="E60" s="39">
        <f t="shared" si="28"/>
        <v>70</v>
      </c>
      <c r="F60" s="29">
        <f t="shared" si="28"/>
        <v>86.3</v>
      </c>
      <c r="G60" s="29">
        <f t="shared" si="28"/>
        <v>500</v>
      </c>
      <c r="H60" s="29">
        <f t="shared" si="28"/>
        <v>925.9</v>
      </c>
      <c r="I60" s="29">
        <f t="shared" si="28"/>
        <v>510</v>
      </c>
      <c r="J60" s="29">
        <f t="shared" si="28"/>
        <v>71.38</v>
      </c>
      <c r="K60" s="29">
        <f t="shared" si="28"/>
        <v>662.44</v>
      </c>
      <c r="L60" s="29">
        <f t="shared" si="28"/>
        <v>200.83</v>
      </c>
      <c r="M60" s="29">
        <f t="shared" si="28"/>
        <v>504</v>
      </c>
      <c r="N60" s="29">
        <f t="shared" si="28"/>
        <v>99.49</v>
      </c>
      <c r="O60" s="29">
        <f t="shared" si="28"/>
        <v>320.32</v>
      </c>
      <c r="P60" s="29">
        <f t="shared" si="28"/>
        <v>368.4</v>
      </c>
      <c r="Q60" s="29">
        <f t="shared" si="28"/>
        <v>380</v>
      </c>
      <c r="R60" s="29">
        <f t="shared" si="28"/>
        <v>0</v>
      </c>
      <c r="S60" s="29">
        <f t="shared" si="28"/>
        <v>130</v>
      </c>
      <c r="T60" s="29">
        <f t="shared" si="28"/>
        <v>0</v>
      </c>
      <c r="U60" s="29">
        <f t="shared" si="28"/>
        <v>628</v>
      </c>
      <c r="V60" s="29">
        <f t="shared" si="28"/>
        <v>329.48</v>
      </c>
      <c r="W60" s="29">
        <f t="shared" si="28"/>
        <v>219</v>
      </c>
      <c r="X60" s="29">
        <f t="shared" si="28"/>
        <v>7.9</v>
      </c>
      <c r="Y60" s="29">
        <f t="shared" si="28"/>
        <v>0</v>
      </c>
      <c r="Z60" s="29">
        <f t="shared" si="28"/>
        <v>247</v>
      </c>
      <c r="AA60" s="29">
        <f t="shared" si="28"/>
        <v>360</v>
      </c>
      <c r="AB60" s="29">
        <f t="shared" si="28"/>
        <v>213</v>
      </c>
      <c r="AC60" s="29">
        <f t="shared" si="28"/>
        <v>314.44</v>
      </c>
      <c r="AD60" s="29">
        <f t="shared" si="28"/>
        <v>138</v>
      </c>
      <c r="AE60" s="29">
        <f t="shared" si="28"/>
        <v>388</v>
      </c>
      <c r="AF60" s="29">
        <f t="shared" si="28"/>
        <v>189</v>
      </c>
      <c r="AG60" s="29">
        <f t="shared" si="28"/>
        <v>218.18</v>
      </c>
      <c r="AH60" s="29">
        <f t="shared" si="28"/>
        <v>59.6</v>
      </c>
      <c r="AI60" s="29">
        <f t="shared" si="28"/>
        <v>65.75</v>
      </c>
      <c r="AJ60" s="29">
        <f t="shared" si="28"/>
        <v>37</v>
      </c>
      <c r="AK60" s="29">
        <f t="shared" si="28"/>
        <v>190</v>
      </c>
      <c r="AL60" s="29">
        <f t="shared" si="28"/>
        <v>185</v>
      </c>
      <c r="AM60" s="29">
        <f t="shared" si="28"/>
        <v>0</v>
      </c>
      <c r="AN60" s="29">
        <f t="shared" si="28"/>
        <v>240</v>
      </c>
      <c r="AO60" s="29">
        <f t="shared" si="28"/>
        <v>0</v>
      </c>
      <c r="AP60" s="29">
        <f t="shared" si="28"/>
        <v>213.79</v>
      </c>
      <c r="AQ60" s="29">
        <f t="shared" si="28"/>
        <v>60</v>
      </c>
      <c r="AR60" s="29">
        <f t="shared" si="28"/>
        <v>65.33</v>
      </c>
      <c r="AS60" s="29">
        <f t="shared" si="28"/>
        <v>84</v>
      </c>
      <c r="AT60" s="29">
        <f t="shared" si="28"/>
        <v>41.43</v>
      </c>
      <c r="AU60" s="29">
        <f t="shared" si="28"/>
        <v>54.28</v>
      </c>
      <c r="AV60" s="29">
        <f t="shared" si="28"/>
        <v>48.75</v>
      </c>
      <c r="AW60" s="29">
        <f t="shared" si="28"/>
        <v>114.28</v>
      </c>
      <c r="AX60" s="29">
        <f t="shared" si="28"/>
        <v>62.66</v>
      </c>
      <c r="AY60" s="29">
        <f t="shared" si="28"/>
        <v>56.66</v>
      </c>
      <c r="AZ60" s="29">
        <f t="shared" si="28"/>
        <v>128</v>
      </c>
      <c r="BA60" s="29">
        <f t="shared" si="28"/>
        <v>227</v>
      </c>
      <c r="BB60" s="29">
        <f t="shared" si="28"/>
        <v>357</v>
      </c>
      <c r="BC60" s="29">
        <f t="shared" si="28"/>
        <v>491.11</v>
      </c>
      <c r="BD60" s="29">
        <f t="shared" si="28"/>
        <v>205</v>
      </c>
      <c r="BE60" s="29">
        <f t="shared" si="28"/>
        <v>330</v>
      </c>
      <c r="BF60" s="29">
        <f t="shared" si="28"/>
        <v>0</v>
      </c>
      <c r="BG60" s="29">
        <f t="shared" si="28"/>
        <v>23</v>
      </c>
      <c r="BH60" s="29">
        <f t="shared" si="28"/>
        <v>21</v>
      </c>
      <c r="BI60" s="29">
        <f t="shared" si="28"/>
        <v>30</v>
      </c>
      <c r="BJ60" s="29">
        <f t="shared" si="28"/>
        <v>21</v>
      </c>
      <c r="BK60" s="29">
        <f t="shared" si="28"/>
        <v>35</v>
      </c>
      <c r="BL60" s="29">
        <f t="shared" si="28"/>
        <v>275</v>
      </c>
      <c r="BM60" s="29">
        <f t="shared" si="28"/>
        <v>154.44999999999999</v>
      </c>
      <c r="BN60" s="29">
        <f t="shared" si="28"/>
        <v>14.89</v>
      </c>
      <c r="BO60" s="29">
        <f t="shared" ref="BO60" si="29">BO42</f>
        <v>10</v>
      </c>
    </row>
    <row r="61" spans="1:69" ht="17.25" x14ac:dyDescent="0.3">
      <c r="B61" s="19" t="s">
        <v>26</v>
      </c>
      <c r="C61" s="20" t="s">
        <v>25</v>
      </c>
      <c r="D61" s="21">
        <f t="shared" ref="D61:BN61" si="30">D60/1000</f>
        <v>6.7269999999999996E-2</v>
      </c>
      <c r="E61" s="21">
        <f t="shared" si="30"/>
        <v>7.0000000000000007E-2</v>
      </c>
      <c r="F61" s="21">
        <f t="shared" si="30"/>
        <v>8.6300000000000002E-2</v>
      </c>
      <c r="G61" s="21">
        <f t="shared" si="30"/>
        <v>0.5</v>
      </c>
      <c r="H61" s="21">
        <f t="shared" si="30"/>
        <v>0.92589999999999995</v>
      </c>
      <c r="I61" s="21">
        <f t="shared" si="30"/>
        <v>0.51</v>
      </c>
      <c r="J61" s="21">
        <f t="shared" si="30"/>
        <v>7.1379999999999999E-2</v>
      </c>
      <c r="K61" s="21">
        <f t="shared" si="30"/>
        <v>0.66244000000000003</v>
      </c>
      <c r="L61" s="21">
        <f t="shared" si="30"/>
        <v>0.20083000000000001</v>
      </c>
      <c r="M61" s="21">
        <f t="shared" si="30"/>
        <v>0.504</v>
      </c>
      <c r="N61" s="21">
        <f t="shared" si="30"/>
        <v>9.9489999999999995E-2</v>
      </c>
      <c r="O61" s="21">
        <f t="shared" si="30"/>
        <v>0.32031999999999999</v>
      </c>
      <c r="P61" s="21">
        <f t="shared" si="30"/>
        <v>0.36839999999999995</v>
      </c>
      <c r="Q61" s="21">
        <f t="shared" si="30"/>
        <v>0.38</v>
      </c>
      <c r="R61" s="21">
        <f t="shared" si="30"/>
        <v>0</v>
      </c>
      <c r="S61" s="21">
        <f t="shared" si="30"/>
        <v>0.13</v>
      </c>
      <c r="T61" s="21">
        <f t="shared" si="30"/>
        <v>0</v>
      </c>
      <c r="U61" s="21">
        <f t="shared" si="30"/>
        <v>0.628</v>
      </c>
      <c r="V61" s="21">
        <f t="shared" si="30"/>
        <v>0.32948</v>
      </c>
      <c r="W61" s="21">
        <f t="shared" si="30"/>
        <v>0.219</v>
      </c>
      <c r="X61" s="21">
        <f t="shared" si="30"/>
        <v>7.9000000000000008E-3</v>
      </c>
      <c r="Y61" s="21">
        <f t="shared" si="30"/>
        <v>0</v>
      </c>
      <c r="Z61" s="21">
        <f t="shared" si="30"/>
        <v>0.247</v>
      </c>
      <c r="AA61" s="21">
        <f t="shared" si="30"/>
        <v>0.36</v>
      </c>
      <c r="AB61" s="21">
        <f t="shared" si="30"/>
        <v>0.21299999999999999</v>
      </c>
      <c r="AC61" s="21">
        <f t="shared" si="30"/>
        <v>0.31444</v>
      </c>
      <c r="AD61" s="21">
        <f t="shared" si="30"/>
        <v>0.13800000000000001</v>
      </c>
      <c r="AE61" s="21">
        <f t="shared" si="30"/>
        <v>0.38800000000000001</v>
      </c>
      <c r="AF61" s="21">
        <f t="shared" si="30"/>
        <v>0.189</v>
      </c>
      <c r="AG61" s="21">
        <f t="shared" si="30"/>
        <v>0.21818000000000001</v>
      </c>
      <c r="AH61" s="21">
        <f t="shared" si="30"/>
        <v>5.96E-2</v>
      </c>
      <c r="AI61" s="21">
        <f t="shared" si="30"/>
        <v>6.5750000000000003E-2</v>
      </c>
      <c r="AJ61" s="21">
        <f t="shared" si="30"/>
        <v>3.6999999999999998E-2</v>
      </c>
      <c r="AK61" s="21">
        <f t="shared" si="30"/>
        <v>0.19</v>
      </c>
      <c r="AL61" s="21">
        <f t="shared" si="30"/>
        <v>0.185</v>
      </c>
      <c r="AM61" s="21">
        <f t="shared" si="30"/>
        <v>0</v>
      </c>
      <c r="AN61" s="21">
        <f t="shared" si="30"/>
        <v>0.24</v>
      </c>
      <c r="AO61" s="21">
        <f t="shared" si="30"/>
        <v>0</v>
      </c>
      <c r="AP61" s="21">
        <f t="shared" si="30"/>
        <v>0.21378999999999998</v>
      </c>
      <c r="AQ61" s="21">
        <f t="shared" si="30"/>
        <v>0.06</v>
      </c>
      <c r="AR61" s="21">
        <f t="shared" si="30"/>
        <v>6.5329999999999999E-2</v>
      </c>
      <c r="AS61" s="21">
        <f t="shared" si="30"/>
        <v>8.4000000000000005E-2</v>
      </c>
      <c r="AT61" s="21">
        <f t="shared" si="30"/>
        <v>4.1430000000000002E-2</v>
      </c>
      <c r="AU61" s="21">
        <f t="shared" si="30"/>
        <v>5.4280000000000002E-2</v>
      </c>
      <c r="AV61" s="21">
        <f t="shared" si="30"/>
        <v>4.8750000000000002E-2</v>
      </c>
      <c r="AW61" s="21">
        <f t="shared" si="30"/>
        <v>0.11428000000000001</v>
      </c>
      <c r="AX61" s="21">
        <f t="shared" si="30"/>
        <v>6.2659999999999993E-2</v>
      </c>
      <c r="AY61" s="21">
        <f t="shared" si="30"/>
        <v>5.6659999999999995E-2</v>
      </c>
      <c r="AZ61" s="21">
        <f t="shared" si="30"/>
        <v>0.128</v>
      </c>
      <c r="BA61" s="21">
        <f t="shared" si="30"/>
        <v>0.22700000000000001</v>
      </c>
      <c r="BB61" s="21">
        <f t="shared" si="30"/>
        <v>0.35699999999999998</v>
      </c>
      <c r="BC61" s="21">
        <f t="shared" si="30"/>
        <v>0.49110999999999999</v>
      </c>
      <c r="BD61" s="21">
        <f t="shared" si="30"/>
        <v>0.20499999999999999</v>
      </c>
      <c r="BE61" s="21">
        <f t="shared" si="30"/>
        <v>0.33</v>
      </c>
      <c r="BF61" s="21">
        <f t="shared" si="30"/>
        <v>0</v>
      </c>
      <c r="BG61" s="21">
        <f t="shared" si="30"/>
        <v>2.3E-2</v>
      </c>
      <c r="BH61" s="21">
        <f t="shared" si="30"/>
        <v>2.1000000000000001E-2</v>
      </c>
      <c r="BI61" s="21">
        <f t="shared" si="30"/>
        <v>0.03</v>
      </c>
      <c r="BJ61" s="21">
        <f t="shared" si="30"/>
        <v>2.1000000000000001E-2</v>
      </c>
      <c r="BK61" s="21">
        <f t="shared" si="30"/>
        <v>3.5000000000000003E-2</v>
      </c>
      <c r="BL61" s="21">
        <f t="shared" si="30"/>
        <v>0.27500000000000002</v>
      </c>
      <c r="BM61" s="21">
        <f t="shared" si="30"/>
        <v>0.15444999999999998</v>
      </c>
      <c r="BN61" s="21">
        <f t="shared" si="30"/>
        <v>1.489E-2</v>
      </c>
      <c r="BO61" s="21">
        <f t="shared" ref="BO61" si="31">BO60/1000</f>
        <v>0.01</v>
      </c>
    </row>
    <row r="62" spans="1:69" ht="17.25" x14ac:dyDescent="0.3">
      <c r="A62" s="30"/>
      <c r="B62" s="31" t="s">
        <v>27</v>
      </c>
      <c r="C62" s="98"/>
      <c r="D62" s="32">
        <f t="shared" ref="D62:BN62" si="32">D58*D60</f>
        <v>1.3453999999999999</v>
      </c>
      <c r="E62" s="32">
        <f t="shared" si="32"/>
        <v>0</v>
      </c>
      <c r="F62" s="32">
        <f t="shared" si="32"/>
        <v>0.94929999999999992</v>
      </c>
      <c r="G62" s="32">
        <f t="shared" si="32"/>
        <v>0</v>
      </c>
      <c r="H62" s="32">
        <f t="shared" si="32"/>
        <v>0</v>
      </c>
      <c r="I62" s="32">
        <f t="shared" si="32"/>
        <v>1.02</v>
      </c>
      <c r="J62" s="32">
        <f t="shared" si="32"/>
        <v>12.134600000000001</v>
      </c>
      <c r="K62" s="32">
        <f t="shared" si="32"/>
        <v>3.3122000000000003</v>
      </c>
      <c r="L62" s="32">
        <f t="shared" si="32"/>
        <v>0</v>
      </c>
      <c r="M62" s="32">
        <f t="shared" si="32"/>
        <v>0</v>
      </c>
      <c r="N62" s="32">
        <f t="shared" si="32"/>
        <v>0</v>
      </c>
      <c r="O62" s="32">
        <f t="shared" si="32"/>
        <v>0</v>
      </c>
      <c r="P62" s="32">
        <f t="shared" si="32"/>
        <v>0</v>
      </c>
      <c r="Q62" s="32">
        <f t="shared" si="32"/>
        <v>0</v>
      </c>
      <c r="R62" s="32">
        <f t="shared" si="32"/>
        <v>0</v>
      </c>
      <c r="S62" s="32">
        <f t="shared" si="32"/>
        <v>0</v>
      </c>
      <c r="T62" s="32">
        <f t="shared" si="32"/>
        <v>0</v>
      </c>
      <c r="U62" s="32">
        <f t="shared" si="32"/>
        <v>0</v>
      </c>
      <c r="V62" s="32">
        <f t="shared" si="32"/>
        <v>0</v>
      </c>
      <c r="W62" s="32">
        <f t="shared" si="32"/>
        <v>0</v>
      </c>
      <c r="X62" s="32">
        <f t="shared" si="32"/>
        <v>0</v>
      </c>
      <c r="Y62" s="32">
        <f t="shared" si="32"/>
        <v>0</v>
      </c>
      <c r="Z62" s="32">
        <f t="shared" si="32"/>
        <v>0</v>
      </c>
      <c r="AA62" s="32">
        <f t="shared" si="32"/>
        <v>0</v>
      </c>
      <c r="AB62" s="32">
        <f t="shared" si="32"/>
        <v>0</v>
      </c>
      <c r="AC62" s="32">
        <f t="shared" si="32"/>
        <v>0</v>
      </c>
      <c r="AD62" s="32">
        <f t="shared" si="32"/>
        <v>0</v>
      </c>
      <c r="AE62" s="32">
        <f t="shared" si="32"/>
        <v>0</v>
      </c>
      <c r="AF62" s="32">
        <f t="shared" si="32"/>
        <v>0</v>
      </c>
      <c r="AG62" s="32">
        <f t="shared" si="32"/>
        <v>0</v>
      </c>
      <c r="AH62" s="32">
        <f t="shared" si="32"/>
        <v>0</v>
      </c>
      <c r="AI62" s="32">
        <f t="shared" si="32"/>
        <v>0</v>
      </c>
      <c r="AJ62" s="32">
        <f t="shared" si="32"/>
        <v>0</v>
      </c>
      <c r="AK62" s="32">
        <f t="shared" si="32"/>
        <v>0</v>
      </c>
      <c r="AL62" s="32">
        <f t="shared" si="32"/>
        <v>0</v>
      </c>
      <c r="AM62" s="32">
        <f t="shared" si="32"/>
        <v>0</v>
      </c>
      <c r="AN62" s="32">
        <f t="shared" si="32"/>
        <v>0</v>
      </c>
      <c r="AO62" s="32">
        <f t="shared" si="32"/>
        <v>0</v>
      </c>
      <c r="AP62" s="32">
        <f t="shared" si="32"/>
        <v>0</v>
      </c>
      <c r="AQ62" s="32">
        <f t="shared" si="32"/>
        <v>0</v>
      </c>
      <c r="AR62" s="32">
        <f t="shared" si="32"/>
        <v>0</v>
      </c>
      <c r="AS62" s="32">
        <f t="shared" si="32"/>
        <v>0.504</v>
      </c>
      <c r="AT62" s="32">
        <f t="shared" si="32"/>
        <v>0</v>
      </c>
      <c r="AU62" s="32">
        <f t="shared" si="32"/>
        <v>0</v>
      </c>
      <c r="AV62" s="32">
        <f t="shared" si="32"/>
        <v>0</v>
      </c>
      <c r="AW62" s="32">
        <f t="shared" si="32"/>
        <v>0</v>
      </c>
      <c r="AX62" s="32">
        <f t="shared" si="32"/>
        <v>0.37595999999999996</v>
      </c>
      <c r="AY62" s="32">
        <f t="shared" si="32"/>
        <v>0</v>
      </c>
      <c r="AZ62" s="32">
        <f t="shared" si="32"/>
        <v>0.76800000000000002</v>
      </c>
      <c r="BA62" s="32">
        <f t="shared" si="32"/>
        <v>0</v>
      </c>
      <c r="BB62" s="32">
        <f t="shared" si="32"/>
        <v>0</v>
      </c>
      <c r="BC62" s="32">
        <f t="shared" si="32"/>
        <v>0</v>
      </c>
      <c r="BD62" s="32">
        <f t="shared" si="32"/>
        <v>0</v>
      </c>
      <c r="BE62" s="32">
        <f t="shared" si="32"/>
        <v>0</v>
      </c>
      <c r="BF62" s="32">
        <f t="shared" si="32"/>
        <v>0</v>
      </c>
      <c r="BG62" s="32">
        <f t="shared" si="32"/>
        <v>0</v>
      </c>
      <c r="BH62" s="32">
        <f t="shared" si="32"/>
        <v>0</v>
      </c>
      <c r="BI62" s="32">
        <f t="shared" si="32"/>
        <v>0</v>
      </c>
      <c r="BJ62" s="32">
        <f t="shared" si="32"/>
        <v>0</v>
      </c>
      <c r="BK62" s="32">
        <f t="shared" si="32"/>
        <v>0</v>
      </c>
      <c r="BL62" s="32">
        <f t="shared" si="32"/>
        <v>0</v>
      </c>
      <c r="BM62" s="32">
        <f t="shared" si="32"/>
        <v>0</v>
      </c>
      <c r="BN62" s="32">
        <f t="shared" si="32"/>
        <v>1.489E-2</v>
      </c>
      <c r="BO62" s="32">
        <f t="shared" ref="BO62" si="33">BO58*BO60</f>
        <v>0</v>
      </c>
      <c r="BP62" s="33">
        <f>SUM(D62:BN62)</f>
        <v>20.424350000000004</v>
      </c>
      <c r="BQ62" s="34">
        <f>BP62/$C$7</f>
        <v>20.424350000000004</v>
      </c>
    </row>
    <row r="63" spans="1:69" ht="17.25" x14ac:dyDescent="0.3">
      <c r="A63" s="30"/>
      <c r="B63" s="31" t="s">
        <v>28</v>
      </c>
      <c r="C63" s="98"/>
      <c r="D63" s="32">
        <f t="shared" ref="D63:BN63" si="34">D58*D60</f>
        <v>1.3453999999999999</v>
      </c>
      <c r="E63" s="32">
        <f t="shared" si="34"/>
        <v>0</v>
      </c>
      <c r="F63" s="32">
        <f t="shared" si="34"/>
        <v>0.94929999999999992</v>
      </c>
      <c r="G63" s="32">
        <f t="shared" si="34"/>
        <v>0</v>
      </c>
      <c r="H63" s="32">
        <f t="shared" si="34"/>
        <v>0</v>
      </c>
      <c r="I63" s="32">
        <f t="shared" si="34"/>
        <v>1.02</v>
      </c>
      <c r="J63" s="32">
        <f t="shared" si="34"/>
        <v>12.134600000000001</v>
      </c>
      <c r="K63" s="32">
        <f t="shared" si="34"/>
        <v>3.3122000000000003</v>
      </c>
      <c r="L63" s="32">
        <f t="shared" si="34"/>
        <v>0</v>
      </c>
      <c r="M63" s="32">
        <f t="shared" si="34"/>
        <v>0</v>
      </c>
      <c r="N63" s="32">
        <f t="shared" si="34"/>
        <v>0</v>
      </c>
      <c r="O63" s="32">
        <f t="shared" si="34"/>
        <v>0</v>
      </c>
      <c r="P63" s="32">
        <f t="shared" si="34"/>
        <v>0</v>
      </c>
      <c r="Q63" s="32">
        <f t="shared" si="34"/>
        <v>0</v>
      </c>
      <c r="R63" s="32">
        <f t="shared" si="34"/>
        <v>0</v>
      </c>
      <c r="S63" s="32">
        <f t="shared" si="34"/>
        <v>0</v>
      </c>
      <c r="T63" s="32">
        <f t="shared" si="34"/>
        <v>0</v>
      </c>
      <c r="U63" s="32">
        <f t="shared" si="34"/>
        <v>0</v>
      </c>
      <c r="V63" s="32">
        <f t="shared" si="34"/>
        <v>0</v>
      </c>
      <c r="W63" s="32">
        <f t="shared" si="34"/>
        <v>0</v>
      </c>
      <c r="X63" s="32">
        <f t="shared" si="34"/>
        <v>0</v>
      </c>
      <c r="Y63" s="32">
        <f t="shared" si="34"/>
        <v>0</v>
      </c>
      <c r="Z63" s="32">
        <f t="shared" si="34"/>
        <v>0</v>
      </c>
      <c r="AA63" s="32">
        <f t="shared" si="34"/>
        <v>0</v>
      </c>
      <c r="AB63" s="32">
        <f t="shared" si="34"/>
        <v>0</v>
      </c>
      <c r="AC63" s="32">
        <f t="shared" si="34"/>
        <v>0</v>
      </c>
      <c r="AD63" s="32">
        <f t="shared" si="34"/>
        <v>0</v>
      </c>
      <c r="AE63" s="32">
        <f t="shared" si="34"/>
        <v>0</v>
      </c>
      <c r="AF63" s="32">
        <f t="shared" si="34"/>
        <v>0</v>
      </c>
      <c r="AG63" s="32">
        <f t="shared" si="34"/>
        <v>0</v>
      </c>
      <c r="AH63" s="32">
        <f t="shared" si="34"/>
        <v>0</v>
      </c>
      <c r="AI63" s="32">
        <f t="shared" si="34"/>
        <v>0</v>
      </c>
      <c r="AJ63" s="32">
        <f t="shared" si="34"/>
        <v>0</v>
      </c>
      <c r="AK63" s="32">
        <f t="shared" si="34"/>
        <v>0</v>
      </c>
      <c r="AL63" s="32">
        <f t="shared" si="34"/>
        <v>0</v>
      </c>
      <c r="AM63" s="32">
        <f t="shared" si="34"/>
        <v>0</v>
      </c>
      <c r="AN63" s="32">
        <f t="shared" si="34"/>
        <v>0</v>
      </c>
      <c r="AO63" s="32">
        <f t="shared" si="34"/>
        <v>0</v>
      </c>
      <c r="AP63" s="32">
        <f t="shared" si="34"/>
        <v>0</v>
      </c>
      <c r="AQ63" s="32">
        <f t="shared" si="34"/>
        <v>0</v>
      </c>
      <c r="AR63" s="32">
        <f t="shared" si="34"/>
        <v>0</v>
      </c>
      <c r="AS63" s="32">
        <f t="shared" si="34"/>
        <v>0.504</v>
      </c>
      <c r="AT63" s="32">
        <f t="shared" si="34"/>
        <v>0</v>
      </c>
      <c r="AU63" s="32">
        <f t="shared" si="34"/>
        <v>0</v>
      </c>
      <c r="AV63" s="32">
        <f t="shared" si="34"/>
        <v>0</v>
      </c>
      <c r="AW63" s="32">
        <f t="shared" si="34"/>
        <v>0</v>
      </c>
      <c r="AX63" s="32">
        <f t="shared" si="34"/>
        <v>0.37595999999999996</v>
      </c>
      <c r="AY63" s="32">
        <f t="shared" si="34"/>
        <v>0</v>
      </c>
      <c r="AZ63" s="32">
        <f t="shared" si="34"/>
        <v>0.76800000000000002</v>
      </c>
      <c r="BA63" s="32">
        <f t="shared" si="34"/>
        <v>0</v>
      </c>
      <c r="BB63" s="32">
        <f t="shared" si="34"/>
        <v>0</v>
      </c>
      <c r="BC63" s="32">
        <f t="shared" si="34"/>
        <v>0</v>
      </c>
      <c r="BD63" s="32">
        <f t="shared" si="34"/>
        <v>0</v>
      </c>
      <c r="BE63" s="32">
        <f t="shared" si="34"/>
        <v>0</v>
      </c>
      <c r="BF63" s="32">
        <f t="shared" si="34"/>
        <v>0</v>
      </c>
      <c r="BG63" s="32">
        <f t="shared" si="34"/>
        <v>0</v>
      </c>
      <c r="BH63" s="32">
        <f t="shared" si="34"/>
        <v>0</v>
      </c>
      <c r="BI63" s="32">
        <f t="shared" si="34"/>
        <v>0</v>
      </c>
      <c r="BJ63" s="32">
        <f t="shared" si="34"/>
        <v>0</v>
      </c>
      <c r="BK63" s="32">
        <f t="shared" si="34"/>
        <v>0</v>
      </c>
      <c r="BL63" s="32">
        <f t="shared" si="34"/>
        <v>0</v>
      </c>
      <c r="BM63" s="32">
        <f t="shared" si="34"/>
        <v>0</v>
      </c>
      <c r="BN63" s="32">
        <f t="shared" si="34"/>
        <v>1.489E-2</v>
      </c>
      <c r="BO63" s="32">
        <f t="shared" ref="BO63" si="35">BO58*BO60</f>
        <v>0</v>
      </c>
      <c r="BP63" s="33">
        <f>SUM(D63:BN63)</f>
        <v>20.424350000000004</v>
      </c>
      <c r="BQ63" s="34">
        <f>BP63/$C$7</f>
        <v>20.424350000000004</v>
      </c>
    </row>
    <row r="65" spans="1:69" x14ac:dyDescent="0.25">
      <c r="J65" t="s">
        <v>31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32</v>
      </c>
    </row>
    <row r="66" spans="1:69" ht="15" customHeight="1" x14ac:dyDescent="0.25">
      <c r="A66" s="88"/>
      <c r="B66" s="5" t="s">
        <v>3</v>
      </c>
      <c r="C66" s="90" t="s">
        <v>4</v>
      </c>
      <c r="D66" s="92" t="str">
        <f t="shared" ref="D66:V66" si="36">D5</f>
        <v>Хлеб пшеничный</v>
      </c>
      <c r="E66" s="92" t="str">
        <f t="shared" si="36"/>
        <v>Хлеб ржано-пшеничный</v>
      </c>
      <c r="F66" s="92" t="str">
        <f t="shared" si="36"/>
        <v>Сахар</v>
      </c>
      <c r="G66" s="92" t="str">
        <f t="shared" si="36"/>
        <v>Чай</v>
      </c>
      <c r="H66" s="92" t="str">
        <f t="shared" si="36"/>
        <v>Какао</v>
      </c>
      <c r="I66" s="92" t="str">
        <f t="shared" si="36"/>
        <v>Кофейный напиток</v>
      </c>
      <c r="J66" s="92" t="str">
        <f t="shared" si="36"/>
        <v>Молоко 2,5%</v>
      </c>
      <c r="K66" s="92" t="str">
        <f t="shared" si="36"/>
        <v>Масло сливочное</v>
      </c>
      <c r="L66" s="92" t="str">
        <f t="shared" si="36"/>
        <v>Сметана 15%</v>
      </c>
      <c r="M66" s="92" t="str">
        <f t="shared" si="36"/>
        <v>Молоко сухое</v>
      </c>
      <c r="N66" s="92" t="str">
        <f t="shared" si="36"/>
        <v>Снежок 2,5 %</v>
      </c>
      <c r="O66" s="92" t="str">
        <f t="shared" si="36"/>
        <v>Творог 5%</v>
      </c>
      <c r="P66" s="92" t="str">
        <f t="shared" si="36"/>
        <v>Молоко сгущенное</v>
      </c>
      <c r="Q66" s="92" t="str">
        <f t="shared" si="36"/>
        <v xml:space="preserve">Джем Сава </v>
      </c>
      <c r="R66" s="92" t="str">
        <f t="shared" si="36"/>
        <v>Сыр</v>
      </c>
      <c r="S66" s="92" t="str">
        <f t="shared" si="36"/>
        <v>Зеленый горошек</v>
      </c>
      <c r="T66" s="92" t="str">
        <f t="shared" si="36"/>
        <v>Кукуруза консервирован.</v>
      </c>
      <c r="U66" s="92" t="str">
        <f t="shared" si="36"/>
        <v>Консервы рыбные</v>
      </c>
      <c r="V66" s="92" t="str">
        <f t="shared" si="36"/>
        <v>Огурцы консервирован.</v>
      </c>
      <c r="W66" s="38"/>
      <c r="X66" s="92" t="str">
        <f t="shared" ref="X66:BN66" si="37">X5</f>
        <v>Яйцо</v>
      </c>
      <c r="Y66" s="92" t="str">
        <f t="shared" si="37"/>
        <v>Икра кабачковая</v>
      </c>
      <c r="Z66" s="92" t="str">
        <f t="shared" si="37"/>
        <v>Изюм</v>
      </c>
      <c r="AA66" s="92" t="str">
        <f t="shared" si="37"/>
        <v>Курага</v>
      </c>
      <c r="AB66" s="92" t="str">
        <f t="shared" si="37"/>
        <v>Чернослив</v>
      </c>
      <c r="AC66" s="92" t="str">
        <f t="shared" si="37"/>
        <v>Шиповник</v>
      </c>
      <c r="AD66" s="92" t="str">
        <f t="shared" si="37"/>
        <v>Сухофрукты</v>
      </c>
      <c r="AE66" s="92" t="str">
        <f t="shared" si="37"/>
        <v>Ягода свежемороженная</v>
      </c>
      <c r="AF66" s="92" t="str">
        <f t="shared" si="37"/>
        <v>Лимон</v>
      </c>
      <c r="AG66" s="92" t="str">
        <f t="shared" si="37"/>
        <v>Кисель</v>
      </c>
      <c r="AH66" s="92" t="str">
        <f t="shared" si="37"/>
        <v xml:space="preserve">Сок </v>
      </c>
      <c r="AI66" s="92" t="str">
        <f t="shared" si="37"/>
        <v>Макаронные изделия</v>
      </c>
      <c r="AJ66" s="92" t="str">
        <f t="shared" si="37"/>
        <v>Мука</v>
      </c>
      <c r="AK66" s="92" t="str">
        <f t="shared" si="37"/>
        <v>Дрожжи</v>
      </c>
      <c r="AL66" s="92" t="str">
        <f t="shared" si="37"/>
        <v>Печенье</v>
      </c>
      <c r="AM66" s="92" t="str">
        <f t="shared" si="37"/>
        <v>Кукуруз-ные палочки</v>
      </c>
      <c r="AN66" s="92" t="str">
        <f t="shared" si="37"/>
        <v>Вафли</v>
      </c>
      <c r="AO66" s="92" t="str">
        <f t="shared" si="37"/>
        <v>Конфеты</v>
      </c>
      <c r="AP66" s="92" t="str">
        <f t="shared" si="37"/>
        <v>Повидло Сава</v>
      </c>
      <c r="AQ66" s="92" t="str">
        <f t="shared" si="37"/>
        <v>Крупа геркулес</v>
      </c>
      <c r="AR66" s="92" t="str">
        <f t="shared" si="37"/>
        <v>Крупа горох</v>
      </c>
      <c r="AS66" s="92" t="str">
        <f t="shared" si="37"/>
        <v>Крупа гречневая</v>
      </c>
      <c r="AT66" s="92" t="str">
        <f t="shared" si="37"/>
        <v>Крупа кукурузная</v>
      </c>
      <c r="AU66" s="92" t="str">
        <f t="shared" si="37"/>
        <v>Крупа манная</v>
      </c>
      <c r="AV66" s="92" t="str">
        <f t="shared" si="37"/>
        <v>Крупа перловая</v>
      </c>
      <c r="AW66" s="92" t="str">
        <f t="shared" si="37"/>
        <v>Крупа пшеничная</v>
      </c>
      <c r="AX66" s="92" t="str">
        <f t="shared" si="37"/>
        <v>Крупа пшено</v>
      </c>
      <c r="AY66" s="92" t="str">
        <f t="shared" si="37"/>
        <v>Крупа ячневая</v>
      </c>
      <c r="AZ66" s="92" t="str">
        <f t="shared" si="37"/>
        <v>Рис</v>
      </c>
      <c r="BA66" s="92" t="str">
        <f t="shared" si="37"/>
        <v>Цыпленок бройлер</v>
      </c>
      <c r="BB66" s="92" t="str">
        <f t="shared" si="37"/>
        <v>Филе куриное</v>
      </c>
      <c r="BC66" s="92" t="str">
        <f t="shared" si="37"/>
        <v>Фарш говяжий</v>
      </c>
      <c r="BD66" s="92" t="str">
        <f t="shared" si="37"/>
        <v>Печень куриная</v>
      </c>
      <c r="BE66" s="92" t="str">
        <f t="shared" si="37"/>
        <v>Филе минтая</v>
      </c>
      <c r="BF66" s="92" t="str">
        <f t="shared" si="37"/>
        <v>Филе сельди слабосол.</v>
      </c>
      <c r="BG66" s="92" t="str">
        <f t="shared" si="37"/>
        <v>Картофель</v>
      </c>
      <c r="BH66" s="92" t="str">
        <f t="shared" si="37"/>
        <v>Морковь</v>
      </c>
      <c r="BI66" s="92" t="str">
        <f t="shared" si="37"/>
        <v>Лук</v>
      </c>
      <c r="BJ66" s="92" t="str">
        <f t="shared" si="37"/>
        <v>Капуста</v>
      </c>
      <c r="BK66" s="92" t="str">
        <f t="shared" si="37"/>
        <v>Свекла</v>
      </c>
      <c r="BL66" s="92" t="str">
        <f t="shared" si="37"/>
        <v>Томатная паста</v>
      </c>
      <c r="BM66" s="92" t="str">
        <f t="shared" si="37"/>
        <v>Масло растительное</v>
      </c>
      <c r="BN66" s="92" t="str">
        <f t="shared" si="37"/>
        <v>Соль</v>
      </c>
      <c r="BO66" s="92" t="str">
        <f t="shared" ref="BO66" si="38">BO5</f>
        <v>Аскорбиновая кислота</v>
      </c>
      <c r="BP66" s="99" t="s">
        <v>5</v>
      </c>
      <c r="BQ66" s="99" t="s">
        <v>6</v>
      </c>
    </row>
    <row r="67" spans="1:69" ht="36" customHeight="1" x14ac:dyDescent="0.25">
      <c r="A67" s="89"/>
      <c r="B67" s="6" t="s">
        <v>7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9"/>
      <c r="BQ67" s="99"/>
    </row>
    <row r="68" spans="1:69" x14ac:dyDescent="0.25">
      <c r="A68" s="100"/>
      <c r="B68" s="7" t="str">
        <f t="shared" ref="B68:B72" si="39">B12</f>
        <v>Суп картофельный с клецками</v>
      </c>
      <c r="C68" s="96"/>
      <c r="D68" s="7">
        <f t="shared" ref="D68:BN71" si="40">D12</f>
        <v>0</v>
      </c>
      <c r="E68" s="7">
        <f t="shared" si="40"/>
        <v>0</v>
      </c>
      <c r="F68" s="7">
        <f t="shared" si="40"/>
        <v>0</v>
      </c>
      <c r="G68" s="7">
        <f t="shared" si="40"/>
        <v>0</v>
      </c>
      <c r="H68" s="7">
        <f t="shared" si="40"/>
        <v>0</v>
      </c>
      <c r="I68" s="7">
        <f t="shared" si="40"/>
        <v>0</v>
      </c>
      <c r="J68" s="7">
        <f t="shared" si="40"/>
        <v>0</v>
      </c>
      <c r="K68" s="7">
        <f t="shared" si="40"/>
        <v>2.5999999999999999E-3</v>
      </c>
      <c r="L68" s="7">
        <f t="shared" si="40"/>
        <v>0</v>
      </c>
      <c r="M68" s="7">
        <f t="shared" si="40"/>
        <v>0</v>
      </c>
      <c r="N68" s="7">
        <f t="shared" si="40"/>
        <v>0</v>
      </c>
      <c r="O68" s="7">
        <f t="shared" si="40"/>
        <v>0</v>
      </c>
      <c r="P68" s="7">
        <f t="shared" si="40"/>
        <v>0</v>
      </c>
      <c r="Q68" s="7">
        <f t="shared" si="40"/>
        <v>0</v>
      </c>
      <c r="R68" s="7">
        <f t="shared" si="40"/>
        <v>0</v>
      </c>
      <c r="S68" s="7">
        <f t="shared" si="40"/>
        <v>0</v>
      </c>
      <c r="T68" s="7">
        <f t="shared" si="40"/>
        <v>0</v>
      </c>
      <c r="U68" s="7">
        <f t="shared" si="40"/>
        <v>0</v>
      </c>
      <c r="V68" s="7">
        <f t="shared" si="40"/>
        <v>0</v>
      </c>
      <c r="W68" s="7">
        <f t="shared" si="40"/>
        <v>0</v>
      </c>
      <c r="X68" s="7">
        <f t="shared" si="40"/>
        <v>0.05</v>
      </c>
      <c r="Y68" s="7">
        <f t="shared" si="40"/>
        <v>0</v>
      </c>
      <c r="Z68" s="7">
        <f t="shared" si="40"/>
        <v>0</v>
      </c>
      <c r="AA68" s="7">
        <f t="shared" si="40"/>
        <v>0</v>
      </c>
      <c r="AB68" s="7">
        <f t="shared" si="40"/>
        <v>0</v>
      </c>
      <c r="AC68" s="7">
        <f t="shared" si="40"/>
        <v>0</v>
      </c>
      <c r="AD68" s="7">
        <f t="shared" si="40"/>
        <v>0</v>
      </c>
      <c r="AE68" s="7">
        <f t="shared" si="40"/>
        <v>0</v>
      </c>
      <c r="AF68" s="7">
        <f t="shared" si="40"/>
        <v>0</v>
      </c>
      <c r="AG68" s="7">
        <f t="shared" si="40"/>
        <v>0</v>
      </c>
      <c r="AH68" s="7">
        <f t="shared" si="40"/>
        <v>0</v>
      </c>
      <c r="AI68" s="7">
        <f t="shared" si="40"/>
        <v>0</v>
      </c>
      <c r="AJ68" s="7">
        <f t="shared" si="40"/>
        <v>8.0000000000000002E-3</v>
      </c>
      <c r="AK68" s="7">
        <f t="shared" si="40"/>
        <v>0</v>
      </c>
      <c r="AL68" s="7">
        <f t="shared" si="40"/>
        <v>0</v>
      </c>
      <c r="AM68" s="7">
        <f t="shared" si="40"/>
        <v>0</v>
      </c>
      <c r="AN68" s="7">
        <f t="shared" si="40"/>
        <v>0</v>
      </c>
      <c r="AO68" s="7">
        <f t="shared" si="40"/>
        <v>0</v>
      </c>
      <c r="AP68" s="7">
        <f t="shared" si="40"/>
        <v>0</v>
      </c>
      <c r="AQ68" s="7">
        <f t="shared" si="40"/>
        <v>0</v>
      </c>
      <c r="AR68" s="7">
        <f t="shared" si="40"/>
        <v>0</v>
      </c>
      <c r="AS68" s="7">
        <f t="shared" si="40"/>
        <v>0</v>
      </c>
      <c r="AT68" s="7">
        <f t="shared" si="40"/>
        <v>0</v>
      </c>
      <c r="AU68" s="7">
        <f t="shared" si="40"/>
        <v>0</v>
      </c>
      <c r="AV68" s="7">
        <f t="shared" si="40"/>
        <v>0</v>
      </c>
      <c r="AW68" s="7">
        <f t="shared" si="40"/>
        <v>0</v>
      </c>
      <c r="AX68" s="7">
        <f t="shared" si="40"/>
        <v>0</v>
      </c>
      <c r="AY68" s="7">
        <f t="shared" si="40"/>
        <v>0</v>
      </c>
      <c r="AZ68" s="7">
        <f t="shared" si="40"/>
        <v>0</v>
      </c>
      <c r="BA68" s="7">
        <f t="shared" si="40"/>
        <v>2.1999999999999999E-2</v>
      </c>
      <c r="BB68" s="7">
        <f t="shared" si="40"/>
        <v>0</v>
      </c>
      <c r="BC68" s="7">
        <f t="shared" si="40"/>
        <v>0</v>
      </c>
      <c r="BD68" s="7">
        <f t="shared" si="40"/>
        <v>0</v>
      </c>
      <c r="BE68" s="7">
        <f t="shared" si="40"/>
        <v>0</v>
      </c>
      <c r="BF68" s="7">
        <f t="shared" si="40"/>
        <v>0</v>
      </c>
      <c r="BG68" s="7">
        <f t="shared" si="40"/>
        <v>4.7E-2</v>
      </c>
      <c r="BH68" s="7">
        <f t="shared" si="40"/>
        <v>8.0000000000000002E-3</v>
      </c>
      <c r="BI68" s="7">
        <f t="shared" si="40"/>
        <v>0.01</v>
      </c>
      <c r="BJ68" s="7">
        <f t="shared" si="40"/>
        <v>0</v>
      </c>
      <c r="BK68" s="7">
        <f t="shared" si="40"/>
        <v>0</v>
      </c>
      <c r="BL68" s="7">
        <f t="shared" si="40"/>
        <v>0</v>
      </c>
      <c r="BM68" s="7">
        <f t="shared" si="40"/>
        <v>2E-3</v>
      </c>
      <c r="BN68" s="7">
        <f t="shared" si="40"/>
        <v>1E-3</v>
      </c>
      <c r="BO68" s="7">
        <f t="shared" ref="BO68" si="41">BO12</f>
        <v>0</v>
      </c>
    </row>
    <row r="69" spans="1:69" ht="12.75" customHeight="1" x14ac:dyDescent="0.25">
      <c r="A69" s="100"/>
      <c r="B69" s="7" t="str">
        <f t="shared" si="39"/>
        <v>Жаркое по-домашнему</v>
      </c>
      <c r="C69" s="96"/>
      <c r="D69" s="7">
        <f t="shared" si="40"/>
        <v>0</v>
      </c>
      <c r="E69" s="7">
        <f t="shared" si="40"/>
        <v>0</v>
      </c>
      <c r="F69" s="7">
        <f t="shared" si="40"/>
        <v>0</v>
      </c>
      <c r="G69" s="7">
        <f t="shared" si="40"/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t="shared" si="40"/>
        <v>0</v>
      </c>
      <c r="M69" s="7">
        <f t="shared" si="40"/>
        <v>0</v>
      </c>
      <c r="N69" s="7">
        <f t="shared" si="40"/>
        <v>0</v>
      </c>
      <c r="O69" s="7">
        <f t="shared" si="40"/>
        <v>0</v>
      </c>
      <c r="P69" s="7">
        <f t="shared" si="40"/>
        <v>0</v>
      </c>
      <c r="Q69" s="7">
        <f t="shared" si="40"/>
        <v>0</v>
      </c>
      <c r="R69" s="7">
        <f t="shared" si="40"/>
        <v>0</v>
      </c>
      <c r="S69" s="7">
        <f t="shared" si="40"/>
        <v>0</v>
      </c>
      <c r="T69" s="7">
        <f t="shared" si="40"/>
        <v>0</v>
      </c>
      <c r="U69" s="7">
        <f t="shared" si="40"/>
        <v>0</v>
      </c>
      <c r="V69" s="7">
        <f t="shared" si="40"/>
        <v>0</v>
      </c>
      <c r="W69" s="7">
        <f t="shared" si="40"/>
        <v>0</v>
      </c>
      <c r="X69" s="7">
        <f t="shared" si="40"/>
        <v>0</v>
      </c>
      <c r="Y69" s="7">
        <f t="shared" si="40"/>
        <v>0</v>
      </c>
      <c r="Z69" s="7">
        <f t="shared" si="40"/>
        <v>0</v>
      </c>
      <c r="AA69" s="7">
        <f t="shared" si="40"/>
        <v>0</v>
      </c>
      <c r="AB69" s="7">
        <f t="shared" si="40"/>
        <v>0</v>
      </c>
      <c r="AC69" s="7">
        <f t="shared" si="40"/>
        <v>0</v>
      </c>
      <c r="AD69" s="7">
        <f t="shared" si="40"/>
        <v>0</v>
      </c>
      <c r="AE69" s="7">
        <f t="shared" si="40"/>
        <v>0</v>
      </c>
      <c r="AF69" s="7">
        <f t="shared" si="40"/>
        <v>0</v>
      </c>
      <c r="AG69" s="7">
        <f t="shared" si="40"/>
        <v>0</v>
      </c>
      <c r="AH69" s="7">
        <f t="shared" si="40"/>
        <v>0</v>
      </c>
      <c r="AI69" s="7">
        <f t="shared" si="40"/>
        <v>0</v>
      </c>
      <c r="AJ69" s="7">
        <f t="shared" si="40"/>
        <v>0</v>
      </c>
      <c r="AK69" s="7">
        <f t="shared" si="40"/>
        <v>0</v>
      </c>
      <c r="AL69" s="7">
        <f t="shared" si="40"/>
        <v>0</v>
      </c>
      <c r="AM69" s="7">
        <f t="shared" si="40"/>
        <v>0</v>
      </c>
      <c r="AN69" s="7">
        <f t="shared" si="40"/>
        <v>0</v>
      </c>
      <c r="AO69" s="7">
        <f t="shared" si="40"/>
        <v>0</v>
      </c>
      <c r="AP69" s="7">
        <f t="shared" si="40"/>
        <v>0</v>
      </c>
      <c r="AQ69" s="7">
        <f t="shared" si="40"/>
        <v>0</v>
      </c>
      <c r="AR69" s="7">
        <f t="shared" si="40"/>
        <v>0</v>
      </c>
      <c r="AS69" s="7">
        <f t="shared" si="40"/>
        <v>0</v>
      </c>
      <c r="AT69" s="7">
        <f t="shared" si="40"/>
        <v>0</v>
      </c>
      <c r="AU69" s="7">
        <f t="shared" si="40"/>
        <v>0</v>
      </c>
      <c r="AV69" s="7">
        <f t="shared" si="40"/>
        <v>0</v>
      </c>
      <c r="AW69" s="7">
        <f t="shared" si="40"/>
        <v>0</v>
      </c>
      <c r="AX69" s="7">
        <f t="shared" si="40"/>
        <v>0</v>
      </c>
      <c r="AY69" s="7">
        <f t="shared" si="40"/>
        <v>0</v>
      </c>
      <c r="AZ69" s="7">
        <f t="shared" si="40"/>
        <v>0</v>
      </c>
      <c r="BA69" s="7">
        <f t="shared" si="40"/>
        <v>0.03</v>
      </c>
      <c r="BB69" s="7">
        <f t="shared" si="40"/>
        <v>0</v>
      </c>
      <c r="BC69" s="7">
        <f t="shared" si="40"/>
        <v>0</v>
      </c>
      <c r="BD69" s="7">
        <f t="shared" si="40"/>
        <v>0</v>
      </c>
      <c r="BE69" s="7">
        <f t="shared" si="40"/>
        <v>0</v>
      </c>
      <c r="BF69" s="7">
        <f t="shared" si="40"/>
        <v>0</v>
      </c>
      <c r="BG69" s="7">
        <f t="shared" si="40"/>
        <v>0.09</v>
      </c>
      <c r="BH69" s="7">
        <f t="shared" si="40"/>
        <v>0.02</v>
      </c>
      <c r="BI69" s="7">
        <f t="shared" si="40"/>
        <v>0.01</v>
      </c>
      <c r="BJ69" s="7">
        <f t="shared" si="40"/>
        <v>0</v>
      </c>
      <c r="BK69" s="7">
        <f t="shared" si="40"/>
        <v>0</v>
      </c>
      <c r="BL69" s="7">
        <f t="shared" si="40"/>
        <v>0</v>
      </c>
      <c r="BM69" s="7">
        <f t="shared" si="40"/>
        <v>3.0000000000000001E-3</v>
      </c>
      <c r="BN69" s="7">
        <f t="shared" si="40"/>
        <v>1E-3</v>
      </c>
      <c r="BO69" s="7">
        <f t="shared" ref="BO69" si="42">BO13</f>
        <v>0</v>
      </c>
    </row>
    <row r="70" spans="1:69" x14ac:dyDescent="0.25">
      <c r="A70" s="100"/>
      <c r="B70" s="7" t="str">
        <f t="shared" si="39"/>
        <v>Хлеб пшеничный</v>
      </c>
      <c r="C70" s="96"/>
      <c r="D70" s="7">
        <f t="shared" si="40"/>
        <v>0.02</v>
      </c>
      <c r="E70" s="7">
        <f t="shared" si="40"/>
        <v>0</v>
      </c>
      <c r="F70" s="7">
        <f t="shared" si="40"/>
        <v>0</v>
      </c>
      <c r="G70" s="7">
        <f t="shared" si="40"/>
        <v>0</v>
      </c>
      <c r="H70" s="7">
        <f t="shared" si="40"/>
        <v>0</v>
      </c>
      <c r="I70" s="7">
        <f t="shared" si="40"/>
        <v>0</v>
      </c>
      <c r="J70" s="7">
        <f t="shared" si="40"/>
        <v>0</v>
      </c>
      <c r="K70" s="7">
        <f t="shared" si="40"/>
        <v>0</v>
      </c>
      <c r="L70" s="7">
        <f t="shared" si="40"/>
        <v>0</v>
      </c>
      <c r="M70" s="7">
        <f t="shared" si="40"/>
        <v>0</v>
      </c>
      <c r="N70" s="7">
        <f t="shared" si="40"/>
        <v>0</v>
      </c>
      <c r="O70" s="7">
        <f t="shared" si="40"/>
        <v>0</v>
      </c>
      <c r="P70" s="7">
        <f t="shared" si="40"/>
        <v>0</v>
      </c>
      <c r="Q70" s="7">
        <f t="shared" si="40"/>
        <v>0</v>
      </c>
      <c r="R70" s="7">
        <f t="shared" si="40"/>
        <v>0</v>
      </c>
      <c r="S70" s="7">
        <f t="shared" si="40"/>
        <v>0</v>
      </c>
      <c r="T70" s="7">
        <f t="shared" si="40"/>
        <v>0</v>
      </c>
      <c r="U70" s="7">
        <f t="shared" si="40"/>
        <v>0</v>
      </c>
      <c r="V70" s="7">
        <f t="shared" si="40"/>
        <v>0</v>
      </c>
      <c r="W70" s="7">
        <f t="shared" si="40"/>
        <v>0</v>
      </c>
      <c r="X70" s="7">
        <f t="shared" si="40"/>
        <v>0</v>
      </c>
      <c r="Y70" s="7">
        <f t="shared" si="40"/>
        <v>0</v>
      </c>
      <c r="Z70" s="7">
        <f t="shared" si="40"/>
        <v>0</v>
      </c>
      <c r="AA70" s="7">
        <f t="shared" si="40"/>
        <v>0</v>
      </c>
      <c r="AB70" s="7">
        <f t="shared" si="40"/>
        <v>0</v>
      </c>
      <c r="AC70" s="7">
        <f t="shared" si="40"/>
        <v>0</v>
      </c>
      <c r="AD70" s="7">
        <f t="shared" si="40"/>
        <v>0</v>
      </c>
      <c r="AE70" s="7">
        <f t="shared" si="40"/>
        <v>0</v>
      </c>
      <c r="AF70" s="7">
        <f t="shared" si="40"/>
        <v>0</v>
      </c>
      <c r="AG70" s="7">
        <f t="shared" si="40"/>
        <v>0</v>
      </c>
      <c r="AH70" s="7">
        <f t="shared" si="40"/>
        <v>0</v>
      </c>
      <c r="AI70" s="7">
        <f t="shared" si="40"/>
        <v>0</v>
      </c>
      <c r="AJ70" s="7">
        <f t="shared" si="40"/>
        <v>0</v>
      </c>
      <c r="AK70" s="7">
        <f t="shared" si="40"/>
        <v>0</v>
      </c>
      <c r="AL70" s="7">
        <f t="shared" si="40"/>
        <v>0</v>
      </c>
      <c r="AM70" s="7">
        <f t="shared" si="40"/>
        <v>0</v>
      </c>
      <c r="AN70" s="7">
        <f t="shared" si="40"/>
        <v>0</v>
      </c>
      <c r="AO70" s="7">
        <f t="shared" si="40"/>
        <v>0</v>
      </c>
      <c r="AP70" s="7">
        <f t="shared" si="40"/>
        <v>0</v>
      </c>
      <c r="AQ70" s="7">
        <f t="shared" si="40"/>
        <v>0</v>
      </c>
      <c r="AR70" s="7">
        <f t="shared" si="40"/>
        <v>0</v>
      </c>
      <c r="AS70" s="7">
        <f t="shared" si="40"/>
        <v>0</v>
      </c>
      <c r="AT70" s="7">
        <f t="shared" si="40"/>
        <v>0</v>
      </c>
      <c r="AU70" s="7">
        <f t="shared" si="40"/>
        <v>0</v>
      </c>
      <c r="AV70" s="7">
        <f t="shared" si="40"/>
        <v>0</v>
      </c>
      <c r="AW70" s="7">
        <f t="shared" si="40"/>
        <v>0</v>
      </c>
      <c r="AX70" s="7">
        <f t="shared" si="40"/>
        <v>0</v>
      </c>
      <c r="AY70" s="7">
        <f t="shared" si="40"/>
        <v>0</v>
      </c>
      <c r="AZ70" s="7">
        <f t="shared" si="40"/>
        <v>0</v>
      </c>
      <c r="BA70" s="7">
        <f t="shared" si="40"/>
        <v>0</v>
      </c>
      <c r="BB70" s="7">
        <f t="shared" si="40"/>
        <v>0</v>
      </c>
      <c r="BC70" s="7">
        <f t="shared" si="40"/>
        <v>0</v>
      </c>
      <c r="BD70" s="7">
        <f t="shared" si="40"/>
        <v>0</v>
      </c>
      <c r="BE70" s="7">
        <f t="shared" si="40"/>
        <v>0</v>
      </c>
      <c r="BF70" s="7">
        <f t="shared" si="40"/>
        <v>0</v>
      </c>
      <c r="BG70" s="7">
        <f t="shared" si="40"/>
        <v>0</v>
      </c>
      <c r="BH70" s="7">
        <f t="shared" si="40"/>
        <v>0</v>
      </c>
      <c r="BI70" s="7">
        <f t="shared" si="40"/>
        <v>0</v>
      </c>
      <c r="BJ70" s="7">
        <f t="shared" si="40"/>
        <v>0</v>
      </c>
      <c r="BK70" s="7">
        <f t="shared" si="40"/>
        <v>0</v>
      </c>
      <c r="BL70" s="7">
        <f t="shared" si="40"/>
        <v>0</v>
      </c>
      <c r="BM70" s="7">
        <f t="shared" si="40"/>
        <v>0</v>
      </c>
      <c r="BN70" s="7">
        <f t="shared" si="40"/>
        <v>0</v>
      </c>
      <c r="BO70" s="7">
        <f t="shared" ref="BO70" si="43">BO14</f>
        <v>0</v>
      </c>
    </row>
    <row r="71" spans="1:69" x14ac:dyDescent="0.25">
      <c r="A71" s="100"/>
      <c r="B71" s="7" t="str">
        <f t="shared" si="39"/>
        <v>Хлеб ржано-пшеничный</v>
      </c>
      <c r="C71" s="96"/>
      <c r="D71" s="7">
        <f t="shared" si="40"/>
        <v>0</v>
      </c>
      <c r="E71" s="7">
        <f t="shared" si="40"/>
        <v>0.04</v>
      </c>
      <c r="F71" s="7">
        <f t="shared" si="40"/>
        <v>0</v>
      </c>
      <c r="G71" s="7">
        <f t="shared" ref="G71:BN73" si="44">G15</f>
        <v>0</v>
      </c>
      <c r="H71" s="7">
        <f t="shared" si="44"/>
        <v>0</v>
      </c>
      <c r="I71" s="7">
        <f t="shared" si="44"/>
        <v>0</v>
      </c>
      <c r="J71" s="7">
        <f t="shared" si="44"/>
        <v>0</v>
      </c>
      <c r="K71" s="7">
        <f t="shared" si="44"/>
        <v>0</v>
      </c>
      <c r="L71" s="7">
        <f t="shared" si="44"/>
        <v>0</v>
      </c>
      <c r="M71" s="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7">
        <f t="shared" si="44"/>
        <v>0</v>
      </c>
      <c r="R71" s="7">
        <f t="shared" si="44"/>
        <v>0</v>
      </c>
      <c r="S71" s="7">
        <f t="shared" si="44"/>
        <v>0</v>
      </c>
      <c r="T71" s="7">
        <f t="shared" si="44"/>
        <v>0</v>
      </c>
      <c r="U71" s="7">
        <f t="shared" si="44"/>
        <v>0</v>
      </c>
      <c r="V71" s="7">
        <f t="shared" si="44"/>
        <v>0</v>
      </c>
      <c r="W71" s="7">
        <f t="shared" si="44"/>
        <v>0</v>
      </c>
      <c r="X71" s="7">
        <f t="shared" si="44"/>
        <v>0</v>
      </c>
      <c r="Y71" s="7">
        <f t="shared" si="44"/>
        <v>0</v>
      </c>
      <c r="Z71" s="7">
        <f t="shared" si="44"/>
        <v>0</v>
      </c>
      <c r="AA71" s="7">
        <f t="shared" si="44"/>
        <v>0</v>
      </c>
      <c r="AB71" s="7">
        <f t="shared" si="44"/>
        <v>0</v>
      </c>
      <c r="AC71" s="7">
        <f t="shared" si="44"/>
        <v>0</v>
      </c>
      <c r="AD71" s="7">
        <f t="shared" si="44"/>
        <v>0</v>
      </c>
      <c r="AE71" s="7">
        <f t="shared" si="44"/>
        <v>0</v>
      </c>
      <c r="AF71" s="7">
        <f t="shared" si="44"/>
        <v>0</v>
      </c>
      <c r="AG71" s="7">
        <f t="shared" si="44"/>
        <v>0</v>
      </c>
      <c r="AH71" s="7">
        <f t="shared" si="44"/>
        <v>0</v>
      </c>
      <c r="AI71" s="7">
        <f t="shared" si="44"/>
        <v>0</v>
      </c>
      <c r="AJ71" s="7">
        <f t="shared" si="44"/>
        <v>0</v>
      </c>
      <c r="AK71" s="7">
        <f t="shared" si="44"/>
        <v>0</v>
      </c>
      <c r="AL71" s="7">
        <f t="shared" si="44"/>
        <v>0</v>
      </c>
      <c r="AM71" s="7">
        <f t="shared" si="44"/>
        <v>0</v>
      </c>
      <c r="AN71" s="7">
        <f t="shared" si="44"/>
        <v>0</v>
      </c>
      <c r="AO71" s="7">
        <f t="shared" si="44"/>
        <v>0</v>
      </c>
      <c r="AP71" s="7">
        <f t="shared" si="44"/>
        <v>0</v>
      </c>
      <c r="AQ71" s="7">
        <f t="shared" si="44"/>
        <v>0</v>
      </c>
      <c r="AR71" s="7">
        <f t="shared" si="44"/>
        <v>0</v>
      </c>
      <c r="AS71" s="7">
        <f t="shared" si="44"/>
        <v>0</v>
      </c>
      <c r="AT71" s="7">
        <f t="shared" si="44"/>
        <v>0</v>
      </c>
      <c r="AU71" s="7">
        <f t="shared" si="44"/>
        <v>0</v>
      </c>
      <c r="AV71" s="7">
        <f t="shared" si="44"/>
        <v>0</v>
      </c>
      <c r="AW71" s="7">
        <f t="shared" si="44"/>
        <v>0</v>
      </c>
      <c r="AX71" s="7">
        <f t="shared" si="44"/>
        <v>0</v>
      </c>
      <c r="AY71" s="7">
        <f t="shared" si="44"/>
        <v>0</v>
      </c>
      <c r="AZ71" s="7">
        <f t="shared" si="44"/>
        <v>0</v>
      </c>
      <c r="BA71" s="7">
        <f t="shared" si="44"/>
        <v>0</v>
      </c>
      <c r="BB71" s="7">
        <f t="shared" si="44"/>
        <v>0</v>
      </c>
      <c r="BC71" s="7">
        <f t="shared" si="44"/>
        <v>0</v>
      </c>
      <c r="BD71" s="7">
        <f t="shared" si="44"/>
        <v>0</v>
      </c>
      <c r="BE71" s="7">
        <f t="shared" si="44"/>
        <v>0</v>
      </c>
      <c r="BF71" s="7">
        <f t="shared" si="44"/>
        <v>0</v>
      </c>
      <c r="BG71" s="7">
        <f t="shared" si="44"/>
        <v>0</v>
      </c>
      <c r="BH71" s="7">
        <f t="shared" si="44"/>
        <v>0</v>
      </c>
      <c r="BI71" s="7">
        <f t="shared" si="44"/>
        <v>0</v>
      </c>
      <c r="BJ71" s="7">
        <f t="shared" si="44"/>
        <v>0</v>
      </c>
      <c r="BK71" s="7">
        <f t="shared" si="44"/>
        <v>0</v>
      </c>
      <c r="BL71" s="7">
        <f t="shared" si="44"/>
        <v>0</v>
      </c>
      <c r="BM71" s="7">
        <f t="shared" si="44"/>
        <v>0</v>
      </c>
      <c r="BN71" s="7">
        <f t="shared" si="44"/>
        <v>0</v>
      </c>
      <c r="BO71" s="7">
        <f t="shared" ref="BO71" si="45">BO15</f>
        <v>0</v>
      </c>
    </row>
    <row r="72" spans="1:69" x14ac:dyDescent="0.25">
      <c r="A72" s="100"/>
      <c r="B72" s="7" t="str">
        <f t="shared" si="39"/>
        <v>Напиток из шиповника</v>
      </c>
      <c r="C72" s="96"/>
      <c r="D72" s="7">
        <f t="shared" ref="D72:P73" si="46">D16</f>
        <v>0</v>
      </c>
      <c r="E72" s="7">
        <f t="shared" si="46"/>
        <v>0</v>
      </c>
      <c r="F72" s="7">
        <f t="shared" si="46"/>
        <v>0.01</v>
      </c>
      <c r="G72" s="7">
        <f t="shared" si="46"/>
        <v>0</v>
      </c>
      <c r="H72" s="7">
        <f t="shared" si="46"/>
        <v>0</v>
      </c>
      <c r="I72" s="7">
        <f t="shared" si="46"/>
        <v>0</v>
      </c>
      <c r="J72" s="7">
        <f t="shared" si="46"/>
        <v>0</v>
      </c>
      <c r="K72" s="7">
        <f t="shared" si="46"/>
        <v>0</v>
      </c>
      <c r="L72" s="7">
        <f t="shared" si="46"/>
        <v>0</v>
      </c>
      <c r="M72" s="7">
        <f t="shared" si="46"/>
        <v>0</v>
      </c>
      <c r="N72" s="7">
        <f t="shared" si="46"/>
        <v>0</v>
      </c>
      <c r="O72" s="7">
        <f t="shared" si="46"/>
        <v>0</v>
      </c>
      <c r="P72" s="7">
        <f t="shared" si="46"/>
        <v>0</v>
      </c>
      <c r="Q72" s="7">
        <f t="shared" si="44"/>
        <v>0</v>
      </c>
      <c r="R72" s="7">
        <f t="shared" si="44"/>
        <v>0</v>
      </c>
      <c r="S72" s="7">
        <f t="shared" si="44"/>
        <v>0</v>
      </c>
      <c r="T72" s="7">
        <f t="shared" si="44"/>
        <v>0</v>
      </c>
      <c r="U72" s="7">
        <f t="shared" si="44"/>
        <v>0</v>
      </c>
      <c r="V72" s="7">
        <f t="shared" si="44"/>
        <v>0</v>
      </c>
      <c r="W72" s="7">
        <f t="shared" si="44"/>
        <v>0</v>
      </c>
      <c r="X72" s="7">
        <f t="shared" si="44"/>
        <v>0</v>
      </c>
      <c r="Y72" s="7">
        <f t="shared" si="44"/>
        <v>0</v>
      </c>
      <c r="Z72" s="7">
        <f t="shared" si="44"/>
        <v>0</v>
      </c>
      <c r="AA72" s="7">
        <f t="shared" si="44"/>
        <v>0</v>
      </c>
      <c r="AB72" s="7">
        <f t="shared" si="44"/>
        <v>0</v>
      </c>
      <c r="AC72" s="7">
        <f t="shared" si="44"/>
        <v>1.2E-2</v>
      </c>
      <c r="AD72" s="7">
        <f t="shared" si="44"/>
        <v>0</v>
      </c>
      <c r="AE72" s="7">
        <f t="shared" si="44"/>
        <v>0</v>
      </c>
      <c r="AF72" s="7">
        <f t="shared" si="44"/>
        <v>0</v>
      </c>
      <c r="AG72" s="7">
        <f t="shared" si="44"/>
        <v>0</v>
      </c>
      <c r="AH72" s="7">
        <f t="shared" si="44"/>
        <v>0</v>
      </c>
      <c r="AI72" s="7">
        <f t="shared" si="44"/>
        <v>0</v>
      </c>
      <c r="AJ72" s="7">
        <f t="shared" si="44"/>
        <v>0</v>
      </c>
      <c r="AK72" s="7">
        <f t="shared" si="44"/>
        <v>0</v>
      </c>
      <c r="AL72" s="7">
        <f t="shared" si="44"/>
        <v>0</v>
      </c>
      <c r="AM72" s="7">
        <f t="shared" si="44"/>
        <v>0</v>
      </c>
      <c r="AN72" s="7">
        <f t="shared" si="44"/>
        <v>0</v>
      </c>
      <c r="AO72" s="7">
        <f t="shared" si="44"/>
        <v>0</v>
      </c>
      <c r="AP72" s="7">
        <f t="shared" si="44"/>
        <v>0</v>
      </c>
      <c r="AQ72" s="7">
        <f t="shared" si="44"/>
        <v>0</v>
      </c>
      <c r="AR72" s="7">
        <f t="shared" si="44"/>
        <v>0</v>
      </c>
      <c r="AS72" s="7">
        <f t="shared" si="44"/>
        <v>0</v>
      </c>
      <c r="AT72" s="7">
        <f t="shared" si="44"/>
        <v>0</v>
      </c>
      <c r="AU72" s="7">
        <f t="shared" si="44"/>
        <v>0</v>
      </c>
      <c r="AV72" s="7">
        <f t="shared" si="44"/>
        <v>0</v>
      </c>
      <c r="AW72" s="7">
        <f t="shared" si="44"/>
        <v>0</v>
      </c>
      <c r="AX72" s="7">
        <f t="shared" si="44"/>
        <v>0</v>
      </c>
      <c r="AY72" s="7">
        <f t="shared" si="44"/>
        <v>0</v>
      </c>
      <c r="AZ72" s="7">
        <f t="shared" si="44"/>
        <v>0</v>
      </c>
      <c r="BA72" s="7">
        <f t="shared" si="44"/>
        <v>0</v>
      </c>
      <c r="BB72" s="7">
        <f t="shared" si="44"/>
        <v>0</v>
      </c>
      <c r="BC72" s="7">
        <f t="shared" si="44"/>
        <v>0</v>
      </c>
      <c r="BD72" s="7">
        <f t="shared" si="44"/>
        <v>0</v>
      </c>
      <c r="BE72" s="7">
        <f t="shared" si="44"/>
        <v>0</v>
      </c>
      <c r="BF72" s="7">
        <f t="shared" si="44"/>
        <v>0</v>
      </c>
      <c r="BG72" s="7">
        <f t="shared" si="44"/>
        <v>0</v>
      </c>
      <c r="BH72" s="7">
        <f t="shared" si="44"/>
        <v>0</v>
      </c>
      <c r="BI72" s="7">
        <f t="shared" si="44"/>
        <v>0</v>
      </c>
      <c r="BJ72" s="7">
        <f t="shared" si="44"/>
        <v>0</v>
      </c>
      <c r="BK72" s="7">
        <f t="shared" si="44"/>
        <v>0</v>
      </c>
      <c r="BL72" s="7">
        <f t="shared" si="44"/>
        <v>0</v>
      </c>
      <c r="BM72" s="7">
        <f t="shared" si="44"/>
        <v>0</v>
      </c>
      <c r="BN72" s="7">
        <f t="shared" si="44"/>
        <v>0</v>
      </c>
      <c r="BO72" s="7">
        <f t="shared" ref="BO72" si="47">BO16</f>
        <v>0</v>
      </c>
    </row>
    <row r="73" spans="1:69" x14ac:dyDescent="0.25">
      <c r="A73" s="100"/>
      <c r="B73" s="12"/>
      <c r="C73" s="97"/>
      <c r="D73" s="7">
        <f t="shared" si="46"/>
        <v>0</v>
      </c>
      <c r="E73" s="7">
        <f t="shared" si="46"/>
        <v>0</v>
      </c>
      <c r="F73" s="7">
        <f t="shared" si="46"/>
        <v>0</v>
      </c>
      <c r="G73" s="7">
        <f t="shared" si="46"/>
        <v>0</v>
      </c>
      <c r="H73" s="7">
        <f t="shared" si="46"/>
        <v>0</v>
      </c>
      <c r="I73" s="7">
        <f t="shared" si="46"/>
        <v>0</v>
      </c>
      <c r="J73" s="7">
        <f t="shared" si="46"/>
        <v>0</v>
      </c>
      <c r="K73" s="7">
        <f t="shared" si="46"/>
        <v>0</v>
      </c>
      <c r="L73" s="7">
        <f t="shared" si="46"/>
        <v>0</v>
      </c>
      <c r="M73" s="7">
        <f t="shared" si="46"/>
        <v>0</v>
      </c>
      <c r="N73" s="7">
        <f t="shared" si="46"/>
        <v>0</v>
      </c>
      <c r="O73" s="7">
        <f t="shared" si="46"/>
        <v>0</v>
      </c>
      <c r="P73" s="7">
        <f t="shared" si="46"/>
        <v>0</v>
      </c>
      <c r="Q73" s="7">
        <f t="shared" si="44"/>
        <v>0</v>
      </c>
      <c r="R73" s="7">
        <f t="shared" si="44"/>
        <v>0</v>
      </c>
      <c r="S73" s="7">
        <f t="shared" si="44"/>
        <v>0</v>
      </c>
      <c r="T73" s="7">
        <f t="shared" si="44"/>
        <v>0</v>
      </c>
      <c r="U73" s="7">
        <f t="shared" si="44"/>
        <v>0</v>
      </c>
      <c r="V73" s="7">
        <f t="shared" si="44"/>
        <v>0</v>
      </c>
      <c r="W73" s="7">
        <f t="shared" si="44"/>
        <v>0</v>
      </c>
      <c r="X73" s="7">
        <f t="shared" si="44"/>
        <v>0</v>
      </c>
      <c r="Y73" s="7">
        <f t="shared" si="44"/>
        <v>0</v>
      </c>
      <c r="Z73" s="7">
        <f t="shared" si="44"/>
        <v>0</v>
      </c>
      <c r="AA73" s="7">
        <f t="shared" si="44"/>
        <v>0</v>
      </c>
      <c r="AB73" s="7">
        <f t="shared" si="44"/>
        <v>0</v>
      </c>
      <c r="AC73" s="7">
        <f t="shared" si="44"/>
        <v>0</v>
      </c>
      <c r="AD73" s="7">
        <f t="shared" si="44"/>
        <v>0</v>
      </c>
      <c r="AE73" s="7">
        <f t="shared" si="44"/>
        <v>0</v>
      </c>
      <c r="AF73" s="7">
        <f t="shared" si="44"/>
        <v>0</v>
      </c>
      <c r="AG73" s="7">
        <f t="shared" si="44"/>
        <v>0</v>
      </c>
      <c r="AH73" s="7">
        <f t="shared" si="44"/>
        <v>0</v>
      </c>
      <c r="AI73" s="7">
        <f t="shared" si="44"/>
        <v>0</v>
      </c>
      <c r="AJ73" s="7">
        <f t="shared" si="44"/>
        <v>0</v>
      </c>
      <c r="AK73" s="7">
        <f t="shared" si="44"/>
        <v>0</v>
      </c>
      <c r="AL73" s="7">
        <f t="shared" si="44"/>
        <v>0</v>
      </c>
      <c r="AM73" s="7">
        <f t="shared" si="44"/>
        <v>0</v>
      </c>
      <c r="AN73" s="7">
        <f t="shared" si="44"/>
        <v>0</v>
      </c>
      <c r="AO73" s="7">
        <f t="shared" si="44"/>
        <v>0</v>
      </c>
      <c r="AP73" s="7">
        <f t="shared" si="44"/>
        <v>0</v>
      </c>
      <c r="AQ73" s="7">
        <f t="shared" si="44"/>
        <v>0</v>
      </c>
      <c r="AR73" s="7">
        <f t="shared" si="44"/>
        <v>0</v>
      </c>
      <c r="AS73" s="7">
        <f t="shared" si="44"/>
        <v>0</v>
      </c>
      <c r="AT73" s="7">
        <f t="shared" si="44"/>
        <v>0</v>
      </c>
      <c r="AU73" s="7">
        <f t="shared" si="44"/>
        <v>0</v>
      </c>
      <c r="AV73" s="7">
        <f t="shared" si="44"/>
        <v>0</v>
      </c>
      <c r="AW73" s="7">
        <f t="shared" si="44"/>
        <v>0</v>
      </c>
      <c r="AX73" s="7">
        <f t="shared" si="44"/>
        <v>0</v>
      </c>
      <c r="AY73" s="7">
        <f t="shared" si="44"/>
        <v>0</v>
      </c>
      <c r="AZ73" s="7">
        <f t="shared" si="44"/>
        <v>0</v>
      </c>
      <c r="BA73" s="7">
        <f t="shared" si="44"/>
        <v>0</v>
      </c>
      <c r="BB73" s="7">
        <f t="shared" si="44"/>
        <v>0</v>
      </c>
      <c r="BC73" s="7">
        <f t="shared" si="44"/>
        <v>0</v>
      </c>
      <c r="BD73" s="7">
        <f t="shared" si="44"/>
        <v>0</v>
      </c>
      <c r="BE73" s="7">
        <f t="shared" si="44"/>
        <v>0</v>
      </c>
      <c r="BF73" s="7">
        <f t="shared" si="44"/>
        <v>0</v>
      </c>
      <c r="BG73" s="7">
        <f t="shared" si="44"/>
        <v>0</v>
      </c>
      <c r="BH73" s="7">
        <f t="shared" si="44"/>
        <v>0</v>
      </c>
      <c r="BI73" s="7">
        <f t="shared" si="44"/>
        <v>0</v>
      </c>
      <c r="BJ73" s="7">
        <f t="shared" si="44"/>
        <v>0</v>
      </c>
      <c r="BK73" s="7">
        <f t="shared" si="44"/>
        <v>0</v>
      </c>
      <c r="BL73" s="7">
        <f t="shared" si="44"/>
        <v>0</v>
      </c>
      <c r="BM73" s="7">
        <f t="shared" si="44"/>
        <v>0</v>
      </c>
      <c r="BN73" s="7">
        <f t="shared" si="44"/>
        <v>0</v>
      </c>
      <c r="BO73" s="7">
        <f t="shared" ref="BO73" si="48">BO17</f>
        <v>0</v>
      </c>
    </row>
    <row r="74" spans="1:69" ht="17.25" x14ac:dyDescent="0.3">
      <c r="B74" s="19" t="s">
        <v>21</v>
      </c>
      <c r="C74" s="20"/>
      <c r="D74" s="21">
        <f t="shared" ref="D74:R74" si="49">SUM(D68:D73)</f>
        <v>0.02</v>
      </c>
      <c r="E74" s="21">
        <f t="shared" si="49"/>
        <v>0.04</v>
      </c>
      <c r="F74" s="21">
        <f t="shared" si="49"/>
        <v>0.01</v>
      </c>
      <c r="G74" s="21">
        <f t="shared" si="49"/>
        <v>0</v>
      </c>
      <c r="H74" s="21">
        <f t="shared" si="49"/>
        <v>0</v>
      </c>
      <c r="I74" s="21">
        <f t="shared" si="49"/>
        <v>0</v>
      </c>
      <c r="J74" s="21">
        <f t="shared" si="49"/>
        <v>0</v>
      </c>
      <c r="K74" s="21">
        <f t="shared" si="49"/>
        <v>2.5999999999999999E-3</v>
      </c>
      <c r="L74" s="21">
        <f t="shared" si="49"/>
        <v>0</v>
      </c>
      <c r="M74" s="21">
        <f t="shared" si="49"/>
        <v>0</v>
      </c>
      <c r="N74" s="21">
        <f t="shared" si="49"/>
        <v>0</v>
      </c>
      <c r="O74" s="21">
        <f t="shared" si="49"/>
        <v>0</v>
      </c>
      <c r="P74" s="21">
        <f t="shared" si="49"/>
        <v>0</v>
      </c>
      <c r="Q74" s="21">
        <f t="shared" si="49"/>
        <v>0</v>
      </c>
      <c r="R74" s="21">
        <f t="shared" si="49"/>
        <v>0</v>
      </c>
      <c r="S74" s="21">
        <f t="shared" ref="S74:AB74" si="50">SUM(S68:S73)</f>
        <v>0</v>
      </c>
      <c r="T74" s="21">
        <f t="shared" si="50"/>
        <v>0</v>
      </c>
      <c r="U74" s="21">
        <f t="shared" si="50"/>
        <v>0</v>
      </c>
      <c r="V74" s="21">
        <f t="shared" si="50"/>
        <v>0</v>
      </c>
      <c r="W74" s="21">
        <f t="shared" si="50"/>
        <v>0</v>
      </c>
      <c r="X74" s="21">
        <f t="shared" si="50"/>
        <v>0.05</v>
      </c>
      <c r="Y74" s="21">
        <f t="shared" si="50"/>
        <v>0</v>
      </c>
      <c r="Z74" s="21">
        <f t="shared" si="50"/>
        <v>0</v>
      </c>
      <c r="AA74" s="21">
        <f t="shared" si="50"/>
        <v>0</v>
      </c>
      <c r="AB74" s="21">
        <f t="shared" si="50"/>
        <v>0</v>
      </c>
      <c r="AC74" s="21">
        <f t="shared" ref="AC74:BN74" si="51">SUM(AC68:AC73)</f>
        <v>1.2E-2</v>
      </c>
      <c r="AD74" s="21">
        <f t="shared" si="51"/>
        <v>0</v>
      </c>
      <c r="AE74" s="21">
        <f t="shared" si="51"/>
        <v>0</v>
      </c>
      <c r="AF74" s="21">
        <f t="shared" si="51"/>
        <v>0</v>
      </c>
      <c r="AG74" s="21">
        <f t="shared" si="51"/>
        <v>0</v>
      </c>
      <c r="AH74" s="21">
        <f t="shared" si="51"/>
        <v>0</v>
      </c>
      <c r="AI74" s="21">
        <f t="shared" si="51"/>
        <v>0</v>
      </c>
      <c r="AJ74" s="21">
        <f t="shared" si="51"/>
        <v>8.0000000000000002E-3</v>
      </c>
      <c r="AK74" s="21">
        <f t="shared" si="51"/>
        <v>0</v>
      </c>
      <c r="AL74" s="21">
        <f t="shared" si="51"/>
        <v>0</v>
      </c>
      <c r="AM74" s="21">
        <f t="shared" si="51"/>
        <v>0</v>
      </c>
      <c r="AN74" s="21">
        <f t="shared" si="51"/>
        <v>0</v>
      </c>
      <c r="AO74" s="21">
        <f t="shared" si="51"/>
        <v>0</v>
      </c>
      <c r="AP74" s="21">
        <f t="shared" si="51"/>
        <v>0</v>
      </c>
      <c r="AQ74" s="21">
        <f t="shared" si="51"/>
        <v>0</v>
      </c>
      <c r="AR74" s="21">
        <f t="shared" si="51"/>
        <v>0</v>
      </c>
      <c r="AS74" s="21">
        <f t="shared" si="51"/>
        <v>0</v>
      </c>
      <c r="AT74" s="21">
        <f t="shared" si="51"/>
        <v>0</v>
      </c>
      <c r="AU74" s="21">
        <f t="shared" si="51"/>
        <v>0</v>
      </c>
      <c r="AV74" s="21">
        <f t="shared" si="51"/>
        <v>0</v>
      </c>
      <c r="AW74" s="21">
        <f t="shared" si="51"/>
        <v>0</v>
      </c>
      <c r="AX74" s="21">
        <f t="shared" si="51"/>
        <v>0</v>
      </c>
      <c r="AY74" s="21">
        <f t="shared" si="51"/>
        <v>0</v>
      </c>
      <c r="AZ74" s="21">
        <f t="shared" si="51"/>
        <v>0</v>
      </c>
      <c r="BA74" s="21">
        <f t="shared" si="51"/>
        <v>5.1999999999999998E-2</v>
      </c>
      <c r="BB74" s="21">
        <f t="shared" si="51"/>
        <v>0</v>
      </c>
      <c r="BC74" s="21">
        <f t="shared" si="51"/>
        <v>0</v>
      </c>
      <c r="BD74" s="21">
        <f t="shared" si="51"/>
        <v>0</v>
      </c>
      <c r="BE74" s="21">
        <f t="shared" si="51"/>
        <v>0</v>
      </c>
      <c r="BF74" s="21">
        <f t="shared" si="51"/>
        <v>0</v>
      </c>
      <c r="BG74" s="21">
        <f t="shared" si="51"/>
        <v>0.13700000000000001</v>
      </c>
      <c r="BH74" s="21">
        <f t="shared" si="51"/>
        <v>2.8000000000000001E-2</v>
      </c>
      <c r="BI74" s="21">
        <f t="shared" si="51"/>
        <v>0.02</v>
      </c>
      <c r="BJ74" s="21">
        <f t="shared" si="51"/>
        <v>0</v>
      </c>
      <c r="BK74" s="21">
        <f t="shared" si="51"/>
        <v>0</v>
      </c>
      <c r="BL74" s="21">
        <f t="shared" si="51"/>
        <v>0</v>
      </c>
      <c r="BM74" s="21">
        <f t="shared" si="51"/>
        <v>5.0000000000000001E-3</v>
      </c>
      <c r="BN74" s="21">
        <f t="shared" si="51"/>
        <v>2E-3</v>
      </c>
      <c r="BO74" s="21">
        <f t="shared" ref="BO74" si="52">SUM(BO68:BO73)</f>
        <v>0</v>
      </c>
    </row>
    <row r="75" spans="1:69" ht="17.25" x14ac:dyDescent="0.3">
      <c r="B75" s="19" t="s">
        <v>22</v>
      </c>
      <c r="C75" s="20"/>
      <c r="D75" s="22">
        <f t="shared" ref="D75:R75" si="53">PRODUCT(D74,$E$4)</f>
        <v>0.02</v>
      </c>
      <c r="E75" s="22">
        <f t="shared" si="53"/>
        <v>0.04</v>
      </c>
      <c r="F75" s="22">
        <f t="shared" si="53"/>
        <v>0.01</v>
      </c>
      <c r="G75" s="22">
        <f t="shared" si="53"/>
        <v>0</v>
      </c>
      <c r="H75" s="22">
        <f t="shared" si="53"/>
        <v>0</v>
      </c>
      <c r="I75" s="22">
        <f t="shared" si="53"/>
        <v>0</v>
      </c>
      <c r="J75" s="22">
        <f t="shared" si="53"/>
        <v>0</v>
      </c>
      <c r="K75" s="22">
        <f t="shared" si="53"/>
        <v>2.5999999999999999E-3</v>
      </c>
      <c r="L75" s="22">
        <f t="shared" si="53"/>
        <v>0</v>
      </c>
      <c r="M75" s="22">
        <f t="shared" si="53"/>
        <v>0</v>
      </c>
      <c r="N75" s="22">
        <f t="shared" si="53"/>
        <v>0</v>
      </c>
      <c r="O75" s="22">
        <f t="shared" si="53"/>
        <v>0</v>
      </c>
      <c r="P75" s="22">
        <f t="shared" si="53"/>
        <v>0</v>
      </c>
      <c r="Q75" s="22">
        <f t="shared" si="53"/>
        <v>0</v>
      </c>
      <c r="R75" s="22">
        <f t="shared" si="53"/>
        <v>0</v>
      </c>
      <c r="S75" s="22">
        <f t="shared" ref="S75:AB75" si="54">PRODUCT(S74,$E$4)</f>
        <v>0</v>
      </c>
      <c r="T75" s="22">
        <f t="shared" si="54"/>
        <v>0</v>
      </c>
      <c r="U75" s="22">
        <f t="shared" si="54"/>
        <v>0</v>
      </c>
      <c r="V75" s="22">
        <f t="shared" si="54"/>
        <v>0</v>
      </c>
      <c r="W75" s="22">
        <f t="shared" si="54"/>
        <v>0</v>
      </c>
      <c r="X75" s="22">
        <f t="shared" si="54"/>
        <v>0.05</v>
      </c>
      <c r="Y75" s="22">
        <f t="shared" si="54"/>
        <v>0</v>
      </c>
      <c r="Z75" s="22">
        <f t="shared" si="54"/>
        <v>0</v>
      </c>
      <c r="AA75" s="22">
        <f t="shared" si="54"/>
        <v>0</v>
      </c>
      <c r="AB75" s="22">
        <f t="shared" si="54"/>
        <v>0</v>
      </c>
      <c r="AC75" s="22">
        <f t="shared" ref="AC75:BN75" si="55">PRODUCT(AC74,$E$4)</f>
        <v>1.2E-2</v>
      </c>
      <c r="AD75" s="22">
        <f t="shared" si="55"/>
        <v>0</v>
      </c>
      <c r="AE75" s="22">
        <f t="shared" si="55"/>
        <v>0</v>
      </c>
      <c r="AF75" s="22">
        <f t="shared" si="55"/>
        <v>0</v>
      </c>
      <c r="AG75" s="22">
        <f t="shared" si="55"/>
        <v>0</v>
      </c>
      <c r="AH75" s="22">
        <f t="shared" si="55"/>
        <v>0</v>
      </c>
      <c r="AI75" s="22">
        <f t="shared" si="55"/>
        <v>0</v>
      </c>
      <c r="AJ75" s="22">
        <f t="shared" si="55"/>
        <v>8.0000000000000002E-3</v>
      </c>
      <c r="AK75" s="22">
        <f t="shared" si="55"/>
        <v>0</v>
      </c>
      <c r="AL75" s="22">
        <f t="shared" si="55"/>
        <v>0</v>
      </c>
      <c r="AM75" s="22">
        <f t="shared" si="55"/>
        <v>0</v>
      </c>
      <c r="AN75" s="22">
        <f t="shared" si="55"/>
        <v>0</v>
      </c>
      <c r="AO75" s="22">
        <f t="shared" si="55"/>
        <v>0</v>
      </c>
      <c r="AP75" s="22">
        <f t="shared" si="55"/>
        <v>0</v>
      </c>
      <c r="AQ75" s="22">
        <f t="shared" si="55"/>
        <v>0</v>
      </c>
      <c r="AR75" s="22">
        <f t="shared" si="55"/>
        <v>0</v>
      </c>
      <c r="AS75" s="22">
        <f t="shared" si="55"/>
        <v>0</v>
      </c>
      <c r="AT75" s="22">
        <f t="shared" si="55"/>
        <v>0</v>
      </c>
      <c r="AU75" s="22">
        <f t="shared" si="55"/>
        <v>0</v>
      </c>
      <c r="AV75" s="22">
        <f t="shared" si="55"/>
        <v>0</v>
      </c>
      <c r="AW75" s="22">
        <f t="shared" si="55"/>
        <v>0</v>
      </c>
      <c r="AX75" s="22">
        <f t="shared" si="55"/>
        <v>0</v>
      </c>
      <c r="AY75" s="22">
        <f t="shared" si="55"/>
        <v>0</v>
      </c>
      <c r="AZ75" s="22">
        <f t="shared" si="55"/>
        <v>0</v>
      </c>
      <c r="BA75" s="22">
        <f t="shared" si="55"/>
        <v>5.1999999999999998E-2</v>
      </c>
      <c r="BB75" s="22">
        <f t="shared" si="55"/>
        <v>0</v>
      </c>
      <c r="BC75" s="22">
        <f t="shared" si="55"/>
        <v>0</v>
      </c>
      <c r="BD75" s="22">
        <f t="shared" si="55"/>
        <v>0</v>
      </c>
      <c r="BE75" s="22">
        <f t="shared" si="55"/>
        <v>0</v>
      </c>
      <c r="BF75" s="22">
        <f t="shared" si="55"/>
        <v>0</v>
      </c>
      <c r="BG75" s="22">
        <f t="shared" si="55"/>
        <v>0.13700000000000001</v>
      </c>
      <c r="BH75" s="22">
        <f t="shared" si="55"/>
        <v>2.8000000000000001E-2</v>
      </c>
      <c r="BI75" s="22">
        <f t="shared" si="55"/>
        <v>0.02</v>
      </c>
      <c r="BJ75" s="22">
        <f t="shared" si="55"/>
        <v>0</v>
      </c>
      <c r="BK75" s="22">
        <f t="shared" si="55"/>
        <v>0</v>
      </c>
      <c r="BL75" s="22">
        <f t="shared" si="55"/>
        <v>0</v>
      </c>
      <c r="BM75" s="22">
        <f t="shared" si="55"/>
        <v>5.0000000000000001E-3</v>
      </c>
      <c r="BN75" s="22">
        <f t="shared" si="55"/>
        <v>2E-3</v>
      </c>
      <c r="BO75" s="22">
        <f t="shared" ref="BO75" si="56">PRODUCT(BO74,$E$4)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 t="shared" ref="D77:BN77" si="57">D60</f>
        <v>67.27</v>
      </c>
      <c r="E77" s="29">
        <f t="shared" si="57"/>
        <v>70</v>
      </c>
      <c r="F77" s="29">
        <f t="shared" si="57"/>
        <v>86.3</v>
      </c>
      <c r="G77" s="29">
        <f t="shared" si="57"/>
        <v>500</v>
      </c>
      <c r="H77" s="29">
        <f t="shared" si="57"/>
        <v>925.9</v>
      </c>
      <c r="I77" s="29">
        <f t="shared" si="57"/>
        <v>510</v>
      </c>
      <c r="J77" s="29">
        <f t="shared" si="57"/>
        <v>71.38</v>
      </c>
      <c r="K77" s="29">
        <f t="shared" si="57"/>
        <v>662.44</v>
      </c>
      <c r="L77" s="29">
        <f t="shared" si="57"/>
        <v>200.83</v>
      </c>
      <c r="M77" s="29">
        <f t="shared" si="57"/>
        <v>504</v>
      </c>
      <c r="N77" s="29">
        <f t="shared" si="57"/>
        <v>99.49</v>
      </c>
      <c r="O77" s="29">
        <f t="shared" si="57"/>
        <v>320.32</v>
      </c>
      <c r="P77" s="29">
        <f t="shared" si="57"/>
        <v>368.4</v>
      </c>
      <c r="Q77" s="29">
        <f t="shared" si="57"/>
        <v>380</v>
      </c>
      <c r="R77" s="29">
        <f t="shared" si="57"/>
        <v>0</v>
      </c>
      <c r="S77" s="29">
        <f t="shared" si="57"/>
        <v>130</v>
      </c>
      <c r="T77" s="29">
        <f t="shared" si="57"/>
        <v>0</v>
      </c>
      <c r="U77" s="29">
        <f t="shared" si="57"/>
        <v>628</v>
      </c>
      <c r="V77" s="29">
        <f t="shared" si="57"/>
        <v>329.48</v>
      </c>
      <c r="W77" s="29">
        <f t="shared" si="57"/>
        <v>219</v>
      </c>
      <c r="X77" s="29">
        <f t="shared" si="57"/>
        <v>7.9</v>
      </c>
      <c r="Y77" s="29">
        <f t="shared" si="57"/>
        <v>0</v>
      </c>
      <c r="Z77" s="29">
        <f t="shared" si="57"/>
        <v>247</v>
      </c>
      <c r="AA77" s="29">
        <f t="shared" si="57"/>
        <v>360</v>
      </c>
      <c r="AB77" s="29">
        <f t="shared" si="57"/>
        <v>213</v>
      </c>
      <c r="AC77" s="29">
        <f t="shared" si="57"/>
        <v>314.44</v>
      </c>
      <c r="AD77" s="29">
        <f t="shared" si="57"/>
        <v>138</v>
      </c>
      <c r="AE77" s="29">
        <f t="shared" si="57"/>
        <v>388</v>
      </c>
      <c r="AF77" s="29">
        <f t="shared" si="57"/>
        <v>189</v>
      </c>
      <c r="AG77" s="29">
        <f t="shared" si="57"/>
        <v>218.18</v>
      </c>
      <c r="AH77" s="29">
        <f t="shared" si="57"/>
        <v>59.6</v>
      </c>
      <c r="AI77" s="29">
        <f t="shared" si="57"/>
        <v>65.75</v>
      </c>
      <c r="AJ77" s="29">
        <f t="shared" si="57"/>
        <v>37</v>
      </c>
      <c r="AK77" s="29">
        <f t="shared" si="57"/>
        <v>190</v>
      </c>
      <c r="AL77" s="29">
        <f t="shared" si="57"/>
        <v>185</v>
      </c>
      <c r="AM77" s="29">
        <f t="shared" si="57"/>
        <v>0</v>
      </c>
      <c r="AN77" s="29">
        <f t="shared" si="57"/>
        <v>240</v>
      </c>
      <c r="AO77" s="29">
        <f t="shared" si="57"/>
        <v>0</v>
      </c>
      <c r="AP77" s="29">
        <f t="shared" si="57"/>
        <v>213.79</v>
      </c>
      <c r="AQ77" s="29">
        <f t="shared" si="57"/>
        <v>60</v>
      </c>
      <c r="AR77" s="29">
        <f t="shared" si="57"/>
        <v>65.33</v>
      </c>
      <c r="AS77" s="29">
        <f t="shared" si="57"/>
        <v>84</v>
      </c>
      <c r="AT77" s="29">
        <f t="shared" si="57"/>
        <v>41.43</v>
      </c>
      <c r="AU77" s="29">
        <f t="shared" si="57"/>
        <v>54.28</v>
      </c>
      <c r="AV77" s="29">
        <f t="shared" si="57"/>
        <v>48.75</v>
      </c>
      <c r="AW77" s="29">
        <f t="shared" si="57"/>
        <v>114.28</v>
      </c>
      <c r="AX77" s="29">
        <f t="shared" si="57"/>
        <v>62.66</v>
      </c>
      <c r="AY77" s="29">
        <f t="shared" si="57"/>
        <v>56.66</v>
      </c>
      <c r="AZ77" s="29">
        <f t="shared" si="57"/>
        <v>128</v>
      </c>
      <c r="BA77" s="29">
        <f t="shared" si="57"/>
        <v>227</v>
      </c>
      <c r="BB77" s="29">
        <f t="shared" si="57"/>
        <v>357</v>
      </c>
      <c r="BC77" s="29">
        <f t="shared" si="57"/>
        <v>491.11</v>
      </c>
      <c r="BD77" s="29">
        <f t="shared" si="57"/>
        <v>205</v>
      </c>
      <c r="BE77" s="29">
        <f t="shared" si="57"/>
        <v>330</v>
      </c>
      <c r="BF77" s="29">
        <f t="shared" si="57"/>
        <v>0</v>
      </c>
      <c r="BG77" s="29">
        <f t="shared" si="57"/>
        <v>23</v>
      </c>
      <c r="BH77" s="29">
        <f t="shared" si="57"/>
        <v>21</v>
      </c>
      <c r="BI77" s="29">
        <f t="shared" si="57"/>
        <v>30</v>
      </c>
      <c r="BJ77" s="29">
        <f t="shared" si="57"/>
        <v>21</v>
      </c>
      <c r="BK77" s="29">
        <f t="shared" si="57"/>
        <v>35</v>
      </c>
      <c r="BL77" s="29">
        <f t="shared" si="57"/>
        <v>275</v>
      </c>
      <c r="BM77" s="29">
        <f t="shared" si="57"/>
        <v>154.44999999999999</v>
      </c>
      <c r="BN77" s="29">
        <f t="shared" si="57"/>
        <v>14.89</v>
      </c>
      <c r="BO77" s="29">
        <f t="shared" ref="BO77" si="58">BO60</f>
        <v>10</v>
      </c>
    </row>
    <row r="78" spans="1:69" ht="17.25" x14ac:dyDescent="0.3">
      <c r="B78" s="19" t="s">
        <v>26</v>
      </c>
      <c r="C78" s="20" t="s">
        <v>25</v>
      </c>
      <c r="D78" s="21">
        <f t="shared" ref="D78:BN78" si="59">D77/1000</f>
        <v>6.7269999999999996E-2</v>
      </c>
      <c r="E78" s="21">
        <f t="shared" si="59"/>
        <v>7.0000000000000007E-2</v>
      </c>
      <c r="F78" s="21">
        <f t="shared" si="59"/>
        <v>8.6300000000000002E-2</v>
      </c>
      <c r="G78" s="21">
        <f t="shared" si="59"/>
        <v>0.5</v>
      </c>
      <c r="H78" s="21">
        <f t="shared" si="59"/>
        <v>0.92589999999999995</v>
      </c>
      <c r="I78" s="21">
        <f t="shared" si="59"/>
        <v>0.51</v>
      </c>
      <c r="J78" s="21">
        <f t="shared" si="59"/>
        <v>7.1379999999999999E-2</v>
      </c>
      <c r="K78" s="21">
        <f t="shared" si="59"/>
        <v>0.66244000000000003</v>
      </c>
      <c r="L78" s="21">
        <f t="shared" si="59"/>
        <v>0.20083000000000001</v>
      </c>
      <c r="M78" s="21">
        <f t="shared" si="59"/>
        <v>0.504</v>
      </c>
      <c r="N78" s="21">
        <f t="shared" si="59"/>
        <v>9.9489999999999995E-2</v>
      </c>
      <c r="O78" s="21">
        <f t="shared" si="59"/>
        <v>0.32031999999999999</v>
      </c>
      <c r="P78" s="21">
        <f t="shared" si="59"/>
        <v>0.36839999999999995</v>
      </c>
      <c r="Q78" s="21">
        <f t="shared" si="59"/>
        <v>0.38</v>
      </c>
      <c r="R78" s="21">
        <f t="shared" si="59"/>
        <v>0</v>
      </c>
      <c r="S78" s="21">
        <f t="shared" si="59"/>
        <v>0.13</v>
      </c>
      <c r="T78" s="21">
        <f t="shared" si="59"/>
        <v>0</v>
      </c>
      <c r="U78" s="21">
        <f t="shared" si="59"/>
        <v>0.628</v>
      </c>
      <c r="V78" s="21">
        <f t="shared" si="59"/>
        <v>0.32948</v>
      </c>
      <c r="W78" s="21">
        <f t="shared" si="59"/>
        <v>0.219</v>
      </c>
      <c r="X78" s="21">
        <f t="shared" si="59"/>
        <v>7.9000000000000008E-3</v>
      </c>
      <c r="Y78" s="21">
        <f t="shared" si="59"/>
        <v>0</v>
      </c>
      <c r="Z78" s="21">
        <f t="shared" si="59"/>
        <v>0.247</v>
      </c>
      <c r="AA78" s="21">
        <f t="shared" si="59"/>
        <v>0.36</v>
      </c>
      <c r="AB78" s="21">
        <f t="shared" si="59"/>
        <v>0.21299999999999999</v>
      </c>
      <c r="AC78" s="21">
        <f t="shared" si="59"/>
        <v>0.31444</v>
      </c>
      <c r="AD78" s="21">
        <f t="shared" si="59"/>
        <v>0.13800000000000001</v>
      </c>
      <c r="AE78" s="21">
        <f t="shared" si="59"/>
        <v>0.38800000000000001</v>
      </c>
      <c r="AF78" s="21">
        <f t="shared" si="59"/>
        <v>0.189</v>
      </c>
      <c r="AG78" s="21">
        <f t="shared" si="59"/>
        <v>0.21818000000000001</v>
      </c>
      <c r="AH78" s="21">
        <f t="shared" si="59"/>
        <v>5.96E-2</v>
      </c>
      <c r="AI78" s="21">
        <f t="shared" si="59"/>
        <v>6.5750000000000003E-2</v>
      </c>
      <c r="AJ78" s="21">
        <f t="shared" si="59"/>
        <v>3.6999999999999998E-2</v>
      </c>
      <c r="AK78" s="21">
        <f t="shared" si="59"/>
        <v>0.19</v>
      </c>
      <c r="AL78" s="21">
        <f t="shared" si="59"/>
        <v>0.185</v>
      </c>
      <c r="AM78" s="21">
        <f t="shared" si="59"/>
        <v>0</v>
      </c>
      <c r="AN78" s="21">
        <f t="shared" si="59"/>
        <v>0.24</v>
      </c>
      <c r="AO78" s="21">
        <f t="shared" si="59"/>
        <v>0</v>
      </c>
      <c r="AP78" s="21">
        <f t="shared" si="59"/>
        <v>0.21378999999999998</v>
      </c>
      <c r="AQ78" s="21">
        <f t="shared" si="59"/>
        <v>0.06</v>
      </c>
      <c r="AR78" s="21">
        <f t="shared" si="59"/>
        <v>6.5329999999999999E-2</v>
      </c>
      <c r="AS78" s="21">
        <f t="shared" si="59"/>
        <v>8.4000000000000005E-2</v>
      </c>
      <c r="AT78" s="21">
        <f t="shared" si="59"/>
        <v>4.1430000000000002E-2</v>
      </c>
      <c r="AU78" s="21">
        <f t="shared" si="59"/>
        <v>5.4280000000000002E-2</v>
      </c>
      <c r="AV78" s="21">
        <f t="shared" si="59"/>
        <v>4.8750000000000002E-2</v>
      </c>
      <c r="AW78" s="21">
        <f t="shared" si="59"/>
        <v>0.11428000000000001</v>
      </c>
      <c r="AX78" s="21">
        <f t="shared" si="59"/>
        <v>6.2659999999999993E-2</v>
      </c>
      <c r="AY78" s="21">
        <f t="shared" si="59"/>
        <v>5.6659999999999995E-2</v>
      </c>
      <c r="AZ78" s="21">
        <f t="shared" si="59"/>
        <v>0.128</v>
      </c>
      <c r="BA78" s="21">
        <f t="shared" si="59"/>
        <v>0.22700000000000001</v>
      </c>
      <c r="BB78" s="21">
        <f t="shared" si="59"/>
        <v>0.35699999999999998</v>
      </c>
      <c r="BC78" s="21">
        <f t="shared" si="59"/>
        <v>0.49110999999999999</v>
      </c>
      <c r="BD78" s="21">
        <f t="shared" si="59"/>
        <v>0.20499999999999999</v>
      </c>
      <c r="BE78" s="21">
        <f t="shared" si="59"/>
        <v>0.33</v>
      </c>
      <c r="BF78" s="21">
        <f t="shared" si="59"/>
        <v>0</v>
      </c>
      <c r="BG78" s="21">
        <f t="shared" si="59"/>
        <v>2.3E-2</v>
      </c>
      <c r="BH78" s="21">
        <f t="shared" si="59"/>
        <v>2.1000000000000001E-2</v>
      </c>
      <c r="BI78" s="21">
        <f t="shared" si="59"/>
        <v>0.03</v>
      </c>
      <c r="BJ78" s="21">
        <f t="shared" si="59"/>
        <v>2.1000000000000001E-2</v>
      </c>
      <c r="BK78" s="21">
        <f t="shared" si="59"/>
        <v>3.5000000000000003E-2</v>
      </c>
      <c r="BL78" s="21">
        <f t="shared" si="59"/>
        <v>0.27500000000000002</v>
      </c>
      <c r="BM78" s="21">
        <f t="shared" si="59"/>
        <v>0.15444999999999998</v>
      </c>
      <c r="BN78" s="21">
        <f t="shared" si="59"/>
        <v>1.489E-2</v>
      </c>
      <c r="BO78" s="21">
        <f t="shared" ref="BO78" si="60">BO77/1000</f>
        <v>0.01</v>
      </c>
    </row>
    <row r="79" spans="1:69" ht="17.25" x14ac:dyDescent="0.3">
      <c r="A79" s="30"/>
      <c r="B79" s="31" t="s">
        <v>27</v>
      </c>
      <c r="C79" s="98"/>
      <c r="D79" s="32">
        <f t="shared" ref="D79:BN79" si="61">D75*D77</f>
        <v>1.3453999999999999</v>
      </c>
      <c r="E79" s="32">
        <f t="shared" si="61"/>
        <v>2.8000000000000003</v>
      </c>
      <c r="F79" s="32">
        <f t="shared" si="61"/>
        <v>0.86299999999999999</v>
      </c>
      <c r="G79" s="32">
        <f t="shared" si="61"/>
        <v>0</v>
      </c>
      <c r="H79" s="32">
        <f t="shared" si="61"/>
        <v>0</v>
      </c>
      <c r="I79" s="32">
        <f t="shared" si="61"/>
        <v>0</v>
      </c>
      <c r="J79" s="32">
        <f t="shared" si="61"/>
        <v>0</v>
      </c>
      <c r="K79" s="32">
        <f t="shared" si="61"/>
        <v>1.7223440000000001</v>
      </c>
      <c r="L79" s="32">
        <f t="shared" si="61"/>
        <v>0</v>
      </c>
      <c r="M79" s="32">
        <f t="shared" si="61"/>
        <v>0</v>
      </c>
      <c r="N79" s="32">
        <f t="shared" si="61"/>
        <v>0</v>
      </c>
      <c r="O79" s="32">
        <f t="shared" si="61"/>
        <v>0</v>
      </c>
      <c r="P79" s="32">
        <f t="shared" si="61"/>
        <v>0</v>
      </c>
      <c r="Q79" s="32">
        <f t="shared" si="61"/>
        <v>0</v>
      </c>
      <c r="R79" s="32">
        <f t="shared" si="61"/>
        <v>0</v>
      </c>
      <c r="S79" s="32">
        <f t="shared" si="61"/>
        <v>0</v>
      </c>
      <c r="T79" s="32">
        <f t="shared" si="61"/>
        <v>0</v>
      </c>
      <c r="U79" s="32">
        <f t="shared" si="61"/>
        <v>0</v>
      </c>
      <c r="V79" s="32">
        <f t="shared" si="61"/>
        <v>0</v>
      </c>
      <c r="W79" s="32">
        <f t="shared" si="61"/>
        <v>0</v>
      </c>
      <c r="X79" s="32">
        <f t="shared" si="61"/>
        <v>0.39500000000000002</v>
      </c>
      <c r="Y79" s="32">
        <f t="shared" si="61"/>
        <v>0</v>
      </c>
      <c r="Z79" s="32">
        <f t="shared" si="61"/>
        <v>0</v>
      </c>
      <c r="AA79" s="32">
        <f t="shared" si="61"/>
        <v>0</v>
      </c>
      <c r="AB79" s="32">
        <f t="shared" si="61"/>
        <v>0</v>
      </c>
      <c r="AC79" s="32">
        <f t="shared" si="61"/>
        <v>3.7732800000000002</v>
      </c>
      <c r="AD79" s="32">
        <f t="shared" si="61"/>
        <v>0</v>
      </c>
      <c r="AE79" s="32">
        <f t="shared" si="61"/>
        <v>0</v>
      </c>
      <c r="AF79" s="32">
        <f t="shared" si="61"/>
        <v>0</v>
      </c>
      <c r="AG79" s="32">
        <f t="shared" si="61"/>
        <v>0</v>
      </c>
      <c r="AH79" s="32">
        <f t="shared" si="61"/>
        <v>0</v>
      </c>
      <c r="AI79" s="32">
        <f t="shared" si="61"/>
        <v>0</v>
      </c>
      <c r="AJ79" s="32">
        <f t="shared" si="61"/>
        <v>0.29599999999999999</v>
      </c>
      <c r="AK79" s="32">
        <f t="shared" si="61"/>
        <v>0</v>
      </c>
      <c r="AL79" s="32">
        <f t="shared" si="61"/>
        <v>0</v>
      </c>
      <c r="AM79" s="32">
        <f t="shared" si="61"/>
        <v>0</v>
      </c>
      <c r="AN79" s="32">
        <f t="shared" si="61"/>
        <v>0</v>
      </c>
      <c r="AO79" s="32">
        <f t="shared" si="61"/>
        <v>0</v>
      </c>
      <c r="AP79" s="32">
        <f t="shared" si="61"/>
        <v>0</v>
      </c>
      <c r="AQ79" s="32">
        <f t="shared" si="61"/>
        <v>0</v>
      </c>
      <c r="AR79" s="32">
        <f t="shared" si="61"/>
        <v>0</v>
      </c>
      <c r="AS79" s="32">
        <f t="shared" si="61"/>
        <v>0</v>
      </c>
      <c r="AT79" s="32">
        <f t="shared" si="61"/>
        <v>0</v>
      </c>
      <c r="AU79" s="32">
        <f t="shared" si="61"/>
        <v>0</v>
      </c>
      <c r="AV79" s="32">
        <f t="shared" si="61"/>
        <v>0</v>
      </c>
      <c r="AW79" s="32">
        <f t="shared" si="61"/>
        <v>0</v>
      </c>
      <c r="AX79" s="32">
        <f t="shared" si="61"/>
        <v>0</v>
      </c>
      <c r="AY79" s="32">
        <f t="shared" si="61"/>
        <v>0</v>
      </c>
      <c r="AZ79" s="32">
        <f t="shared" si="61"/>
        <v>0</v>
      </c>
      <c r="BA79" s="32">
        <f t="shared" si="61"/>
        <v>11.804</v>
      </c>
      <c r="BB79" s="32">
        <f t="shared" si="61"/>
        <v>0</v>
      </c>
      <c r="BC79" s="32">
        <f t="shared" si="61"/>
        <v>0</v>
      </c>
      <c r="BD79" s="32">
        <f t="shared" si="61"/>
        <v>0</v>
      </c>
      <c r="BE79" s="32">
        <f t="shared" si="61"/>
        <v>0</v>
      </c>
      <c r="BF79" s="32">
        <f t="shared" si="61"/>
        <v>0</v>
      </c>
      <c r="BG79" s="32">
        <f t="shared" si="61"/>
        <v>3.1510000000000002</v>
      </c>
      <c r="BH79" s="32">
        <f t="shared" si="61"/>
        <v>0.58799999999999997</v>
      </c>
      <c r="BI79" s="32">
        <f t="shared" si="61"/>
        <v>0.6</v>
      </c>
      <c r="BJ79" s="32">
        <f t="shared" si="61"/>
        <v>0</v>
      </c>
      <c r="BK79" s="32">
        <f t="shared" si="61"/>
        <v>0</v>
      </c>
      <c r="BL79" s="32">
        <f t="shared" si="61"/>
        <v>0</v>
      </c>
      <c r="BM79" s="32">
        <f t="shared" si="61"/>
        <v>0.77224999999999999</v>
      </c>
      <c r="BN79" s="32">
        <f t="shared" si="61"/>
        <v>2.9780000000000001E-2</v>
      </c>
      <c r="BO79" s="32">
        <f t="shared" ref="BO79" si="62">BO75*BO77</f>
        <v>0</v>
      </c>
      <c r="BP79" s="33">
        <f>SUM(D79:BN79)</f>
        <v>28.140053999999999</v>
      </c>
      <c r="BQ79" s="34">
        <f>BP79/$C$7</f>
        <v>28.140053999999999</v>
      </c>
    </row>
    <row r="80" spans="1:69" ht="17.25" x14ac:dyDescent="0.3">
      <c r="A80" s="30"/>
      <c r="B80" s="31" t="s">
        <v>28</v>
      </c>
      <c r="C80" s="98"/>
      <c r="D80" s="32">
        <f t="shared" ref="D80:BN80" si="63">D75*D77</f>
        <v>1.3453999999999999</v>
      </c>
      <c r="E80" s="32">
        <f t="shared" si="63"/>
        <v>2.8000000000000003</v>
      </c>
      <c r="F80" s="32">
        <f t="shared" si="63"/>
        <v>0.86299999999999999</v>
      </c>
      <c r="G80" s="32">
        <f t="shared" si="63"/>
        <v>0</v>
      </c>
      <c r="H80" s="32">
        <f t="shared" si="63"/>
        <v>0</v>
      </c>
      <c r="I80" s="32">
        <f t="shared" si="63"/>
        <v>0</v>
      </c>
      <c r="J80" s="32">
        <f t="shared" si="63"/>
        <v>0</v>
      </c>
      <c r="K80" s="32">
        <f t="shared" si="63"/>
        <v>1.7223440000000001</v>
      </c>
      <c r="L80" s="32">
        <f t="shared" si="63"/>
        <v>0</v>
      </c>
      <c r="M80" s="32">
        <f t="shared" si="63"/>
        <v>0</v>
      </c>
      <c r="N80" s="32">
        <f t="shared" si="63"/>
        <v>0</v>
      </c>
      <c r="O80" s="32">
        <f t="shared" si="63"/>
        <v>0</v>
      </c>
      <c r="P80" s="32">
        <f t="shared" si="63"/>
        <v>0</v>
      </c>
      <c r="Q80" s="32">
        <f t="shared" si="63"/>
        <v>0</v>
      </c>
      <c r="R80" s="32">
        <f t="shared" si="63"/>
        <v>0</v>
      </c>
      <c r="S80" s="32">
        <f t="shared" si="63"/>
        <v>0</v>
      </c>
      <c r="T80" s="32">
        <f t="shared" si="63"/>
        <v>0</v>
      </c>
      <c r="U80" s="32">
        <f t="shared" si="63"/>
        <v>0</v>
      </c>
      <c r="V80" s="32">
        <f t="shared" si="63"/>
        <v>0</v>
      </c>
      <c r="W80" s="32">
        <f t="shared" si="63"/>
        <v>0</v>
      </c>
      <c r="X80" s="32">
        <f t="shared" si="63"/>
        <v>0.39500000000000002</v>
      </c>
      <c r="Y80" s="32">
        <f t="shared" si="63"/>
        <v>0</v>
      </c>
      <c r="Z80" s="32">
        <f t="shared" si="63"/>
        <v>0</v>
      </c>
      <c r="AA80" s="32">
        <f t="shared" si="63"/>
        <v>0</v>
      </c>
      <c r="AB80" s="32">
        <f t="shared" si="63"/>
        <v>0</v>
      </c>
      <c r="AC80" s="32">
        <f t="shared" si="63"/>
        <v>3.7732800000000002</v>
      </c>
      <c r="AD80" s="32">
        <f t="shared" si="63"/>
        <v>0</v>
      </c>
      <c r="AE80" s="32">
        <f t="shared" si="63"/>
        <v>0</v>
      </c>
      <c r="AF80" s="32">
        <f t="shared" si="63"/>
        <v>0</v>
      </c>
      <c r="AG80" s="32">
        <f t="shared" si="63"/>
        <v>0</v>
      </c>
      <c r="AH80" s="32">
        <f t="shared" si="63"/>
        <v>0</v>
      </c>
      <c r="AI80" s="32">
        <f t="shared" si="63"/>
        <v>0</v>
      </c>
      <c r="AJ80" s="32">
        <f t="shared" si="63"/>
        <v>0.29599999999999999</v>
      </c>
      <c r="AK80" s="32">
        <f t="shared" si="63"/>
        <v>0</v>
      </c>
      <c r="AL80" s="32">
        <f t="shared" si="63"/>
        <v>0</v>
      </c>
      <c r="AM80" s="32">
        <f t="shared" si="63"/>
        <v>0</v>
      </c>
      <c r="AN80" s="32">
        <f t="shared" si="63"/>
        <v>0</v>
      </c>
      <c r="AO80" s="32">
        <f t="shared" si="63"/>
        <v>0</v>
      </c>
      <c r="AP80" s="32">
        <f t="shared" si="63"/>
        <v>0</v>
      </c>
      <c r="AQ80" s="32">
        <f t="shared" si="63"/>
        <v>0</v>
      </c>
      <c r="AR80" s="32">
        <f t="shared" si="63"/>
        <v>0</v>
      </c>
      <c r="AS80" s="32">
        <f t="shared" si="63"/>
        <v>0</v>
      </c>
      <c r="AT80" s="32">
        <f t="shared" si="63"/>
        <v>0</v>
      </c>
      <c r="AU80" s="32">
        <f t="shared" si="63"/>
        <v>0</v>
      </c>
      <c r="AV80" s="32">
        <f t="shared" si="63"/>
        <v>0</v>
      </c>
      <c r="AW80" s="32">
        <f t="shared" si="63"/>
        <v>0</v>
      </c>
      <c r="AX80" s="32">
        <f t="shared" si="63"/>
        <v>0</v>
      </c>
      <c r="AY80" s="32">
        <f t="shared" si="63"/>
        <v>0</v>
      </c>
      <c r="AZ80" s="32">
        <f t="shared" si="63"/>
        <v>0</v>
      </c>
      <c r="BA80" s="32">
        <f t="shared" si="63"/>
        <v>11.804</v>
      </c>
      <c r="BB80" s="32">
        <f t="shared" si="63"/>
        <v>0</v>
      </c>
      <c r="BC80" s="32">
        <f t="shared" si="63"/>
        <v>0</v>
      </c>
      <c r="BD80" s="32">
        <f t="shared" si="63"/>
        <v>0</v>
      </c>
      <c r="BE80" s="32">
        <f t="shared" si="63"/>
        <v>0</v>
      </c>
      <c r="BF80" s="32">
        <f t="shared" si="63"/>
        <v>0</v>
      </c>
      <c r="BG80" s="32">
        <f t="shared" si="63"/>
        <v>3.1510000000000002</v>
      </c>
      <c r="BH80" s="32">
        <f t="shared" si="63"/>
        <v>0.58799999999999997</v>
      </c>
      <c r="BI80" s="32">
        <f t="shared" si="63"/>
        <v>0.6</v>
      </c>
      <c r="BJ80" s="32">
        <f t="shared" si="63"/>
        <v>0</v>
      </c>
      <c r="BK80" s="32">
        <f t="shared" si="63"/>
        <v>0</v>
      </c>
      <c r="BL80" s="32">
        <f t="shared" si="63"/>
        <v>0</v>
      </c>
      <c r="BM80" s="32">
        <f t="shared" si="63"/>
        <v>0.77224999999999999</v>
      </c>
      <c r="BN80" s="32">
        <f t="shared" si="63"/>
        <v>2.9780000000000001E-2</v>
      </c>
      <c r="BO80" s="32">
        <f t="shared" ref="BO80" si="64">BO75*BO77</f>
        <v>0</v>
      </c>
      <c r="BP80" s="33">
        <f>SUM(D80:BN80)</f>
        <v>28.140053999999999</v>
      </c>
      <c r="BQ80" s="34">
        <f>BP80/$C$7</f>
        <v>28.140053999999999</v>
      </c>
    </row>
    <row r="82" spans="1:69" x14ac:dyDescent="0.25">
      <c r="J82" t="s">
        <v>31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32</v>
      </c>
    </row>
    <row r="83" spans="1:69" ht="15" customHeight="1" x14ac:dyDescent="0.25">
      <c r="A83" s="88"/>
      <c r="B83" s="5" t="s">
        <v>3</v>
      </c>
      <c r="C83" s="90" t="s">
        <v>4</v>
      </c>
      <c r="D83" s="92" t="str">
        <f t="shared" ref="D83:V83" si="65">D5</f>
        <v>Хлеб пшеничный</v>
      </c>
      <c r="E83" s="92" t="str">
        <f t="shared" si="65"/>
        <v>Хлеб ржано-пшеничный</v>
      </c>
      <c r="F83" s="92" t="str">
        <f t="shared" si="65"/>
        <v>Сахар</v>
      </c>
      <c r="G83" s="92" t="str">
        <f t="shared" si="65"/>
        <v>Чай</v>
      </c>
      <c r="H83" s="92" t="str">
        <f t="shared" si="65"/>
        <v>Какао</v>
      </c>
      <c r="I83" s="92" t="str">
        <f t="shared" si="65"/>
        <v>Кофейный напиток</v>
      </c>
      <c r="J83" s="92" t="str">
        <f t="shared" si="65"/>
        <v>Молоко 2,5%</v>
      </c>
      <c r="K83" s="92" t="str">
        <f t="shared" si="65"/>
        <v>Масло сливочное</v>
      </c>
      <c r="L83" s="92" t="str">
        <f t="shared" si="65"/>
        <v>Сметана 15%</v>
      </c>
      <c r="M83" s="92" t="str">
        <f t="shared" si="65"/>
        <v>Молоко сухое</v>
      </c>
      <c r="N83" s="92" t="str">
        <f t="shared" si="65"/>
        <v>Снежок 2,5 %</v>
      </c>
      <c r="O83" s="92" t="str">
        <f t="shared" si="65"/>
        <v>Творог 5%</v>
      </c>
      <c r="P83" s="92" t="str">
        <f t="shared" si="65"/>
        <v>Молоко сгущенное</v>
      </c>
      <c r="Q83" s="92" t="str">
        <f t="shared" si="65"/>
        <v xml:space="preserve">Джем Сава </v>
      </c>
      <c r="R83" s="92" t="str">
        <f t="shared" si="65"/>
        <v>Сыр</v>
      </c>
      <c r="S83" s="92" t="str">
        <f t="shared" si="65"/>
        <v>Зеленый горошек</v>
      </c>
      <c r="T83" s="92" t="str">
        <f t="shared" si="65"/>
        <v>Кукуруза консервирован.</v>
      </c>
      <c r="U83" s="92" t="str">
        <f t="shared" si="65"/>
        <v>Консервы рыбные</v>
      </c>
      <c r="V83" s="92" t="str">
        <f t="shared" si="65"/>
        <v>Огурцы консервирован.</v>
      </c>
      <c r="W83" s="38"/>
      <c r="X83" s="92" t="str">
        <f t="shared" ref="X83:BN83" si="66">X5</f>
        <v>Яйцо</v>
      </c>
      <c r="Y83" s="92" t="str">
        <f t="shared" si="66"/>
        <v>Икра кабачковая</v>
      </c>
      <c r="Z83" s="92" t="str">
        <f t="shared" si="66"/>
        <v>Изюм</v>
      </c>
      <c r="AA83" s="92" t="str">
        <f t="shared" si="66"/>
        <v>Курага</v>
      </c>
      <c r="AB83" s="92" t="str">
        <f t="shared" si="66"/>
        <v>Чернослив</v>
      </c>
      <c r="AC83" s="92" t="str">
        <f t="shared" si="66"/>
        <v>Шиповник</v>
      </c>
      <c r="AD83" s="92" t="str">
        <f t="shared" si="66"/>
        <v>Сухофрукты</v>
      </c>
      <c r="AE83" s="92" t="str">
        <f t="shared" si="66"/>
        <v>Ягода свежемороженная</v>
      </c>
      <c r="AF83" s="92" t="str">
        <f t="shared" si="66"/>
        <v>Лимон</v>
      </c>
      <c r="AG83" s="92" t="str">
        <f t="shared" si="66"/>
        <v>Кисель</v>
      </c>
      <c r="AH83" s="92" t="str">
        <f t="shared" si="66"/>
        <v xml:space="preserve">Сок </v>
      </c>
      <c r="AI83" s="92" t="str">
        <f t="shared" si="66"/>
        <v>Макаронные изделия</v>
      </c>
      <c r="AJ83" s="92" t="str">
        <f t="shared" si="66"/>
        <v>Мука</v>
      </c>
      <c r="AK83" s="92" t="str">
        <f t="shared" si="66"/>
        <v>Дрожжи</v>
      </c>
      <c r="AL83" s="92" t="str">
        <f t="shared" si="66"/>
        <v>Печенье</v>
      </c>
      <c r="AM83" s="92" t="str">
        <f t="shared" si="66"/>
        <v>Кукуруз-ные палочки</v>
      </c>
      <c r="AN83" s="92" t="str">
        <f t="shared" si="66"/>
        <v>Вафли</v>
      </c>
      <c r="AO83" s="92" t="str">
        <f t="shared" si="66"/>
        <v>Конфеты</v>
      </c>
      <c r="AP83" s="92" t="str">
        <f t="shared" si="66"/>
        <v>Повидло Сава</v>
      </c>
      <c r="AQ83" s="92" t="str">
        <f t="shared" si="66"/>
        <v>Крупа геркулес</v>
      </c>
      <c r="AR83" s="92" t="str">
        <f t="shared" si="66"/>
        <v>Крупа горох</v>
      </c>
      <c r="AS83" s="92" t="str">
        <f t="shared" si="66"/>
        <v>Крупа гречневая</v>
      </c>
      <c r="AT83" s="92" t="str">
        <f t="shared" si="66"/>
        <v>Крупа кукурузная</v>
      </c>
      <c r="AU83" s="92" t="str">
        <f t="shared" si="66"/>
        <v>Крупа манная</v>
      </c>
      <c r="AV83" s="92" t="str">
        <f t="shared" si="66"/>
        <v>Крупа перловая</v>
      </c>
      <c r="AW83" s="92" t="str">
        <f t="shared" si="66"/>
        <v>Крупа пшеничная</v>
      </c>
      <c r="AX83" s="92" t="str">
        <f t="shared" si="66"/>
        <v>Крупа пшено</v>
      </c>
      <c r="AY83" s="92" t="str">
        <f t="shared" si="66"/>
        <v>Крупа ячневая</v>
      </c>
      <c r="AZ83" s="92" t="str">
        <f t="shared" si="66"/>
        <v>Рис</v>
      </c>
      <c r="BA83" s="92" t="str">
        <f t="shared" si="66"/>
        <v>Цыпленок бройлер</v>
      </c>
      <c r="BB83" s="92" t="str">
        <f t="shared" si="66"/>
        <v>Филе куриное</v>
      </c>
      <c r="BC83" s="92" t="str">
        <f t="shared" si="66"/>
        <v>Фарш говяжий</v>
      </c>
      <c r="BD83" s="92" t="str">
        <f t="shared" si="66"/>
        <v>Печень куриная</v>
      </c>
      <c r="BE83" s="92" t="str">
        <f t="shared" si="66"/>
        <v>Филе минтая</v>
      </c>
      <c r="BF83" s="92" t="str">
        <f t="shared" si="66"/>
        <v>Филе сельди слабосол.</v>
      </c>
      <c r="BG83" s="92" t="str">
        <f t="shared" si="66"/>
        <v>Картофель</v>
      </c>
      <c r="BH83" s="92" t="str">
        <f t="shared" si="66"/>
        <v>Морковь</v>
      </c>
      <c r="BI83" s="92" t="str">
        <f t="shared" si="66"/>
        <v>Лук</v>
      </c>
      <c r="BJ83" s="92" t="str">
        <f t="shared" si="66"/>
        <v>Капуста</v>
      </c>
      <c r="BK83" s="92" t="str">
        <f t="shared" si="66"/>
        <v>Свекла</v>
      </c>
      <c r="BL83" s="92" t="str">
        <f t="shared" si="66"/>
        <v>Томатная паста</v>
      </c>
      <c r="BM83" s="92" t="str">
        <f t="shared" si="66"/>
        <v>Масло растительное</v>
      </c>
      <c r="BN83" s="92" t="str">
        <f t="shared" si="66"/>
        <v>Соль</v>
      </c>
      <c r="BO83" s="92" t="str">
        <f t="shared" ref="BO83" si="67">BO5</f>
        <v>Аскорбиновая кислота</v>
      </c>
      <c r="BP83" s="99" t="s">
        <v>5</v>
      </c>
      <c r="BQ83" s="99" t="s">
        <v>6</v>
      </c>
    </row>
    <row r="84" spans="1:69" ht="36" customHeight="1" x14ac:dyDescent="0.25">
      <c r="A84" s="89"/>
      <c r="B84" s="6" t="s">
        <v>7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38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9"/>
      <c r="BQ84" s="99"/>
    </row>
    <row r="85" spans="1:69" x14ac:dyDescent="0.25">
      <c r="A85" s="100" t="s">
        <v>17</v>
      </c>
      <c r="B85" s="7" t="str">
        <f>B19</f>
        <v>Молоко</v>
      </c>
      <c r="C85" s="101">
        <f>$E$4</f>
        <v>1</v>
      </c>
      <c r="D85" s="7">
        <f t="shared" ref="D85:BN89" si="68">D19</f>
        <v>0</v>
      </c>
      <c r="E85" s="7">
        <f t="shared" si="68"/>
        <v>0</v>
      </c>
      <c r="F85" s="7">
        <f t="shared" si="68"/>
        <v>0</v>
      </c>
      <c r="G85" s="7">
        <f t="shared" si="68"/>
        <v>0</v>
      </c>
      <c r="H85" s="7">
        <f t="shared" si="68"/>
        <v>0</v>
      </c>
      <c r="I85" s="7">
        <f t="shared" si="68"/>
        <v>0</v>
      </c>
      <c r="J85" s="7">
        <f t="shared" si="68"/>
        <v>0.14000000000000001</v>
      </c>
      <c r="K85" s="7">
        <f t="shared" si="68"/>
        <v>0</v>
      </c>
      <c r="L85" s="7">
        <f t="shared" si="68"/>
        <v>0</v>
      </c>
      <c r="M85" s="7">
        <f t="shared" si="68"/>
        <v>0</v>
      </c>
      <c r="N85" s="7">
        <f t="shared" si="68"/>
        <v>0</v>
      </c>
      <c r="O85" s="7">
        <f t="shared" si="68"/>
        <v>0</v>
      </c>
      <c r="P85" s="7">
        <f t="shared" si="68"/>
        <v>0</v>
      </c>
      <c r="Q85" s="7">
        <f t="shared" si="68"/>
        <v>0</v>
      </c>
      <c r="R85" s="7">
        <f t="shared" si="68"/>
        <v>0</v>
      </c>
      <c r="S85" s="7">
        <f t="shared" si="68"/>
        <v>0</v>
      </c>
      <c r="T85" s="7">
        <f t="shared" si="68"/>
        <v>0</v>
      </c>
      <c r="U85" s="7">
        <f t="shared" si="68"/>
        <v>0</v>
      </c>
      <c r="V85" s="7">
        <f t="shared" si="68"/>
        <v>0</v>
      </c>
      <c r="W85" s="7">
        <f t="shared" si="68"/>
        <v>0</v>
      </c>
      <c r="X85" s="7">
        <f t="shared" si="68"/>
        <v>0</v>
      </c>
      <c r="Y85" s="7">
        <f t="shared" si="68"/>
        <v>0</v>
      </c>
      <c r="Z85" s="7">
        <f t="shared" si="68"/>
        <v>0</v>
      </c>
      <c r="AA85" s="7">
        <f t="shared" si="68"/>
        <v>0</v>
      </c>
      <c r="AB85" s="7">
        <f t="shared" si="68"/>
        <v>0</v>
      </c>
      <c r="AC85" s="7">
        <f t="shared" si="68"/>
        <v>0</v>
      </c>
      <c r="AD85" s="7">
        <f t="shared" si="68"/>
        <v>0</v>
      </c>
      <c r="AE85" s="7">
        <f t="shared" si="68"/>
        <v>0</v>
      </c>
      <c r="AF85" s="7">
        <f t="shared" si="68"/>
        <v>0</v>
      </c>
      <c r="AG85" s="7">
        <f t="shared" si="68"/>
        <v>0</v>
      </c>
      <c r="AH85" s="7">
        <f t="shared" si="68"/>
        <v>0</v>
      </c>
      <c r="AI85" s="7">
        <f t="shared" si="68"/>
        <v>0</v>
      </c>
      <c r="AJ85" s="7">
        <f t="shared" si="68"/>
        <v>0</v>
      </c>
      <c r="AK85" s="7">
        <f t="shared" si="68"/>
        <v>0</v>
      </c>
      <c r="AL85" s="7">
        <f t="shared" si="68"/>
        <v>0</v>
      </c>
      <c r="AM85" s="7">
        <f t="shared" si="68"/>
        <v>0</v>
      </c>
      <c r="AN85" s="7">
        <f t="shared" si="68"/>
        <v>0</v>
      </c>
      <c r="AO85" s="7">
        <f t="shared" si="68"/>
        <v>0</v>
      </c>
      <c r="AP85" s="7">
        <f t="shared" si="68"/>
        <v>0</v>
      </c>
      <c r="AQ85" s="7">
        <f t="shared" si="68"/>
        <v>0</v>
      </c>
      <c r="AR85" s="7">
        <f t="shared" si="68"/>
        <v>0</v>
      </c>
      <c r="AS85" s="7">
        <f t="shared" si="68"/>
        <v>0</v>
      </c>
      <c r="AT85" s="7">
        <f t="shared" si="68"/>
        <v>0</v>
      </c>
      <c r="AU85" s="7">
        <f t="shared" si="68"/>
        <v>0</v>
      </c>
      <c r="AV85" s="7">
        <f t="shared" si="68"/>
        <v>0</v>
      </c>
      <c r="AW85" s="7">
        <f t="shared" si="68"/>
        <v>0</v>
      </c>
      <c r="AX85" s="7">
        <f t="shared" si="68"/>
        <v>0</v>
      </c>
      <c r="AY85" s="7">
        <f t="shared" si="68"/>
        <v>0</v>
      </c>
      <c r="AZ85" s="7">
        <f t="shared" si="68"/>
        <v>0</v>
      </c>
      <c r="BA85" s="7">
        <f t="shared" si="68"/>
        <v>0</v>
      </c>
      <c r="BB85" s="7">
        <f t="shared" si="68"/>
        <v>0</v>
      </c>
      <c r="BC85" s="7">
        <f t="shared" si="68"/>
        <v>0</v>
      </c>
      <c r="BD85" s="7">
        <f t="shared" si="68"/>
        <v>0</v>
      </c>
      <c r="BE85" s="7">
        <f t="shared" si="68"/>
        <v>0</v>
      </c>
      <c r="BF85" s="7">
        <f t="shared" si="68"/>
        <v>0</v>
      </c>
      <c r="BG85" s="7">
        <f t="shared" si="68"/>
        <v>0</v>
      </c>
      <c r="BH85" s="7">
        <f t="shared" si="68"/>
        <v>0</v>
      </c>
      <c r="BI85" s="7">
        <f t="shared" si="68"/>
        <v>0</v>
      </c>
      <c r="BJ85" s="7">
        <f t="shared" si="68"/>
        <v>0</v>
      </c>
      <c r="BK85" s="7">
        <f t="shared" si="68"/>
        <v>0</v>
      </c>
      <c r="BL85" s="7">
        <f t="shared" si="68"/>
        <v>0</v>
      </c>
      <c r="BM85" s="7">
        <f t="shared" si="68"/>
        <v>0</v>
      </c>
      <c r="BN85" s="7">
        <f t="shared" si="68"/>
        <v>0</v>
      </c>
      <c r="BO85" s="7">
        <f t="shared" ref="BO85:BO88" si="69">BO19</f>
        <v>0</v>
      </c>
    </row>
    <row r="86" spans="1:69" x14ac:dyDescent="0.25">
      <c r="A86" s="100"/>
      <c r="B86" s="7" t="str">
        <f>B20</f>
        <v>Печенье</v>
      </c>
      <c r="C86" s="96"/>
      <c r="D86" s="7">
        <f t="shared" si="68"/>
        <v>0</v>
      </c>
      <c r="E86" s="7">
        <f t="shared" si="68"/>
        <v>0</v>
      </c>
      <c r="F86" s="7">
        <f t="shared" si="68"/>
        <v>0</v>
      </c>
      <c r="G86" s="7">
        <f t="shared" si="68"/>
        <v>0</v>
      </c>
      <c r="H86" s="7">
        <f t="shared" si="68"/>
        <v>0</v>
      </c>
      <c r="I86" s="7">
        <f t="shared" si="68"/>
        <v>0</v>
      </c>
      <c r="J86" s="7">
        <f t="shared" si="68"/>
        <v>0</v>
      </c>
      <c r="K86" s="7">
        <f t="shared" si="68"/>
        <v>0</v>
      </c>
      <c r="L86" s="7">
        <f t="shared" si="68"/>
        <v>0</v>
      </c>
      <c r="M86" s="7">
        <f t="shared" si="68"/>
        <v>0</v>
      </c>
      <c r="N86" s="7">
        <f t="shared" si="68"/>
        <v>0</v>
      </c>
      <c r="O86" s="7">
        <f t="shared" si="68"/>
        <v>0</v>
      </c>
      <c r="P86" s="7">
        <f t="shared" si="68"/>
        <v>0</v>
      </c>
      <c r="Q86" s="7">
        <f t="shared" si="68"/>
        <v>0</v>
      </c>
      <c r="R86" s="7">
        <f t="shared" si="68"/>
        <v>0</v>
      </c>
      <c r="S86" s="7">
        <f t="shared" si="68"/>
        <v>0</v>
      </c>
      <c r="T86" s="7">
        <f t="shared" si="68"/>
        <v>0</v>
      </c>
      <c r="U86" s="7">
        <f t="shared" si="68"/>
        <v>0</v>
      </c>
      <c r="V86" s="7">
        <f t="shared" si="68"/>
        <v>0</v>
      </c>
      <c r="W86" s="7">
        <f t="shared" si="68"/>
        <v>0</v>
      </c>
      <c r="X86" s="7">
        <f t="shared" si="68"/>
        <v>0</v>
      </c>
      <c r="Y86" s="7">
        <f t="shared" si="68"/>
        <v>0</v>
      </c>
      <c r="Z86" s="7">
        <f t="shared" si="68"/>
        <v>0</v>
      </c>
      <c r="AA86" s="7">
        <f t="shared" si="68"/>
        <v>0</v>
      </c>
      <c r="AB86" s="7">
        <f t="shared" si="68"/>
        <v>0</v>
      </c>
      <c r="AC86" s="7">
        <f t="shared" si="68"/>
        <v>0</v>
      </c>
      <c r="AD86" s="7">
        <f t="shared" si="68"/>
        <v>0</v>
      </c>
      <c r="AE86" s="7">
        <f t="shared" si="68"/>
        <v>0</v>
      </c>
      <c r="AF86" s="7">
        <f t="shared" si="68"/>
        <v>0</v>
      </c>
      <c r="AG86" s="7">
        <f t="shared" si="68"/>
        <v>0</v>
      </c>
      <c r="AH86" s="7">
        <f t="shared" si="68"/>
        <v>0</v>
      </c>
      <c r="AI86" s="7">
        <f t="shared" si="68"/>
        <v>0</v>
      </c>
      <c r="AJ86" s="7">
        <f t="shared" si="68"/>
        <v>0</v>
      </c>
      <c r="AK86" s="7">
        <f t="shared" si="68"/>
        <v>0</v>
      </c>
      <c r="AL86" s="7">
        <f t="shared" si="68"/>
        <v>0.02</v>
      </c>
      <c r="AM86" s="7">
        <f t="shared" si="68"/>
        <v>0</v>
      </c>
      <c r="AN86" s="7">
        <f t="shared" si="68"/>
        <v>0</v>
      </c>
      <c r="AO86" s="7">
        <f t="shared" si="68"/>
        <v>0</v>
      </c>
      <c r="AP86" s="7">
        <f t="shared" si="68"/>
        <v>0</v>
      </c>
      <c r="AQ86" s="7">
        <f t="shared" si="68"/>
        <v>0</v>
      </c>
      <c r="AR86" s="7">
        <f t="shared" si="68"/>
        <v>0</v>
      </c>
      <c r="AS86" s="7">
        <f t="shared" si="68"/>
        <v>0</v>
      </c>
      <c r="AT86" s="7">
        <f t="shared" si="68"/>
        <v>0</v>
      </c>
      <c r="AU86" s="7">
        <f t="shared" si="68"/>
        <v>0</v>
      </c>
      <c r="AV86" s="7">
        <f t="shared" si="68"/>
        <v>0</v>
      </c>
      <c r="AW86" s="7">
        <f t="shared" si="68"/>
        <v>0</v>
      </c>
      <c r="AX86" s="7">
        <f t="shared" si="68"/>
        <v>0</v>
      </c>
      <c r="AY86" s="7">
        <f t="shared" si="68"/>
        <v>0</v>
      </c>
      <c r="AZ86" s="7">
        <f t="shared" si="68"/>
        <v>0</v>
      </c>
      <c r="BA86" s="7">
        <f t="shared" si="68"/>
        <v>0</v>
      </c>
      <c r="BB86" s="7">
        <f t="shared" si="68"/>
        <v>0</v>
      </c>
      <c r="BC86" s="7">
        <f t="shared" si="68"/>
        <v>0</v>
      </c>
      <c r="BD86" s="7">
        <f t="shared" si="68"/>
        <v>0</v>
      </c>
      <c r="BE86" s="7">
        <f t="shared" si="68"/>
        <v>0</v>
      </c>
      <c r="BF86" s="7">
        <f t="shared" si="68"/>
        <v>0</v>
      </c>
      <c r="BG86" s="7">
        <f t="shared" si="68"/>
        <v>0</v>
      </c>
      <c r="BH86" s="7">
        <f t="shared" si="68"/>
        <v>0</v>
      </c>
      <c r="BI86" s="7">
        <f t="shared" si="68"/>
        <v>0</v>
      </c>
      <c r="BJ86" s="7">
        <f t="shared" si="68"/>
        <v>0</v>
      </c>
      <c r="BK86" s="7">
        <f t="shared" si="68"/>
        <v>0</v>
      </c>
      <c r="BL86" s="7">
        <f t="shared" si="68"/>
        <v>0</v>
      </c>
      <c r="BM86" s="7">
        <f t="shared" si="68"/>
        <v>0</v>
      </c>
      <c r="BN86" s="7">
        <f t="shared" si="68"/>
        <v>0</v>
      </c>
      <c r="BO86" s="7">
        <f t="shared" si="69"/>
        <v>0</v>
      </c>
    </row>
    <row r="87" spans="1:69" x14ac:dyDescent="0.25">
      <c r="A87" s="100"/>
      <c r="B87" s="7"/>
      <c r="C87" s="96"/>
      <c r="D87" s="7">
        <f t="shared" si="68"/>
        <v>0</v>
      </c>
      <c r="E87" s="7">
        <f t="shared" si="68"/>
        <v>0</v>
      </c>
      <c r="F87" s="7">
        <f t="shared" si="68"/>
        <v>0</v>
      </c>
      <c r="G87" s="7">
        <f t="shared" si="68"/>
        <v>0</v>
      </c>
      <c r="H87" s="7">
        <f t="shared" si="68"/>
        <v>0</v>
      </c>
      <c r="I87" s="7">
        <f t="shared" si="68"/>
        <v>0</v>
      </c>
      <c r="J87" s="7">
        <f t="shared" si="68"/>
        <v>0</v>
      </c>
      <c r="K87" s="7">
        <f t="shared" si="68"/>
        <v>0</v>
      </c>
      <c r="L87" s="7">
        <f t="shared" si="68"/>
        <v>0</v>
      </c>
      <c r="M87" s="7">
        <f t="shared" si="68"/>
        <v>0</v>
      </c>
      <c r="N87" s="7">
        <f t="shared" si="68"/>
        <v>0</v>
      </c>
      <c r="O87" s="7">
        <f t="shared" si="68"/>
        <v>0</v>
      </c>
      <c r="P87" s="7">
        <f t="shared" si="68"/>
        <v>0</v>
      </c>
      <c r="Q87" s="7">
        <f t="shared" si="68"/>
        <v>0</v>
      </c>
      <c r="R87" s="7">
        <f t="shared" si="68"/>
        <v>0</v>
      </c>
      <c r="S87" s="7">
        <f t="shared" si="68"/>
        <v>0</v>
      </c>
      <c r="T87" s="7">
        <f t="shared" si="68"/>
        <v>0</v>
      </c>
      <c r="U87" s="7">
        <f t="shared" si="68"/>
        <v>0</v>
      </c>
      <c r="V87" s="7">
        <f t="shared" si="68"/>
        <v>0</v>
      </c>
      <c r="W87" s="7">
        <f t="shared" si="68"/>
        <v>0</v>
      </c>
      <c r="X87" s="7">
        <f t="shared" si="68"/>
        <v>0</v>
      </c>
      <c r="Y87" s="7">
        <f t="shared" si="68"/>
        <v>0</v>
      </c>
      <c r="Z87" s="7">
        <f t="shared" si="68"/>
        <v>0</v>
      </c>
      <c r="AA87" s="7">
        <f t="shared" si="68"/>
        <v>0</v>
      </c>
      <c r="AB87" s="7">
        <f t="shared" si="68"/>
        <v>0</v>
      </c>
      <c r="AC87" s="7">
        <f t="shared" si="68"/>
        <v>0</v>
      </c>
      <c r="AD87" s="7">
        <f t="shared" si="68"/>
        <v>0</v>
      </c>
      <c r="AE87" s="7">
        <f t="shared" si="68"/>
        <v>0</v>
      </c>
      <c r="AF87" s="7">
        <f t="shared" si="68"/>
        <v>0</v>
      </c>
      <c r="AG87" s="7">
        <f t="shared" si="68"/>
        <v>0</v>
      </c>
      <c r="AH87" s="7">
        <f t="shared" si="68"/>
        <v>0</v>
      </c>
      <c r="AI87" s="7">
        <f t="shared" si="68"/>
        <v>0</v>
      </c>
      <c r="AJ87" s="7">
        <f t="shared" si="68"/>
        <v>0</v>
      </c>
      <c r="AK87" s="7">
        <f t="shared" si="68"/>
        <v>0</v>
      </c>
      <c r="AL87" s="7">
        <f t="shared" si="68"/>
        <v>0</v>
      </c>
      <c r="AM87" s="7">
        <f t="shared" si="68"/>
        <v>0</v>
      </c>
      <c r="AN87" s="7">
        <f t="shared" si="68"/>
        <v>0</v>
      </c>
      <c r="AO87" s="7">
        <f t="shared" si="68"/>
        <v>0</v>
      </c>
      <c r="AP87" s="7">
        <f t="shared" si="68"/>
        <v>0</v>
      </c>
      <c r="AQ87" s="7">
        <f t="shared" si="68"/>
        <v>0</v>
      </c>
      <c r="AR87" s="7">
        <f t="shared" si="68"/>
        <v>0</v>
      </c>
      <c r="AS87" s="7">
        <f t="shared" si="68"/>
        <v>0</v>
      </c>
      <c r="AT87" s="7">
        <f t="shared" si="68"/>
        <v>0</v>
      </c>
      <c r="AU87" s="7">
        <f t="shared" si="68"/>
        <v>0</v>
      </c>
      <c r="AV87" s="7">
        <f t="shared" si="68"/>
        <v>0</v>
      </c>
      <c r="AW87" s="7">
        <f t="shared" si="68"/>
        <v>0</v>
      </c>
      <c r="AX87" s="7">
        <f t="shared" si="68"/>
        <v>0</v>
      </c>
      <c r="AY87" s="7">
        <f t="shared" si="68"/>
        <v>0</v>
      </c>
      <c r="AZ87" s="7">
        <f t="shared" si="68"/>
        <v>0</v>
      </c>
      <c r="BA87" s="7">
        <f t="shared" si="68"/>
        <v>0</v>
      </c>
      <c r="BB87" s="7">
        <f t="shared" si="68"/>
        <v>0</v>
      </c>
      <c r="BC87" s="7">
        <f t="shared" si="68"/>
        <v>0</v>
      </c>
      <c r="BD87" s="7">
        <f t="shared" si="68"/>
        <v>0</v>
      </c>
      <c r="BE87" s="7">
        <f t="shared" si="68"/>
        <v>0</v>
      </c>
      <c r="BF87" s="7">
        <f t="shared" si="68"/>
        <v>0</v>
      </c>
      <c r="BG87" s="7">
        <f t="shared" si="68"/>
        <v>0</v>
      </c>
      <c r="BH87" s="7">
        <f t="shared" si="68"/>
        <v>0</v>
      </c>
      <c r="BI87" s="7">
        <f t="shared" si="68"/>
        <v>0</v>
      </c>
      <c r="BJ87" s="7">
        <f t="shared" si="68"/>
        <v>0</v>
      </c>
      <c r="BK87" s="7">
        <f t="shared" si="68"/>
        <v>0</v>
      </c>
      <c r="BL87" s="7">
        <f t="shared" si="68"/>
        <v>0</v>
      </c>
      <c r="BM87" s="7">
        <f t="shared" si="68"/>
        <v>0</v>
      </c>
      <c r="BN87" s="7">
        <f t="shared" si="68"/>
        <v>0</v>
      </c>
      <c r="BO87" s="7">
        <f t="shared" si="69"/>
        <v>0</v>
      </c>
    </row>
    <row r="88" spans="1:69" x14ac:dyDescent="0.25">
      <c r="A88" s="100"/>
      <c r="B88" s="7"/>
      <c r="C88" s="96"/>
      <c r="D88" s="7">
        <f t="shared" si="68"/>
        <v>0</v>
      </c>
      <c r="E88" s="7">
        <f t="shared" si="68"/>
        <v>0</v>
      </c>
      <c r="F88" s="7">
        <f t="shared" si="68"/>
        <v>0</v>
      </c>
      <c r="G88" s="7">
        <f t="shared" si="68"/>
        <v>0</v>
      </c>
      <c r="H88" s="7">
        <f t="shared" si="68"/>
        <v>0</v>
      </c>
      <c r="I88" s="7">
        <f t="shared" si="68"/>
        <v>0</v>
      </c>
      <c r="J88" s="7">
        <f t="shared" si="68"/>
        <v>0</v>
      </c>
      <c r="K88" s="7">
        <f t="shared" si="68"/>
        <v>0</v>
      </c>
      <c r="L88" s="7">
        <f t="shared" si="68"/>
        <v>0</v>
      </c>
      <c r="M88" s="7">
        <f t="shared" si="68"/>
        <v>0</v>
      </c>
      <c r="N88" s="7">
        <f t="shared" si="68"/>
        <v>0</v>
      </c>
      <c r="O88" s="7">
        <f t="shared" si="68"/>
        <v>0</v>
      </c>
      <c r="P88" s="7">
        <f t="shared" si="68"/>
        <v>0</v>
      </c>
      <c r="Q88" s="7">
        <f t="shared" si="68"/>
        <v>0</v>
      </c>
      <c r="R88" s="7">
        <f t="shared" si="68"/>
        <v>0</v>
      </c>
      <c r="S88" s="7">
        <f t="shared" si="68"/>
        <v>0</v>
      </c>
      <c r="T88" s="7">
        <f t="shared" si="68"/>
        <v>0</v>
      </c>
      <c r="U88" s="7">
        <f t="shared" si="68"/>
        <v>0</v>
      </c>
      <c r="V88" s="7">
        <f t="shared" si="68"/>
        <v>0</v>
      </c>
      <c r="W88" s="7">
        <f t="shared" si="68"/>
        <v>0</v>
      </c>
      <c r="X88" s="7">
        <f t="shared" si="68"/>
        <v>0</v>
      </c>
      <c r="Y88" s="7">
        <f t="shared" si="68"/>
        <v>0</v>
      </c>
      <c r="Z88" s="7">
        <f t="shared" si="68"/>
        <v>0</v>
      </c>
      <c r="AA88" s="7">
        <f t="shared" si="68"/>
        <v>0</v>
      </c>
      <c r="AB88" s="7">
        <f t="shared" si="68"/>
        <v>0</v>
      </c>
      <c r="AC88" s="7">
        <f t="shared" si="68"/>
        <v>0</v>
      </c>
      <c r="AD88" s="7">
        <f t="shared" si="68"/>
        <v>0</v>
      </c>
      <c r="AE88" s="7">
        <f t="shared" si="68"/>
        <v>0</v>
      </c>
      <c r="AF88" s="7">
        <f t="shared" si="68"/>
        <v>0</v>
      </c>
      <c r="AG88" s="7">
        <f t="shared" si="68"/>
        <v>0</v>
      </c>
      <c r="AH88" s="7">
        <f t="shared" si="68"/>
        <v>0</v>
      </c>
      <c r="AI88" s="7">
        <f t="shared" si="68"/>
        <v>0</v>
      </c>
      <c r="AJ88" s="7">
        <f t="shared" si="68"/>
        <v>0</v>
      </c>
      <c r="AK88" s="7">
        <f t="shared" si="68"/>
        <v>0</v>
      </c>
      <c r="AL88" s="7">
        <f t="shared" si="68"/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 t="shared" si="68"/>
        <v>0</v>
      </c>
      <c r="AQ88" s="7">
        <f t="shared" si="68"/>
        <v>0</v>
      </c>
      <c r="AR88" s="7">
        <f t="shared" si="68"/>
        <v>0</v>
      </c>
      <c r="AS88" s="7">
        <f t="shared" si="68"/>
        <v>0</v>
      </c>
      <c r="AT88" s="7">
        <f t="shared" si="68"/>
        <v>0</v>
      </c>
      <c r="AU88" s="7">
        <f t="shared" si="68"/>
        <v>0</v>
      </c>
      <c r="AV88" s="7">
        <f t="shared" si="68"/>
        <v>0</v>
      </c>
      <c r="AW88" s="7">
        <f t="shared" si="68"/>
        <v>0</v>
      </c>
      <c r="AX88" s="7">
        <f t="shared" si="68"/>
        <v>0</v>
      </c>
      <c r="AY88" s="7">
        <f t="shared" si="68"/>
        <v>0</v>
      </c>
      <c r="AZ88" s="7">
        <f t="shared" si="68"/>
        <v>0</v>
      </c>
      <c r="BA88" s="7">
        <f t="shared" si="68"/>
        <v>0</v>
      </c>
      <c r="BB88" s="7">
        <f t="shared" si="68"/>
        <v>0</v>
      </c>
      <c r="BC88" s="7">
        <f t="shared" si="68"/>
        <v>0</v>
      </c>
      <c r="BD88" s="7">
        <f t="shared" si="68"/>
        <v>0</v>
      </c>
      <c r="BE88" s="7">
        <f t="shared" si="68"/>
        <v>0</v>
      </c>
      <c r="BF88" s="7">
        <f t="shared" si="68"/>
        <v>0</v>
      </c>
      <c r="BG88" s="7">
        <f t="shared" si="68"/>
        <v>0</v>
      </c>
      <c r="BH88" s="7">
        <f t="shared" si="68"/>
        <v>0</v>
      </c>
      <c r="BI88" s="7">
        <f t="shared" si="68"/>
        <v>0</v>
      </c>
      <c r="BJ88" s="7">
        <f t="shared" si="68"/>
        <v>0</v>
      </c>
      <c r="BK88" s="7">
        <f t="shared" si="68"/>
        <v>0</v>
      </c>
      <c r="BL88" s="7">
        <f t="shared" si="68"/>
        <v>0</v>
      </c>
      <c r="BM88" s="7">
        <f t="shared" si="68"/>
        <v>0</v>
      </c>
      <c r="BN88" s="7">
        <f t="shared" si="68"/>
        <v>0</v>
      </c>
      <c r="BO88" s="7">
        <f t="shared" si="69"/>
        <v>0</v>
      </c>
    </row>
    <row r="89" spans="1:69" x14ac:dyDescent="0.25">
      <c r="A89" s="100"/>
      <c r="B89" s="7"/>
      <c r="C89" s="97"/>
      <c r="D89" s="7">
        <f t="shared" si="68"/>
        <v>0</v>
      </c>
      <c r="E89" s="7">
        <f t="shared" si="68"/>
        <v>0</v>
      </c>
      <c r="F89" s="7">
        <f t="shared" si="68"/>
        <v>0</v>
      </c>
      <c r="G89" s="7">
        <f t="shared" ref="G89:BN89" si="70">G23</f>
        <v>0</v>
      </c>
      <c r="H89" s="7">
        <f t="shared" si="70"/>
        <v>0</v>
      </c>
      <c r="I89" s="7">
        <f t="shared" si="70"/>
        <v>0</v>
      </c>
      <c r="J89" s="7">
        <f t="shared" si="70"/>
        <v>0</v>
      </c>
      <c r="K89" s="7">
        <f t="shared" si="70"/>
        <v>0</v>
      </c>
      <c r="L89" s="7">
        <f t="shared" si="70"/>
        <v>0</v>
      </c>
      <c r="M89" s="7">
        <f t="shared" si="70"/>
        <v>0</v>
      </c>
      <c r="N89" s="7">
        <f t="shared" si="70"/>
        <v>0</v>
      </c>
      <c r="O89" s="7">
        <f t="shared" si="70"/>
        <v>0</v>
      </c>
      <c r="P89" s="7">
        <f t="shared" si="70"/>
        <v>0</v>
      </c>
      <c r="Q89" s="7">
        <f t="shared" si="70"/>
        <v>0</v>
      </c>
      <c r="R89" s="7">
        <f t="shared" si="70"/>
        <v>0</v>
      </c>
      <c r="S89" s="7">
        <f t="shared" si="70"/>
        <v>0</v>
      </c>
      <c r="T89" s="7">
        <f t="shared" si="70"/>
        <v>0</v>
      </c>
      <c r="U89" s="7">
        <f t="shared" si="70"/>
        <v>0</v>
      </c>
      <c r="V89" s="7">
        <f t="shared" si="70"/>
        <v>0</v>
      </c>
      <c r="W89" s="7">
        <f t="shared" si="70"/>
        <v>0</v>
      </c>
      <c r="X89" s="7">
        <f t="shared" si="70"/>
        <v>0</v>
      </c>
      <c r="Y89" s="7">
        <f t="shared" si="70"/>
        <v>0</v>
      </c>
      <c r="Z89" s="7">
        <f t="shared" si="70"/>
        <v>0</v>
      </c>
      <c r="AA89" s="7">
        <f t="shared" si="70"/>
        <v>0</v>
      </c>
      <c r="AB89" s="7">
        <f t="shared" si="70"/>
        <v>0</v>
      </c>
      <c r="AC89" s="7">
        <f t="shared" si="70"/>
        <v>0</v>
      </c>
      <c r="AD89" s="7">
        <f t="shared" si="70"/>
        <v>0</v>
      </c>
      <c r="AE89" s="7">
        <f t="shared" si="70"/>
        <v>0</v>
      </c>
      <c r="AF89" s="7">
        <f t="shared" si="70"/>
        <v>0</v>
      </c>
      <c r="AG89" s="7">
        <f t="shared" si="70"/>
        <v>0</v>
      </c>
      <c r="AH89" s="7">
        <f t="shared" si="70"/>
        <v>0</v>
      </c>
      <c r="AI89" s="7">
        <f t="shared" si="70"/>
        <v>0</v>
      </c>
      <c r="AJ89" s="7">
        <f t="shared" si="70"/>
        <v>0</v>
      </c>
      <c r="AK89" s="7">
        <f t="shared" si="70"/>
        <v>0</v>
      </c>
      <c r="AL89" s="7">
        <f t="shared" si="70"/>
        <v>0</v>
      </c>
      <c r="AM89" s="7">
        <f t="shared" si="70"/>
        <v>0</v>
      </c>
      <c r="AN89" s="7">
        <f t="shared" si="70"/>
        <v>0</v>
      </c>
      <c r="AO89" s="7">
        <f t="shared" si="70"/>
        <v>0</v>
      </c>
      <c r="AP89" s="7">
        <f t="shared" si="70"/>
        <v>0</v>
      </c>
      <c r="AQ89" s="7">
        <f t="shared" si="70"/>
        <v>0</v>
      </c>
      <c r="AR89" s="7">
        <f t="shared" si="70"/>
        <v>0</v>
      </c>
      <c r="AS89" s="7">
        <f t="shared" si="70"/>
        <v>0</v>
      </c>
      <c r="AT89" s="7">
        <f t="shared" si="70"/>
        <v>0</v>
      </c>
      <c r="AU89" s="7">
        <f t="shared" si="70"/>
        <v>0</v>
      </c>
      <c r="AV89" s="7">
        <f t="shared" si="70"/>
        <v>0</v>
      </c>
      <c r="AW89" s="7">
        <f t="shared" si="70"/>
        <v>0</v>
      </c>
      <c r="AX89" s="7">
        <f t="shared" si="70"/>
        <v>0</v>
      </c>
      <c r="AY89" s="7">
        <f t="shared" si="70"/>
        <v>0</v>
      </c>
      <c r="AZ89" s="7">
        <f t="shared" si="70"/>
        <v>0</v>
      </c>
      <c r="BA89" s="7">
        <f t="shared" si="70"/>
        <v>0</v>
      </c>
      <c r="BB89" s="7">
        <f t="shared" si="70"/>
        <v>0</v>
      </c>
      <c r="BC89" s="7">
        <f t="shared" si="70"/>
        <v>0</v>
      </c>
      <c r="BD89" s="7">
        <f t="shared" si="70"/>
        <v>0</v>
      </c>
      <c r="BE89" s="7">
        <f t="shared" si="70"/>
        <v>0</v>
      </c>
      <c r="BF89" s="7">
        <f t="shared" si="70"/>
        <v>0</v>
      </c>
      <c r="BG89" s="7">
        <f t="shared" si="70"/>
        <v>0</v>
      </c>
      <c r="BH89" s="7">
        <f t="shared" si="70"/>
        <v>0</v>
      </c>
      <c r="BI89" s="7">
        <f t="shared" si="70"/>
        <v>0</v>
      </c>
      <c r="BJ89" s="7">
        <f t="shared" si="70"/>
        <v>0</v>
      </c>
      <c r="BK89" s="7">
        <f t="shared" si="70"/>
        <v>0</v>
      </c>
      <c r="BL89" s="7">
        <f t="shared" si="70"/>
        <v>0</v>
      </c>
      <c r="BM89" s="7">
        <f t="shared" si="70"/>
        <v>0</v>
      </c>
      <c r="BN89" s="7">
        <f t="shared" si="70"/>
        <v>0</v>
      </c>
      <c r="BO89" s="7">
        <f t="shared" ref="BO89" si="71">BO23</f>
        <v>0</v>
      </c>
    </row>
    <row r="90" spans="1:69" ht="17.25" x14ac:dyDescent="0.3">
      <c r="B90" s="19" t="s">
        <v>21</v>
      </c>
      <c r="C90" s="20"/>
      <c r="D90" s="21">
        <f t="shared" ref="D90:BN90" si="72">SUM(D85:D89)</f>
        <v>0</v>
      </c>
      <c r="E90" s="21">
        <f t="shared" si="72"/>
        <v>0</v>
      </c>
      <c r="F90" s="21">
        <f t="shared" si="72"/>
        <v>0</v>
      </c>
      <c r="G90" s="21">
        <f t="shared" si="72"/>
        <v>0</v>
      </c>
      <c r="H90" s="21">
        <f t="shared" si="72"/>
        <v>0</v>
      </c>
      <c r="I90" s="21">
        <f t="shared" si="72"/>
        <v>0</v>
      </c>
      <c r="J90" s="21">
        <f t="shared" si="72"/>
        <v>0.14000000000000001</v>
      </c>
      <c r="K90" s="21">
        <f t="shared" si="72"/>
        <v>0</v>
      </c>
      <c r="L90" s="21">
        <f t="shared" si="72"/>
        <v>0</v>
      </c>
      <c r="M90" s="21">
        <f t="shared" si="72"/>
        <v>0</v>
      </c>
      <c r="N90" s="21">
        <f t="shared" si="72"/>
        <v>0</v>
      </c>
      <c r="O90" s="21">
        <f t="shared" si="72"/>
        <v>0</v>
      </c>
      <c r="P90" s="21">
        <f t="shared" si="72"/>
        <v>0</v>
      </c>
      <c r="Q90" s="21">
        <f t="shared" si="72"/>
        <v>0</v>
      </c>
      <c r="R90" s="21">
        <f t="shared" si="72"/>
        <v>0</v>
      </c>
      <c r="S90" s="21">
        <f t="shared" si="72"/>
        <v>0</v>
      </c>
      <c r="T90" s="21">
        <f t="shared" si="72"/>
        <v>0</v>
      </c>
      <c r="U90" s="21">
        <f t="shared" si="72"/>
        <v>0</v>
      </c>
      <c r="V90" s="21">
        <f t="shared" si="72"/>
        <v>0</v>
      </c>
      <c r="W90" s="21">
        <f t="shared" si="72"/>
        <v>0</v>
      </c>
      <c r="X90" s="21">
        <f t="shared" si="72"/>
        <v>0</v>
      </c>
      <c r="Y90" s="21">
        <f t="shared" si="72"/>
        <v>0</v>
      </c>
      <c r="Z90" s="21">
        <f t="shared" si="72"/>
        <v>0</v>
      </c>
      <c r="AA90" s="21">
        <f t="shared" si="72"/>
        <v>0</v>
      </c>
      <c r="AB90" s="21">
        <f t="shared" si="72"/>
        <v>0</v>
      </c>
      <c r="AC90" s="21">
        <f t="shared" si="72"/>
        <v>0</v>
      </c>
      <c r="AD90" s="21">
        <f t="shared" si="72"/>
        <v>0</v>
      </c>
      <c r="AE90" s="21">
        <f t="shared" si="72"/>
        <v>0</v>
      </c>
      <c r="AF90" s="21">
        <f t="shared" si="72"/>
        <v>0</v>
      </c>
      <c r="AG90" s="21">
        <f t="shared" si="72"/>
        <v>0</v>
      </c>
      <c r="AH90" s="21">
        <f t="shared" si="72"/>
        <v>0</v>
      </c>
      <c r="AI90" s="21">
        <f t="shared" si="72"/>
        <v>0</v>
      </c>
      <c r="AJ90" s="21">
        <f t="shared" si="72"/>
        <v>0</v>
      </c>
      <c r="AK90" s="21">
        <f t="shared" si="72"/>
        <v>0</v>
      </c>
      <c r="AL90" s="21">
        <f t="shared" si="72"/>
        <v>0.02</v>
      </c>
      <c r="AM90" s="21">
        <f t="shared" si="72"/>
        <v>0</v>
      </c>
      <c r="AN90" s="21">
        <f t="shared" si="72"/>
        <v>0</v>
      </c>
      <c r="AO90" s="21">
        <f t="shared" si="72"/>
        <v>0</v>
      </c>
      <c r="AP90" s="21">
        <f t="shared" si="72"/>
        <v>0</v>
      </c>
      <c r="AQ90" s="21">
        <f t="shared" si="72"/>
        <v>0</v>
      </c>
      <c r="AR90" s="21">
        <f t="shared" si="72"/>
        <v>0</v>
      </c>
      <c r="AS90" s="21">
        <f t="shared" si="72"/>
        <v>0</v>
      </c>
      <c r="AT90" s="21">
        <f t="shared" si="72"/>
        <v>0</v>
      </c>
      <c r="AU90" s="21">
        <f t="shared" si="72"/>
        <v>0</v>
      </c>
      <c r="AV90" s="21">
        <f t="shared" si="72"/>
        <v>0</v>
      </c>
      <c r="AW90" s="21">
        <f t="shared" si="72"/>
        <v>0</v>
      </c>
      <c r="AX90" s="21">
        <f t="shared" si="72"/>
        <v>0</v>
      </c>
      <c r="AY90" s="21">
        <f t="shared" si="72"/>
        <v>0</v>
      </c>
      <c r="AZ90" s="21">
        <f t="shared" si="72"/>
        <v>0</v>
      </c>
      <c r="BA90" s="21">
        <f t="shared" si="72"/>
        <v>0</v>
      </c>
      <c r="BB90" s="21">
        <f t="shared" si="72"/>
        <v>0</v>
      </c>
      <c r="BC90" s="21">
        <f t="shared" si="72"/>
        <v>0</v>
      </c>
      <c r="BD90" s="21">
        <f t="shared" si="72"/>
        <v>0</v>
      </c>
      <c r="BE90" s="21">
        <f t="shared" si="72"/>
        <v>0</v>
      </c>
      <c r="BF90" s="21">
        <f t="shared" si="72"/>
        <v>0</v>
      </c>
      <c r="BG90" s="21">
        <f t="shared" si="72"/>
        <v>0</v>
      </c>
      <c r="BH90" s="21">
        <f t="shared" si="72"/>
        <v>0</v>
      </c>
      <c r="BI90" s="21">
        <f t="shared" si="72"/>
        <v>0</v>
      </c>
      <c r="BJ90" s="21">
        <f t="shared" si="72"/>
        <v>0</v>
      </c>
      <c r="BK90" s="21">
        <f t="shared" si="72"/>
        <v>0</v>
      </c>
      <c r="BL90" s="21">
        <f t="shared" si="72"/>
        <v>0</v>
      </c>
      <c r="BM90" s="21">
        <f t="shared" si="72"/>
        <v>0</v>
      </c>
      <c r="BN90" s="21">
        <f t="shared" si="72"/>
        <v>0</v>
      </c>
      <c r="BO90" s="21">
        <f t="shared" ref="BO90" si="73">SUM(BO85:BO89)</f>
        <v>0</v>
      </c>
    </row>
    <row r="91" spans="1:69" ht="17.25" x14ac:dyDescent="0.3">
      <c r="B91" s="19" t="s">
        <v>22</v>
      </c>
      <c r="C91" s="20"/>
      <c r="D91" s="22">
        <f t="shared" ref="D91:BN91" si="74">PRODUCT(D90,$E$4)</f>
        <v>0</v>
      </c>
      <c r="E91" s="22">
        <f t="shared" si="74"/>
        <v>0</v>
      </c>
      <c r="F91" s="22">
        <f t="shared" si="74"/>
        <v>0</v>
      </c>
      <c r="G91" s="22">
        <f t="shared" si="74"/>
        <v>0</v>
      </c>
      <c r="H91" s="22">
        <f t="shared" si="74"/>
        <v>0</v>
      </c>
      <c r="I91" s="22">
        <f t="shared" si="74"/>
        <v>0</v>
      </c>
      <c r="J91" s="22">
        <f t="shared" si="74"/>
        <v>0.14000000000000001</v>
      </c>
      <c r="K91" s="22">
        <f t="shared" si="74"/>
        <v>0</v>
      </c>
      <c r="L91" s="22">
        <f t="shared" si="74"/>
        <v>0</v>
      </c>
      <c r="M91" s="22">
        <f t="shared" si="74"/>
        <v>0</v>
      </c>
      <c r="N91" s="22">
        <f t="shared" si="74"/>
        <v>0</v>
      </c>
      <c r="O91" s="22">
        <f t="shared" si="74"/>
        <v>0</v>
      </c>
      <c r="P91" s="22">
        <f t="shared" si="74"/>
        <v>0</v>
      </c>
      <c r="Q91" s="22">
        <f t="shared" si="74"/>
        <v>0</v>
      </c>
      <c r="R91" s="22">
        <f t="shared" si="74"/>
        <v>0</v>
      </c>
      <c r="S91" s="22">
        <f t="shared" si="74"/>
        <v>0</v>
      </c>
      <c r="T91" s="22">
        <f t="shared" si="74"/>
        <v>0</v>
      </c>
      <c r="U91" s="22">
        <f t="shared" si="74"/>
        <v>0</v>
      </c>
      <c r="V91" s="22">
        <f t="shared" si="74"/>
        <v>0</v>
      </c>
      <c r="W91" s="22">
        <f t="shared" si="74"/>
        <v>0</v>
      </c>
      <c r="X91" s="22">
        <f t="shared" si="74"/>
        <v>0</v>
      </c>
      <c r="Y91" s="22">
        <f t="shared" si="74"/>
        <v>0</v>
      </c>
      <c r="Z91" s="22">
        <f t="shared" si="74"/>
        <v>0</v>
      </c>
      <c r="AA91" s="22">
        <f t="shared" si="74"/>
        <v>0</v>
      </c>
      <c r="AB91" s="22">
        <f t="shared" si="74"/>
        <v>0</v>
      </c>
      <c r="AC91" s="22">
        <f t="shared" si="74"/>
        <v>0</v>
      </c>
      <c r="AD91" s="22">
        <f t="shared" si="74"/>
        <v>0</v>
      </c>
      <c r="AE91" s="22">
        <f t="shared" si="74"/>
        <v>0</v>
      </c>
      <c r="AF91" s="22">
        <f t="shared" si="74"/>
        <v>0</v>
      </c>
      <c r="AG91" s="22">
        <f t="shared" si="74"/>
        <v>0</v>
      </c>
      <c r="AH91" s="22">
        <f t="shared" si="74"/>
        <v>0</v>
      </c>
      <c r="AI91" s="22">
        <f t="shared" si="74"/>
        <v>0</v>
      </c>
      <c r="AJ91" s="22">
        <f t="shared" si="74"/>
        <v>0</v>
      </c>
      <c r="AK91" s="22">
        <f t="shared" si="74"/>
        <v>0</v>
      </c>
      <c r="AL91" s="22">
        <f t="shared" si="74"/>
        <v>0.02</v>
      </c>
      <c r="AM91" s="22">
        <f t="shared" si="74"/>
        <v>0</v>
      </c>
      <c r="AN91" s="22">
        <f t="shared" si="74"/>
        <v>0</v>
      </c>
      <c r="AO91" s="22">
        <f t="shared" si="74"/>
        <v>0</v>
      </c>
      <c r="AP91" s="22">
        <f t="shared" si="74"/>
        <v>0</v>
      </c>
      <c r="AQ91" s="22">
        <f t="shared" si="74"/>
        <v>0</v>
      </c>
      <c r="AR91" s="22">
        <f t="shared" si="74"/>
        <v>0</v>
      </c>
      <c r="AS91" s="22">
        <f t="shared" si="74"/>
        <v>0</v>
      </c>
      <c r="AT91" s="22">
        <f t="shared" si="74"/>
        <v>0</v>
      </c>
      <c r="AU91" s="22">
        <f t="shared" si="74"/>
        <v>0</v>
      </c>
      <c r="AV91" s="22">
        <f t="shared" si="74"/>
        <v>0</v>
      </c>
      <c r="AW91" s="22">
        <f t="shared" si="74"/>
        <v>0</v>
      </c>
      <c r="AX91" s="22">
        <f t="shared" si="74"/>
        <v>0</v>
      </c>
      <c r="AY91" s="22">
        <f t="shared" si="74"/>
        <v>0</v>
      </c>
      <c r="AZ91" s="22">
        <f t="shared" si="74"/>
        <v>0</v>
      </c>
      <c r="BA91" s="22">
        <f t="shared" si="74"/>
        <v>0</v>
      </c>
      <c r="BB91" s="22">
        <f t="shared" si="74"/>
        <v>0</v>
      </c>
      <c r="BC91" s="22">
        <f t="shared" si="74"/>
        <v>0</v>
      </c>
      <c r="BD91" s="22">
        <f t="shared" si="74"/>
        <v>0</v>
      </c>
      <c r="BE91" s="22">
        <f t="shared" si="74"/>
        <v>0</v>
      </c>
      <c r="BF91" s="22">
        <f t="shared" si="74"/>
        <v>0</v>
      </c>
      <c r="BG91" s="22">
        <f t="shared" si="74"/>
        <v>0</v>
      </c>
      <c r="BH91" s="22">
        <f t="shared" si="74"/>
        <v>0</v>
      </c>
      <c r="BI91" s="22">
        <f t="shared" si="74"/>
        <v>0</v>
      </c>
      <c r="BJ91" s="22">
        <f t="shared" si="74"/>
        <v>0</v>
      </c>
      <c r="BK91" s="22">
        <f t="shared" si="74"/>
        <v>0</v>
      </c>
      <c r="BL91" s="22">
        <f t="shared" si="74"/>
        <v>0</v>
      </c>
      <c r="BM91" s="22">
        <f t="shared" si="74"/>
        <v>0</v>
      </c>
      <c r="BN91" s="22">
        <f t="shared" si="74"/>
        <v>0</v>
      </c>
      <c r="BO91" s="22">
        <f t="shared" ref="BO91" si="75">PRODUCT(BO90,$E$4)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 t="shared" ref="D93:BN93" si="76">D77</f>
        <v>67.27</v>
      </c>
      <c r="E93" s="29">
        <f t="shared" si="76"/>
        <v>70</v>
      </c>
      <c r="F93" s="29">
        <f t="shared" si="76"/>
        <v>86.3</v>
      </c>
      <c r="G93" s="29">
        <f t="shared" si="76"/>
        <v>500</v>
      </c>
      <c r="H93" s="29">
        <f t="shared" si="76"/>
        <v>925.9</v>
      </c>
      <c r="I93" s="29">
        <f t="shared" si="76"/>
        <v>510</v>
      </c>
      <c r="J93" s="29">
        <f t="shared" si="76"/>
        <v>71.38</v>
      </c>
      <c r="K93" s="29">
        <f t="shared" si="76"/>
        <v>662.44</v>
      </c>
      <c r="L93" s="29">
        <f t="shared" si="76"/>
        <v>200.83</v>
      </c>
      <c r="M93" s="29">
        <f t="shared" si="76"/>
        <v>504</v>
      </c>
      <c r="N93" s="29">
        <f t="shared" si="76"/>
        <v>99.49</v>
      </c>
      <c r="O93" s="29">
        <f t="shared" si="76"/>
        <v>320.32</v>
      </c>
      <c r="P93" s="29">
        <f t="shared" si="76"/>
        <v>368.4</v>
      </c>
      <c r="Q93" s="29">
        <f t="shared" si="76"/>
        <v>380</v>
      </c>
      <c r="R93" s="29">
        <f t="shared" si="76"/>
        <v>0</v>
      </c>
      <c r="S93" s="29">
        <f t="shared" si="76"/>
        <v>130</v>
      </c>
      <c r="T93" s="29">
        <f t="shared" si="76"/>
        <v>0</v>
      </c>
      <c r="U93" s="29">
        <f t="shared" si="76"/>
        <v>628</v>
      </c>
      <c r="V93" s="29">
        <f t="shared" si="76"/>
        <v>329.48</v>
      </c>
      <c r="W93" s="29">
        <f t="shared" si="76"/>
        <v>219</v>
      </c>
      <c r="X93" s="29">
        <f t="shared" si="76"/>
        <v>7.9</v>
      </c>
      <c r="Y93" s="29">
        <f t="shared" si="76"/>
        <v>0</v>
      </c>
      <c r="Z93" s="29">
        <f t="shared" si="76"/>
        <v>247</v>
      </c>
      <c r="AA93" s="29">
        <f t="shared" si="76"/>
        <v>360</v>
      </c>
      <c r="AB93" s="29">
        <f t="shared" si="76"/>
        <v>213</v>
      </c>
      <c r="AC93" s="29">
        <f t="shared" si="76"/>
        <v>314.44</v>
      </c>
      <c r="AD93" s="29">
        <f t="shared" si="76"/>
        <v>138</v>
      </c>
      <c r="AE93" s="29">
        <f t="shared" si="76"/>
        <v>388</v>
      </c>
      <c r="AF93" s="29">
        <f t="shared" si="76"/>
        <v>189</v>
      </c>
      <c r="AG93" s="29">
        <f t="shared" si="76"/>
        <v>218.18</v>
      </c>
      <c r="AH93" s="29">
        <f t="shared" si="76"/>
        <v>59.6</v>
      </c>
      <c r="AI93" s="29">
        <f t="shared" si="76"/>
        <v>65.75</v>
      </c>
      <c r="AJ93" s="29">
        <f t="shared" si="76"/>
        <v>37</v>
      </c>
      <c r="AK93" s="29">
        <f t="shared" si="76"/>
        <v>190</v>
      </c>
      <c r="AL93" s="29">
        <f t="shared" si="76"/>
        <v>185</v>
      </c>
      <c r="AM93" s="29">
        <f t="shared" si="76"/>
        <v>0</v>
      </c>
      <c r="AN93" s="29">
        <f t="shared" si="76"/>
        <v>240</v>
      </c>
      <c r="AO93" s="29">
        <f t="shared" si="76"/>
        <v>0</v>
      </c>
      <c r="AP93" s="29">
        <f t="shared" si="76"/>
        <v>213.79</v>
      </c>
      <c r="AQ93" s="29">
        <f t="shared" si="76"/>
        <v>60</v>
      </c>
      <c r="AR93" s="29">
        <f t="shared" si="76"/>
        <v>65.33</v>
      </c>
      <c r="AS93" s="29">
        <f t="shared" si="76"/>
        <v>84</v>
      </c>
      <c r="AT93" s="29">
        <f t="shared" si="76"/>
        <v>41.43</v>
      </c>
      <c r="AU93" s="29">
        <f t="shared" si="76"/>
        <v>54.28</v>
      </c>
      <c r="AV93" s="29">
        <f t="shared" si="76"/>
        <v>48.75</v>
      </c>
      <c r="AW93" s="29">
        <f t="shared" si="76"/>
        <v>114.28</v>
      </c>
      <c r="AX93" s="29">
        <f t="shared" si="76"/>
        <v>62.66</v>
      </c>
      <c r="AY93" s="29">
        <f t="shared" si="76"/>
        <v>56.66</v>
      </c>
      <c r="AZ93" s="29">
        <f t="shared" si="76"/>
        <v>128</v>
      </c>
      <c r="BA93" s="29">
        <f t="shared" si="76"/>
        <v>227</v>
      </c>
      <c r="BB93" s="29">
        <f t="shared" si="76"/>
        <v>357</v>
      </c>
      <c r="BC93" s="29">
        <f t="shared" si="76"/>
        <v>491.11</v>
      </c>
      <c r="BD93" s="29">
        <f t="shared" si="76"/>
        <v>205</v>
      </c>
      <c r="BE93" s="29">
        <f t="shared" si="76"/>
        <v>330</v>
      </c>
      <c r="BF93" s="29">
        <f t="shared" si="76"/>
        <v>0</v>
      </c>
      <c r="BG93" s="29">
        <f t="shared" si="76"/>
        <v>23</v>
      </c>
      <c r="BH93" s="29">
        <f t="shared" si="76"/>
        <v>21</v>
      </c>
      <c r="BI93" s="29">
        <f t="shared" si="76"/>
        <v>30</v>
      </c>
      <c r="BJ93" s="29">
        <f t="shared" si="76"/>
        <v>21</v>
      </c>
      <c r="BK93" s="29">
        <f t="shared" si="76"/>
        <v>35</v>
      </c>
      <c r="BL93" s="29">
        <f t="shared" si="76"/>
        <v>275</v>
      </c>
      <c r="BM93" s="29">
        <f t="shared" si="76"/>
        <v>154.44999999999999</v>
      </c>
      <c r="BN93" s="29">
        <f t="shared" si="76"/>
        <v>14.89</v>
      </c>
      <c r="BO93" s="29">
        <f t="shared" ref="BO93" si="77">BO77</f>
        <v>10</v>
      </c>
    </row>
    <row r="94" spans="1:69" ht="17.25" x14ac:dyDescent="0.3">
      <c r="B94" s="19" t="s">
        <v>26</v>
      </c>
      <c r="C94" s="20" t="s">
        <v>25</v>
      </c>
      <c r="D94" s="21">
        <f t="shared" ref="D94:BN94" si="78">D93/1000</f>
        <v>6.7269999999999996E-2</v>
      </c>
      <c r="E94" s="21">
        <f t="shared" si="78"/>
        <v>7.0000000000000007E-2</v>
      </c>
      <c r="F94" s="21">
        <f t="shared" si="78"/>
        <v>8.6300000000000002E-2</v>
      </c>
      <c r="G94" s="21">
        <f t="shared" si="78"/>
        <v>0.5</v>
      </c>
      <c r="H94" s="21">
        <f t="shared" si="78"/>
        <v>0.92589999999999995</v>
      </c>
      <c r="I94" s="21">
        <f t="shared" si="78"/>
        <v>0.51</v>
      </c>
      <c r="J94" s="21">
        <f t="shared" si="78"/>
        <v>7.1379999999999999E-2</v>
      </c>
      <c r="K94" s="21">
        <f t="shared" si="78"/>
        <v>0.66244000000000003</v>
      </c>
      <c r="L94" s="21">
        <f t="shared" si="78"/>
        <v>0.20083000000000001</v>
      </c>
      <c r="M94" s="21">
        <f t="shared" si="78"/>
        <v>0.504</v>
      </c>
      <c r="N94" s="21">
        <f t="shared" si="78"/>
        <v>9.9489999999999995E-2</v>
      </c>
      <c r="O94" s="21">
        <f t="shared" si="78"/>
        <v>0.32031999999999999</v>
      </c>
      <c r="P94" s="21">
        <f t="shared" si="78"/>
        <v>0.36839999999999995</v>
      </c>
      <c r="Q94" s="21">
        <f t="shared" si="78"/>
        <v>0.38</v>
      </c>
      <c r="R94" s="21">
        <f t="shared" si="78"/>
        <v>0</v>
      </c>
      <c r="S94" s="21">
        <f t="shared" si="78"/>
        <v>0.13</v>
      </c>
      <c r="T94" s="21">
        <f t="shared" si="78"/>
        <v>0</v>
      </c>
      <c r="U94" s="21">
        <f t="shared" si="78"/>
        <v>0.628</v>
      </c>
      <c r="V94" s="21">
        <f t="shared" si="78"/>
        <v>0.32948</v>
      </c>
      <c r="W94" s="21">
        <f t="shared" si="78"/>
        <v>0.219</v>
      </c>
      <c r="X94" s="21">
        <f t="shared" si="78"/>
        <v>7.9000000000000008E-3</v>
      </c>
      <c r="Y94" s="21">
        <f t="shared" si="78"/>
        <v>0</v>
      </c>
      <c r="Z94" s="21">
        <f t="shared" si="78"/>
        <v>0.247</v>
      </c>
      <c r="AA94" s="21">
        <f t="shared" si="78"/>
        <v>0.36</v>
      </c>
      <c r="AB94" s="21">
        <f t="shared" si="78"/>
        <v>0.21299999999999999</v>
      </c>
      <c r="AC94" s="21">
        <f t="shared" si="78"/>
        <v>0.31444</v>
      </c>
      <c r="AD94" s="21">
        <f t="shared" si="78"/>
        <v>0.13800000000000001</v>
      </c>
      <c r="AE94" s="21">
        <f t="shared" si="78"/>
        <v>0.38800000000000001</v>
      </c>
      <c r="AF94" s="21">
        <f t="shared" si="78"/>
        <v>0.189</v>
      </c>
      <c r="AG94" s="21">
        <f t="shared" si="78"/>
        <v>0.21818000000000001</v>
      </c>
      <c r="AH94" s="21">
        <f t="shared" si="78"/>
        <v>5.96E-2</v>
      </c>
      <c r="AI94" s="21">
        <f t="shared" si="78"/>
        <v>6.5750000000000003E-2</v>
      </c>
      <c r="AJ94" s="21">
        <f t="shared" si="78"/>
        <v>3.6999999999999998E-2</v>
      </c>
      <c r="AK94" s="21">
        <f t="shared" si="78"/>
        <v>0.19</v>
      </c>
      <c r="AL94" s="21">
        <f t="shared" si="78"/>
        <v>0.185</v>
      </c>
      <c r="AM94" s="21">
        <f t="shared" si="78"/>
        <v>0</v>
      </c>
      <c r="AN94" s="21">
        <f t="shared" si="78"/>
        <v>0.24</v>
      </c>
      <c r="AO94" s="21">
        <f t="shared" si="78"/>
        <v>0</v>
      </c>
      <c r="AP94" s="21">
        <f t="shared" si="78"/>
        <v>0.21378999999999998</v>
      </c>
      <c r="AQ94" s="21">
        <f t="shared" si="78"/>
        <v>0.06</v>
      </c>
      <c r="AR94" s="21">
        <f t="shared" si="78"/>
        <v>6.5329999999999999E-2</v>
      </c>
      <c r="AS94" s="21">
        <f t="shared" si="78"/>
        <v>8.4000000000000005E-2</v>
      </c>
      <c r="AT94" s="21">
        <f t="shared" si="78"/>
        <v>4.1430000000000002E-2</v>
      </c>
      <c r="AU94" s="21">
        <f t="shared" si="78"/>
        <v>5.4280000000000002E-2</v>
      </c>
      <c r="AV94" s="21">
        <f t="shared" si="78"/>
        <v>4.8750000000000002E-2</v>
      </c>
      <c r="AW94" s="21">
        <f t="shared" si="78"/>
        <v>0.11428000000000001</v>
      </c>
      <c r="AX94" s="21">
        <f t="shared" si="78"/>
        <v>6.2659999999999993E-2</v>
      </c>
      <c r="AY94" s="21">
        <f t="shared" si="78"/>
        <v>5.6659999999999995E-2</v>
      </c>
      <c r="AZ94" s="21">
        <f t="shared" si="78"/>
        <v>0.128</v>
      </c>
      <c r="BA94" s="21">
        <f t="shared" si="78"/>
        <v>0.22700000000000001</v>
      </c>
      <c r="BB94" s="21">
        <f t="shared" si="78"/>
        <v>0.35699999999999998</v>
      </c>
      <c r="BC94" s="21">
        <f t="shared" si="78"/>
        <v>0.49110999999999999</v>
      </c>
      <c r="BD94" s="21">
        <f t="shared" si="78"/>
        <v>0.20499999999999999</v>
      </c>
      <c r="BE94" s="21">
        <f t="shared" si="78"/>
        <v>0.33</v>
      </c>
      <c r="BF94" s="21">
        <f t="shared" si="78"/>
        <v>0</v>
      </c>
      <c r="BG94" s="21">
        <f t="shared" si="78"/>
        <v>2.3E-2</v>
      </c>
      <c r="BH94" s="21">
        <f t="shared" si="78"/>
        <v>2.1000000000000001E-2</v>
      </c>
      <c r="BI94" s="21">
        <f t="shared" si="78"/>
        <v>0.03</v>
      </c>
      <c r="BJ94" s="21">
        <f t="shared" si="78"/>
        <v>2.1000000000000001E-2</v>
      </c>
      <c r="BK94" s="21">
        <f t="shared" si="78"/>
        <v>3.5000000000000003E-2</v>
      </c>
      <c r="BL94" s="21">
        <f t="shared" si="78"/>
        <v>0.27500000000000002</v>
      </c>
      <c r="BM94" s="21">
        <f t="shared" si="78"/>
        <v>0.15444999999999998</v>
      </c>
      <c r="BN94" s="21">
        <f t="shared" si="78"/>
        <v>1.489E-2</v>
      </c>
      <c r="BO94" s="21">
        <f t="shared" ref="BO94" si="79">BO93/1000</f>
        <v>0.01</v>
      </c>
    </row>
    <row r="95" spans="1:69" ht="17.25" x14ac:dyDescent="0.3">
      <c r="A95" s="30"/>
      <c r="B95" s="31" t="s">
        <v>27</v>
      </c>
      <c r="C95" s="98"/>
      <c r="D95" s="32">
        <f t="shared" ref="D95:BN95" si="80">D91*D93</f>
        <v>0</v>
      </c>
      <c r="E95" s="32">
        <f t="shared" si="80"/>
        <v>0</v>
      </c>
      <c r="F95" s="32">
        <f t="shared" si="80"/>
        <v>0</v>
      </c>
      <c r="G95" s="32">
        <f t="shared" si="80"/>
        <v>0</v>
      </c>
      <c r="H95" s="32">
        <f t="shared" si="80"/>
        <v>0</v>
      </c>
      <c r="I95" s="32">
        <f t="shared" si="80"/>
        <v>0</v>
      </c>
      <c r="J95" s="32">
        <f t="shared" si="80"/>
        <v>9.9931999999999999</v>
      </c>
      <c r="K95" s="32">
        <f t="shared" si="80"/>
        <v>0</v>
      </c>
      <c r="L95" s="32">
        <f t="shared" si="80"/>
        <v>0</v>
      </c>
      <c r="M95" s="32">
        <f t="shared" si="80"/>
        <v>0</v>
      </c>
      <c r="N95" s="32">
        <f t="shared" si="80"/>
        <v>0</v>
      </c>
      <c r="O95" s="32">
        <f t="shared" si="80"/>
        <v>0</v>
      </c>
      <c r="P95" s="32">
        <f t="shared" si="80"/>
        <v>0</v>
      </c>
      <c r="Q95" s="32">
        <f t="shared" si="80"/>
        <v>0</v>
      </c>
      <c r="R95" s="32">
        <f t="shared" si="80"/>
        <v>0</v>
      </c>
      <c r="S95" s="32">
        <f t="shared" si="80"/>
        <v>0</v>
      </c>
      <c r="T95" s="32">
        <f t="shared" si="80"/>
        <v>0</v>
      </c>
      <c r="U95" s="32">
        <f t="shared" si="80"/>
        <v>0</v>
      </c>
      <c r="V95" s="32">
        <f t="shared" si="80"/>
        <v>0</v>
      </c>
      <c r="W95" s="32">
        <f t="shared" si="80"/>
        <v>0</v>
      </c>
      <c r="X95" s="32">
        <f t="shared" si="80"/>
        <v>0</v>
      </c>
      <c r="Y95" s="32">
        <f t="shared" si="80"/>
        <v>0</v>
      </c>
      <c r="Z95" s="32">
        <f t="shared" si="80"/>
        <v>0</v>
      </c>
      <c r="AA95" s="32">
        <f t="shared" si="80"/>
        <v>0</v>
      </c>
      <c r="AB95" s="32">
        <f t="shared" si="80"/>
        <v>0</v>
      </c>
      <c r="AC95" s="32">
        <f t="shared" si="80"/>
        <v>0</v>
      </c>
      <c r="AD95" s="32">
        <f t="shared" si="80"/>
        <v>0</v>
      </c>
      <c r="AE95" s="32">
        <f t="shared" si="80"/>
        <v>0</v>
      </c>
      <c r="AF95" s="32">
        <f t="shared" si="80"/>
        <v>0</v>
      </c>
      <c r="AG95" s="32">
        <f t="shared" si="80"/>
        <v>0</v>
      </c>
      <c r="AH95" s="32">
        <f t="shared" si="80"/>
        <v>0</v>
      </c>
      <c r="AI95" s="32">
        <f t="shared" si="80"/>
        <v>0</v>
      </c>
      <c r="AJ95" s="32">
        <f t="shared" si="80"/>
        <v>0</v>
      </c>
      <c r="AK95" s="32">
        <f t="shared" si="80"/>
        <v>0</v>
      </c>
      <c r="AL95" s="32">
        <f t="shared" si="80"/>
        <v>3.7</v>
      </c>
      <c r="AM95" s="32">
        <f t="shared" si="80"/>
        <v>0</v>
      </c>
      <c r="AN95" s="32">
        <f t="shared" si="80"/>
        <v>0</v>
      </c>
      <c r="AO95" s="32">
        <f t="shared" si="80"/>
        <v>0</v>
      </c>
      <c r="AP95" s="32">
        <f t="shared" si="80"/>
        <v>0</v>
      </c>
      <c r="AQ95" s="32">
        <f t="shared" si="80"/>
        <v>0</v>
      </c>
      <c r="AR95" s="32">
        <f t="shared" si="80"/>
        <v>0</v>
      </c>
      <c r="AS95" s="32">
        <f t="shared" si="80"/>
        <v>0</v>
      </c>
      <c r="AT95" s="32">
        <f t="shared" si="80"/>
        <v>0</v>
      </c>
      <c r="AU95" s="32">
        <f t="shared" si="80"/>
        <v>0</v>
      </c>
      <c r="AV95" s="32">
        <f t="shared" si="80"/>
        <v>0</v>
      </c>
      <c r="AW95" s="32">
        <f t="shared" si="80"/>
        <v>0</v>
      </c>
      <c r="AX95" s="32">
        <f t="shared" si="80"/>
        <v>0</v>
      </c>
      <c r="AY95" s="32">
        <f t="shared" si="80"/>
        <v>0</v>
      </c>
      <c r="AZ95" s="32">
        <f t="shared" si="80"/>
        <v>0</v>
      </c>
      <c r="BA95" s="32">
        <f t="shared" si="80"/>
        <v>0</v>
      </c>
      <c r="BB95" s="32">
        <f t="shared" si="80"/>
        <v>0</v>
      </c>
      <c r="BC95" s="32">
        <f t="shared" si="80"/>
        <v>0</v>
      </c>
      <c r="BD95" s="32">
        <f t="shared" si="80"/>
        <v>0</v>
      </c>
      <c r="BE95" s="32">
        <f t="shared" si="80"/>
        <v>0</v>
      </c>
      <c r="BF95" s="32">
        <f t="shared" si="80"/>
        <v>0</v>
      </c>
      <c r="BG95" s="32">
        <f t="shared" si="80"/>
        <v>0</v>
      </c>
      <c r="BH95" s="32">
        <f t="shared" si="80"/>
        <v>0</v>
      </c>
      <c r="BI95" s="32">
        <f t="shared" si="80"/>
        <v>0</v>
      </c>
      <c r="BJ95" s="32">
        <f t="shared" si="80"/>
        <v>0</v>
      </c>
      <c r="BK95" s="32">
        <f t="shared" si="80"/>
        <v>0</v>
      </c>
      <c r="BL95" s="32">
        <f t="shared" si="80"/>
        <v>0</v>
      </c>
      <c r="BM95" s="32">
        <f t="shared" si="80"/>
        <v>0</v>
      </c>
      <c r="BN95" s="32">
        <f t="shared" si="80"/>
        <v>0</v>
      </c>
      <c r="BO95" s="32">
        <f t="shared" ref="BO95" si="81">BO91*BO93</f>
        <v>0</v>
      </c>
      <c r="BP95" s="33">
        <f>SUM(D95:BN95)</f>
        <v>13.693200000000001</v>
      </c>
      <c r="BQ95" s="34">
        <f>BP95/$C$7</f>
        <v>13.693200000000001</v>
      </c>
    </row>
    <row r="96" spans="1:69" ht="17.25" x14ac:dyDescent="0.3">
      <c r="A96" s="30"/>
      <c r="B96" s="31" t="s">
        <v>28</v>
      </c>
      <c r="C96" s="98"/>
      <c r="D96" s="32">
        <f t="shared" ref="D96:BN96" si="82">D91*D93</f>
        <v>0</v>
      </c>
      <c r="E96" s="32">
        <f t="shared" si="82"/>
        <v>0</v>
      </c>
      <c r="F96" s="32">
        <f t="shared" si="82"/>
        <v>0</v>
      </c>
      <c r="G96" s="32">
        <f t="shared" si="82"/>
        <v>0</v>
      </c>
      <c r="H96" s="32">
        <f t="shared" si="82"/>
        <v>0</v>
      </c>
      <c r="I96" s="32">
        <f t="shared" si="82"/>
        <v>0</v>
      </c>
      <c r="J96" s="32">
        <f t="shared" si="82"/>
        <v>9.9931999999999999</v>
      </c>
      <c r="K96" s="32">
        <f t="shared" si="82"/>
        <v>0</v>
      </c>
      <c r="L96" s="32">
        <f t="shared" si="82"/>
        <v>0</v>
      </c>
      <c r="M96" s="32">
        <f t="shared" si="82"/>
        <v>0</v>
      </c>
      <c r="N96" s="32">
        <f t="shared" si="82"/>
        <v>0</v>
      </c>
      <c r="O96" s="32">
        <f t="shared" si="82"/>
        <v>0</v>
      </c>
      <c r="P96" s="32">
        <f t="shared" si="82"/>
        <v>0</v>
      </c>
      <c r="Q96" s="32">
        <f t="shared" si="82"/>
        <v>0</v>
      </c>
      <c r="R96" s="32">
        <f t="shared" si="82"/>
        <v>0</v>
      </c>
      <c r="S96" s="32">
        <f t="shared" si="82"/>
        <v>0</v>
      </c>
      <c r="T96" s="32">
        <f t="shared" si="82"/>
        <v>0</v>
      </c>
      <c r="U96" s="32">
        <f t="shared" si="82"/>
        <v>0</v>
      </c>
      <c r="V96" s="32">
        <f t="shared" si="82"/>
        <v>0</v>
      </c>
      <c r="W96" s="32">
        <f t="shared" si="82"/>
        <v>0</v>
      </c>
      <c r="X96" s="32">
        <f t="shared" si="82"/>
        <v>0</v>
      </c>
      <c r="Y96" s="32">
        <f t="shared" si="82"/>
        <v>0</v>
      </c>
      <c r="Z96" s="32">
        <f t="shared" si="82"/>
        <v>0</v>
      </c>
      <c r="AA96" s="32">
        <f t="shared" si="82"/>
        <v>0</v>
      </c>
      <c r="AB96" s="32">
        <f t="shared" si="82"/>
        <v>0</v>
      </c>
      <c r="AC96" s="32">
        <f t="shared" si="82"/>
        <v>0</v>
      </c>
      <c r="AD96" s="32">
        <f t="shared" si="82"/>
        <v>0</v>
      </c>
      <c r="AE96" s="32">
        <f t="shared" si="82"/>
        <v>0</v>
      </c>
      <c r="AF96" s="32">
        <f t="shared" si="82"/>
        <v>0</v>
      </c>
      <c r="AG96" s="32">
        <f t="shared" si="82"/>
        <v>0</v>
      </c>
      <c r="AH96" s="32">
        <f t="shared" si="82"/>
        <v>0</v>
      </c>
      <c r="AI96" s="32">
        <f t="shared" si="82"/>
        <v>0</v>
      </c>
      <c r="AJ96" s="32">
        <f t="shared" si="82"/>
        <v>0</v>
      </c>
      <c r="AK96" s="32">
        <f t="shared" si="82"/>
        <v>0</v>
      </c>
      <c r="AL96" s="32">
        <f t="shared" si="82"/>
        <v>3.7</v>
      </c>
      <c r="AM96" s="32">
        <f t="shared" si="82"/>
        <v>0</v>
      </c>
      <c r="AN96" s="32">
        <f t="shared" si="82"/>
        <v>0</v>
      </c>
      <c r="AO96" s="32">
        <f t="shared" si="82"/>
        <v>0</v>
      </c>
      <c r="AP96" s="32">
        <f t="shared" si="82"/>
        <v>0</v>
      </c>
      <c r="AQ96" s="32">
        <f t="shared" si="82"/>
        <v>0</v>
      </c>
      <c r="AR96" s="32">
        <f t="shared" si="82"/>
        <v>0</v>
      </c>
      <c r="AS96" s="32">
        <f t="shared" si="82"/>
        <v>0</v>
      </c>
      <c r="AT96" s="32">
        <f t="shared" si="82"/>
        <v>0</v>
      </c>
      <c r="AU96" s="32">
        <f t="shared" si="82"/>
        <v>0</v>
      </c>
      <c r="AV96" s="32">
        <f t="shared" si="82"/>
        <v>0</v>
      </c>
      <c r="AW96" s="32">
        <f t="shared" si="82"/>
        <v>0</v>
      </c>
      <c r="AX96" s="32">
        <f t="shared" si="82"/>
        <v>0</v>
      </c>
      <c r="AY96" s="32">
        <f t="shared" si="82"/>
        <v>0</v>
      </c>
      <c r="AZ96" s="32">
        <f t="shared" si="82"/>
        <v>0</v>
      </c>
      <c r="BA96" s="32">
        <f t="shared" si="82"/>
        <v>0</v>
      </c>
      <c r="BB96" s="32">
        <f t="shared" si="82"/>
        <v>0</v>
      </c>
      <c r="BC96" s="32">
        <f t="shared" si="82"/>
        <v>0</v>
      </c>
      <c r="BD96" s="32">
        <f t="shared" si="82"/>
        <v>0</v>
      </c>
      <c r="BE96" s="32">
        <f t="shared" si="82"/>
        <v>0</v>
      </c>
      <c r="BF96" s="32">
        <f t="shared" si="82"/>
        <v>0</v>
      </c>
      <c r="BG96" s="32">
        <f t="shared" si="82"/>
        <v>0</v>
      </c>
      <c r="BH96" s="32">
        <f t="shared" si="82"/>
        <v>0</v>
      </c>
      <c r="BI96" s="32">
        <f t="shared" si="82"/>
        <v>0</v>
      </c>
      <c r="BJ96" s="32">
        <f t="shared" si="82"/>
        <v>0</v>
      </c>
      <c r="BK96" s="32">
        <f t="shared" si="82"/>
        <v>0</v>
      </c>
      <c r="BL96" s="32">
        <f t="shared" si="82"/>
        <v>0</v>
      </c>
      <c r="BM96" s="32">
        <f t="shared" si="82"/>
        <v>0</v>
      </c>
      <c r="BN96" s="32">
        <f t="shared" si="82"/>
        <v>0</v>
      </c>
      <c r="BO96" s="32">
        <f t="shared" ref="BO96" si="83">BO91*BO93</f>
        <v>0</v>
      </c>
      <c r="BP96" s="33">
        <f>SUM(D96:BN96)</f>
        <v>13.693200000000001</v>
      </c>
      <c r="BQ96" s="34">
        <f>BP96/$C$7</f>
        <v>13.693200000000001</v>
      </c>
    </row>
    <row r="98" spans="1:69" x14ac:dyDescent="0.25">
      <c r="J98" t="s">
        <v>31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32</v>
      </c>
    </row>
    <row r="99" spans="1:69" ht="15" customHeight="1" x14ac:dyDescent="0.25">
      <c r="A99" s="88"/>
      <c r="B99" s="5" t="s">
        <v>3</v>
      </c>
      <c r="C99" s="90" t="s">
        <v>4</v>
      </c>
      <c r="D99" s="92" t="str">
        <f t="shared" ref="D99:V99" si="84">D5</f>
        <v>Хлеб пшеничный</v>
      </c>
      <c r="E99" s="92" t="str">
        <f t="shared" si="84"/>
        <v>Хлеб ржано-пшеничный</v>
      </c>
      <c r="F99" s="92" t="str">
        <f t="shared" si="84"/>
        <v>Сахар</v>
      </c>
      <c r="G99" s="92" t="str">
        <f t="shared" si="84"/>
        <v>Чай</v>
      </c>
      <c r="H99" s="92" t="str">
        <f t="shared" si="84"/>
        <v>Какао</v>
      </c>
      <c r="I99" s="92" t="str">
        <f t="shared" si="84"/>
        <v>Кофейный напиток</v>
      </c>
      <c r="J99" s="92" t="str">
        <f t="shared" si="84"/>
        <v>Молоко 2,5%</v>
      </c>
      <c r="K99" s="92" t="str">
        <f t="shared" si="84"/>
        <v>Масло сливочное</v>
      </c>
      <c r="L99" s="92" t="str">
        <f t="shared" si="84"/>
        <v>Сметана 15%</v>
      </c>
      <c r="M99" s="92" t="str">
        <f t="shared" si="84"/>
        <v>Молоко сухое</v>
      </c>
      <c r="N99" s="92" t="str">
        <f t="shared" si="84"/>
        <v>Снежок 2,5 %</v>
      </c>
      <c r="O99" s="92" t="str">
        <f t="shared" si="84"/>
        <v>Творог 5%</v>
      </c>
      <c r="P99" s="92" t="str">
        <f t="shared" si="84"/>
        <v>Молоко сгущенное</v>
      </c>
      <c r="Q99" s="92" t="str">
        <f t="shared" si="84"/>
        <v xml:space="preserve">Джем Сава </v>
      </c>
      <c r="R99" s="92" t="str">
        <f t="shared" si="84"/>
        <v>Сыр</v>
      </c>
      <c r="S99" s="92" t="str">
        <f t="shared" si="84"/>
        <v>Зеленый горошек</v>
      </c>
      <c r="T99" s="92" t="str">
        <f t="shared" si="84"/>
        <v>Кукуруза консервирован.</v>
      </c>
      <c r="U99" s="92" t="str">
        <f t="shared" si="84"/>
        <v>Консервы рыбные</v>
      </c>
      <c r="V99" s="92" t="str">
        <f t="shared" si="84"/>
        <v>Огурцы консервирован.</v>
      </c>
      <c r="W99" s="38"/>
      <c r="X99" s="92" t="str">
        <f t="shared" ref="X99:BN99" si="85">X5</f>
        <v>Яйцо</v>
      </c>
      <c r="Y99" s="92" t="str">
        <f t="shared" si="85"/>
        <v>Икра кабачковая</v>
      </c>
      <c r="Z99" s="92" t="str">
        <f t="shared" si="85"/>
        <v>Изюм</v>
      </c>
      <c r="AA99" s="92" t="str">
        <f t="shared" si="85"/>
        <v>Курага</v>
      </c>
      <c r="AB99" s="92" t="str">
        <f t="shared" si="85"/>
        <v>Чернослив</v>
      </c>
      <c r="AC99" s="92" t="str">
        <f t="shared" si="85"/>
        <v>Шиповник</v>
      </c>
      <c r="AD99" s="92" t="str">
        <f t="shared" si="85"/>
        <v>Сухофрукты</v>
      </c>
      <c r="AE99" s="92" t="str">
        <f t="shared" si="85"/>
        <v>Ягода свежемороженная</v>
      </c>
      <c r="AF99" s="92" t="str">
        <f t="shared" si="85"/>
        <v>Лимон</v>
      </c>
      <c r="AG99" s="92" t="str">
        <f t="shared" si="85"/>
        <v>Кисель</v>
      </c>
      <c r="AH99" s="92" t="str">
        <f t="shared" si="85"/>
        <v xml:space="preserve">Сок </v>
      </c>
      <c r="AI99" s="92" t="str">
        <f t="shared" si="85"/>
        <v>Макаронные изделия</v>
      </c>
      <c r="AJ99" s="92" t="str">
        <f t="shared" si="85"/>
        <v>Мука</v>
      </c>
      <c r="AK99" s="92" t="str">
        <f t="shared" si="85"/>
        <v>Дрожжи</v>
      </c>
      <c r="AL99" s="92" t="str">
        <f t="shared" si="85"/>
        <v>Печенье</v>
      </c>
      <c r="AM99" s="92" t="str">
        <f t="shared" si="85"/>
        <v>Кукуруз-ные палочки</v>
      </c>
      <c r="AN99" s="92" t="str">
        <f t="shared" si="85"/>
        <v>Вафли</v>
      </c>
      <c r="AO99" s="92" t="str">
        <f t="shared" si="85"/>
        <v>Конфеты</v>
      </c>
      <c r="AP99" s="92" t="str">
        <f t="shared" si="85"/>
        <v>Повидло Сава</v>
      </c>
      <c r="AQ99" s="92" t="str">
        <f t="shared" si="85"/>
        <v>Крупа геркулес</v>
      </c>
      <c r="AR99" s="92" t="str">
        <f t="shared" si="85"/>
        <v>Крупа горох</v>
      </c>
      <c r="AS99" s="92" t="str">
        <f t="shared" si="85"/>
        <v>Крупа гречневая</v>
      </c>
      <c r="AT99" s="92" t="str">
        <f t="shared" si="85"/>
        <v>Крупа кукурузная</v>
      </c>
      <c r="AU99" s="92" t="str">
        <f t="shared" si="85"/>
        <v>Крупа манная</v>
      </c>
      <c r="AV99" s="92" t="str">
        <f t="shared" si="85"/>
        <v>Крупа перловая</v>
      </c>
      <c r="AW99" s="92" t="str">
        <f t="shared" si="85"/>
        <v>Крупа пшеничная</v>
      </c>
      <c r="AX99" s="92" t="str">
        <f t="shared" si="85"/>
        <v>Крупа пшено</v>
      </c>
      <c r="AY99" s="92" t="str">
        <f t="shared" si="85"/>
        <v>Крупа ячневая</v>
      </c>
      <c r="AZ99" s="92" t="str">
        <f t="shared" si="85"/>
        <v>Рис</v>
      </c>
      <c r="BA99" s="92" t="str">
        <f t="shared" si="85"/>
        <v>Цыпленок бройлер</v>
      </c>
      <c r="BB99" s="92" t="str">
        <f t="shared" si="85"/>
        <v>Филе куриное</v>
      </c>
      <c r="BC99" s="92" t="str">
        <f t="shared" si="85"/>
        <v>Фарш говяжий</v>
      </c>
      <c r="BD99" s="92" t="str">
        <f t="shared" si="85"/>
        <v>Печень куриная</v>
      </c>
      <c r="BE99" s="92" t="str">
        <f t="shared" si="85"/>
        <v>Филе минтая</v>
      </c>
      <c r="BF99" s="92" t="str">
        <f t="shared" si="85"/>
        <v>Филе сельди слабосол.</v>
      </c>
      <c r="BG99" s="92" t="str">
        <f t="shared" si="85"/>
        <v>Картофель</v>
      </c>
      <c r="BH99" s="92" t="str">
        <f t="shared" si="85"/>
        <v>Морковь</v>
      </c>
      <c r="BI99" s="92" t="str">
        <f t="shared" si="85"/>
        <v>Лук</v>
      </c>
      <c r="BJ99" s="92" t="str">
        <f t="shared" si="85"/>
        <v>Капуста</v>
      </c>
      <c r="BK99" s="92" t="str">
        <f t="shared" si="85"/>
        <v>Свекла</v>
      </c>
      <c r="BL99" s="92" t="str">
        <f t="shared" si="85"/>
        <v>Томатная паста</v>
      </c>
      <c r="BM99" s="92" t="str">
        <f t="shared" si="85"/>
        <v>Масло растительное</v>
      </c>
      <c r="BN99" s="92" t="str">
        <f t="shared" si="85"/>
        <v>Соль</v>
      </c>
      <c r="BO99" s="92" t="str">
        <f t="shared" ref="BO99" si="86">BO5</f>
        <v>Аскорбиновая кислота</v>
      </c>
      <c r="BP99" s="99" t="s">
        <v>5</v>
      </c>
      <c r="BQ99" s="99" t="s">
        <v>6</v>
      </c>
    </row>
    <row r="100" spans="1:69" ht="36" customHeight="1" x14ac:dyDescent="0.25">
      <c r="A100" s="89"/>
      <c r="B100" s="6" t="s">
        <v>7</v>
      </c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38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9"/>
      <c r="BQ100" s="99"/>
    </row>
    <row r="101" spans="1:69" ht="30" x14ac:dyDescent="0.25">
      <c r="A101" s="100" t="s">
        <v>19</v>
      </c>
      <c r="B101" s="40" t="str">
        <f>B24</f>
        <v>Запеканка из творога со сгущ. молоком</v>
      </c>
      <c r="C101" s="101">
        <f>$E$4</f>
        <v>1</v>
      </c>
      <c r="D101" s="7">
        <f t="shared" ref="D101:BN104" si="87">D24</f>
        <v>0</v>
      </c>
      <c r="E101" s="7">
        <f t="shared" si="87"/>
        <v>0</v>
      </c>
      <c r="F101" s="7">
        <f t="shared" si="87"/>
        <v>5.0000000000000001E-3</v>
      </c>
      <c r="G101" s="7">
        <f t="shared" si="87"/>
        <v>0</v>
      </c>
      <c r="H101" s="7">
        <f t="shared" si="87"/>
        <v>0</v>
      </c>
      <c r="I101" s="7">
        <f t="shared" si="87"/>
        <v>0</v>
      </c>
      <c r="J101" s="7">
        <f t="shared" si="87"/>
        <v>0</v>
      </c>
      <c r="K101" s="7">
        <f t="shared" si="87"/>
        <v>3.0000000000000001E-3</v>
      </c>
      <c r="L101" s="7">
        <f t="shared" si="87"/>
        <v>3.0000000000000001E-3</v>
      </c>
      <c r="M101" s="7">
        <f t="shared" si="87"/>
        <v>0</v>
      </c>
      <c r="N101" s="7">
        <f t="shared" si="87"/>
        <v>0</v>
      </c>
      <c r="O101" s="7">
        <f t="shared" si="87"/>
        <v>7.0000000000000007E-2</v>
      </c>
      <c r="P101" s="7">
        <f t="shared" si="87"/>
        <v>5.0000000000000001E-3</v>
      </c>
      <c r="Q101" s="7">
        <f t="shared" si="87"/>
        <v>0</v>
      </c>
      <c r="R101" s="7">
        <f t="shared" si="87"/>
        <v>0</v>
      </c>
      <c r="S101" s="7">
        <f t="shared" si="87"/>
        <v>0</v>
      </c>
      <c r="T101" s="7">
        <f t="shared" si="87"/>
        <v>0</v>
      </c>
      <c r="U101" s="7">
        <f t="shared" si="87"/>
        <v>0</v>
      </c>
      <c r="V101" s="7">
        <f t="shared" si="87"/>
        <v>0</v>
      </c>
      <c r="W101" s="7">
        <f t="shared" si="87"/>
        <v>0</v>
      </c>
      <c r="X101" s="7">
        <f t="shared" si="87"/>
        <v>7.6920000000000002E-2</v>
      </c>
      <c r="Y101" s="7">
        <f t="shared" si="87"/>
        <v>0</v>
      </c>
      <c r="Z101" s="7">
        <f t="shared" si="87"/>
        <v>0</v>
      </c>
      <c r="AA101" s="7">
        <f t="shared" si="87"/>
        <v>0</v>
      </c>
      <c r="AB101" s="7">
        <f t="shared" si="87"/>
        <v>0</v>
      </c>
      <c r="AC101" s="7">
        <f t="shared" si="87"/>
        <v>0</v>
      </c>
      <c r="AD101" s="7">
        <f t="shared" si="87"/>
        <v>0</v>
      </c>
      <c r="AE101" s="7">
        <f t="shared" si="87"/>
        <v>0</v>
      </c>
      <c r="AF101" s="7">
        <f t="shared" si="87"/>
        <v>0</v>
      </c>
      <c r="AG101" s="7">
        <f t="shared" si="87"/>
        <v>0</v>
      </c>
      <c r="AH101" s="7">
        <f t="shared" si="87"/>
        <v>0</v>
      </c>
      <c r="AI101" s="7">
        <f t="shared" si="87"/>
        <v>0</v>
      </c>
      <c r="AJ101" s="7">
        <f t="shared" si="87"/>
        <v>0</v>
      </c>
      <c r="AK101" s="7">
        <f t="shared" si="87"/>
        <v>0</v>
      </c>
      <c r="AL101" s="7">
        <f t="shared" si="87"/>
        <v>0</v>
      </c>
      <c r="AM101" s="7">
        <f t="shared" si="87"/>
        <v>0</v>
      </c>
      <c r="AN101" s="7">
        <f t="shared" si="87"/>
        <v>0</v>
      </c>
      <c r="AO101" s="7">
        <f t="shared" si="87"/>
        <v>0</v>
      </c>
      <c r="AP101" s="7">
        <f t="shared" si="87"/>
        <v>0</v>
      </c>
      <c r="AQ101" s="7">
        <f t="shared" si="87"/>
        <v>0</v>
      </c>
      <c r="AR101" s="7">
        <f t="shared" si="87"/>
        <v>0</v>
      </c>
      <c r="AS101" s="7">
        <f t="shared" si="87"/>
        <v>0</v>
      </c>
      <c r="AT101" s="7">
        <f t="shared" si="87"/>
        <v>0</v>
      </c>
      <c r="AU101" s="7">
        <f t="shared" si="87"/>
        <v>6.0000000000000001E-3</v>
      </c>
      <c r="AV101" s="7">
        <f t="shared" si="87"/>
        <v>0</v>
      </c>
      <c r="AW101" s="7">
        <f t="shared" si="87"/>
        <v>0</v>
      </c>
      <c r="AX101" s="7">
        <f t="shared" si="87"/>
        <v>0</v>
      </c>
      <c r="AY101" s="7">
        <f t="shared" si="87"/>
        <v>0</v>
      </c>
      <c r="AZ101" s="7">
        <f t="shared" si="87"/>
        <v>0</v>
      </c>
      <c r="BA101" s="7">
        <f t="shared" si="87"/>
        <v>0</v>
      </c>
      <c r="BB101" s="7">
        <f t="shared" si="87"/>
        <v>0</v>
      </c>
      <c r="BC101" s="7">
        <f t="shared" si="87"/>
        <v>0</v>
      </c>
      <c r="BD101" s="7">
        <f t="shared" si="87"/>
        <v>0</v>
      </c>
      <c r="BE101" s="7">
        <f t="shared" si="87"/>
        <v>0</v>
      </c>
      <c r="BF101" s="7">
        <f t="shared" si="87"/>
        <v>0</v>
      </c>
      <c r="BG101" s="7">
        <f t="shared" si="87"/>
        <v>0</v>
      </c>
      <c r="BH101" s="7">
        <f t="shared" si="87"/>
        <v>0</v>
      </c>
      <c r="BI101" s="7">
        <f t="shared" si="87"/>
        <v>0</v>
      </c>
      <c r="BJ101" s="7">
        <f t="shared" si="87"/>
        <v>0</v>
      </c>
      <c r="BK101" s="7">
        <f t="shared" si="87"/>
        <v>0</v>
      </c>
      <c r="BL101" s="7">
        <f t="shared" si="87"/>
        <v>0</v>
      </c>
      <c r="BM101" s="7">
        <f t="shared" si="87"/>
        <v>0</v>
      </c>
      <c r="BN101" s="7">
        <f t="shared" si="87"/>
        <v>5.0000000000000001E-4</v>
      </c>
      <c r="BO101" s="7">
        <f t="shared" ref="BO101" si="88">BO24</f>
        <v>0</v>
      </c>
    </row>
    <row r="102" spans="1:69" x14ac:dyDescent="0.25">
      <c r="A102" s="100"/>
      <c r="B102" s="40" t="str">
        <f>B25</f>
        <v>Хлеб пшеничный</v>
      </c>
      <c r="C102" s="96"/>
      <c r="D102" s="7">
        <f t="shared" si="87"/>
        <v>0.02</v>
      </c>
      <c r="E102" s="7">
        <f t="shared" si="87"/>
        <v>0</v>
      </c>
      <c r="F102" s="7">
        <f t="shared" si="87"/>
        <v>0</v>
      </c>
      <c r="G102" s="7">
        <f t="shared" si="87"/>
        <v>0</v>
      </c>
      <c r="H102" s="7">
        <f t="shared" si="87"/>
        <v>0</v>
      </c>
      <c r="I102" s="7">
        <f t="shared" si="87"/>
        <v>0</v>
      </c>
      <c r="J102" s="7">
        <f t="shared" si="87"/>
        <v>0</v>
      </c>
      <c r="K102" s="7">
        <f t="shared" si="87"/>
        <v>0</v>
      </c>
      <c r="L102" s="7">
        <f t="shared" si="87"/>
        <v>0</v>
      </c>
      <c r="M102" s="7">
        <f t="shared" si="87"/>
        <v>0</v>
      </c>
      <c r="N102" s="7">
        <f t="shared" si="87"/>
        <v>0</v>
      </c>
      <c r="O102" s="7">
        <f t="shared" si="87"/>
        <v>0</v>
      </c>
      <c r="P102" s="7">
        <f t="shared" si="87"/>
        <v>0</v>
      </c>
      <c r="Q102" s="7">
        <f t="shared" si="87"/>
        <v>0</v>
      </c>
      <c r="R102" s="7">
        <f t="shared" si="87"/>
        <v>0</v>
      </c>
      <c r="S102" s="7">
        <f t="shared" si="87"/>
        <v>0</v>
      </c>
      <c r="T102" s="7">
        <f t="shared" si="87"/>
        <v>0</v>
      </c>
      <c r="U102" s="7">
        <f t="shared" si="87"/>
        <v>0</v>
      </c>
      <c r="V102" s="7">
        <f t="shared" si="87"/>
        <v>0</v>
      </c>
      <c r="W102" s="7">
        <f t="shared" si="87"/>
        <v>0</v>
      </c>
      <c r="X102" s="7">
        <f t="shared" si="87"/>
        <v>0</v>
      </c>
      <c r="Y102" s="7">
        <f t="shared" si="87"/>
        <v>0</v>
      </c>
      <c r="Z102" s="7">
        <f t="shared" si="87"/>
        <v>0</v>
      </c>
      <c r="AA102" s="7">
        <f t="shared" si="87"/>
        <v>0</v>
      </c>
      <c r="AB102" s="7">
        <f t="shared" si="87"/>
        <v>0</v>
      </c>
      <c r="AC102" s="7">
        <f t="shared" si="87"/>
        <v>0</v>
      </c>
      <c r="AD102" s="7">
        <f t="shared" si="87"/>
        <v>0</v>
      </c>
      <c r="AE102" s="7">
        <f t="shared" si="87"/>
        <v>0</v>
      </c>
      <c r="AF102" s="7">
        <f t="shared" si="87"/>
        <v>0</v>
      </c>
      <c r="AG102" s="7">
        <f t="shared" si="87"/>
        <v>0</v>
      </c>
      <c r="AH102" s="7">
        <f t="shared" si="87"/>
        <v>0</v>
      </c>
      <c r="AI102" s="7">
        <f t="shared" si="87"/>
        <v>0</v>
      </c>
      <c r="AJ102" s="7">
        <f t="shared" si="87"/>
        <v>0</v>
      </c>
      <c r="AK102" s="7">
        <f t="shared" si="87"/>
        <v>0</v>
      </c>
      <c r="AL102" s="7">
        <f t="shared" si="87"/>
        <v>0</v>
      </c>
      <c r="AM102" s="7">
        <f t="shared" si="87"/>
        <v>0</v>
      </c>
      <c r="AN102" s="7">
        <f t="shared" si="87"/>
        <v>0</v>
      </c>
      <c r="AO102" s="7">
        <f t="shared" si="87"/>
        <v>0</v>
      </c>
      <c r="AP102" s="7">
        <f t="shared" si="87"/>
        <v>0</v>
      </c>
      <c r="AQ102" s="7">
        <f t="shared" si="87"/>
        <v>0</v>
      </c>
      <c r="AR102" s="7">
        <f t="shared" si="87"/>
        <v>0</v>
      </c>
      <c r="AS102" s="7">
        <f t="shared" si="87"/>
        <v>0</v>
      </c>
      <c r="AT102" s="7">
        <f t="shared" si="87"/>
        <v>0</v>
      </c>
      <c r="AU102" s="7">
        <f t="shared" si="87"/>
        <v>0</v>
      </c>
      <c r="AV102" s="7">
        <f t="shared" si="87"/>
        <v>0</v>
      </c>
      <c r="AW102" s="7">
        <f t="shared" si="87"/>
        <v>0</v>
      </c>
      <c r="AX102" s="7">
        <f t="shared" si="87"/>
        <v>0</v>
      </c>
      <c r="AY102" s="7">
        <f t="shared" si="87"/>
        <v>0</v>
      </c>
      <c r="AZ102" s="7">
        <f t="shared" si="87"/>
        <v>0</v>
      </c>
      <c r="BA102" s="7">
        <f t="shared" si="87"/>
        <v>0</v>
      </c>
      <c r="BB102" s="7">
        <f t="shared" si="87"/>
        <v>0</v>
      </c>
      <c r="BC102" s="7">
        <f t="shared" si="87"/>
        <v>0</v>
      </c>
      <c r="BD102" s="7">
        <f t="shared" si="87"/>
        <v>0</v>
      </c>
      <c r="BE102" s="7">
        <f t="shared" si="87"/>
        <v>0</v>
      </c>
      <c r="BF102" s="7">
        <f t="shared" si="87"/>
        <v>0</v>
      </c>
      <c r="BG102" s="7">
        <f t="shared" si="87"/>
        <v>0</v>
      </c>
      <c r="BH102" s="7">
        <f t="shared" si="87"/>
        <v>0</v>
      </c>
      <c r="BI102" s="7">
        <f t="shared" si="87"/>
        <v>0</v>
      </c>
      <c r="BJ102" s="7">
        <f t="shared" si="87"/>
        <v>0</v>
      </c>
      <c r="BK102" s="7">
        <f t="shared" si="87"/>
        <v>0</v>
      </c>
      <c r="BL102" s="7">
        <f t="shared" si="87"/>
        <v>0</v>
      </c>
      <c r="BM102" s="7">
        <f t="shared" si="87"/>
        <v>0</v>
      </c>
      <c r="BN102" s="7">
        <f t="shared" si="87"/>
        <v>0</v>
      </c>
      <c r="BO102" s="7">
        <f t="shared" ref="BO102" si="89">BO25</f>
        <v>0</v>
      </c>
    </row>
    <row r="103" spans="1:69" x14ac:dyDescent="0.25">
      <c r="A103" s="100"/>
      <c r="B103" s="40" t="str">
        <f>B26</f>
        <v>Чай с сахаром</v>
      </c>
      <c r="C103" s="96"/>
      <c r="D103" s="7">
        <f t="shared" si="87"/>
        <v>0</v>
      </c>
      <c r="E103" s="7">
        <f t="shared" si="87"/>
        <v>0</v>
      </c>
      <c r="F103" s="7">
        <f t="shared" si="87"/>
        <v>8.0000000000000002E-3</v>
      </c>
      <c r="G103" s="7">
        <f t="shared" si="87"/>
        <v>5.0000000000000001E-4</v>
      </c>
      <c r="H103" s="7">
        <f t="shared" si="87"/>
        <v>0</v>
      </c>
      <c r="I103" s="7">
        <f t="shared" si="87"/>
        <v>0</v>
      </c>
      <c r="J103" s="7">
        <f t="shared" si="87"/>
        <v>0</v>
      </c>
      <c r="K103" s="7">
        <f t="shared" si="87"/>
        <v>0</v>
      </c>
      <c r="L103" s="7">
        <f t="shared" si="87"/>
        <v>0</v>
      </c>
      <c r="M103" s="7">
        <f t="shared" si="87"/>
        <v>0</v>
      </c>
      <c r="N103" s="7">
        <f t="shared" si="87"/>
        <v>0</v>
      </c>
      <c r="O103" s="7">
        <f t="shared" si="87"/>
        <v>0</v>
      </c>
      <c r="P103" s="7">
        <f t="shared" si="87"/>
        <v>0</v>
      </c>
      <c r="Q103" s="7">
        <f t="shared" si="87"/>
        <v>0</v>
      </c>
      <c r="R103" s="7">
        <f t="shared" si="87"/>
        <v>0</v>
      </c>
      <c r="S103" s="7">
        <f t="shared" si="87"/>
        <v>0</v>
      </c>
      <c r="T103" s="7">
        <f t="shared" si="87"/>
        <v>0</v>
      </c>
      <c r="U103" s="7">
        <f t="shared" si="87"/>
        <v>0</v>
      </c>
      <c r="V103" s="7">
        <f t="shared" si="87"/>
        <v>0</v>
      </c>
      <c r="W103" s="7">
        <f t="shared" si="87"/>
        <v>0</v>
      </c>
      <c r="X103" s="7">
        <f t="shared" si="87"/>
        <v>0</v>
      </c>
      <c r="Y103" s="7">
        <f t="shared" si="87"/>
        <v>0</v>
      </c>
      <c r="Z103" s="7">
        <f t="shared" si="87"/>
        <v>0</v>
      </c>
      <c r="AA103" s="7">
        <f t="shared" si="87"/>
        <v>0</v>
      </c>
      <c r="AB103" s="7">
        <f t="shared" si="87"/>
        <v>0</v>
      </c>
      <c r="AC103" s="7">
        <f t="shared" si="87"/>
        <v>0</v>
      </c>
      <c r="AD103" s="7">
        <f t="shared" si="87"/>
        <v>0</v>
      </c>
      <c r="AE103" s="7">
        <f t="shared" si="87"/>
        <v>0</v>
      </c>
      <c r="AF103" s="7">
        <f t="shared" si="87"/>
        <v>0</v>
      </c>
      <c r="AG103" s="7">
        <f t="shared" si="87"/>
        <v>0</v>
      </c>
      <c r="AH103" s="7">
        <f t="shared" si="87"/>
        <v>0</v>
      </c>
      <c r="AI103" s="7">
        <f t="shared" si="87"/>
        <v>0</v>
      </c>
      <c r="AJ103" s="7">
        <f t="shared" si="87"/>
        <v>0</v>
      </c>
      <c r="AK103" s="7">
        <f t="shared" si="87"/>
        <v>0</v>
      </c>
      <c r="AL103" s="7">
        <f t="shared" si="87"/>
        <v>0</v>
      </c>
      <c r="AM103" s="7">
        <f t="shared" si="87"/>
        <v>0</v>
      </c>
      <c r="AN103" s="7">
        <f t="shared" si="87"/>
        <v>0</v>
      </c>
      <c r="AO103" s="7">
        <f t="shared" si="87"/>
        <v>0</v>
      </c>
      <c r="AP103" s="7">
        <f t="shared" si="87"/>
        <v>0</v>
      </c>
      <c r="AQ103" s="7">
        <f t="shared" si="87"/>
        <v>0</v>
      </c>
      <c r="AR103" s="7">
        <f t="shared" si="87"/>
        <v>0</v>
      </c>
      <c r="AS103" s="7">
        <f t="shared" si="87"/>
        <v>0</v>
      </c>
      <c r="AT103" s="7">
        <f t="shared" si="87"/>
        <v>0</v>
      </c>
      <c r="AU103" s="7">
        <f t="shared" si="87"/>
        <v>0</v>
      </c>
      <c r="AV103" s="7">
        <f t="shared" si="87"/>
        <v>0</v>
      </c>
      <c r="AW103" s="7">
        <f t="shared" si="87"/>
        <v>0</v>
      </c>
      <c r="AX103" s="7">
        <f t="shared" si="87"/>
        <v>0</v>
      </c>
      <c r="AY103" s="7">
        <f t="shared" si="87"/>
        <v>0</v>
      </c>
      <c r="AZ103" s="7">
        <f t="shared" si="87"/>
        <v>0</v>
      </c>
      <c r="BA103" s="7">
        <f t="shared" si="87"/>
        <v>0</v>
      </c>
      <c r="BB103" s="7">
        <f t="shared" si="87"/>
        <v>0</v>
      </c>
      <c r="BC103" s="7">
        <f t="shared" si="87"/>
        <v>0</v>
      </c>
      <c r="BD103" s="7">
        <f t="shared" si="87"/>
        <v>0</v>
      </c>
      <c r="BE103" s="7">
        <f t="shared" si="87"/>
        <v>0</v>
      </c>
      <c r="BF103" s="7">
        <f t="shared" si="87"/>
        <v>0</v>
      </c>
      <c r="BG103" s="7">
        <f t="shared" si="87"/>
        <v>0</v>
      </c>
      <c r="BH103" s="7">
        <f t="shared" si="87"/>
        <v>0</v>
      </c>
      <c r="BI103" s="7">
        <f t="shared" si="87"/>
        <v>0</v>
      </c>
      <c r="BJ103" s="7">
        <f t="shared" si="87"/>
        <v>0</v>
      </c>
      <c r="BK103" s="7">
        <f t="shared" si="87"/>
        <v>0</v>
      </c>
      <c r="BL103" s="7">
        <f t="shared" si="87"/>
        <v>0</v>
      </c>
      <c r="BM103" s="7">
        <f t="shared" si="87"/>
        <v>0</v>
      </c>
      <c r="BN103" s="7">
        <f t="shared" si="87"/>
        <v>0</v>
      </c>
      <c r="BO103" s="7">
        <f t="shared" ref="BO103" si="90">BO26</f>
        <v>0</v>
      </c>
    </row>
    <row r="104" spans="1:69" x14ac:dyDescent="0.25">
      <c r="A104" s="100"/>
      <c r="B104" s="40">
        <f>B27</f>
        <v>0</v>
      </c>
      <c r="C104" s="96"/>
      <c r="D104" s="7">
        <f t="shared" si="87"/>
        <v>0</v>
      </c>
      <c r="E104" s="7">
        <f t="shared" si="87"/>
        <v>0</v>
      </c>
      <c r="F104" s="7">
        <f t="shared" si="87"/>
        <v>0</v>
      </c>
      <c r="G104" s="7">
        <f t="shared" si="87"/>
        <v>0</v>
      </c>
      <c r="H104" s="7">
        <f t="shared" si="87"/>
        <v>0</v>
      </c>
      <c r="I104" s="7">
        <f t="shared" si="87"/>
        <v>0</v>
      </c>
      <c r="J104" s="7">
        <f t="shared" si="87"/>
        <v>0</v>
      </c>
      <c r="K104" s="7">
        <f t="shared" si="87"/>
        <v>0</v>
      </c>
      <c r="L104" s="7">
        <f t="shared" si="87"/>
        <v>0</v>
      </c>
      <c r="M104" s="7">
        <f t="shared" si="87"/>
        <v>0</v>
      </c>
      <c r="N104" s="7">
        <f t="shared" si="87"/>
        <v>0</v>
      </c>
      <c r="O104" s="7">
        <f t="shared" si="87"/>
        <v>0</v>
      </c>
      <c r="P104" s="7">
        <f t="shared" si="87"/>
        <v>0</v>
      </c>
      <c r="Q104" s="7">
        <f t="shared" si="87"/>
        <v>0</v>
      </c>
      <c r="R104" s="7">
        <f t="shared" si="87"/>
        <v>0</v>
      </c>
      <c r="S104" s="7">
        <f t="shared" si="87"/>
        <v>0</v>
      </c>
      <c r="T104" s="7">
        <f t="shared" si="87"/>
        <v>0</v>
      </c>
      <c r="U104" s="7">
        <f t="shared" si="87"/>
        <v>0</v>
      </c>
      <c r="V104" s="7">
        <f t="shared" si="87"/>
        <v>0</v>
      </c>
      <c r="W104" s="7">
        <f t="shared" si="87"/>
        <v>0</v>
      </c>
      <c r="X104" s="7">
        <f t="shared" si="87"/>
        <v>0</v>
      </c>
      <c r="Y104" s="7">
        <f t="shared" si="87"/>
        <v>0</v>
      </c>
      <c r="Z104" s="7">
        <f t="shared" si="87"/>
        <v>0</v>
      </c>
      <c r="AA104" s="7">
        <f t="shared" si="87"/>
        <v>0</v>
      </c>
      <c r="AB104" s="7">
        <f t="shared" si="87"/>
        <v>0</v>
      </c>
      <c r="AC104" s="7">
        <f t="shared" si="87"/>
        <v>0</v>
      </c>
      <c r="AD104" s="7">
        <f t="shared" si="87"/>
        <v>0</v>
      </c>
      <c r="AE104" s="7">
        <f t="shared" si="87"/>
        <v>0</v>
      </c>
      <c r="AF104" s="7">
        <f t="shared" si="87"/>
        <v>0</v>
      </c>
      <c r="AG104" s="7">
        <f t="shared" si="87"/>
        <v>0</v>
      </c>
      <c r="AH104" s="7">
        <f t="shared" si="87"/>
        <v>0</v>
      </c>
      <c r="AI104" s="7">
        <f t="shared" si="87"/>
        <v>0</v>
      </c>
      <c r="AJ104" s="7">
        <f t="shared" si="87"/>
        <v>0</v>
      </c>
      <c r="AK104" s="7">
        <f t="shared" si="87"/>
        <v>0</v>
      </c>
      <c r="AL104" s="7">
        <f t="shared" si="87"/>
        <v>0</v>
      </c>
      <c r="AM104" s="7">
        <f t="shared" si="87"/>
        <v>0</v>
      </c>
      <c r="AN104" s="7">
        <f t="shared" si="87"/>
        <v>0</v>
      </c>
      <c r="AO104" s="7">
        <f t="shared" si="87"/>
        <v>0</v>
      </c>
      <c r="AP104" s="7">
        <f t="shared" si="87"/>
        <v>0</v>
      </c>
      <c r="AQ104" s="7">
        <f t="shared" si="87"/>
        <v>0</v>
      </c>
      <c r="AR104" s="7">
        <f t="shared" si="87"/>
        <v>0</v>
      </c>
      <c r="AS104" s="7">
        <f t="shared" si="87"/>
        <v>0</v>
      </c>
      <c r="AT104" s="7">
        <f t="shared" si="87"/>
        <v>0</v>
      </c>
      <c r="AU104" s="7">
        <f t="shared" si="87"/>
        <v>0</v>
      </c>
      <c r="AV104" s="7">
        <f t="shared" si="87"/>
        <v>0</v>
      </c>
      <c r="AW104" s="7">
        <f t="shared" si="87"/>
        <v>0</v>
      </c>
      <c r="AX104" s="7">
        <f t="shared" si="87"/>
        <v>0</v>
      </c>
      <c r="AY104" s="7">
        <f t="shared" si="87"/>
        <v>0</v>
      </c>
      <c r="AZ104" s="7">
        <f t="shared" si="87"/>
        <v>0</v>
      </c>
      <c r="BA104" s="7">
        <f t="shared" si="87"/>
        <v>0</v>
      </c>
      <c r="BB104" s="7">
        <f t="shared" si="87"/>
        <v>0</v>
      </c>
      <c r="BC104" s="7">
        <f t="shared" si="87"/>
        <v>0</v>
      </c>
      <c r="BD104" s="7">
        <f t="shared" si="87"/>
        <v>0</v>
      </c>
      <c r="BE104" s="7">
        <f t="shared" si="87"/>
        <v>0</v>
      </c>
      <c r="BF104" s="7">
        <f t="shared" si="87"/>
        <v>0</v>
      </c>
      <c r="BG104" s="7">
        <f t="shared" si="87"/>
        <v>0</v>
      </c>
      <c r="BH104" s="7">
        <f t="shared" si="87"/>
        <v>0</v>
      </c>
      <c r="BI104" s="7">
        <f t="shared" si="87"/>
        <v>0</v>
      </c>
      <c r="BJ104" s="7">
        <f t="shared" si="87"/>
        <v>0</v>
      </c>
      <c r="BK104" s="7">
        <f t="shared" si="87"/>
        <v>0</v>
      </c>
      <c r="BL104" s="7">
        <f t="shared" si="87"/>
        <v>0</v>
      </c>
      <c r="BM104" s="7">
        <f t="shared" si="87"/>
        <v>0</v>
      </c>
      <c r="BN104" s="7">
        <f t="shared" si="87"/>
        <v>0</v>
      </c>
      <c r="BO104" s="7">
        <f t="shared" ref="BO104" si="91">BO27</f>
        <v>0</v>
      </c>
    </row>
    <row r="105" spans="1:69" ht="17.25" x14ac:dyDescent="0.3">
      <c r="B105" s="19" t="s">
        <v>21</v>
      </c>
      <c r="C105" s="20"/>
      <c r="D105" s="21">
        <f t="shared" ref="D105:BN105" si="92">SUM(D101:D104)</f>
        <v>0.02</v>
      </c>
      <c r="E105" s="21">
        <f t="shared" si="92"/>
        <v>0</v>
      </c>
      <c r="F105" s="21">
        <f t="shared" si="92"/>
        <v>1.3000000000000001E-2</v>
      </c>
      <c r="G105" s="21">
        <f t="shared" si="92"/>
        <v>5.0000000000000001E-4</v>
      </c>
      <c r="H105" s="21">
        <f t="shared" si="92"/>
        <v>0</v>
      </c>
      <c r="I105" s="21">
        <f t="shared" si="92"/>
        <v>0</v>
      </c>
      <c r="J105" s="21">
        <f t="shared" si="92"/>
        <v>0</v>
      </c>
      <c r="K105" s="21">
        <f t="shared" si="92"/>
        <v>3.0000000000000001E-3</v>
      </c>
      <c r="L105" s="21">
        <f t="shared" si="92"/>
        <v>3.0000000000000001E-3</v>
      </c>
      <c r="M105" s="21">
        <f t="shared" si="92"/>
        <v>0</v>
      </c>
      <c r="N105" s="21">
        <f t="shared" si="92"/>
        <v>0</v>
      </c>
      <c r="O105" s="21">
        <f t="shared" si="92"/>
        <v>7.0000000000000007E-2</v>
      </c>
      <c r="P105" s="21">
        <f t="shared" si="92"/>
        <v>5.0000000000000001E-3</v>
      </c>
      <c r="Q105" s="21">
        <f t="shared" si="92"/>
        <v>0</v>
      </c>
      <c r="R105" s="21">
        <f t="shared" si="92"/>
        <v>0</v>
      </c>
      <c r="S105" s="21">
        <f t="shared" ref="S105:X105" si="93">SUM(S101:S104)</f>
        <v>0</v>
      </c>
      <c r="T105" s="21">
        <f t="shared" si="93"/>
        <v>0</v>
      </c>
      <c r="U105" s="21">
        <f t="shared" si="93"/>
        <v>0</v>
      </c>
      <c r="V105" s="21">
        <f t="shared" si="93"/>
        <v>0</v>
      </c>
      <c r="W105" s="21">
        <f t="shared" si="93"/>
        <v>0</v>
      </c>
      <c r="X105" s="21">
        <f t="shared" si="93"/>
        <v>7.6920000000000002E-2</v>
      </c>
      <c r="Y105" s="21">
        <f t="shared" si="92"/>
        <v>0</v>
      </c>
      <c r="Z105" s="21">
        <f t="shared" si="92"/>
        <v>0</v>
      </c>
      <c r="AA105" s="21">
        <f t="shared" si="92"/>
        <v>0</v>
      </c>
      <c r="AB105" s="21">
        <f t="shared" si="92"/>
        <v>0</v>
      </c>
      <c r="AC105" s="21">
        <f t="shared" si="92"/>
        <v>0</v>
      </c>
      <c r="AD105" s="21">
        <f t="shared" si="92"/>
        <v>0</v>
      </c>
      <c r="AE105" s="21">
        <f t="shared" si="92"/>
        <v>0</v>
      </c>
      <c r="AF105" s="21">
        <f t="shared" si="92"/>
        <v>0</v>
      </c>
      <c r="AG105" s="21">
        <f t="shared" si="92"/>
        <v>0</v>
      </c>
      <c r="AH105" s="21">
        <f t="shared" si="92"/>
        <v>0</v>
      </c>
      <c r="AI105" s="21">
        <f t="shared" si="92"/>
        <v>0</v>
      </c>
      <c r="AJ105" s="21">
        <f t="shared" si="92"/>
        <v>0</v>
      </c>
      <c r="AK105" s="21">
        <f t="shared" si="92"/>
        <v>0</v>
      </c>
      <c r="AL105" s="21">
        <f t="shared" si="92"/>
        <v>0</v>
      </c>
      <c r="AM105" s="21">
        <f t="shared" si="92"/>
        <v>0</v>
      </c>
      <c r="AN105" s="21">
        <f t="shared" si="92"/>
        <v>0</v>
      </c>
      <c r="AO105" s="21">
        <f t="shared" si="92"/>
        <v>0</v>
      </c>
      <c r="AP105" s="21">
        <f t="shared" si="92"/>
        <v>0</v>
      </c>
      <c r="AQ105" s="21">
        <f t="shared" si="92"/>
        <v>0</v>
      </c>
      <c r="AR105" s="21">
        <f t="shared" si="92"/>
        <v>0</v>
      </c>
      <c r="AS105" s="21">
        <f t="shared" si="92"/>
        <v>0</v>
      </c>
      <c r="AT105" s="21">
        <f t="shared" si="92"/>
        <v>0</v>
      </c>
      <c r="AU105" s="21">
        <f t="shared" si="92"/>
        <v>6.0000000000000001E-3</v>
      </c>
      <c r="AV105" s="21">
        <f t="shared" si="92"/>
        <v>0</v>
      </c>
      <c r="AW105" s="21">
        <f t="shared" si="92"/>
        <v>0</v>
      </c>
      <c r="AX105" s="21">
        <f t="shared" si="92"/>
        <v>0</v>
      </c>
      <c r="AY105" s="21">
        <f t="shared" si="92"/>
        <v>0</v>
      </c>
      <c r="AZ105" s="21">
        <f t="shared" si="92"/>
        <v>0</v>
      </c>
      <c r="BA105" s="21">
        <f t="shared" si="92"/>
        <v>0</v>
      </c>
      <c r="BB105" s="21">
        <f t="shared" si="92"/>
        <v>0</v>
      </c>
      <c r="BC105" s="21">
        <f t="shared" si="92"/>
        <v>0</v>
      </c>
      <c r="BD105" s="21">
        <f t="shared" si="92"/>
        <v>0</v>
      </c>
      <c r="BE105" s="21">
        <f t="shared" si="92"/>
        <v>0</v>
      </c>
      <c r="BF105" s="21">
        <f t="shared" si="92"/>
        <v>0</v>
      </c>
      <c r="BG105" s="21">
        <f t="shared" si="92"/>
        <v>0</v>
      </c>
      <c r="BH105" s="21">
        <f t="shared" si="92"/>
        <v>0</v>
      </c>
      <c r="BI105" s="21">
        <f t="shared" si="92"/>
        <v>0</v>
      </c>
      <c r="BJ105" s="21">
        <f t="shared" si="92"/>
        <v>0</v>
      </c>
      <c r="BK105" s="21">
        <f t="shared" si="92"/>
        <v>0</v>
      </c>
      <c r="BL105" s="21">
        <f t="shared" si="92"/>
        <v>0</v>
      </c>
      <c r="BM105" s="21">
        <f t="shared" si="92"/>
        <v>0</v>
      </c>
      <c r="BN105" s="21">
        <f t="shared" si="92"/>
        <v>5.0000000000000001E-4</v>
      </c>
      <c r="BO105" s="21">
        <f t="shared" ref="BO105" si="94">SUM(BO101:BO104)</f>
        <v>0</v>
      </c>
    </row>
    <row r="106" spans="1:69" ht="17.25" x14ac:dyDescent="0.3">
      <c r="B106" s="19" t="s">
        <v>22</v>
      </c>
      <c r="C106" s="20"/>
      <c r="D106" s="22">
        <f t="shared" ref="D106:R106" si="95">PRODUCT(D105,$E$4)</f>
        <v>0.02</v>
      </c>
      <c r="E106" s="22">
        <f t="shared" si="95"/>
        <v>0</v>
      </c>
      <c r="F106" s="22">
        <f t="shared" si="95"/>
        <v>1.3000000000000001E-2</v>
      </c>
      <c r="G106" s="22">
        <f t="shared" si="95"/>
        <v>5.0000000000000001E-4</v>
      </c>
      <c r="H106" s="22">
        <f t="shared" si="95"/>
        <v>0</v>
      </c>
      <c r="I106" s="22">
        <f t="shared" si="95"/>
        <v>0</v>
      </c>
      <c r="J106" s="22">
        <f t="shared" si="95"/>
        <v>0</v>
      </c>
      <c r="K106" s="22">
        <f t="shared" si="95"/>
        <v>3.0000000000000001E-3</v>
      </c>
      <c r="L106" s="22">
        <f t="shared" si="95"/>
        <v>3.0000000000000001E-3</v>
      </c>
      <c r="M106" s="22">
        <f t="shared" si="95"/>
        <v>0</v>
      </c>
      <c r="N106" s="22">
        <f t="shared" si="95"/>
        <v>0</v>
      </c>
      <c r="O106" s="22">
        <f t="shared" si="95"/>
        <v>7.0000000000000007E-2</v>
      </c>
      <c r="P106" s="22">
        <f t="shared" si="95"/>
        <v>5.0000000000000001E-3</v>
      </c>
      <c r="Q106" s="22">
        <f t="shared" si="95"/>
        <v>0</v>
      </c>
      <c r="R106" s="22">
        <f t="shared" si="95"/>
        <v>0</v>
      </c>
      <c r="S106" s="22">
        <f t="shared" ref="S106:X106" si="96">PRODUCT(S105,$E$4)</f>
        <v>0</v>
      </c>
      <c r="T106" s="22">
        <f t="shared" si="96"/>
        <v>0</v>
      </c>
      <c r="U106" s="22">
        <f t="shared" si="96"/>
        <v>0</v>
      </c>
      <c r="V106" s="22">
        <f t="shared" si="96"/>
        <v>0</v>
      </c>
      <c r="W106" s="22">
        <f t="shared" si="96"/>
        <v>0</v>
      </c>
      <c r="X106" s="22">
        <f t="shared" si="96"/>
        <v>7.6920000000000002E-2</v>
      </c>
      <c r="Y106" s="22">
        <f t="shared" ref="Y106:BN106" si="97">PRODUCT(Y105,$E$4)</f>
        <v>0</v>
      </c>
      <c r="Z106" s="22">
        <f t="shared" si="97"/>
        <v>0</v>
      </c>
      <c r="AA106" s="22">
        <f t="shared" si="97"/>
        <v>0</v>
      </c>
      <c r="AB106" s="22">
        <f t="shared" si="97"/>
        <v>0</v>
      </c>
      <c r="AC106" s="22">
        <f t="shared" si="97"/>
        <v>0</v>
      </c>
      <c r="AD106" s="22">
        <f t="shared" si="97"/>
        <v>0</v>
      </c>
      <c r="AE106" s="22">
        <f t="shared" si="97"/>
        <v>0</v>
      </c>
      <c r="AF106" s="22">
        <f t="shared" si="97"/>
        <v>0</v>
      </c>
      <c r="AG106" s="22">
        <f t="shared" si="97"/>
        <v>0</v>
      </c>
      <c r="AH106" s="22">
        <f t="shared" si="97"/>
        <v>0</v>
      </c>
      <c r="AI106" s="22">
        <f t="shared" si="97"/>
        <v>0</v>
      </c>
      <c r="AJ106" s="22">
        <f t="shared" si="97"/>
        <v>0</v>
      </c>
      <c r="AK106" s="22">
        <f t="shared" si="97"/>
        <v>0</v>
      </c>
      <c r="AL106" s="22">
        <f t="shared" si="97"/>
        <v>0</v>
      </c>
      <c r="AM106" s="22">
        <f t="shared" si="97"/>
        <v>0</v>
      </c>
      <c r="AN106" s="22">
        <f t="shared" si="97"/>
        <v>0</v>
      </c>
      <c r="AO106" s="22">
        <f t="shared" si="97"/>
        <v>0</v>
      </c>
      <c r="AP106" s="22">
        <f t="shared" si="97"/>
        <v>0</v>
      </c>
      <c r="AQ106" s="22">
        <f t="shared" si="97"/>
        <v>0</v>
      </c>
      <c r="AR106" s="22">
        <f t="shared" si="97"/>
        <v>0</v>
      </c>
      <c r="AS106" s="22">
        <f t="shared" si="97"/>
        <v>0</v>
      </c>
      <c r="AT106" s="22">
        <f t="shared" si="97"/>
        <v>0</v>
      </c>
      <c r="AU106" s="22">
        <f t="shared" si="97"/>
        <v>6.0000000000000001E-3</v>
      </c>
      <c r="AV106" s="22">
        <f t="shared" si="97"/>
        <v>0</v>
      </c>
      <c r="AW106" s="22">
        <f t="shared" si="97"/>
        <v>0</v>
      </c>
      <c r="AX106" s="22">
        <f t="shared" si="97"/>
        <v>0</v>
      </c>
      <c r="AY106" s="22">
        <f t="shared" si="97"/>
        <v>0</v>
      </c>
      <c r="AZ106" s="22">
        <f t="shared" si="97"/>
        <v>0</v>
      </c>
      <c r="BA106" s="22">
        <f t="shared" si="97"/>
        <v>0</v>
      </c>
      <c r="BB106" s="22">
        <f t="shared" si="97"/>
        <v>0</v>
      </c>
      <c r="BC106" s="22">
        <f t="shared" si="97"/>
        <v>0</v>
      </c>
      <c r="BD106" s="22">
        <f t="shared" si="97"/>
        <v>0</v>
      </c>
      <c r="BE106" s="22">
        <f t="shared" si="97"/>
        <v>0</v>
      </c>
      <c r="BF106" s="22">
        <f t="shared" si="97"/>
        <v>0</v>
      </c>
      <c r="BG106" s="22">
        <f t="shared" si="97"/>
        <v>0</v>
      </c>
      <c r="BH106" s="22">
        <f t="shared" si="97"/>
        <v>0</v>
      </c>
      <c r="BI106" s="22">
        <f t="shared" si="97"/>
        <v>0</v>
      </c>
      <c r="BJ106" s="22">
        <f t="shared" si="97"/>
        <v>0</v>
      </c>
      <c r="BK106" s="22">
        <f t="shared" si="97"/>
        <v>0</v>
      </c>
      <c r="BL106" s="22">
        <f t="shared" si="97"/>
        <v>0</v>
      </c>
      <c r="BM106" s="22">
        <f t="shared" si="97"/>
        <v>0</v>
      </c>
      <c r="BN106" s="22">
        <f t="shared" si="97"/>
        <v>5.0000000000000001E-4</v>
      </c>
      <c r="BO106" s="22">
        <f t="shared" ref="BO106" si="98">PRODUCT(BO105,$E$4)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39">
        <f t="shared" ref="D108:BN108" si="99">D93</f>
        <v>67.27</v>
      </c>
      <c r="E108" s="39">
        <f t="shared" si="99"/>
        <v>70</v>
      </c>
      <c r="F108" s="39">
        <f t="shared" si="99"/>
        <v>86.3</v>
      </c>
      <c r="G108" s="39">
        <f t="shared" si="99"/>
        <v>500</v>
      </c>
      <c r="H108" s="39">
        <f t="shared" si="99"/>
        <v>925.9</v>
      </c>
      <c r="I108" s="39">
        <f t="shared" si="99"/>
        <v>510</v>
      </c>
      <c r="J108" s="39">
        <f t="shared" si="99"/>
        <v>71.38</v>
      </c>
      <c r="K108" s="39">
        <f t="shared" si="99"/>
        <v>662.44</v>
      </c>
      <c r="L108" s="39">
        <f t="shared" si="99"/>
        <v>200.83</v>
      </c>
      <c r="M108" s="39">
        <f t="shared" si="99"/>
        <v>504</v>
      </c>
      <c r="N108" s="39">
        <f t="shared" si="99"/>
        <v>99.49</v>
      </c>
      <c r="O108" s="39">
        <f t="shared" si="99"/>
        <v>320.32</v>
      </c>
      <c r="P108" s="39">
        <f t="shared" si="99"/>
        <v>368.4</v>
      </c>
      <c r="Q108" s="39">
        <f t="shared" si="99"/>
        <v>380</v>
      </c>
      <c r="R108" s="39">
        <f t="shared" si="99"/>
        <v>0</v>
      </c>
      <c r="S108" s="39">
        <f t="shared" si="99"/>
        <v>130</v>
      </c>
      <c r="T108" s="39">
        <f t="shared" si="99"/>
        <v>0</v>
      </c>
      <c r="U108" s="39">
        <f t="shared" si="99"/>
        <v>628</v>
      </c>
      <c r="V108" s="39">
        <f t="shared" si="99"/>
        <v>329.48</v>
      </c>
      <c r="W108" s="39">
        <f t="shared" si="99"/>
        <v>219</v>
      </c>
      <c r="X108" s="39">
        <f t="shared" si="99"/>
        <v>7.9</v>
      </c>
      <c r="Y108" s="39">
        <f t="shared" si="99"/>
        <v>0</v>
      </c>
      <c r="Z108" s="39">
        <f t="shared" si="99"/>
        <v>247</v>
      </c>
      <c r="AA108" s="39">
        <f t="shared" si="99"/>
        <v>360</v>
      </c>
      <c r="AB108" s="39">
        <f t="shared" si="99"/>
        <v>213</v>
      </c>
      <c r="AC108" s="39">
        <f t="shared" si="99"/>
        <v>314.44</v>
      </c>
      <c r="AD108" s="39">
        <f t="shared" si="99"/>
        <v>138</v>
      </c>
      <c r="AE108" s="39">
        <f t="shared" si="99"/>
        <v>388</v>
      </c>
      <c r="AF108" s="39">
        <f t="shared" si="99"/>
        <v>189</v>
      </c>
      <c r="AG108" s="39">
        <f t="shared" si="99"/>
        <v>218.18</v>
      </c>
      <c r="AH108" s="39">
        <f t="shared" si="99"/>
        <v>59.6</v>
      </c>
      <c r="AI108" s="39">
        <f t="shared" si="99"/>
        <v>65.75</v>
      </c>
      <c r="AJ108" s="39">
        <f t="shared" si="99"/>
        <v>37</v>
      </c>
      <c r="AK108" s="39">
        <f t="shared" si="99"/>
        <v>190</v>
      </c>
      <c r="AL108" s="39">
        <f t="shared" si="99"/>
        <v>185</v>
      </c>
      <c r="AM108" s="39">
        <f t="shared" si="99"/>
        <v>0</v>
      </c>
      <c r="AN108" s="39">
        <f t="shared" si="99"/>
        <v>240</v>
      </c>
      <c r="AO108" s="39">
        <f t="shared" si="99"/>
        <v>0</v>
      </c>
      <c r="AP108" s="39">
        <f t="shared" si="99"/>
        <v>213.79</v>
      </c>
      <c r="AQ108" s="39">
        <f t="shared" si="99"/>
        <v>60</v>
      </c>
      <c r="AR108" s="39">
        <f t="shared" si="99"/>
        <v>65.33</v>
      </c>
      <c r="AS108" s="39">
        <f t="shared" si="99"/>
        <v>84</v>
      </c>
      <c r="AT108" s="39">
        <f t="shared" si="99"/>
        <v>41.43</v>
      </c>
      <c r="AU108" s="39">
        <f t="shared" si="99"/>
        <v>54.28</v>
      </c>
      <c r="AV108" s="39">
        <f t="shared" si="99"/>
        <v>48.75</v>
      </c>
      <c r="AW108" s="39">
        <f t="shared" si="99"/>
        <v>114.28</v>
      </c>
      <c r="AX108" s="39">
        <f t="shared" si="99"/>
        <v>62.66</v>
      </c>
      <c r="AY108" s="39">
        <f t="shared" si="99"/>
        <v>56.66</v>
      </c>
      <c r="AZ108" s="39">
        <f t="shared" si="99"/>
        <v>128</v>
      </c>
      <c r="BA108" s="39">
        <f t="shared" si="99"/>
        <v>227</v>
      </c>
      <c r="BB108" s="39">
        <f t="shared" si="99"/>
        <v>357</v>
      </c>
      <c r="BC108" s="39">
        <f t="shared" si="99"/>
        <v>491.11</v>
      </c>
      <c r="BD108" s="39">
        <f t="shared" si="99"/>
        <v>205</v>
      </c>
      <c r="BE108" s="39">
        <f t="shared" si="99"/>
        <v>330</v>
      </c>
      <c r="BF108" s="39">
        <f t="shared" si="99"/>
        <v>0</v>
      </c>
      <c r="BG108" s="39">
        <f t="shared" si="99"/>
        <v>23</v>
      </c>
      <c r="BH108" s="39">
        <f t="shared" si="99"/>
        <v>21</v>
      </c>
      <c r="BI108" s="39">
        <f t="shared" si="99"/>
        <v>30</v>
      </c>
      <c r="BJ108" s="39">
        <f t="shared" si="99"/>
        <v>21</v>
      </c>
      <c r="BK108" s="39">
        <f t="shared" si="99"/>
        <v>35</v>
      </c>
      <c r="BL108" s="39">
        <f t="shared" si="99"/>
        <v>275</v>
      </c>
      <c r="BM108" s="39">
        <f t="shared" si="99"/>
        <v>154.44999999999999</v>
      </c>
      <c r="BN108" s="39">
        <f t="shared" si="99"/>
        <v>14.89</v>
      </c>
      <c r="BO108" s="39">
        <f t="shared" ref="BO108" si="100">BO93</f>
        <v>10</v>
      </c>
    </row>
    <row r="109" spans="1:69" ht="17.25" x14ac:dyDescent="0.3">
      <c r="B109" s="19" t="s">
        <v>26</v>
      </c>
      <c r="C109" s="20" t="s">
        <v>25</v>
      </c>
      <c r="D109" s="21">
        <f t="shared" ref="D109:BN109" si="101">D108/1000</f>
        <v>6.7269999999999996E-2</v>
      </c>
      <c r="E109" s="21">
        <f t="shared" si="101"/>
        <v>7.0000000000000007E-2</v>
      </c>
      <c r="F109" s="21">
        <f t="shared" si="101"/>
        <v>8.6300000000000002E-2</v>
      </c>
      <c r="G109" s="21">
        <f t="shared" si="101"/>
        <v>0.5</v>
      </c>
      <c r="H109" s="21">
        <f t="shared" si="101"/>
        <v>0.92589999999999995</v>
      </c>
      <c r="I109" s="21">
        <f t="shared" si="101"/>
        <v>0.51</v>
      </c>
      <c r="J109" s="21">
        <f t="shared" si="101"/>
        <v>7.1379999999999999E-2</v>
      </c>
      <c r="K109" s="21">
        <f t="shared" si="101"/>
        <v>0.66244000000000003</v>
      </c>
      <c r="L109" s="21">
        <f t="shared" si="101"/>
        <v>0.20083000000000001</v>
      </c>
      <c r="M109" s="21">
        <f t="shared" si="101"/>
        <v>0.504</v>
      </c>
      <c r="N109" s="21">
        <f t="shared" si="101"/>
        <v>9.9489999999999995E-2</v>
      </c>
      <c r="O109" s="21">
        <f t="shared" si="101"/>
        <v>0.32031999999999999</v>
      </c>
      <c r="P109" s="21">
        <f t="shared" si="101"/>
        <v>0.36839999999999995</v>
      </c>
      <c r="Q109" s="21">
        <f t="shared" si="101"/>
        <v>0.38</v>
      </c>
      <c r="R109" s="21">
        <f t="shared" si="101"/>
        <v>0</v>
      </c>
      <c r="S109" s="21">
        <f t="shared" si="101"/>
        <v>0.13</v>
      </c>
      <c r="T109" s="21">
        <f t="shared" si="101"/>
        <v>0</v>
      </c>
      <c r="U109" s="21">
        <f t="shared" si="101"/>
        <v>0.628</v>
      </c>
      <c r="V109" s="21">
        <f t="shared" si="101"/>
        <v>0.32948</v>
      </c>
      <c r="W109" s="21">
        <f t="shared" si="101"/>
        <v>0.219</v>
      </c>
      <c r="X109" s="21">
        <f t="shared" si="101"/>
        <v>7.9000000000000008E-3</v>
      </c>
      <c r="Y109" s="21">
        <f t="shared" si="101"/>
        <v>0</v>
      </c>
      <c r="Z109" s="21">
        <f t="shared" si="101"/>
        <v>0.247</v>
      </c>
      <c r="AA109" s="21">
        <f t="shared" si="101"/>
        <v>0.36</v>
      </c>
      <c r="AB109" s="21">
        <f t="shared" si="101"/>
        <v>0.21299999999999999</v>
      </c>
      <c r="AC109" s="21">
        <f t="shared" si="101"/>
        <v>0.31444</v>
      </c>
      <c r="AD109" s="21">
        <f t="shared" si="101"/>
        <v>0.13800000000000001</v>
      </c>
      <c r="AE109" s="21">
        <f t="shared" si="101"/>
        <v>0.38800000000000001</v>
      </c>
      <c r="AF109" s="21">
        <f t="shared" si="101"/>
        <v>0.189</v>
      </c>
      <c r="AG109" s="21">
        <f t="shared" si="101"/>
        <v>0.21818000000000001</v>
      </c>
      <c r="AH109" s="21">
        <f t="shared" si="101"/>
        <v>5.96E-2</v>
      </c>
      <c r="AI109" s="21">
        <f t="shared" si="101"/>
        <v>6.5750000000000003E-2</v>
      </c>
      <c r="AJ109" s="21">
        <f t="shared" si="101"/>
        <v>3.6999999999999998E-2</v>
      </c>
      <c r="AK109" s="21">
        <f t="shared" si="101"/>
        <v>0.19</v>
      </c>
      <c r="AL109" s="21">
        <f t="shared" si="101"/>
        <v>0.185</v>
      </c>
      <c r="AM109" s="21">
        <f t="shared" si="101"/>
        <v>0</v>
      </c>
      <c r="AN109" s="21">
        <f t="shared" si="101"/>
        <v>0.24</v>
      </c>
      <c r="AO109" s="21">
        <f t="shared" si="101"/>
        <v>0</v>
      </c>
      <c r="AP109" s="21">
        <f t="shared" si="101"/>
        <v>0.21378999999999998</v>
      </c>
      <c r="AQ109" s="21">
        <f t="shared" si="101"/>
        <v>0.06</v>
      </c>
      <c r="AR109" s="21">
        <f t="shared" si="101"/>
        <v>6.5329999999999999E-2</v>
      </c>
      <c r="AS109" s="21">
        <f t="shared" si="101"/>
        <v>8.4000000000000005E-2</v>
      </c>
      <c r="AT109" s="21">
        <f t="shared" si="101"/>
        <v>4.1430000000000002E-2</v>
      </c>
      <c r="AU109" s="21">
        <f t="shared" si="101"/>
        <v>5.4280000000000002E-2</v>
      </c>
      <c r="AV109" s="21">
        <f t="shared" si="101"/>
        <v>4.8750000000000002E-2</v>
      </c>
      <c r="AW109" s="21">
        <f t="shared" si="101"/>
        <v>0.11428000000000001</v>
      </c>
      <c r="AX109" s="21">
        <f t="shared" si="101"/>
        <v>6.2659999999999993E-2</v>
      </c>
      <c r="AY109" s="21">
        <f t="shared" si="101"/>
        <v>5.6659999999999995E-2</v>
      </c>
      <c r="AZ109" s="21">
        <f t="shared" si="101"/>
        <v>0.128</v>
      </c>
      <c r="BA109" s="21">
        <f t="shared" si="101"/>
        <v>0.22700000000000001</v>
      </c>
      <c r="BB109" s="21">
        <f t="shared" si="101"/>
        <v>0.35699999999999998</v>
      </c>
      <c r="BC109" s="21">
        <f t="shared" si="101"/>
        <v>0.49110999999999999</v>
      </c>
      <c r="BD109" s="21">
        <f t="shared" si="101"/>
        <v>0.20499999999999999</v>
      </c>
      <c r="BE109" s="21">
        <f t="shared" si="101"/>
        <v>0.33</v>
      </c>
      <c r="BF109" s="21">
        <f t="shared" si="101"/>
        <v>0</v>
      </c>
      <c r="BG109" s="21">
        <f t="shared" si="101"/>
        <v>2.3E-2</v>
      </c>
      <c r="BH109" s="21">
        <f t="shared" si="101"/>
        <v>2.1000000000000001E-2</v>
      </c>
      <c r="BI109" s="21">
        <f t="shared" si="101"/>
        <v>0.03</v>
      </c>
      <c r="BJ109" s="21">
        <f t="shared" si="101"/>
        <v>2.1000000000000001E-2</v>
      </c>
      <c r="BK109" s="21">
        <f t="shared" si="101"/>
        <v>3.5000000000000003E-2</v>
      </c>
      <c r="BL109" s="21">
        <f t="shared" si="101"/>
        <v>0.27500000000000002</v>
      </c>
      <c r="BM109" s="21">
        <f t="shared" si="101"/>
        <v>0.15444999999999998</v>
      </c>
      <c r="BN109" s="21">
        <f t="shared" si="101"/>
        <v>1.489E-2</v>
      </c>
      <c r="BO109" s="21">
        <f t="shared" ref="BO109" si="102">BO108/1000</f>
        <v>0.01</v>
      </c>
    </row>
    <row r="110" spans="1:69" ht="17.25" x14ac:dyDescent="0.3">
      <c r="A110" s="30"/>
      <c r="B110" s="31" t="s">
        <v>27</v>
      </c>
      <c r="C110" s="98"/>
      <c r="D110" s="32">
        <f t="shared" ref="D110:BN110" si="103">D106*D108</f>
        <v>1.3453999999999999</v>
      </c>
      <c r="E110" s="32">
        <f t="shared" si="103"/>
        <v>0</v>
      </c>
      <c r="F110" s="32">
        <f t="shared" si="103"/>
        <v>1.1219000000000001</v>
      </c>
      <c r="G110" s="32">
        <f t="shared" si="103"/>
        <v>0.25</v>
      </c>
      <c r="H110" s="32">
        <f t="shared" si="103"/>
        <v>0</v>
      </c>
      <c r="I110" s="32">
        <f t="shared" si="103"/>
        <v>0</v>
      </c>
      <c r="J110" s="32">
        <f t="shared" si="103"/>
        <v>0</v>
      </c>
      <c r="K110" s="32">
        <f t="shared" si="103"/>
        <v>1.9873200000000002</v>
      </c>
      <c r="L110" s="32">
        <f t="shared" si="103"/>
        <v>0.60249000000000008</v>
      </c>
      <c r="M110" s="32">
        <f t="shared" si="103"/>
        <v>0</v>
      </c>
      <c r="N110" s="32">
        <f t="shared" si="103"/>
        <v>0</v>
      </c>
      <c r="O110" s="32">
        <f t="shared" si="103"/>
        <v>22.422400000000003</v>
      </c>
      <c r="P110" s="32">
        <f t="shared" si="103"/>
        <v>1.8419999999999999</v>
      </c>
      <c r="Q110" s="32">
        <f t="shared" si="103"/>
        <v>0</v>
      </c>
      <c r="R110" s="32">
        <f t="shared" si="103"/>
        <v>0</v>
      </c>
      <c r="S110" s="32">
        <f t="shared" si="103"/>
        <v>0</v>
      </c>
      <c r="T110" s="32">
        <f t="shared" si="103"/>
        <v>0</v>
      </c>
      <c r="U110" s="32">
        <f t="shared" si="103"/>
        <v>0</v>
      </c>
      <c r="V110" s="32">
        <f t="shared" si="103"/>
        <v>0</v>
      </c>
      <c r="W110" s="32">
        <f t="shared" si="103"/>
        <v>0</v>
      </c>
      <c r="X110" s="32">
        <f t="shared" si="103"/>
        <v>0.6076680000000001</v>
      </c>
      <c r="Y110" s="32">
        <f t="shared" si="103"/>
        <v>0</v>
      </c>
      <c r="Z110" s="32">
        <f t="shared" si="103"/>
        <v>0</v>
      </c>
      <c r="AA110" s="32">
        <f t="shared" si="103"/>
        <v>0</v>
      </c>
      <c r="AB110" s="32">
        <f t="shared" si="103"/>
        <v>0</v>
      </c>
      <c r="AC110" s="32">
        <f t="shared" si="103"/>
        <v>0</v>
      </c>
      <c r="AD110" s="32">
        <f t="shared" si="103"/>
        <v>0</v>
      </c>
      <c r="AE110" s="32">
        <f t="shared" si="103"/>
        <v>0</v>
      </c>
      <c r="AF110" s="32">
        <f t="shared" si="103"/>
        <v>0</v>
      </c>
      <c r="AG110" s="32">
        <f t="shared" si="103"/>
        <v>0</v>
      </c>
      <c r="AH110" s="32">
        <f t="shared" si="103"/>
        <v>0</v>
      </c>
      <c r="AI110" s="32">
        <f t="shared" si="103"/>
        <v>0</v>
      </c>
      <c r="AJ110" s="32">
        <f t="shared" si="103"/>
        <v>0</v>
      </c>
      <c r="AK110" s="32">
        <f t="shared" si="103"/>
        <v>0</v>
      </c>
      <c r="AL110" s="32">
        <f t="shared" si="103"/>
        <v>0</v>
      </c>
      <c r="AM110" s="32">
        <f t="shared" si="103"/>
        <v>0</v>
      </c>
      <c r="AN110" s="32">
        <f t="shared" si="103"/>
        <v>0</v>
      </c>
      <c r="AO110" s="32">
        <f t="shared" si="103"/>
        <v>0</v>
      </c>
      <c r="AP110" s="32">
        <f t="shared" si="103"/>
        <v>0</v>
      </c>
      <c r="AQ110" s="32">
        <f t="shared" si="103"/>
        <v>0</v>
      </c>
      <c r="AR110" s="32">
        <f t="shared" si="103"/>
        <v>0</v>
      </c>
      <c r="AS110" s="32">
        <f t="shared" si="103"/>
        <v>0</v>
      </c>
      <c r="AT110" s="32">
        <f t="shared" si="103"/>
        <v>0</v>
      </c>
      <c r="AU110" s="32">
        <f t="shared" si="103"/>
        <v>0.32568000000000003</v>
      </c>
      <c r="AV110" s="32">
        <f t="shared" si="103"/>
        <v>0</v>
      </c>
      <c r="AW110" s="32">
        <f t="shared" si="103"/>
        <v>0</v>
      </c>
      <c r="AX110" s="32">
        <f t="shared" si="103"/>
        <v>0</v>
      </c>
      <c r="AY110" s="32">
        <f t="shared" si="103"/>
        <v>0</v>
      </c>
      <c r="AZ110" s="32">
        <f t="shared" si="103"/>
        <v>0</v>
      </c>
      <c r="BA110" s="32">
        <f t="shared" si="103"/>
        <v>0</v>
      </c>
      <c r="BB110" s="32">
        <f t="shared" si="103"/>
        <v>0</v>
      </c>
      <c r="BC110" s="32">
        <f t="shared" si="103"/>
        <v>0</v>
      </c>
      <c r="BD110" s="32">
        <f t="shared" si="103"/>
        <v>0</v>
      </c>
      <c r="BE110" s="32">
        <f t="shared" si="103"/>
        <v>0</v>
      </c>
      <c r="BF110" s="32">
        <f t="shared" si="103"/>
        <v>0</v>
      </c>
      <c r="BG110" s="32">
        <f t="shared" si="103"/>
        <v>0</v>
      </c>
      <c r="BH110" s="32">
        <f t="shared" si="103"/>
        <v>0</v>
      </c>
      <c r="BI110" s="32">
        <f t="shared" si="103"/>
        <v>0</v>
      </c>
      <c r="BJ110" s="32">
        <f t="shared" si="103"/>
        <v>0</v>
      </c>
      <c r="BK110" s="32">
        <f t="shared" si="103"/>
        <v>0</v>
      </c>
      <c r="BL110" s="32">
        <f t="shared" si="103"/>
        <v>0</v>
      </c>
      <c r="BM110" s="32">
        <f t="shared" si="103"/>
        <v>0</v>
      </c>
      <c r="BN110" s="32">
        <f t="shared" si="103"/>
        <v>7.4450000000000002E-3</v>
      </c>
      <c r="BO110" s="32">
        <f t="shared" ref="BO110" si="104">BO106*BO108</f>
        <v>0</v>
      </c>
      <c r="BP110" s="33">
        <f>SUM(D110:BN110)</f>
        <v>30.512303000000003</v>
      </c>
      <c r="BQ110" s="34">
        <f>BP110/$C$7</f>
        <v>30.512303000000003</v>
      </c>
    </row>
    <row r="111" spans="1:69" ht="17.25" x14ac:dyDescent="0.3">
      <c r="A111" s="30"/>
      <c r="B111" s="31" t="s">
        <v>28</v>
      </c>
      <c r="C111" s="98"/>
      <c r="D111" s="32">
        <f t="shared" ref="D111:BN111" si="105">D106*D108</f>
        <v>1.3453999999999999</v>
      </c>
      <c r="E111" s="32">
        <f t="shared" si="105"/>
        <v>0</v>
      </c>
      <c r="F111" s="32">
        <f t="shared" si="105"/>
        <v>1.1219000000000001</v>
      </c>
      <c r="G111" s="32">
        <f t="shared" si="105"/>
        <v>0.25</v>
      </c>
      <c r="H111" s="32">
        <f t="shared" si="105"/>
        <v>0</v>
      </c>
      <c r="I111" s="32">
        <f t="shared" si="105"/>
        <v>0</v>
      </c>
      <c r="J111" s="32">
        <f t="shared" si="105"/>
        <v>0</v>
      </c>
      <c r="K111" s="32">
        <f t="shared" si="105"/>
        <v>1.9873200000000002</v>
      </c>
      <c r="L111" s="32">
        <f t="shared" si="105"/>
        <v>0.60249000000000008</v>
      </c>
      <c r="M111" s="32">
        <f t="shared" si="105"/>
        <v>0</v>
      </c>
      <c r="N111" s="32">
        <f t="shared" si="105"/>
        <v>0</v>
      </c>
      <c r="O111" s="32">
        <f t="shared" si="105"/>
        <v>22.422400000000003</v>
      </c>
      <c r="P111" s="32">
        <f t="shared" si="105"/>
        <v>1.8419999999999999</v>
      </c>
      <c r="Q111" s="32">
        <f t="shared" si="105"/>
        <v>0</v>
      </c>
      <c r="R111" s="32">
        <f t="shared" si="105"/>
        <v>0</v>
      </c>
      <c r="S111" s="32">
        <f t="shared" si="105"/>
        <v>0</v>
      </c>
      <c r="T111" s="32">
        <f t="shared" si="105"/>
        <v>0</v>
      </c>
      <c r="U111" s="32">
        <f t="shared" si="105"/>
        <v>0</v>
      </c>
      <c r="V111" s="32">
        <f t="shared" si="105"/>
        <v>0</v>
      </c>
      <c r="W111" s="32">
        <f t="shared" si="105"/>
        <v>0</v>
      </c>
      <c r="X111" s="32">
        <f t="shared" si="105"/>
        <v>0.6076680000000001</v>
      </c>
      <c r="Y111" s="32">
        <f t="shared" si="105"/>
        <v>0</v>
      </c>
      <c r="Z111" s="32">
        <f t="shared" si="105"/>
        <v>0</v>
      </c>
      <c r="AA111" s="32">
        <f t="shared" si="105"/>
        <v>0</v>
      </c>
      <c r="AB111" s="32">
        <f t="shared" si="105"/>
        <v>0</v>
      </c>
      <c r="AC111" s="32">
        <f t="shared" si="105"/>
        <v>0</v>
      </c>
      <c r="AD111" s="32">
        <f t="shared" si="105"/>
        <v>0</v>
      </c>
      <c r="AE111" s="32">
        <f t="shared" si="105"/>
        <v>0</v>
      </c>
      <c r="AF111" s="32">
        <f t="shared" si="105"/>
        <v>0</v>
      </c>
      <c r="AG111" s="32">
        <f t="shared" si="105"/>
        <v>0</v>
      </c>
      <c r="AH111" s="32">
        <f t="shared" si="105"/>
        <v>0</v>
      </c>
      <c r="AI111" s="32">
        <f t="shared" si="105"/>
        <v>0</v>
      </c>
      <c r="AJ111" s="32">
        <f t="shared" si="105"/>
        <v>0</v>
      </c>
      <c r="AK111" s="32">
        <f t="shared" si="105"/>
        <v>0</v>
      </c>
      <c r="AL111" s="32">
        <f t="shared" si="105"/>
        <v>0</v>
      </c>
      <c r="AM111" s="32">
        <f t="shared" si="105"/>
        <v>0</v>
      </c>
      <c r="AN111" s="32">
        <f t="shared" si="105"/>
        <v>0</v>
      </c>
      <c r="AO111" s="32">
        <f t="shared" si="105"/>
        <v>0</v>
      </c>
      <c r="AP111" s="32">
        <f t="shared" si="105"/>
        <v>0</v>
      </c>
      <c r="AQ111" s="32">
        <f t="shared" si="105"/>
        <v>0</v>
      </c>
      <c r="AR111" s="32">
        <f t="shared" si="105"/>
        <v>0</v>
      </c>
      <c r="AS111" s="32">
        <f t="shared" si="105"/>
        <v>0</v>
      </c>
      <c r="AT111" s="32">
        <f t="shared" si="105"/>
        <v>0</v>
      </c>
      <c r="AU111" s="32">
        <f t="shared" si="105"/>
        <v>0.32568000000000003</v>
      </c>
      <c r="AV111" s="32">
        <f t="shared" si="105"/>
        <v>0</v>
      </c>
      <c r="AW111" s="32">
        <f t="shared" si="105"/>
        <v>0</v>
      </c>
      <c r="AX111" s="32">
        <f t="shared" si="105"/>
        <v>0</v>
      </c>
      <c r="AY111" s="32">
        <f t="shared" si="105"/>
        <v>0</v>
      </c>
      <c r="AZ111" s="32">
        <f t="shared" si="105"/>
        <v>0</v>
      </c>
      <c r="BA111" s="32">
        <f t="shared" si="105"/>
        <v>0</v>
      </c>
      <c r="BB111" s="32">
        <f t="shared" si="105"/>
        <v>0</v>
      </c>
      <c r="BC111" s="32">
        <f t="shared" si="105"/>
        <v>0</v>
      </c>
      <c r="BD111" s="32">
        <f t="shared" si="105"/>
        <v>0</v>
      </c>
      <c r="BE111" s="32">
        <f t="shared" si="105"/>
        <v>0</v>
      </c>
      <c r="BF111" s="32">
        <f t="shared" si="105"/>
        <v>0</v>
      </c>
      <c r="BG111" s="32">
        <f t="shared" si="105"/>
        <v>0</v>
      </c>
      <c r="BH111" s="32">
        <f t="shared" si="105"/>
        <v>0</v>
      </c>
      <c r="BI111" s="32">
        <f t="shared" si="105"/>
        <v>0</v>
      </c>
      <c r="BJ111" s="32">
        <f t="shared" si="105"/>
        <v>0</v>
      </c>
      <c r="BK111" s="32">
        <f t="shared" si="105"/>
        <v>0</v>
      </c>
      <c r="BL111" s="32">
        <f t="shared" si="105"/>
        <v>0</v>
      </c>
      <c r="BM111" s="32">
        <f t="shared" si="105"/>
        <v>0</v>
      </c>
      <c r="BN111" s="32">
        <f t="shared" si="105"/>
        <v>7.4450000000000002E-3</v>
      </c>
      <c r="BO111" s="32">
        <f t="shared" ref="BO111" si="106">BO106*BO108</f>
        <v>0</v>
      </c>
      <c r="BP111" s="33">
        <f>SUM(D111:BN111)</f>
        <v>30.512303000000003</v>
      </c>
      <c r="BQ111" s="34">
        <f>BP111/$C$7</f>
        <v>30.512303000000003</v>
      </c>
    </row>
    <row r="113" spans="69:69" x14ac:dyDescent="0.25">
      <c r="BQ113" s="37">
        <f>BQ63</f>
        <v>20.424350000000004</v>
      </c>
    </row>
    <row r="114" spans="69:69" x14ac:dyDescent="0.25">
      <c r="BQ114" s="37">
        <f>BQ80</f>
        <v>28.140053999999999</v>
      </c>
    </row>
    <row r="115" spans="69:69" x14ac:dyDescent="0.25">
      <c r="BQ115" s="37">
        <f>BQ96</f>
        <v>13.693200000000001</v>
      </c>
    </row>
    <row r="116" spans="69:69" x14ac:dyDescent="0.25">
      <c r="BQ116" s="37">
        <f>BQ111</f>
        <v>30.512303000000003</v>
      </c>
    </row>
    <row r="117" spans="69:69" x14ac:dyDescent="0.25">
      <c r="BQ117" s="37">
        <f>SUM(BQ113:BQ116)</f>
        <v>92.769907000000003</v>
      </c>
    </row>
  </sheetData>
  <mergeCells count="357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B4" zoomScale="75" zoomScaleNormal="75" workbookViewId="0">
      <selection activeCell="L15" sqref="L1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18" width="9.28515625" customWidth="1"/>
    <col min="19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</row>
    <row r="3" spans="1:69" x14ac:dyDescent="0.25">
      <c r="G3" t="s">
        <v>1</v>
      </c>
    </row>
    <row r="4" spans="1:69" x14ac:dyDescent="0.25">
      <c r="D4" t="s">
        <v>2</v>
      </c>
      <c r="F4" s="2">
        <v>1</v>
      </c>
      <c r="G4" t="s">
        <v>57</v>
      </c>
      <c r="J4" s="67">
        <v>44958</v>
      </c>
      <c r="M4" s="3"/>
      <c r="S4" s="2"/>
      <c r="T4" s="2"/>
      <c r="U4" s="2"/>
      <c r="V4" s="2"/>
      <c r="W4" s="2"/>
      <c r="Z4" s="102"/>
      <c r="AA4" s="102"/>
      <c r="BJ4" s="4"/>
    </row>
    <row r="5" spans="1:69" s="42" customFormat="1" ht="15" customHeight="1" x14ac:dyDescent="0.25">
      <c r="A5" s="103"/>
      <c r="B5" s="41" t="s">
        <v>3</v>
      </c>
      <c r="C5" s="105" t="s">
        <v>4</v>
      </c>
      <c r="D5" s="107" t="str">
        <f>[1]Цены!A1</f>
        <v>Хлеб пшеничный</v>
      </c>
      <c r="E5" s="107" t="str">
        <f>[1]Цены!B1</f>
        <v>Хлеб ржано-пшеничный</v>
      </c>
      <c r="F5" s="107" t="str">
        <f>[1]Цены!C1</f>
        <v>Сахар</v>
      </c>
      <c r="G5" s="107" t="str">
        <f>[1]Цены!D1</f>
        <v>Чай</v>
      </c>
      <c r="H5" s="107" t="str">
        <f>[1]Цены!E1</f>
        <v>Какао</v>
      </c>
      <c r="I5" s="107" t="str">
        <f>[1]Цены!F1</f>
        <v>Кофейный напиток</v>
      </c>
      <c r="J5" s="107" t="str">
        <f>[1]Цены!G1</f>
        <v>Молоко 2,5%</v>
      </c>
      <c r="K5" s="107" t="str">
        <f>[1]Цены!H1</f>
        <v>Масло сливочное</v>
      </c>
      <c r="L5" s="107" t="str">
        <f>[1]Цены!I1</f>
        <v>Сметана 15%</v>
      </c>
      <c r="M5" s="107" t="str">
        <f>[1]Цены!J1</f>
        <v>Молоко сухое</v>
      </c>
      <c r="N5" s="107" t="str">
        <f>[1]Цены!K1</f>
        <v>Снежок 2,5 %</v>
      </c>
      <c r="O5" s="107" t="str">
        <f>[1]Цены!L1</f>
        <v>Творог 5%</v>
      </c>
      <c r="P5" s="107" t="str">
        <f>[1]Цены!M1</f>
        <v>Молоко сгущенное</v>
      </c>
      <c r="Q5" s="107" t="str">
        <f>[1]Цены!N1</f>
        <v xml:space="preserve">Джем Сава </v>
      </c>
      <c r="R5" s="107" t="str">
        <f>[1]Цены!O1</f>
        <v>Сыр</v>
      </c>
      <c r="S5" s="107" t="str">
        <f>[1]Цены!P1</f>
        <v>Зеленый горошек</v>
      </c>
      <c r="T5" s="107" t="str">
        <f>[1]Цены!Q1</f>
        <v>Кукуруза консервирован.</v>
      </c>
      <c r="U5" s="107" t="str">
        <f>[1]Цены!R1</f>
        <v>Консервы рыбные</v>
      </c>
      <c r="V5" s="107" t="str">
        <f>[1]Цены!S1</f>
        <v>Огурцы консервирован.</v>
      </c>
      <c r="W5" s="107" t="str">
        <f>[1]Цены!T1</f>
        <v>Огурцы свежие</v>
      </c>
      <c r="X5" s="107" t="str">
        <f>[1]Цены!U1</f>
        <v>Яйцо</v>
      </c>
      <c r="Y5" s="107" t="str">
        <f>[1]Цены!V1</f>
        <v>Икра кабачковая</v>
      </c>
      <c r="Z5" s="107" t="str">
        <f>[1]Цены!W1</f>
        <v>Изюм</v>
      </c>
      <c r="AA5" s="107" t="str">
        <f>[1]Цены!X1</f>
        <v>Курага</v>
      </c>
      <c r="AB5" s="107" t="str">
        <f>[1]Цены!Y1</f>
        <v>Чернослив</v>
      </c>
      <c r="AC5" s="107" t="str">
        <f>[1]Цены!Z1</f>
        <v>Шиповник</v>
      </c>
      <c r="AD5" s="107" t="str">
        <f>[1]Цены!AA1</f>
        <v>Сухофрукты</v>
      </c>
      <c r="AE5" s="107" t="str">
        <f>[1]Цены!AB1</f>
        <v>Ягода свежемороженная</v>
      </c>
      <c r="AF5" s="107" t="str">
        <f>[1]Цены!AC1</f>
        <v>Лимон</v>
      </c>
      <c r="AG5" s="107" t="str">
        <f>[1]Цены!AD1</f>
        <v>Кисель</v>
      </c>
      <c r="AH5" s="107" t="str">
        <f>[1]Цены!AE1</f>
        <v xml:space="preserve">Сок </v>
      </c>
      <c r="AI5" s="107" t="str">
        <f>[1]Цены!AF1</f>
        <v>Макаронные изделия</v>
      </c>
      <c r="AJ5" s="107" t="str">
        <f>[1]Цены!AG1</f>
        <v>Мука</v>
      </c>
      <c r="AK5" s="107" t="str">
        <f>[1]Цены!AH1</f>
        <v>Дрожжи</v>
      </c>
      <c r="AL5" s="107" t="str">
        <f>[1]Цены!AI1</f>
        <v>Печенье</v>
      </c>
      <c r="AM5" s="107" t="s">
        <v>107</v>
      </c>
      <c r="AN5" s="107" t="str">
        <f>[1]Цены!AK1</f>
        <v>Вафли</v>
      </c>
      <c r="AO5" s="107" t="str">
        <f>[1]Цены!AL1</f>
        <v>Конфеты</v>
      </c>
      <c r="AP5" s="107" t="str">
        <f>[1]Цены!AM1</f>
        <v>Повидло Сава</v>
      </c>
      <c r="AQ5" s="107" t="str">
        <f>[1]Цены!AN1</f>
        <v>Крупа геркулес</v>
      </c>
      <c r="AR5" s="107" t="str">
        <f>[1]Цены!AO1</f>
        <v>Крупа горох</v>
      </c>
      <c r="AS5" s="107" t="str">
        <f>[1]Цены!AP1</f>
        <v>Крупа гречневая</v>
      </c>
      <c r="AT5" s="107" t="str">
        <f>[1]Цены!AQ1</f>
        <v>Крупа кукурузная</v>
      </c>
      <c r="AU5" s="107" t="str">
        <f>[1]Цены!AR1</f>
        <v>Крупа манная</v>
      </c>
      <c r="AV5" s="107" t="str">
        <f>[1]Цены!AS1</f>
        <v>Крупа перловая</v>
      </c>
      <c r="AW5" s="107" t="str">
        <f>[1]Цены!AT1</f>
        <v>Крупа пшеничная</v>
      </c>
      <c r="AX5" s="107" t="str">
        <f>[1]Цены!AU1</f>
        <v>Крупа пшено</v>
      </c>
      <c r="AY5" s="107" t="str">
        <f>[1]Цены!AV1</f>
        <v>Крупа ячневая</v>
      </c>
      <c r="AZ5" s="107" t="str">
        <f>[1]Цены!AW1</f>
        <v>Рис</v>
      </c>
      <c r="BA5" s="107" t="str">
        <f>[1]Цены!AX1</f>
        <v>Цыпленок бройлер</v>
      </c>
      <c r="BB5" s="107" t="str">
        <f>[1]Цены!AY1</f>
        <v>Филе куриное</v>
      </c>
      <c r="BC5" s="107" t="str">
        <f>[1]Цены!AZ1</f>
        <v>Фарш говяжий</v>
      </c>
      <c r="BD5" s="107" t="str">
        <f>[1]Цены!BA1</f>
        <v>Печень куриная</v>
      </c>
      <c r="BE5" s="107" t="str">
        <f>[1]Цены!BB1</f>
        <v>Филе минтая</v>
      </c>
      <c r="BF5" s="107" t="str">
        <f>[1]Цены!BC1</f>
        <v>Филе сельди слабосол.</v>
      </c>
      <c r="BG5" s="107" t="str">
        <f>[1]Цены!BD1</f>
        <v>Картофель</v>
      </c>
      <c r="BH5" s="107" t="str">
        <f>[1]Цены!BE1</f>
        <v>Морковь</v>
      </c>
      <c r="BI5" s="107" t="str">
        <f>[1]Цены!BF1</f>
        <v>Лук</v>
      </c>
      <c r="BJ5" s="107" t="str">
        <f>[1]Цены!BG1</f>
        <v>Капуста</v>
      </c>
      <c r="BK5" s="107" t="str">
        <f>[1]Цены!BH1</f>
        <v>Свекла</v>
      </c>
      <c r="BL5" s="107" t="str">
        <f>[1]Цены!BI1</f>
        <v>Томатная паста</v>
      </c>
      <c r="BM5" s="107" t="str">
        <f>[1]Цены!BJ1</f>
        <v>Масло растительное</v>
      </c>
      <c r="BN5" s="107" t="str">
        <f>[1]Цены!BK1</f>
        <v>Соль</v>
      </c>
      <c r="BO5" s="90" t="s">
        <v>67</v>
      </c>
      <c r="BP5" s="108" t="s">
        <v>5</v>
      </c>
      <c r="BQ5" s="108" t="s">
        <v>6</v>
      </c>
    </row>
    <row r="6" spans="1:69" s="42" customFormat="1" ht="36" customHeight="1" x14ac:dyDescent="0.25">
      <c r="A6" s="104"/>
      <c r="B6" s="6" t="s">
        <v>7</v>
      </c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91"/>
      <c r="BP6" s="108"/>
      <c r="BQ6" s="108"/>
    </row>
    <row r="7" spans="1:69" x14ac:dyDescent="0.25">
      <c r="A7" s="100" t="s">
        <v>8</v>
      </c>
      <c r="B7" s="7" t="s">
        <v>9</v>
      </c>
      <c r="C7" s="101">
        <f>$F$4</f>
        <v>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 x14ac:dyDescent="0.25">
      <c r="A8" s="100"/>
      <c r="B8" s="10" t="s">
        <v>94</v>
      </c>
      <c r="C8" s="96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 x14ac:dyDescent="0.25">
      <c r="A9" s="100"/>
      <c r="B9" s="7" t="s">
        <v>10</v>
      </c>
      <c r="C9" s="96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 x14ac:dyDescent="0.25">
      <c r="A10" s="100"/>
      <c r="B10" s="7"/>
      <c r="C10" s="9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100"/>
      <c r="B11" s="7"/>
      <c r="C11" s="9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100" t="s">
        <v>11</v>
      </c>
      <c r="B12" s="11" t="s">
        <v>12</v>
      </c>
      <c r="C12" s="96">
        <f>F4</f>
        <v>1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 x14ac:dyDescent="0.25">
      <c r="A13" s="100"/>
      <c r="B13" s="7" t="s">
        <v>13</v>
      </c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 x14ac:dyDescent="0.25">
      <c r="A14" s="100"/>
      <c r="B14" s="7" t="s">
        <v>14</v>
      </c>
      <c r="C14" s="96"/>
      <c r="D14" s="7">
        <v>0.03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 x14ac:dyDescent="0.25">
      <c r="A15" s="100"/>
      <c r="B15" s="7" t="s">
        <v>15</v>
      </c>
      <c r="C15" s="96"/>
      <c r="D15" s="7"/>
      <c r="E15" s="7">
        <v>0.05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 x14ac:dyDescent="0.25">
      <c r="A16" s="100"/>
      <c r="B16" s="7" t="s">
        <v>16</v>
      </c>
      <c r="C16" s="96"/>
      <c r="D16" s="7"/>
      <c r="E16" s="7"/>
      <c r="F16" s="7">
        <v>1.2E-2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>
        <v>1.6E-2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100"/>
      <c r="B17" s="12"/>
      <c r="C17" s="9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100"/>
      <c r="B18" s="12"/>
      <c r="C18" s="9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100" t="s">
        <v>17</v>
      </c>
      <c r="B19" s="7" t="s">
        <v>65</v>
      </c>
      <c r="C19" s="101">
        <f>$F$4</f>
        <v>1</v>
      </c>
      <c r="D19" s="7"/>
      <c r="E19" s="7"/>
      <c r="F19" s="7"/>
      <c r="G19" s="7"/>
      <c r="H19" s="7"/>
      <c r="I19" s="7"/>
      <c r="J19" s="7">
        <v>0.18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100"/>
      <c r="B20" s="12" t="s">
        <v>18</v>
      </c>
      <c r="C20" s="9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 x14ac:dyDescent="0.25">
      <c r="A21" s="100"/>
      <c r="B21" s="12"/>
      <c r="C21" s="9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 x14ac:dyDescent="0.25">
      <c r="A22" s="100"/>
      <c r="B22" s="12"/>
      <c r="C22" s="96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 x14ac:dyDescent="0.25">
      <c r="A23" s="100"/>
      <c r="B23" s="12"/>
      <c r="C23" s="97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30" x14ac:dyDescent="0.25">
      <c r="A24" s="100" t="s">
        <v>19</v>
      </c>
      <c r="B24" s="18" t="s">
        <v>64</v>
      </c>
      <c r="C24" s="96">
        <f>F4</f>
        <v>1</v>
      </c>
      <c r="D24" s="7"/>
      <c r="E24" s="7"/>
      <c r="F24" s="7">
        <v>8.0000000000000002E-3</v>
      </c>
      <c r="G24" s="7"/>
      <c r="H24" s="7"/>
      <c r="I24" s="7"/>
      <c r="J24" s="7"/>
      <c r="K24" s="7">
        <v>4.0000000000000001E-3</v>
      </c>
      <c r="L24" s="73">
        <v>4.0000000000000001E-3</v>
      </c>
      <c r="N24" s="7"/>
      <c r="O24" s="7">
        <v>0.08</v>
      </c>
      <c r="P24" s="7">
        <v>1.10606E-2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 x14ac:dyDescent="0.25">
      <c r="A25" s="100"/>
      <c r="B25" t="s">
        <v>14</v>
      </c>
      <c r="C25" s="96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 x14ac:dyDescent="0.25">
      <c r="A26" s="100"/>
      <c r="B26" s="12" t="s">
        <v>20</v>
      </c>
      <c r="C26" s="96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 x14ac:dyDescent="0.25">
      <c r="A27" s="100"/>
      <c r="B27" s="7"/>
      <c r="C27" s="97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25" x14ac:dyDescent="0.3">
      <c r="A28" s="45"/>
      <c r="B28" s="46" t="s">
        <v>21</v>
      </c>
      <c r="C28" s="47"/>
      <c r="D28" s="48">
        <f>SUM(D7:D27)</f>
        <v>0.08</v>
      </c>
      <c r="E28" s="48">
        <f t="shared" ref="E28:BN28" si="0">SUM(E7:E27)</f>
        <v>0.05</v>
      </c>
      <c r="F28" s="48">
        <f t="shared" si="0"/>
        <v>4.4000000000000004E-2</v>
      </c>
      <c r="G28" s="48">
        <f t="shared" si="0"/>
        <v>5.9999999999999995E-4</v>
      </c>
      <c r="H28" s="48">
        <f t="shared" si="0"/>
        <v>0</v>
      </c>
      <c r="I28" s="48">
        <f t="shared" si="0"/>
        <v>2.3999999999999998E-3</v>
      </c>
      <c r="J28" s="48">
        <f t="shared" si="0"/>
        <v>0.39</v>
      </c>
      <c r="K28" s="48">
        <f t="shared" si="0"/>
        <v>1.2500000000000001E-2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0.08</v>
      </c>
      <c r="P28" s="48">
        <f t="shared" si="0"/>
        <v>1.10606E-2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1.6E-2</v>
      </c>
      <c r="AD28" s="48">
        <f t="shared" si="0"/>
        <v>0</v>
      </c>
      <c r="AE28" s="48">
        <f t="shared" si="0"/>
        <v>0</v>
      </c>
      <c r="AF28" s="48">
        <f t="shared" si="0"/>
        <v>0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 x14ac:dyDescent="0.3">
      <c r="A29" s="45"/>
      <c r="B29" s="46" t="s">
        <v>33</v>
      </c>
      <c r="C29" s="47"/>
      <c r="D29" s="49">
        <f t="shared" ref="D29:BN29" si="3">PRODUCT(D28,$F$4)</f>
        <v>0.08</v>
      </c>
      <c r="E29" s="49">
        <f t="shared" si="3"/>
        <v>0.05</v>
      </c>
      <c r="F29" s="49">
        <f t="shared" si="3"/>
        <v>4.4000000000000004E-2</v>
      </c>
      <c r="G29" s="49">
        <f t="shared" si="3"/>
        <v>5.9999999999999995E-4</v>
      </c>
      <c r="H29" s="49">
        <f t="shared" si="3"/>
        <v>0</v>
      </c>
      <c r="I29" s="49">
        <f t="shared" si="3"/>
        <v>2.3999999999999998E-3</v>
      </c>
      <c r="J29" s="49">
        <f t="shared" si="3"/>
        <v>0.39</v>
      </c>
      <c r="K29" s="49">
        <f t="shared" si="3"/>
        <v>1.2500000000000001E-2</v>
      </c>
      <c r="L29" s="49">
        <f t="shared" si="3"/>
        <v>4.0000000000000001E-3</v>
      </c>
      <c r="M29" s="49">
        <f t="shared" si="3"/>
        <v>0</v>
      </c>
      <c r="N29" s="49">
        <f t="shared" si="3"/>
        <v>0</v>
      </c>
      <c r="O29" s="49">
        <f t="shared" si="3"/>
        <v>0.08</v>
      </c>
      <c r="P29" s="49">
        <f t="shared" si="3"/>
        <v>1.10606E-2</v>
      </c>
      <c r="Q29" s="49">
        <f t="shared" si="3"/>
        <v>0</v>
      </c>
      <c r="R29" s="49">
        <f t="shared" si="3"/>
        <v>0</v>
      </c>
      <c r="S29" s="49">
        <f t="shared" ref="S29:X29" si="4">PRODUCT(S28,$F$4)</f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49">
        <f t="shared" si="4"/>
        <v>0.16250000000000001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1.6E-2</v>
      </c>
      <c r="AD29" s="49">
        <f t="shared" si="3"/>
        <v>0</v>
      </c>
      <c r="AE29" s="49">
        <f t="shared" si="3"/>
        <v>0</v>
      </c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0.01</v>
      </c>
      <c r="AK29" s="49">
        <f t="shared" si="3"/>
        <v>0</v>
      </c>
      <c r="AL29" s="49">
        <f t="shared" si="3"/>
        <v>0.03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8.0000000000000002E-3</v>
      </c>
      <c r="AT29" s="49">
        <f t="shared" si="3"/>
        <v>0</v>
      </c>
      <c r="AU29" s="49">
        <f t="shared" si="3"/>
        <v>8.3999999999999995E-3</v>
      </c>
      <c r="AV29" s="49">
        <f t="shared" si="3"/>
        <v>0</v>
      </c>
      <c r="AW29" s="49">
        <f t="shared" si="3"/>
        <v>0</v>
      </c>
      <c r="AX29" s="49">
        <f t="shared" si="3"/>
        <v>8.0000000000000002E-3</v>
      </c>
      <c r="AY29" s="49">
        <f t="shared" si="3"/>
        <v>0</v>
      </c>
      <c r="AZ29" s="49">
        <f t="shared" si="3"/>
        <v>8.0000000000000002E-3</v>
      </c>
      <c r="BA29" s="49">
        <f t="shared" si="3"/>
        <v>5.5E-2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0.20100000000000001</v>
      </c>
      <c r="BH29" s="49">
        <f t="shared" si="3"/>
        <v>3.5000000000000003E-2</v>
      </c>
      <c r="BI29" s="49">
        <f t="shared" si="3"/>
        <v>0.02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6.0000000000000001E-3</v>
      </c>
      <c r="BN29" s="49">
        <f t="shared" si="3"/>
        <v>5.4999999999999997E-3</v>
      </c>
      <c r="BO29" s="49">
        <f t="shared" ref="BO29" si="5">PRODUCT(BO28,$F$4)</f>
        <v>0</v>
      </c>
    </row>
    <row r="30" spans="1:68" s="50" customFormat="1" ht="21" x14ac:dyDescent="0.35">
      <c r="D30" s="51">
        <f>D29+'06.01.2021 1,5-2 года (день 8)'!D29</f>
        <v>0.14000000000000001</v>
      </c>
      <c r="E30" s="51">
        <f>E29+'06.01.2021 1,5-2 года (день 8)'!E29</f>
        <v>0.09</v>
      </c>
      <c r="F30" s="51">
        <f>F29+'06.01.2021 1,5-2 года (день 8)'!F29</f>
        <v>7.8000000000000014E-2</v>
      </c>
      <c r="G30" s="51">
        <f>G29+'06.01.2021 1,5-2 года (день 8)'!G29</f>
        <v>1.0999999999999998E-3</v>
      </c>
      <c r="H30" s="51">
        <f>H29+'06.01.2021 1,5-2 года (день 8)'!H29</f>
        <v>0</v>
      </c>
      <c r="I30" s="51">
        <f>I29+'06.01.2021 1,5-2 года (день 8)'!I29</f>
        <v>4.3999999999999994E-3</v>
      </c>
      <c r="J30" s="51">
        <f>J29+'06.01.2021 1,5-2 года (день 8)'!J29</f>
        <v>0.70000000000000007</v>
      </c>
      <c r="K30" s="51">
        <f>K29+'06.01.2021 1,5-2 года (день 8)'!K29</f>
        <v>2.3100000000000002E-2</v>
      </c>
      <c r="L30" s="51">
        <f>L29+'06.01.2021 1,5-2 года (день 8)'!L29</f>
        <v>7.0000000000000001E-3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0.15000000000000002</v>
      </c>
      <c r="P30" s="51">
        <f>P29+'06.01.2021 1,5-2 года (день 8)'!P29</f>
        <v>1.6060600000000001E-2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0.28942000000000001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2.8000000000000001E-2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1.8000000000000002E-2</v>
      </c>
      <c r="AK30" s="51">
        <f>AK29+'06.01.2021 1,5-2 года (день 8)'!AK29</f>
        <v>0</v>
      </c>
      <c r="AL30" s="51">
        <f>AL29+'06.01.2021 1,5-2 года (день 8)'!AL29</f>
        <v>0.05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1.4E-2</v>
      </c>
      <c r="AT30" s="51">
        <f>AT29+'06.01.2021 1,5-2 года (день 8)'!AT29</f>
        <v>0</v>
      </c>
      <c r="AU30" s="51">
        <f>AU29+'06.01.2021 1,5-2 года (день 8)'!AU29</f>
        <v>1.44E-2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1.4E-2</v>
      </c>
      <c r="AY30" s="51">
        <f>AY29+'06.01.2021 1,5-2 года (день 8)'!AY29</f>
        <v>0</v>
      </c>
      <c r="AZ30" s="51">
        <f>AZ29+'06.01.2021 1,5-2 года (день 8)'!AZ29</f>
        <v>1.4E-2</v>
      </c>
      <c r="BA30" s="51">
        <f>BA29+'06.01.2021 1,5-2 года (день 8)'!BA29</f>
        <v>0.107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0.33800000000000002</v>
      </c>
      <c r="BH30" s="51">
        <f>BH29+'06.01.2021 1,5-2 года (день 8)'!BH29</f>
        <v>6.3E-2</v>
      </c>
      <c r="BI30" s="51">
        <f>BI29+'06.01.2021 1,5-2 года (день 8)'!BI29</f>
        <v>0.04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1.0999999999999999E-2</v>
      </c>
      <c r="BN30" s="51">
        <f>BN29+'06.01.2021 1,5-2 года (день 8)'!BN29</f>
        <v>8.9999999999999993E-3</v>
      </c>
      <c r="BO30" s="51">
        <f>BO29+'06.01.2021 1,5-2 года (день 8)'!BO29</f>
        <v>0</v>
      </c>
      <c r="BP30" s="52">
        <f>SUM(D30:BN30)</f>
        <v>2.2194806000000002</v>
      </c>
    </row>
    <row r="31" spans="1:68" ht="21.75" customHeight="1" x14ac:dyDescent="0.25">
      <c r="F31" t="s">
        <v>97</v>
      </c>
    </row>
    <row r="33" spans="1:69" x14ac:dyDescent="0.25">
      <c r="F33" t="s">
        <v>98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86.3</v>
      </c>
      <c r="G42" s="29">
        <v>500</v>
      </c>
      <c r="H42" s="29">
        <v>925.9</v>
      </c>
      <c r="I42" s="29">
        <v>510</v>
      </c>
      <c r="J42" s="29">
        <v>71.38</v>
      </c>
      <c r="K42" s="29">
        <v>662.44</v>
      </c>
      <c r="L42" s="29">
        <v>200.83</v>
      </c>
      <c r="M42" s="29">
        <v>504</v>
      </c>
      <c r="N42" s="29">
        <v>99.49</v>
      </c>
      <c r="O42" s="29">
        <v>320.32</v>
      </c>
      <c r="P42" s="29">
        <v>368.4</v>
      </c>
      <c r="Q42" s="29">
        <v>380</v>
      </c>
      <c r="R42" s="29"/>
      <c r="S42" s="29">
        <v>130</v>
      </c>
      <c r="T42" s="29"/>
      <c r="U42" s="29">
        <v>628</v>
      </c>
      <c r="V42" s="29">
        <v>329.48</v>
      </c>
      <c r="W42" s="29">
        <v>219</v>
      </c>
      <c r="X42" s="29">
        <v>7.9</v>
      </c>
      <c r="Y42" s="29"/>
      <c r="Z42" s="29">
        <v>247</v>
      </c>
      <c r="AA42" s="29">
        <v>360</v>
      </c>
      <c r="AB42" s="29">
        <v>213</v>
      </c>
      <c r="AC42" s="29">
        <v>314.44</v>
      </c>
      <c r="AD42" s="29">
        <v>138</v>
      </c>
      <c r="AE42" s="29">
        <v>388</v>
      </c>
      <c r="AF42" s="29">
        <v>189</v>
      </c>
      <c r="AG42" s="29">
        <v>218.18</v>
      </c>
      <c r="AH42" s="29">
        <v>59.6</v>
      </c>
      <c r="AI42" s="29">
        <v>65.75</v>
      </c>
      <c r="AJ42" s="29">
        <v>37</v>
      </c>
      <c r="AK42" s="29">
        <v>190</v>
      </c>
      <c r="AL42" s="29">
        <v>185</v>
      </c>
      <c r="AM42" s="29"/>
      <c r="AN42" s="29">
        <v>240</v>
      </c>
      <c r="AO42" s="29"/>
      <c r="AP42" s="29">
        <v>213.79</v>
      </c>
      <c r="AQ42" s="29">
        <v>60</v>
      </c>
      <c r="AR42" s="29">
        <v>65.33</v>
      </c>
      <c r="AS42" s="29">
        <v>84</v>
      </c>
      <c r="AT42" s="29">
        <v>41.43</v>
      </c>
      <c r="AU42" s="29">
        <v>54.28</v>
      </c>
      <c r="AV42" s="29">
        <v>48.75</v>
      </c>
      <c r="AW42" s="29">
        <v>114.28</v>
      </c>
      <c r="AX42" s="29">
        <v>62.66</v>
      </c>
      <c r="AY42" s="29">
        <v>56.66</v>
      </c>
      <c r="AZ42" s="29">
        <v>128</v>
      </c>
      <c r="BA42" s="29">
        <v>227</v>
      </c>
      <c r="BB42" s="29">
        <v>357</v>
      </c>
      <c r="BC42" s="29">
        <v>491.11</v>
      </c>
      <c r="BD42" s="29">
        <v>205</v>
      </c>
      <c r="BE42" s="29">
        <v>330</v>
      </c>
      <c r="BF42" s="29"/>
      <c r="BG42" s="29">
        <v>23</v>
      </c>
      <c r="BH42" s="29">
        <v>21</v>
      </c>
      <c r="BI42" s="29">
        <v>30</v>
      </c>
      <c r="BJ42" s="29">
        <v>21</v>
      </c>
      <c r="BK42" s="29">
        <v>35</v>
      </c>
      <c r="BL42" s="29">
        <v>275</v>
      </c>
      <c r="BM42" s="29">
        <v>154.44999999999999</v>
      </c>
      <c r="BN42" s="29">
        <v>14.89</v>
      </c>
      <c r="BO42" s="29">
        <v>10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6">E42/1000</f>
        <v>7.0000000000000007E-2</v>
      </c>
      <c r="F43" s="21">
        <f t="shared" si="6"/>
        <v>8.6300000000000002E-2</v>
      </c>
      <c r="G43" s="21">
        <f t="shared" si="6"/>
        <v>0.5</v>
      </c>
      <c r="H43" s="21">
        <f t="shared" si="6"/>
        <v>0.92589999999999995</v>
      </c>
      <c r="I43" s="21">
        <f t="shared" si="6"/>
        <v>0.51</v>
      </c>
      <c r="J43" s="21">
        <f t="shared" si="6"/>
        <v>7.1379999999999999E-2</v>
      </c>
      <c r="K43" s="21">
        <f t="shared" si="6"/>
        <v>0.66244000000000003</v>
      </c>
      <c r="L43" s="21">
        <f t="shared" si="6"/>
        <v>0.20083000000000001</v>
      </c>
      <c r="M43" s="21">
        <f t="shared" si="6"/>
        <v>0.504</v>
      </c>
      <c r="N43" s="21">
        <f t="shared" si="6"/>
        <v>9.9489999999999995E-2</v>
      </c>
      <c r="O43" s="21">
        <f t="shared" si="6"/>
        <v>0.32031999999999999</v>
      </c>
      <c r="P43" s="21">
        <f t="shared" si="6"/>
        <v>0.36839999999999995</v>
      </c>
      <c r="Q43" s="21">
        <f t="shared" si="6"/>
        <v>0.38</v>
      </c>
      <c r="R43" s="21">
        <f t="shared" si="6"/>
        <v>0</v>
      </c>
      <c r="S43" s="21">
        <f t="shared" si="6"/>
        <v>0.13</v>
      </c>
      <c r="T43" s="21">
        <f t="shared" si="6"/>
        <v>0</v>
      </c>
      <c r="U43" s="21">
        <f t="shared" si="6"/>
        <v>0.628</v>
      </c>
      <c r="V43" s="21">
        <f t="shared" si="6"/>
        <v>0.32948</v>
      </c>
      <c r="W43" s="21">
        <f t="shared" si="6"/>
        <v>0.219</v>
      </c>
      <c r="X43" s="21">
        <f t="shared" si="6"/>
        <v>7.9000000000000008E-3</v>
      </c>
      <c r="Y43" s="21">
        <f t="shared" si="6"/>
        <v>0</v>
      </c>
      <c r="Z43" s="21">
        <f t="shared" si="6"/>
        <v>0.247</v>
      </c>
      <c r="AA43" s="21">
        <f t="shared" si="6"/>
        <v>0.36</v>
      </c>
      <c r="AB43" s="21">
        <f t="shared" si="6"/>
        <v>0.21299999999999999</v>
      </c>
      <c r="AC43" s="21">
        <f t="shared" si="6"/>
        <v>0.31444</v>
      </c>
      <c r="AD43" s="21">
        <f t="shared" si="6"/>
        <v>0.13800000000000001</v>
      </c>
      <c r="AE43" s="21">
        <f t="shared" si="6"/>
        <v>0.38800000000000001</v>
      </c>
      <c r="AF43" s="21">
        <f t="shared" si="6"/>
        <v>0.189</v>
      </c>
      <c r="AG43" s="21">
        <f t="shared" si="6"/>
        <v>0.21818000000000001</v>
      </c>
      <c r="AH43" s="21">
        <f t="shared" si="6"/>
        <v>5.96E-2</v>
      </c>
      <c r="AI43" s="21">
        <f t="shared" si="6"/>
        <v>6.5750000000000003E-2</v>
      </c>
      <c r="AJ43" s="21">
        <f t="shared" si="6"/>
        <v>3.6999999999999998E-2</v>
      </c>
      <c r="AK43" s="21">
        <f t="shared" si="6"/>
        <v>0.19</v>
      </c>
      <c r="AL43" s="21">
        <f t="shared" si="6"/>
        <v>0.185</v>
      </c>
      <c r="AM43" s="21">
        <f t="shared" si="6"/>
        <v>0</v>
      </c>
      <c r="AN43" s="21">
        <f t="shared" si="6"/>
        <v>0.24</v>
      </c>
      <c r="AO43" s="21">
        <f t="shared" si="6"/>
        <v>0</v>
      </c>
      <c r="AP43" s="21">
        <f t="shared" si="6"/>
        <v>0.21378999999999998</v>
      </c>
      <c r="AQ43" s="21">
        <f t="shared" si="6"/>
        <v>0.06</v>
      </c>
      <c r="AR43" s="21">
        <f t="shared" si="6"/>
        <v>6.5329999999999999E-2</v>
      </c>
      <c r="AS43" s="21">
        <f t="shared" si="6"/>
        <v>8.4000000000000005E-2</v>
      </c>
      <c r="AT43" s="21">
        <f t="shared" si="6"/>
        <v>4.1430000000000002E-2</v>
      </c>
      <c r="AU43" s="21">
        <f t="shared" si="6"/>
        <v>5.4280000000000002E-2</v>
      </c>
      <c r="AV43" s="21">
        <f t="shared" si="6"/>
        <v>4.8750000000000002E-2</v>
      </c>
      <c r="AW43" s="21">
        <f t="shared" si="6"/>
        <v>0.11428000000000001</v>
      </c>
      <c r="AX43" s="21">
        <f t="shared" si="6"/>
        <v>6.2659999999999993E-2</v>
      </c>
      <c r="AY43" s="21">
        <f t="shared" si="6"/>
        <v>5.6659999999999995E-2</v>
      </c>
      <c r="AZ43" s="21">
        <f t="shared" si="6"/>
        <v>0.128</v>
      </c>
      <c r="BA43" s="21">
        <f t="shared" si="6"/>
        <v>0.22700000000000001</v>
      </c>
      <c r="BB43" s="21">
        <f t="shared" si="6"/>
        <v>0.35699999999999998</v>
      </c>
      <c r="BC43" s="21">
        <f t="shared" si="6"/>
        <v>0.49110999999999999</v>
      </c>
      <c r="BD43" s="21">
        <f t="shared" si="6"/>
        <v>0.20499999999999999</v>
      </c>
      <c r="BE43" s="21">
        <f t="shared" si="6"/>
        <v>0.33</v>
      </c>
      <c r="BF43" s="21">
        <f t="shared" si="6"/>
        <v>0</v>
      </c>
      <c r="BG43" s="21">
        <f t="shared" si="6"/>
        <v>2.3E-2</v>
      </c>
      <c r="BH43" s="21">
        <f t="shared" si="6"/>
        <v>2.1000000000000001E-2</v>
      </c>
      <c r="BI43" s="21">
        <f t="shared" si="6"/>
        <v>0.03</v>
      </c>
      <c r="BJ43" s="21">
        <f t="shared" si="6"/>
        <v>2.1000000000000001E-2</v>
      </c>
      <c r="BK43" s="21">
        <f t="shared" si="6"/>
        <v>3.5000000000000003E-2</v>
      </c>
      <c r="BL43" s="21">
        <f t="shared" si="6"/>
        <v>0.27500000000000002</v>
      </c>
      <c r="BM43" s="21">
        <f t="shared" si="6"/>
        <v>0.15444999999999998</v>
      </c>
      <c r="BN43" s="21">
        <f t="shared" si="6"/>
        <v>1.489E-2</v>
      </c>
      <c r="BO43" s="21">
        <f t="shared" ref="BO43" si="7">BO42/1000</f>
        <v>0.01</v>
      </c>
    </row>
    <row r="44" spans="1:69" ht="17.25" x14ac:dyDescent="0.3">
      <c r="A44" s="30"/>
      <c r="B44" s="31" t="s">
        <v>27</v>
      </c>
      <c r="C44" s="98"/>
      <c r="D44" s="32">
        <f>D29*D42</f>
        <v>5.3815999999999997</v>
      </c>
      <c r="E44" s="32">
        <f t="shared" ref="E44:BN44" si="8">E29*E42</f>
        <v>3.5</v>
      </c>
      <c r="F44" s="32">
        <f t="shared" si="8"/>
        <v>3.7972000000000001</v>
      </c>
      <c r="G44" s="32">
        <f t="shared" si="8"/>
        <v>0.3</v>
      </c>
      <c r="H44" s="32">
        <f t="shared" si="8"/>
        <v>0</v>
      </c>
      <c r="I44" s="32">
        <f t="shared" si="8"/>
        <v>1.224</v>
      </c>
      <c r="J44" s="32">
        <f t="shared" si="8"/>
        <v>27.838200000000001</v>
      </c>
      <c r="K44" s="32">
        <f t="shared" si="8"/>
        <v>8.2805000000000017</v>
      </c>
      <c r="L44" s="32">
        <f t="shared" si="8"/>
        <v>0.80332000000000003</v>
      </c>
      <c r="M44" s="32">
        <f t="shared" si="8"/>
        <v>0</v>
      </c>
      <c r="N44" s="32">
        <f t="shared" si="8"/>
        <v>0</v>
      </c>
      <c r="O44" s="32">
        <f t="shared" si="8"/>
        <v>25.625599999999999</v>
      </c>
      <c r="P44" s="32">
        <f t="shared" si="8"/>
        <v>4.0747250399999997</v>
      </c>
      <c r="Q44" s="32">
        <f t="shared" si="8"/>
        <v>0</v>
      </c>
      <c r="R44" s="32">
        <f t="shared" si="8"/>
        <v>0</v>
      </c>
      <c r="S44" s="32">
        <f t="shared" si="8"/>
        <v>0</v>
      </c>
      <c r="T44" s="32">
        <f t="shared" si="8"/>
        <v>0</v>
      </c>
      <c r="U44" s="32">
        <f t="shared" si="8"/>
        <v>0</v>
      </c>
      <c r="V44" s="32">
        <f t="shared" si="8"/>
        <v>0</v>
      </c>
      <c r="W44" s="32">
        <f t="shared" si="8"/>
        <v>0</v>
      </c>
      <c r="X44" s="32">
        <f t="shared" si="8"/>
        <v>1.2837500000000002</v>
      </c>
      <c r="Y44" s="32">
        <f t="shared" si="8"/>
        <v>0</v>
      </c>
      <c r="Z44" s="32">
        <f t="shared" si="8"/>
        <v>0</v>
      </c>
      <c r="AA44" s="32">
        <f t="shared" si="8"/>
        <v>0</v>
      </c>
      <c r="AB44" s="32">
        <f t="shared" si="8"/>
        <v>0</v>
      </c>
      <c r="AC44" s="32">
        <f t="shared" si="8"/>
        <v>5.03104</v>
      </c>
      <c r="AD44" s="32">
        <f t="shared" si="8"/>
        <v>0</v>
      </c>
      <c r="AE44" s="32">
        <f t="shared" si="8"/>
        <v>0</v>
      </c>
      <c r="AF44" s="32">
        <f t="shared" si="8"/>
        <v>0</v>
      </c>
      <c r="AG44" s="32">
        <f t="shared" si="8"/>
        <v>0</v>
      </c>
      <c r="AH44" s="32">
        <f t="shared" si="8"/>
        <v>0</v>
      </c>
      <c r="AI44" s="32">
        <f t="shared" si="8"/>
        <v>0</v>
      </c>
      <c r="AJ44" s="32">
        <f t="shared" si="8"/>
        <v>0.37</v>
      </c>
      <c r="AK44" s="32">
        <f t="shared" si="8"/>
        <v>0</v>
      </c>
      <c r="AL44" s="32">
        <f t="shared" si="8"/>
        <v>5.55</v>
      </c>
      <c r="AM44" s="32">
        <f t="shared" si="8"/>
        <v>0</v>
      </c>
      <c r="AN44" s="32">
        <f t="shared" si="8"/>
        <v>0</v>
      </c>
      <c r="AO44" s="32">
        <f t="shared" si="8"/>
        <v>0</v>
      </c>
      <c r="AP44" s="32">
        <f t="shared" si="8"/>
        <v>0</v>
      </c>
      <c r="AQ44" s="32">
        <f t="shared" si="8"/>
        <v>0</v>
      </c>
      <c r="AR44" s="32">
        <f t="shared" si="8"/>
        <v>0</v>
      </c>
      <c r="AS44" s="32">
        <f t="shared" si="8"/>
        <v>0.67200000000000004</v>
      </c>
      <c r="AT44" s="32">
        <f t="shared" si="8"/>
        <v>0</v>
      </c>
      <c r="AU44" s="32">
        <f t="shared" si="8"/>
        <v>0.45595199999999997</v>
      </c>
      <c r="AV44" s="32">
        <f t="shared" si="8"/>
        <v>0</v>
      </c>
      <c r="AW44" s="32">
        <f t="shared" si="8"/>
        <v>0</v>
      </c>
      <c r="AX44" s="32">
        <f t="shared" si="8"/>
        <v>0.50127999999999995</v>
      </c>
      <c r="AY44" s="32">
        <f t="shared" si="8"/>
        <v>0</v>
      </c>
      <c r="AZ44" s="32">
        <f t="shared" si="8"/>
        <v>1.024</v>
      </c>
      <c r="BA44" s="32">
        <f t="shared" si="8"/>
        <v>12.484999999999999</v>
      </c>
      <c r="BB44" s="32">
        <f t="shared" si="8"/>
        <v>0</v>
      </c>
      <c r="BC44" s="32">
        <f t="shared" si="8"/>
        <v>0</v>
      </c>
      <c r="BD44" s="32">
        <f t="shared" si="8"/>
        <v>0</v>
      </c>
      <c r="BE44" s="32">
        <f t="shared" si="8"/>
        <v>0</v>
      </c>
      <c r="BF44" s="32">
        <f t="shared" si="8"/>
        <v>0</v>
      </c>
      <c r="BG44" s="32">
        <f t="shared" si="8"/>
        <v>4.6230000000000002</v>
      </c>
      <c r="BH44" s="32">
        <f t="shared" si="8"/>
        <v>0.7350000000000001</v>
      </c>
      <c r="BI44" s="32">
        <f t="shared" si="8"/>
        <v>0.6</v>
      </c>
      <c r="BJ44" s="32">
        <f t="shared" si="8"/>
        <v>0</v>
      </c>
      <c r="BK44" s="32">
        <f t="shared" si="8"/>
        <v>0</v>
      </c>
      <c r="BL44" s="32">
        <f t="shared" si="8"/>
        <v>0</v>
      </c>
      <c r="BM44" s="32">
        <f t="shared" si="8"/>
        <v>0.92669999999999997</v>
      </c>
      <c r="BN44" s="32">
        <f t="shared" si="8"/>
        <v>8.1894999999999996E-2</v>
      </c>
      <c r="BO44" s="32">
        <f t="shared" ref="BO44" si="9">BO29*BO42</f>
        <v>0</v>
      </c>
      <c r="BP44" s="33">
        <f>SUM(D44:BN44)</f>
        <v>115.16476203999999</v>
      </c>
      <c r="BQ44" s="34">
        <f>BP44/$C$7</f>
        <v>115.16476203999999</v>
      </c>
    </row>
    <row r="45" spans="1:69" ht="17.25" x14ac:dyDescent="0.3">
      <c r="A45" s="30"/>
      <c r="B45" s="31" t="s">
        <v>28</v>
      </c>
      <c r="C45" s="98"/>
      <c r="D45" s="32">
        <f>D29*D42</f>
        <v>5.3815999999999997</v>
      </c>
      <c r="E45" s="32">
        <f t="shared" ref="E45:BN45" si="10">E29*E42</f>
        <v>3.5</v>
      </c>
      <c r="F45" s="32">
        <f t="shared" si="10"/>
        <v>3.7972000000000001</v>
      </c>
      <c r="G45" s="32">
        <f t="shared" si="10"/>
        <v>0.3</v>
      </c>
      <c r="H45" s="32">
        <f t="shared" si="10"/>
        <v>0</v>
      </c>
      <c r="I45" s="32">
        <f t="shared" si="10"/>
        <v>1.224</v>
      </c>
      <c r="J45" s="32">
        <f t="shared" si="10"/>
        <v>27.838200000000001</v>
      </c>
      <c r="K45" s="32">
        <f t="shared" si="10"/>
        <v>8.2805000000000017</v>
      </c>
      <c r="L45" s="32">
        <f t="shared" si="10"/>
        <v>0.80332000000000003</v>
      </c>
      <c r="M45" s="32">
        <f t="shared" si="10"/>
        <v>0</v>
      </c>
      <c r="N45" s="32">
        <f t="shared" si="10"/>
        <v>0</v>
      </c>
      <c r="O45" s="32">
        <f t="shared" si="10"/>
        <v>25.625599999999999</v>
      </c>
      <c r="P45" s="32">
        <f t="shared" si="10"/>
        <v>4.0747250399999997</v>
      </c>
      <c r="Q45" s="32">
        <f t="shared" si="10"/>
        <v>0</v>
      </c>
      <c r="R45" s="32">
        <f t="shared" si="10"/>
        <v>0</v>
      </c>
      <c r="S45" s="32">
        <f t="shared" si="10"/>
        <v>0</v>
      </c>
      <c r="T45" s="32">
        <f t="shared" si="10"/>
        <v>0</v>
      </c>
      <c r="U45" s="32">
        <f t="shared" si="10"/>
        <v>0</v>
      </c>
      <c r="V45" s="32">
        <f t="shared" si="10"/>
        <v>0</v>
      </c>
      <c r="W45" s="32">
        <f t="shared" si="10"/>
        <v>0</v>
      </c>
      <c r="X45" s="32">
        <f t="shared" si="10"/>
        <v>1.2837500000000002</v>
      </c>
      <c r="Y45" s="32">
        <f t="shared" si="10"/>
        <v>0</v>
      </c>
      <c r="Z45" s="32">
        <f t="shared" si="10"/>
        <v>0</v>
      </c>
      <c r="AA45" s="32">
        <f t="shared" si="10"/>
        <v>0</v>
      </c>
      <c r="AB45" s="32">
        <f t="shared" si="10"/>
        <v>0</v>
      </c>
      <c r="AC45" s="32">
        <f t="shared" si="10"/>
        <v>5.03104</v>
      </c>
      <c r="AD45" s="32">
        <f t="shared" si="10"/>
        <v>0</v>
      </c>
      <c r="AE45" s="32">
        <f t="shared" si="10"/>
        <v>0</v>
      </c>
      <c r="AF45" s="32">
        <f t="shared" si="10"/>
        <v>0</v>
      </c>
      <c r="AG45" s="32">
        <f t="shared" si="10"/>
        <v>0</v>
      </c>
      <c r="AH45" s="32">
        <f t="shared" si="10"/>
        <v>0</v>
      </c>
      <c r="AI45" s="32">
        <f t="shared" si="10"/>
        <v>0</v>
      </c>
      <c r="AJ45" s="32">
        <f t="shared" si="10"/>
        <v>0.37</v>
      </c>
      <c r="AK45" s="32">
        <f t="shared" si="10"/>
        <v>0</v>
      </c>
      <c r="AL45" s="32">
        <f t="shared" si="10"/>
        <v>5.55</v>
      </c>
      <c r="AM45" s="32">
        <f t="shared" si="10"/>
        <v>0</v>
      </c>
      <c r="AN45" s="32">
        <f t="shared" si="10"/>
        <v>0</v>
      </c>
      <c r="AO45" s="32">
        <f t="shared" si="10"/>
        <v>0</v>
      </c>
      <c r="AP45" s="32">
        <f t="shared" si="10"/>
        <v>0</v>
      </c>
      <c r="AQ45" s="32">
        <f t="shared" si="10"/>
        <v>0</v>
      </c>
      <c r="AR45" s="32">
        <f t="shared" si="10"/>
        <v>0</v>
      </c>
      <c r="AS45" s="32">
        <f t="shared" si="10"/>
        <v>0.67200000000000004</v>
      </c>
      <c r="AT45" s="32">
        <f t="shared" si="10"/>
        <v>0</v>
      </c>
      <c r="AU45" s="32">
        <f t="shared" si="10"/>
        <v>0.45595199999999997</v>
      </c>
      <c r="AV45" s="32">
        <f t="shared" si="10"/>
        <v>0</v>
      </c>
      <c r="AW45" s="32">
        <f t="shared" si="10"/>
        <v>0</v>
      </c>
      <c r="AX45" s="32">
        <f t="shared" si="10"/>
        <v>0.50127999999999995</v>
      </c>
      <c r="AY45" s="32">
        <f t="shared" si="10"/>
        <v>0</v>
      </c>
      <c r="AZ45" s="32">
        <f t="shared" si="10"/>
        <v>1.024</v>
      </c>
      <c r="BA45" s="32">
        <f t="shared" si="10"/>
        <v>12.484999999999999</v>
      </c>
      <c r="BB45" s="32">
        <f t="shared" si="10"/>
        <v>0</v>
      </c>
      <c r="BC45" s="32">
        <f t="shared" si="10"/>
        <v>0</v>
      </c>
      <c r="BD45" s="32">
        <f t="shared" si="10"/>
        <v>0</v>
      </c>
      <c r="BE45" s="32">
        <f t="shared" si="10"/>
        <v>0</v>
      </c>
      <c r="BF45" s="32">
        <f t="shared" si="10"/>
        <v>0</v>
      </c>
      <c r="BG45" s="32">
        <f t="shared" si="10"/>
        <v>4.6230000000000002</v>
      </c>
      <c r="BH45" s="32">
        <f t="shared" si="10"/>
        <v>0.7350000000000001</v>
      </c>
      <c r="BI45" s="32">
        <f t="shared" si="10"/>
        <v>0.6</v>
      </c>
      <c r="BJ45" s="32">
        <f t="shared" si="10"/>
        <v>0</v>
      </c>
      <c r="BK45" s="32">
        <f t="shared" si="10"/>
        <v>0</v>
      </c>
      <c r="BL45" s="32">
        <f t="shared" si="10"/>
        <v>0</v>
      </c>
      <c r="BM45" s="32">
        <f t="shared" si="10"/>
        <v>0.92669999999999997</v>
      </c>
      <c r="BN45" s="32">
        <f t="shared" si="10"/>
        <v>8.1894999999999996E-2</v>
      </c>
      <c r="BO45" s="32">
        <f t="shared" ref="BO45" si="11">BO29*BO42</f>
        <v>0</v>
      </c>
      <c r="BP45" s="33">
        <f>SUM(D45:BN45)</f>
        <v>115.16476203999999</v>
      </c>
      <c r="BQ45" s="34">
        <f>BP45/$C$7</f>
        <v>115.16476203999999</v>
      </c>
    </row>
    <row r="46" spans="1:69" x14ac:dyDescent="0.25">
      <c r="A46" s="35"/>
      <c r="B46" s="35" t="s">
        <v>29</v>
      </c>
      <c r="D46" s="36">
        <f t="shared" ref="D46:AI46" si="12">D63+D80+D96+D111</f>
        <v>5.3815999999999997</v>
      </c>
      <c r="E46" s="36">
        <f t="shared" si="12"/>
        <v>3.5</v>
      </c>
      <c r="F46" s="36">
        <f t="shared" si="12"/>
        <v>3.7972000000000001</v>
      </c>
      <c r="G46" s="36">
        <f t="shared" si="12"/>
        <v>0.3</v>
      </c>
      <c r="H46" s="36">
        <f t="shared" si="12"/>
        <v>0</v>
      </c>
      <c r="I46" s="36">
        <f t="shared" si="12"/>
        <v>1.224</v>
      </c>
      <c r="J46" s="36">
        <f t="shared" si="12"/>
        <v>27.838200000000001</v>
      </c>
      <c r="K46" s="36">
        <f t="shared" si="12"/>
        <v>8.2805</v>
      </c>
      <c r="L46" s="36">
        <f t="shared" si="12"/>
        <v>0.80332000000000003</v>
      </c>
      <c r="M46" s="36">
        <f t="shared" si="12"/>
        <v>0</v>
      </c>
      <c r="N46" s="36">
        <f t="shared" si="12"/>
        <v>0</v>
      </c>
      <c r="O46" s="36">
        <f t="shared" si="12"/>
        <v>25.625599999999999</v>
      </c>
      <c r="P46" s="36">
        <f t="shared" si="12"/>
        <v>4.0747250399999997</v>
      </c>
      <c r="Q46" s="36">
        <f t="shared" si="12"/>
        <v>0</v>
      </c>
      <c r="R46" s="36">
        <f t="shared" si="12"/>
        <v>0</v>
      </c>
      <c r="S46" s="36">
        <f t="shared" si="12"/>
        <v>0</v>
      </c>
      <c r="T46" s="36">
        <f t="shared" si="12"/>
        <v>0</v>
      </c>
      <c r="U46" s="36">
        <f t="shared" si="12"/>
        <v>0</v>
      </c>
      <c r="V46" s="36">
        <f t="shared" si="12"/>
        <v>0</v>
      </c>
      <c r="W46" s="36">
        <f t="shared" si="12"/>
        <v>0</v>
      </c>
      <c r="X46" s="36">
        <f t="shared" si="12"/>
        <v>1.2837499999999999</v>
      </c>
      <c r="Y46" s="36">
        <f t="shared" si="12"/>
        <v>0</v>
      </c>
      <c r="Z46" s="36">
        <f t="shared" si="12"/>
        <v>0</v>
      </c>
      <c r="AA46" s="36">
        <f t="shared" si="12"/>
        <v>0</v>
      </c>
      <c r="AB46" s="36">
        <f t="shared" si="12"/>
        <v>0</v>
      </c>
      <c r="AC46" s="36">
        <f t="shared" si="12"/>
        <v>5.03104</v>
      </c>
      <c r="AD46" s="36">
        <f t="shared" si="12"/>
        <v>0</v>
      </c>
      <c r="AE46" s="36">
        <f t="shared" si="12"/>
        <v>0</v>
      </c>
      <c r="AF46" s="36">
        <f t="shared" si="12"/>
        <v>0</v>
      </c>
      <c r="AG46" s="36">
        <f t="shared" si="12"/>
        <v>0</v>
      </c>
      <c r="AH46" s="36">
        <f t="shared" si="12"/>
        <v>0</v>
      </c>
      <c r="AI46" s="36">
        <f t="shared" si="12"/>
        <v>0</v>
      </c>
      <c r="AJ46" s="36">
        <f t="shared" ref="AJ46:BN46" si="13">AJ63+AJ80+AJ96+AJ111</f>
        <v>0.37</v>
      </c>
      <c r="AK46" s="36">
        <f t="shared" si="13"/>
        <v>0</v>
      </c>
      <c r="AL46" s="36">
        <f t="shared" si="13"/>
        <v>5.55</v>
      </c>
      <c r="AM46" s="36">
        <f t="shared" si="13"/>
        <v>0</v>
      </c>
      <c r="AN46" s="36">
        <f t="shared" si="13"/>
        <v>0</v>
      </c>
      <c r="AO46" s="36">
        <f t="shared" si="13"/>
        <v>0</v>
      </c>
      <c r="AP46" s="36">
        <f t="shared" si="13"/>
        <v>0</v>
      </c>
      <c r="AQ46" s="36">
        <f t="shared" si="13"/>
        <v>0</v>
      </c>
      <c r="AR46" s="36">
        <f t="shared" si="13"/>
        <v>0</v>
      </c>
      <c r="AS46" s="36">
        <f t="shared" si="13"/>
        <v>0.67200000000000004</v>
      </c>
      <c r="AT46" s="36">
        <f t="shared" si="13"/>
        <v>0</v>
      </c>
      <c r="AU46" s="36">
        <f t="shared" si="13"/>
        <v>0.45595199999999997</v>
      </c>
      <c r="AV46" s="36">
        <f t="shared" si="13"/>
        <v>0</v>
      </c>
      <c r="AW46" s="36">
        <f t="shared" si="13"/>
        <v>0</v>
      </c>
      <c r="AX46" s="36">
        <f t="shared" si="13"/>
        <v>0.50127999999999995</v>
      </c>
      <c r="AY46" s="36">
        <f t="shared" si="13"/>
        <v>0</v>
      </c>
      <c r="AZ46" s="36">
        <f t="shared" si="13"/>
        <v>1.024</v>
      </c>
      <c r="BA46" s="36">
        <f t="shared" si="13"/>
        <v>12.484999999999999</v>
      </c>
      <c r="BB46" s="36">
        <f t="shared" si="13"/>
        <v>0</v>
      </c>
      <c r="BC46" s="36">
        <f t="shared" si="13"/>
        <v>0</v>
      </c>
      <c r="BD46" s="36">
        <f t="shared" si="13"/>
        <v>0</v>
      </c>
      <c r="BE46" s="36">
        <f t="shared" si="13"/>
        <v>0</v>
      </c>
      <c r="BF46" s="36">
        <f t="shared" si="13"/>
        <v>0</v>
      </c>
      <c r="BG46" s="36">
        <f t="shared" si="13"/>
        <v>4.6230000000000002</v>
      </c>
      <c r="BH46" s="36">
        <f t="shared" si="13"/>
        <v>0.7350000000000001</v>
      </c>
      <c r="BI46" s="36">
        <f t="shared" si="13"/>
        <v>0.6</v>
      </c>
      <c r="BJ46" s="36">
        <f t="shared" si="13"/>
        <v>0</v>
      </c>
      <c r="BK46" s="36">
        <f t="shared" si="13"/>
        <v>0</v>
      </c>
      <c r="BL46" s="36">
        <f t="shared" si="13"/>
        <v>0</v>
      </c>
      <c r="BM46" s="36">
        <f t="shared" si="13"/>
        <v>0.92669999999999997</v>
      </c>
      <c r="BN46" s="36">
        <f t="shared" si="13"/>
        <v>8.1894999999999996E-2</v>
      </c>
      <c r="BO46" s="36">
        <f t="shared" ref="BO46" si="14">BO63+BO80+BO96+BO111</f>
        <v>0</v>
      </c>
    </row>
    <row r="47" spans="1:69" x14ac:dyDescent="0.25">
      <c r="A47" s="35"/>
      <c r="B47" s="35" t="s">
        <v>30</v>
      </c>
      <c r="BQ47" s="37">
        <f>BQ63+BQ80+BQ96+BQ111</f>
        <v>115.16476203999999</v>
      </c>
    </row>
    <row r="49" spans="1:69" x14ac:dyDescent="0.25">
      <c r="R49" s="2">
        <v>51</v>
      </c>
      <c r="S49" s="2"/>
      <c r="T49" s="2"/>
      <c r="U49" s="2"/>
      <c r="V49" s="2"/>
      <c r="W49" s="2"/>
    </row>
    <row r="50" spans="1:69" ht="15" customHeight="1" x14ac:dyDescent="0.25">
      <c r="A50" s="88"/>
      <c r="B50" s="5" t="s">
        <v>3</v>
      </c>
      <c r="C50" s="90" t="s">
        <v>4</v>
      </c>
      <c r="D50" s="92" t="str">
        <f t="shared" ref="D50:BN50" si="15">D5</f>
        <v>Хлеб пшеничный</v>
      </c>
      <c r="E50" s="92" t="str">
        <f t="shared" si="15"/>
        <v>Хлеб ржано-пшеничный</v>
      </c>
      <c r="F50" s="92" t="str">
        <f t="shared" si="15"/>
        <v>Сахар</v>
      </c>
      <c r="G50" s="92" t="str">
        <f t="shared" si="15"/>
        <v>Чай</v>
      </c>
      <c r="H50" s="92" t="str">
        <f t="shared" si="15"/>
        <v>Какао</v>
      </c>
      <c r="I50" s="92" t="str">
        <f t="shared" si="15"/>
        <v>Кофейный напиток</v>
      </c>
      <c r="J50" s="92" t="str">
        <f t="shared" si="15"/>
        <v>Молоко 2,5%</v>
      </c>
      <c r="K50" s="92" t="str">
        <f t="shared" si="15"/>
        <v>Масло сливочное</v>
      </c>
      <c r="L50" s="92" t="str">
        <f t="shared" si="15"/>
        <v>Сметана 15%</v>
      </c>
      <c r="M50" s="92" t="str">
        <f t="shared" si="15"/>
        <v>Молоко сухое</v>
      </c>
      <c r="N50" s="92" t="str">
        <f t="shared" si="15"/>
        <v>Снежок 2,5 %</v>
      </c>
      <c r="O50" s="92" t="str">
        <f t="shared" si="15"/>
        <v>Творог 5%</v>
      </c>
      <c r="P50" s="92" t="str">
        <f t="shared" si="15"/>
        <v>Молоко сгущенное</v>
      </c>
      <c r="Q50" s="92" t="str">
        <f t="shared" si="15"/>
        <v xml:space="preserve">Джем Сава </v>
      </c>
      <c r="R50" s="92" t="str">
        <f t="shared" si="15"/>
        <v>Сыр</v>
      </c>
      <c r="S50" s="92" t="str">
        <f t="shared" si="15"/>
        <v>Зеленый горошек</v>
      </c>
      <c r="T50" s="92" t="str">
        <f t="shared" si="15"/>
        <v>Кукуруза консервирован.</v>
      </c>
      <c r="U50" s="92" t="str">
        <f t="shared" si="15"/>
        <v>Консервы рыбные</v>
      </c>
      <c r="V50" s="92" t="str">
        <f t="shared" si="15"/>
        <v>Огурцы консервирован.</v>
      </c>
      <c r="W50" s="38"/>
      <c r="X50" s="92" t="str">
        <f t="shared" si="15"/>
        <v>Яйцо</v>
      </c>
      <c r="Y50" s="92" t="str">
        <f t="shared" si="15"/>
        <v>Икра кабачковая</v>
      </c>
      <c r="Z50" s="92" t="str">
        <f t="shared" si="15"/>
        <v>Изюм</v>
      </c>
      <c r="AA50" s="92" t="str">
        <f t="shared" si="15"/>
        <v>Курага</v>
      </c>
      <c r="AB50" s="92" t="str">
        <f t="shared" si="15"/>
        <v>Чернослив</v>
      </c>
      <c r="AC50" s="92" t="str">
        <f t="shared" si="15"/>
        <v>Шиповник</v>
      </c>
      <c r="AD50" s="92" t="str">
        <f t="shared" si="15"/>
        <v>Сухофрукты</v>
      </c>
      <c r="AE50" s="92" t="str">
        <f t="shared" si="15"/>
        <v>Ягода свежемороженная</v>
      </c>
      <c r="AF50" s="92" t="str">
        <f t="shared" si="15"/>
        <v>Лимон</v>
      </c>
      <c r="AG50" s="92" t="str">
        <f t="shared" si="15"/>
        <v>Кисель</v>
      </c>
      <c r="AH50" s="92" t="str">
        <f t="shared" si="15"/>
        <v xml:space="preserve">Сок </v>
      </c>
      <c r="AI50" s="92" t="str">
        <f t="shared" si="15"/>
        <v>Макаронные изделия</v>
      </c>
      <c r="AJ50" s="92" t="str">
        <f t="shared" si="15"/>
        <v>Мука</v>
      </c>
      <c r="AK50" s="92" t="str">
        <f t="shared" si="15"/>
        <v>Дрожжи</v>
      </c>
      <c r="AL50" s="92" t="str">
        <f t="shared" si="15"/>
        <v>Печенье</v>
      </c>
      <c r="AM50" s="92" t="str">
        <f t="shared" si="15"/>
        <v>Кукурузн ные палочки</v>
      </c>
      <c r="AN50" s="92" t="str">
        <f t="shared" si="15"/>
        <v>Вафли</v>
      </c>
      <c r="AO50" s="92" t="str">
        <f t="shared" si="15"/>
        <v>Конфеты</v>
      </c>
      <c r="AP50" s="92" t="str">
        <f t="shared" si="15"/>
        <v>Повидло Сава</v>
      </c>
      <c r="AQ50" s="92" t="str">
        <f t="shared" si="15"/>
        <v>Крупа геркулес</v>
      </c>
      <c r="AR50" s="92" t="str">
        <f t="shared" si="15"/>
        <v>Крупа горох</v>
      </c>
      <c r="AS50" s="92" t="str">
        <f t="shared" si="15"/>
        <v>Крупа гречневая</v>
      </c>
      <c r="AT50" s="92" t="str">
        <f t="shared" si="15"/>
        <v>Крупа кукурузная</v>
      </c>
      <c r="AU50" s="92" t="str">
        <f t="shared" si="15"/>
        <v>Крупа манная</v>
      </c>
      <c r="AV50" s="92" t="str">
        <f t="shared" si="15"/>
        <v>Крупа перловая</v>
      </c>
      <c r="AW50" s="92" t="str">
        <f t="shared" si="15"/>
        <v>Крупа пшеничная</v>
      </c>
      <c r="AX50" s="92" t="str">
        <f t="shared" si="15"/>
        <v>Крупа пшено</v>
      </c>
      <c r="AY50" s="92" t="str">
        <f t="shared" si="15"/>
        <v>Крупа ячневая</v>
      </c>
      <c r="AZ50" s="92" t="str">
        <f t="shared" si="15"/>
        <v>Рис</v>
      </c>
      <c r="BA50" s="92" t="str">
        <f t="shared" si="15"/>
        <v>Цыпленок бройлер</v>
      </c>
      <c r="BB50" s="92" t="str">
        <f t="shared" si="15"/>
        <v>Филе куриное</v>
      </c>
      <c r="BC50" s="92" t="str">
        <f t="shared" si="15"/>
        <v>Фарш говяжий</v>
      </c>
      <c r="BD50" s="92" t="str">
        <f t="shared" si="15"/>
        <v>Печень куриная</v>
      </c>
      <c r="BE50" s="92" t="str">
        <f t="shared" si="15"/>
        <v>Филе минтая</v>
      </c>
      <c r="BF50" s="92" t="str">
        <f t="shared" si="15"/>
        <v>Филе сельди слабосол.</v>
      </c>
      <c r="BG50" s="92" t="str">
        <f t="shared" si="15"/>
        <v>Картофель</v>
      </c>
      <c r="BH50" s="92" t="str">
        <f t="shared" si="15"/>
        <v>Морковь</v>
      </c>
      <c r="BI50" s="92" t="str">
        <f t="shared" si="15"/>
        <v>Лук</v>
      </c>
      <c r="BJ50" s="92" t="str">
        <f t="shared" si="15"/>
        <v>Капуста</v>
      </c>
      <c r="BK50" s="92" t="str">
        <f t="shared" si="15"/>
        <v>Свекла</v>
      </c>
      <c r="BL50" s="92" t="str">
        <f t="shared" si="15"/>
        <v>Томатная паста</v>
      </c>
      <c r="BM50" s="92" t="str">
        <f t="shared" si="15"/>
        <v>Масло растительное</v>
      </c>
      <c r="BN50" s="92" t="str">
        <f t="shared" si="15"/>
        <v>Соль</v>
      </c>
      <c r="BO50" s="92" t="str">
        <f t="shared" ref="BO50" si="16">BO5</f>
        <v>Аскорбиновая кислота</v>
      </c>
      <c r="BP50" s="99" t="s">
        <v>5</v>
      </c>
      <c r="BQ50" s="99" t="s">
        <v>6</v>
      </c>
    </row>
    <row r="51" spans="1:69" ht="36" customHeight="1" x14ac:dyDescent="0.25">
      <c r="A51" s="89"/>
      <c r="B51" s="6" t="s">
        <v>7</v>
      </c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9"/>
      <c r="BQ51" s="99"/>
    </row>
    <row r="52" spans="1:69" x14ac:dyDescent="0.25">
      <c r="A52" s="100" t="s">
        <v>8</v>
      </c>
      <c r="B52" s="7" t="str">
        <f>B7</f>
        <v>Каша молочная "Рябчик"</v>
      </c>
      <c r="C52" s="101">
        <f>$F$4</f>
        <v>1</v>
      </c>
      <c r="D52" s="7">
        <f>D7</f>
        <v>0</v>
      </c>
      <c r="E52" s="7">
        <f t="shared" ref="E52:BN56" si="17">E7</f>
        <v>0</v>
      </c>
      <c r="F52" s="7">
        <f t="shared" si="17"/>
        <v>4.0000000000000001E-3</v>
      </c>
      <c r="G52" s="7">
        <f t="shared" si="17"/>
        <v>0</v>
      </c>
      <c r="H52" s="7">
        <f t="shared" si="17"/>
        <v>0</v>
      </c>
      <c r="I52" s="7">
        <f t="shared" si="17"/>
        <v>0</v>
      </c>
      <c r="J52" s="7">
        <f t="shared" si="17"/>
        <v>0.13</v>
      </c>
      <c r="K52" s="7">
        <f t="shared" si="17"/>
        <v>2E-3</v>
      </c>
      <c r="L52" s="7">
        <f t="shared" si="17"/>
        <v>0</v>
      </c>
      <c r="M52" s="7">
        <f t="shared" si="17"/>
        <v>0</v>
      </c>
      <c r="N52" s="7">
        <f t="shared" si="17"/>
        <v>0</v>
      </c>
      <c r="O52" s="7">
        <f t="shared" si="17"/>
        <v>0</v>
      </c>
      <c r="P52" s="7">
        <f t="shared" si="17"/>
        <v>0</v>
      </c>
      <c r="Q52" s="7">
        <f t="shared" si="17"/>
        <v>0</v>
      </c>
      <c r="R52" s="7">
        <f t="shared" si="17"/>
        <v>0</v>
      </c>
      <c r="S52" s="7">
        <f t="shared" si="17"/>
        <v>0</v>
      </c>
      <c r="T52" s="7">
        <f t="shared" si="17"/>
        <v>0</v>
      </c>
      <c r="U52" s="7">
        <f t="shared" si="17"/>
        <v>0</v>
      </c>
      <c r="V52" s="7">
        <f t="shared" si="17"/>
        <v>0</v>
      </c>
      <c r="W52" s="7">
        <f t="shared" si="17"/>
        <v>0</v>
      </c>
      <c r="X52" s="7">
        <f t="shared" si="17"/>
        <v>0</v>
      </c>
      <c r="Y52" s="7">
        <f t="shared" si="17"/>
        <v>0</v>
      </c>
      <c r="Z52" s="7">
        <f t="shared" si="17"/>
        <v>0</v>
      </c>
      <c r="AA52" s="7">
        <f t="shared" si="17"/>
        <v>0</v>
      </c>
      <c r="AB52" s="7">
        <f t="shared" si="17"/>
        <v>0</v>
      </c>
      <c r="AC52" s="7">
        <f t="shared" si="17"/>
        <v>0</v>
      </c>
      <c r="AD52" s="7">
        <f t="shared" si="17"/>
        <v>0</v>
      </c>
      <c r="AE52" s="7">
        <f t="shared" si="17"/>
        <v>0</v>
      </c>
      <c r="AF52" s="7">
        <f t="shared" si="17"/>
        <v>0</v>
      </c>
      <c r="AG52" s="7">
        <f t="shared" si="17"/>
        <v>0</v>
      </c>
      <c r="AH52" s="7">
        <f t="shared" si="17"/>
        <v>0</v>
      </c>
      <c r="AI52" s="7">
        <f t="shared" si="17"/>
        <v>0</v>
      </c>
      <c r="AJ52" s="7">
        <f t="shared" si="17"/>
        <v>0</v>
      </c>
      <c r="AK52" s="7">
        <f t="shared" si="17"/>
        <v>0</v>
      </c>
      <c r="AL52" s="7">
        <f t="shared" si="17"/>
        <v>0</v>
      </c>
      <c r="AM52" s="7">
        <f t="shared" si="17"/>
        <v>0</v>
      </c>
      <c r="AN52" s="7">
        <f t="shared" si="17"/>
        <v>0</v>
      </c>
      <c r="AO52" s="7">
        <f t="shared" si="17"/>
        <v>0</v>
      </c>
      <c r="AP52" s="7">
        <f t="shared" si="17"/>
        <v>0</v>
      </c>
      <c r="AQ52" s="7">
        <f t="shared" si="17"/>
        <v>0</v>
      </c>
      <c r="AR52" s="7">
        <f t="shared" si="17"/>
        <v>0</v>
      </c>
      <c r="AS52" s="7">
        <f t="shared" si="17"/>
        <v>8.0000000000000002E-3</v>
      </c>
      <c r="AT52" s="7">
        <f t="shared" si="17"/>
        <v>0</v>
      </c>
      <c r="AU52" s="7">
        <f t="shared" si="17"/>
        <v>0</v>
      </c>
      <c r="AV52" s="7">
        <f t="shared" si="17"/>
        <v>0</v>
      </c>
      <c r="AW52" s="7">
        <f t="shared" si="17"/>
        <v>0</v>
      </c>
      <c r="AX52" s="7">
        <f t="shared" si="17"/>
        <v>8.0000000000000002E-3</v>
      </c>
      <c r="AY52" s="7">
        <f t="shared" si="17"/>
        <v>0</v>
      </c>
      <c r="AZ52" s="7">
        <f t="shared" si="17"/>
        <v>8.0000000000000002E-3</v>
      </c>
      <c r="BA52" s="7">
        <f t="shared" si="17"/>
        <v>0</v>
      </c>
      <c r="BB52" s="7">
        <f t="shared" si="17"/>
        <v>0</v>
      </c>
      <c r="BC52" s="7">
        <f t="shared" si="17"/>
        <v>0</v>
      </c>
      <c r="BD52" s="7">
        <f t="shared" si="17"/>
        <v>0</v>
      </c>
      <c r="BE52" s="7">
        <f t="shared" si="17"/>
        <v>0</v>
      </c>
      <c r="BF52" s="7">
        <f t="shared" si="17"/>
        <v>0</v>
      </c>
      <c r="BG52" s="7">
        <f t="shared" si="17"/>
        <v>0</v>
      </c>
      <c r="BH52" s="7">
        <f t="shared" si="17"/>
        <v>0</v>
      </c>
      <c r="BI52" s="7">
        <f t="shared" si="17"/>
        <v>0</v>
      </c>
      <c r="BJ52" s="7">
        <f t="shared" si="17"/>
        <v>0</v>
      </c>
      <c r="BK52" s="7">
        <f t="shared" si="17"/>
        <v>0</v>
      </c>
      <c r="BL52" s="7">
        <f t="shared" si="17"/>
        <v>0</v>
      </c>
      <c r="BM52" s="7">
        <f t="shared" si="17"/>
        <v>0</v>
      </c>
      <c r="BN52" s="7">
        <f t="shared" si="17"/>
        <v>1E-3</v>
      </c>
      <c r="BO52" s="7">
        <f t="shared" ref="BO52:BO55" si="18">BO7</f>
        <v>0</v>
      </c>
    </row>
    <row r="53" spans="1:69" x14ac:dyDescent="0.25">
      <c r="A53" s="100"/>
      <c r="B53" s="7" t="str">
        <f>B8</f>
        <v xml:space="preserve">Бутерброд с маслом </v>
      </c>
      <c r="C53" s="96"/>
      <c r="D53" s="7">
        <f>D8</f>
        <v>0.03</v>
      </c>
      <c r="E53" s="7">
        <f t="shared" si="17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7">
        <f t="shared" si="17"/>
        <v>0</v>
      </c>
      <c r="K53" s="7">
        <f t="shared" si="17"/>
        <v>4.0000000000000001E-3</v>
      </c>
      <c r="L53" s="7">
        <f t="shared" si="17"/>
        <v>0</v>
      </c>
      <c r="M53" s="7">
        <f t="shared" si="17"/>
        <v>0</v>
      </c>
      <c r="N53" s="7">
        <f t="shared" si="17"/>
        <v>0</v>
      </c>
      <c r="O53" s="7">
        <f t="shared" si="17"/>
        <v>0</v>
      </c>
      <c r="P53" s="7">
        <f t="shared" si="17"/>
        <v>0</v>
      </c>
      <c r="Q53" s="7">
        <f t="shared" si="17"/>
        <v>0</v>
      </c>
      <c r="R53" s="7">
        <f t="shared" si="17"/>
        <v>0</v>
      </c>
      <c r="S53" s="7">
        <f t="shared" si="17"/>
        <v>0</v>
      </c>
      <c r="T53" s="7">
        <f t="shared" si="17"/>
        <v>0</v>
      </c>
      <c r="U53" s="7">
        <f t="shared" si="17"/>
        <v>0</v>
      </c>
      <c r="V53" s="7">
        <f t="shared" si="17"/>
        <v>0</v>
      </c>
      <c r="W53" s="7">
        <f t="shared" si="17"/>
        <v>0</v>
      </c>
      <c r="X53" s="7">
        <f t="shared" si="17"/>
        <v>0</v>
      </c>
      <c r="Y53" s="7">
        <f t="shared" si="17"/>
        <v>0</v>
      </c>
      <c r="Z53" s="7">
        <f t="shared" si="17"/>
        <v>0</v>
      </c>
      <c r="AA53" s="7">
        <f t="shared" si="17"/>
        <v>0</v>
      </c>
      <c r="AB53" s="7">
        <f t="shared" si="17"/>
        <v>0</v>
      </c>
      <c r="AC53" s="7">
        <f t="shared" si="17"/>
        <v>0</v>
      </c>
      <c r="AD53" s="7">
        <f t="shared" si="17"/>
        <v>0</v>
      </c>
      <c r="AE53" s="7">
        <f t="shared" si="17"/>
        <v>0</v>
      </c>
      <c r="AF53" s="7">
        <f t="shared" si="17"/>
        <v>0</v>
      </c>
      <c r="AG53" s="7">
        <f t="shared" si="17"/>
        <v>0</v>
      </c>
      <c r="AH53" s="7">
        <f t="shared" si="17"/>
        <v>0</v>
      </c>
      <c r="AI53" s="7">
        <f t="shared" si="17"/>
        <v>0</v>
      </c>
      <c r="AJ53" s="7">
        <f t="shared" si="17"/>
        <v>0</v>
      </c>
      <c r="AK53" s="7">
        <f t="shared" si="17"/>
        <v>0</v>
      </c>
      <c r="AL53" s="7">
        <f t="shared" si="17"/>
        <v>0</v>
      </c>
      <c r="AM53" s="7">
        <f t="shared" si="17"/>
        <v>0</v>
      </c>
      <c r="AN53" s="7">
        <f t="shared" si="17"/>
        <v>0</v>
      </c>
      <c r="AO53" s="7">
        <f t="shared" si="17"/>
        <v>0</v>
      </c>
      <c r="AP53" s="7">
        <f t="shared" si="17"/>
        <v>0</v>
      </c>
      <c r="AQ53" s="7">
        <f t="shared" si="17"/>
        <v>0</v>
      </c>
      <c r="AR53" s="7">
        <f t="shared" si="17"/>
        <v>0</v>
      </c>
      <c r="AS53" s="7">
        <f t="shared" si="17"/>
        <v>0</v>
      </c>
      <c r="AT53" s="7">
        <f t="shared" si="17"/>
        <v>0</v>
      </c>
      <c r="AU53" s="7">
        <f t="shared" si="17"/>
        <v>0</v>
      </c>
      <c r="AV53" s="7">
        <f t="shared" si="17"/>
        <v>0</v>
      </c>
      <c r="AW53" s="7">
        <f t="shared" si="17"/>
        <v>0</v>
      </c>
      <c r="AX53" s="7">
        <f t="shared" si="17"/>
        <v>0</v>
      </c>
      <c r="AY53" s="7">
        <f t="shared" si="17"/>
        <v>0</v>
      </c>
      <c r="AZ53" s="7">
        <f t="shared" si="17"/>
        <v>0</v>
      </c>
      <c r="BA53" s="7">
        <f t="shared" si="17"/>
        <v>0</v>
      </c>
      <c r="BB53" s="7">
        <f t="shared" si="17"/>
        <v>0</v>
      </c>
      <c r="BC53" s="7">
        <f t="shared" si="17"/>
        <v>0</v>
      </c>
      <c r="BD53" s="7">
        <f t="shared" si="17"/>
        <v>0</v>
      </c>
      <c r="BE53" s="7">
        <f t="shared" si="17"/>
        <v>0</v>
      </c>
      <c r="BF53" s="7">
        <f t="shared" si="17"/>
        <v>0</v>
      </c>
      <c r="BG53" s="7">
        <f t="shared" si="17"/>
        <v>0</v>
      </c>
      <c r="BH53" s="7">
        <f t="shared" si="17"/>
        <v>0</v>
      </c>
      <c r="BI53" s="7">
        <f t="shared" si="17"/>
        <v>0</v>
      </c>
      <c r="BJ53" s="7">
        <f t="shared" si="17"/>
        <v>0</v>
      </c>
      <c r="BK53" s="7">
        <f t="shared" si="17"/>
        <v>0</v>
      </c>
      <c r="BL53" s="7">
        <f t="shared" si="17"/>
        <v>0</v>
      </c>
      <c r="BM53" s="7">
        <f t="shared" si="17"/>
        <v>0</v>
      </c>
      <c r="BN53" s="7">
        <f t="shared" si="17"/>
        <v>0</v>
      </c>
      <c r="BO53" s="7">
        <f t="shared" si="18"/>
        <v>0</v>
      </c>
    </row>
    <row r="54" spans="1:69" x14ac:dyDescent="0.25">
      <c r="A54" s="100"/>
      <c r="B54" s="7" t="str">
        <f>B9</f>
        <v>Кофейный напиток с молоком</v>
      </c>
      <c r="C54" s="96"/>
      <c r="D54" s="7">
        <f>D9</f>
        <v>0</v>
      </c>
      <c r="E54" s="7">
        <f t="shared" si="17"/>
        <v>0</v>
      </c>
      <c r="F54" s="7">
        <f t="shared" si="17"/>
        <v>0.01</v>
      </c>
      <c r="G54" s="7">
        <f t="shared" si="17"/>
        <v>0</v>
      </c>
      <c r="H54" s="7">
        <f t="shared" si="17"/>
        <v>0</v>
      </c>
      <c r="I54" s="7">
        <f t="shared" si="17"/>
        <v>2.3999999999999998E-3</v>
      </c>
      <c r="J54" s="7">
        <f t="shared" si="17"/>
        <v>0.08</v>
      </c>
      <c r="K54" s="7">
        <f t="shared" si="17"/>
        <v>0</v>
      </c>
      <c r="L54" s="7">
        <f t="shared" si="17"/>
        <v>0</v>
      </c>
      <c r="M54" s="7">
        <f t="shared" si="17"/>
        <v>0</v>
      </c>
      <c r="N54" s="7">
        <f t="shared" si="17"/>
        <v>0</v>
      </c>
      <c r="O54" s="7">
        <f t="shared" si="17"/>
        <v>0</v>
      </c>
      <c r="P54" s="7">
        <f t="shared" si="17"/>
        <v>0</v>
      </c>
      <c r="Q54" s="7">
        <f t="shared" si="17"/>
        <v>0</v>
      </c>
      <c r="R54" s="7">
        <f t="shared" si="17"/>
        <v>0</v>
      </c>
      <c r="S54" s="7">
        <f t="shared" si="17"/>
        <v>0</v>
      </c>
      <c r="T54" s="7">
        <f t="shared" si="17"/>
        <v>0</v>
      </c>
      <c r="U54" s="7">
        <f t="shared" si="17"/>
        <v>0</v>
      </c>
      <c r="V54" s="7">
        <f t="shared" si="17"/>
        <v>0</v>
      </c>
      <c r="W54" s="7">
        <f t="shared" si="17"/>
        <v>0</v>
      </c>
      <c r="X54" s="7">
        <f t="shared" si="17"/>
        <v>0</v>
      </c>
      <c r="Y54" s="7">
        <f t="shared" si="17"/>
        <v>0</v>
      </c>
      <c r="Z54" s="7">
        <f t="shared" si="17"/>
        <v>0</v>
      </c>
      <c r="AA54" s="7">
        <f t="shared" si="17"/>
        <v>0</v>
      </c>
      <c r="AB54" s="7">
        <f t="shared" si="17"/>
        <v>0</v>
      </c>
      <c r="AC54" s="7">
        <f t="shared" si="17"/>
        <v>0</v>
      </c>
      <c r="AD54" s="7">
        <f t="shared" si="17"/>
        <v>0</v>
      </c>
      <c r="AE54" s="7">
        <f t="shared" si="17"/>
        <v>0</v>
      </c>
      <c r="AF54" s="7">
        <f t="shared" si="17"/>
        <v>0</v>
      </c>
      <c r="AG54" s="7">
        <f t="shared" si="17"/>
        <v>0</v>
      </c>
      <c r="AH54" s="7">
        <f t="shared" si="17"/>
        <v>0</v>
      </c>
      <c r="AI54" s="7">
        <f t="shared" si="17"/>
        <v>0</v>
      </c>
      <c r="AJ54" s="7">
        <f t="shared" si="17"/>
        <v>0</v>
      </c>
      <c r="AK54" s="7">
        <f t="shared" si="17"/>
        <v>0</v>
      </c>
      <c r="AL54" s="7">
        <f t="shared" si="17"/>
        <v>0</v>
      </c>
      <c r="AM54" s="7">
        <f t="shared" si="17"/>
        <v>0</v>
      </c>
      <c r="AN54" s="7">
        <f t="shared" si="17"/>
        <v>0</v>
      </c>
      <c r="AO54" s="7">
        <f t="shared" si="17"/>
        <v>0</v>
      </c>
      <c r="AP54" s="7">
        <f t="shared" si="17"/>
        <v>0</v>
      </c>
      <c r="AQ54" s="7">
        <f t="shared" si="17"/>
        <v>0</v>
      </c>
      <c r="AR54" s="7">
        <f t="shared" si="17"/>
        <v>0</v>
      </c>
      <c r="AS54" s="7">
        <f t="shared" si="17"/>
        <v>0</v>
      </c>
      <c r="AT54" s="7">
        <f t="shared" si="17"/>
        <v>0</v>
      </c>
      <c r="AU54" s="7">
        <f t="shared" si="17"/>
        <v>0</v>
      </c>
      <c r="AV54" s="7">
        <f t="shared" si="17"/>
        <v>0</v>
      </c>
      <c r="AW54" s="7">
        <f t="shared" si="17"/>
        <v>0</v>
      </c>
      <c r="AX54" s="7">
        <f t="shared" si="17"/>
        <v>0</v>
      </c>
      <c r="AY54" s="7">
        <f t="shared" si="17"/>
        <v>0</v>
      </c>
      <c r="AZ54" s="7">
        <f t="shared" si="17"/>
        <v>0</v>
      </c>
      <c r="BA54" s="7">
        <f t="shared" si="17"/>
        <v>0</v>
      </c>
      <c r="BB54" s="7">
        <f t="shared" si="17"/>
        <v>0</v>
      </c>
      <c r="BC54" s="7">
        <f t="shared" si="17"/>
        <v>0</v>
      </c>
      <c r="BD54" s="7">
        <f t="shared" si="17"/>
        <v>0</v>
      </c>
      <c r="BE54" s="7">
        <f t="shared" si="17"/>
        <v>0</v>
      </c>
      <c r="BF54" s="7">
        <f t="shared" si="17"/>
        <v>0</v>
      </c>
      <c r="BG54" s="7">
        <f t="shared" si="17"/>
        <v>0</v>
      </c>
      <c r="BH54" s="7">
        <f t="shared" si="17"/>
        <v>0</v>
      </c>
      <c r="BI54" s="7">
        <f t="shared" si="17"/>
        <v>0</v>
      </c>
      <c r="BJ54" s="7">
        <f t="shared" si="17"/>
        <v>0</v>
      </c>
      <c r="BK54" s="7">
        <f t="shared" si="17"/>
        <v>0</v>
      </c>
      <c r="BL54" s="7">
        <f t="shared" si="17"/>
        <v>0</v>
      </c>
      <c r="BM54" s="7">
        <f t="shared" si="17"/>
        <v>0</v>
      </c>
      <c r="BN54" s="7">
        <f t="shared" si="17"/>
        <v>0</v>
      </c>
      <c r="BO54" s="7">
        <f t="shared" si="18"/>
        <v>0</v>
      </c>
    </row>
    <row r="55" spans="1:69" x14ac:dyDescent="0.25">
      <c r="A55" s="100"/>
      <c r="B55" s="7"/>
      <c r="C55" s="96"/>
      <c r="D55" s="7">
        <f>D10</f>
        <v>0</v>
      </c>
      <c r="E55" s="7">
        <f t="shared" si="17"/>
        <v>0</v>
      </c>
      <c r="F55" s="7">
        <f t="shared" si="17"/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7">
        <f t="shared" si="17"/>
        <v>0</v>
      </c>
      <c r="K55" s="7">
        <f t="shared" si="17"/>
        <v>0</v>
      </c>
      <c r="L55" s="7">
        <f t="shared" si="17"/>
        <v>0</v>
      </c>
      <c r="M55" s="7">
        <f t="shared" si="17"/>
        <v>0</v>
      </c>
      <c r="N55" s="7">
        <f t="shared" si="17"/>
        <v>0</v>
      </c>
      <c r="O55" s="7">
        <f t="shared" si="17"/>
        <v>0</v>
      </c>
      <c r="P55" s="7">
        <f t="shared" si="17"/>
        <v>0</v>
      </c>
      <c r="Q55" s="7">
        <f t="shared" si="17"/>
        <v>0</v>
      </c>
      <c r="R55" s="7">
        <f t="shared" si="17"/>
        <v>0</v>
      </c>
      <c r="S55" s="7">
        <f t="shared" si="17"/>
        <v>0</v>
      </c>
      <c r="T55" s="7">
        <f t="shared" si="17"/>
        <v>0</v>
      </c>
      <c r="U55" s="7">
        <f t="shared" si="17"/>
        <v>0</v>
      </c>
      <c r="V55" s="7">
        <f t="shared" si="17"/>
        <v>0</v>
      </c>
      <c r="W55" s="7">
        <f t="shared" si="17"/>
        <v>0</v>
      </c>
      <c r="X55" s="7">
        <f t="shared" si="17"/>
        <v>0</v>
      </c>
      <c r="Y55" s="7">
        <f t="shared" si="17"/>
        <v>0</v>
      </c>
      <c r="Z55" s="7">
        <f t="shared" si="17"/>
        <v>0</v>
      </c>
      <c r="AA55" s="7">
        <f t="shared" si="17"/>
        <v>0</v>
      </c>
      <c r="AB55" s="7">
        <f t="shared" si="17"/>
        <v>0</v>
      </c>
      <c r="AC55" s="7">
        <f t="shared" si="17"/>
        <v>0</v>
      </c>
      <c r="AD55" s="7">
        <f t="shared" si="17"/>
        <v>0</v>
      </c>
      <c r="AE55" s="7">
        <f t="shared" si="17"/>
        <v>0</v>
      </c>
      <c r="AF55" s="7">
        <f t="shared" si="17"/>
        <v>0</v>
      </c>
      <c r="AG55" s="7">
        <f t="shared" si="17"/>
        <v>0</v>
      </c>
      <c r="AH55" s="7">
        <f t="shared" si="17"/>
        <v>0</v>
      </c>
      <c r="AI55" s="7">
        <f t="shared" si="17"/>
        <v>0</v>
      </c>
      <c r="AJ55" s="7">
        <f t="shared" si="17"/>
        <v>0</v>
      </c>
      <c r="AK55" s="7">
        <f t="shared" si="17"/>
        <v>0</v>
      </c>
      <c r="AL55" s="7">
        <f t="shared" si="17"/>
        <v>0</v>
      </c>
      <c r="AM55" s="7">
        <f t="shared" si="17"/>
        <v>0</v>
      </c>
      <c r="AN55" s="7">
        <f t="shared" si="17"/>
        <v>0</v>
      </c>
      <c r="AO55" s="7">
        <f t="shared" si="17"/>
        <v>0</v>
      </c>
      <c r="AP55" s="7">
        <f t="shared" si="17"/>
        <v>0</v>
      </c>
      <c r="AQ55" s="7">
        <f t="shared" si="17"/>
        <v>0</v>
      </c>
      <c r="AR55" s="7">
        <f t="shared" si="17"/>
        <v>0</v>
      </c>
      <c r="AS55" s="7">
        <f t="shared" si="17"/>
        <v>0</v>
      </c>
      <c r="AT55" s="7">
        <f t="shared" si="17"/>
        <v>0</v>
      </c>
      <c r="AU55" s="7">
        <f t="shared" si="17"/>
        <v>0</v>
      </c>
      <c r="AV55" s="7">
        <f t="shared" si="17"/>
        <v>0</v>
      </c>
      <c r="AW55" s="7">
        <f t="shared" si="17"/>
        <v>0</v>
      </c>
      <c r="AX55" s="7">
        <f t="shared" si="17"/>
        <v>0</v>
      </c>
      <c r="AY55" s="7">
        <f t="shared" si="17"/>
        <v>0</v>
      </c>
      <c r="AZ55" s="7">
        <f t="shared" si="17"/>
        <v>0</v>
      </c>
      <c r="BA55" s="7">
        <f t="shared" si="17"/>
        <v>0</v>
      </c>
      <c r="BB55" s="7">
        <f t="shared" si="17"/>
        <v>0</v>
      </c>
      <c r="BC55" s="7">
        <f t="shared" si="17"/>
        <v>0</v>
      </c>
      <c r="BD55" s="7">
        <f t="shared" si="17"/>
        <v>0</v>
      </c>
      <c r="BE55" s="7">
        <f t="shared" si="17"/>
        <v>0</v>
      </c>
      <c r="BF55" s="7">
        <f t="shared" si="17"/>
        <v>0</v>
      </c>
      <c r="BG55" s="7">
        <f t="shared" si="17"/>
        <v>0</v>
      </c>
      <c r="BH55" s="7">
        <f t="shared" si="17"/>
        <v>0</v>
      </c>
      <c r="BI55" s="7">
        <f t="shared" si="17"/>
        <v>0</v>
      </c>
      <c r="BJ55" s="7">
        <f t="shared" si="17"/>
        <v>0</v>
      </c>
      <c r="BK55" s="7">
        <f t="shared" si="17"/>
        <v>0</v>
      </c>
      <c r="BL55" s="7">
        <f t="shared" si="17"/>
        <v>0</v>
      </c>
      <c r="BM55" s="7">
        <f t="shared" si="17"/>
        <v>0</v>
      </c>
      <c r="BN55" s="7">
        <f t="shared" si="17"/>
        <v>0</v>
      </c>
      <c r="BO55" s="7">
        <f t="shared" si="18"/>
        <v>0</v>
      </c>
    </row>
    <row r="56" spans="1:69" x14ac:dyDescent="0.25">
      <c r="A56" s="100"/>
      <c r="B56" s="7"/>
      <c r="C56" s="97"/>
      <c r="D56" s="7">
        <f>D11</f>
        <v>0</v>
      </c>
      <c r="E56" s="7">
        <f t="shared" si="17"/>
        <v>0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7">
        <f t="shared" si="17"/>
        <v>0</v>
      </c>
      <c r="L56" s="7">
        <f t="shared" ref="L56:BN56" si="19">L11</f>
        <v>0</v>
      </c>
      <c r="M56" s="7">
        <f t="shared" si="19"/>
        <v>0</v>
      </c>
      <c r="N56" s="7">
        <f t="shared" si="19"/>
        <v>0</v>
      </c>
      <c r="O56" s="7">
        <f t="shared" si="19"/>
        <v>0</v>
      </c>
      <c r="P56" s="7">
        <f t="shared" si="19"/>
        <v>0</v>
      </c>
      <c r="Q56" s="7">
        <f t="shared" si="19"/>
        <v>0</v>
      </c>
      <c r="R56" s="7">
        <f t="shared" si="19"/>
        <v>0</v>
      </c>
      <c r="S56" s="7">
        <f t="shared" si="19"/>
        <v>0</v>
      </c>
      <c r="T56" s="7">
        <f t="shared" si="19"/>
        <v>0</v>
      </c>
      <c r="U56" s="7">
        <f t="shared" si="19"/>
        <v>0</v>
      </c>
      <c r="V56" s="7">
        <f t="shared" si="19"/>
        <v>0</v>
      </c>
      <c r="W56" s="7">
        <f t="shared" si="19"/>
        <v>0</v>
      </c>
      <c r="X56" s="7">
        <f t="shared" si="19"/>
        <v>0</v>
      </c>
      <c r="Y56" s="7">
        <f t="shared" si="19"/>
        <v>0</v>
      </c>
      <c r="Z56" s="7">
        <f t="shared" si="19"/>
        <v>0</v>
      </c>
      <c r="AA56" s="7">
        <f t="shared" si="19"/>
        <v>0</v>
      </c>
      <c r="AB56" s="7">
        <f t="shared" si="19"/>
        <v>0</v>
      </c>
      <c r="AC56" s="7">
        <f t="shared" si="19"/>
        <v>0</v>
      </c>
      <c r="AD56" s="7">
        <f t="shared" si="19"/>
        <v>0</v>
      </c>
      <c r="AE56" s="7">
        <f t="shared" si="19"/>
        <v>0</v>
      </c>
      <c r="AF56" s="7">
        <f t="shared" si="19"/>
        <v>0</v>
      </c>
      <c r="AG56" s="7">
        <f t="shared" si="19"/>
        <v>0</v>
      </c>
      <c r="AH56" s="7">
        <f t="shared" si="19"/>
        <v>0</v>
      </c>
      <c r="AI56" s="7">
        <f t="shared" si="19"/>
        <v>0</v>
      </c>
      <c r="AJ56" s="7">
        <f t="shared" si="19"/>
        <v>0</v>
      </c>
      <c r="AK56" s="7">
        <f t="shared" si="19"/>
        <v>0</v>
      </c>
      <c r="AL56" s="7">
        <f t="shared" si="19"/>
        <v>0</v>
      </c>
      <c r="AM56" s="7">
        <f t="shared" si="19"/>
        <v>0</v>
      </c>
      <c r="AN56" s="7">
        <f t="shared" si="19"/>
        <v>0</v>
      </c>
      <c r="AO56" s="7">
        <f t="shared" si="19"/>
        <v>0</v>
      </c>
      <c r="AP56" s="7">
        <f t="shared" si="19"/>
        <v>0</v>
      </c>
      <c r="AQ56" s="7">
        <f t="shared" si="19"/>
        <v>0</v>
      </c>
      <c r="AR56" s="7">
        <f t="shared" si="19"/>
        <v>0</v>
      </c>
      <c r="AS56" s="7">
        <f t="shared" si="19"/>
        <v>0</v>
      </c>
      <c r="AT56" s="7">
        <f t="shared" si="19"/>
        <v>0</v>
      </c>
      <c r="AU56" s="7">
        <f t="shared" si="19"/>
        <v>0</v>
      </c>
      <c r="AV56" s="7">
        <f t="shared" si="19"/>
        <v>0</v>
      </c>
      <c r="AW56" s="7">
        <f t="shared" si="19"/>
        <v>0</v>
      </c>
      <c r="AX56" s="7">
        <f t="shared" si="19"/>
        <v>0</v>
      </c>
      <c r="AY56" s="7">
        <f t="shared" si="19"/>
        <v>0</v>
      </c>
      <c r="AZ56" s="7">
        <f t="shared" si="19"/>
        <v>0</v>
      </c>
      <c r="BA56" s="7">
        <f t="shared" si="19"/>
        <v>0</v>
      </c>
      <c r="BB56" s="7">
        <f t="shared" si="19"/>
        <v>0</v>
      </c>
      <c r="BC56" s="7">
        <f t="shared" si="19"/>
        <v>0</v>
      </c>
      <c r="BD56" s="7">
        <f t="shared" si="19"/>
        <v>0</v>
      </c>
      <c r="BE56" s="7">
        <f t="shared" si="19"/>
        <v>0</v>
      </c>
      <c r="BF56" s="7">
        <f t="shared" si="19"/>
        <v>0</v>
      </c>
      <c r="BG56" s="7">
        <f t="shared" si="19"/>
        <v>0</v>
      </c>
      <c r="BH56" s="7">
        <f t="shared" si="19"/>
        <v>0</v>
      </c>
      <c r="BI56" s="7">
        <f t="shared" si="19"/>
        <v>0</v>
      </c>
      <c r="BJ56" s="7">
        <f t="shared" si="19"/>
        <v>0</v>
      </c>
      <c r="BK56" s="7">
        <f t="shared" si="19"/>
        <v>0</v>
      </c>
      <c r="BL56" s="7">
        <f t="shared" si="19"/>
        <v>0</v>
      </c>
      <c r="BM56" s="7">
        <f t="shared" si="19"/>
        <v>0</v>
      </c>
      <c r="BN56" s="7">
        <f t="shared" si="19"/>
        <v>0</v>
      </c>
      <c r="BO56" s="7">
        <f t="shared" ref="BO56" si="20">BO11</f>
        <v>0</v>
      </c>
    </row>
    <row r="57" spans="1:69" ht="17.25" x14ac:dyDescent="0.3">
      <c r="B57" s="19" t="s">
        <v>21</v>
      </c>
      <c r="C57" s="20"/>
      <c r="D57" s="21">
        <f>SUM(D52:D56)</f>
        <v>0.03</v>
      </c>
      <c r="E57" s="21">
        <f t="shared" ref="E57:BN57" si="21">SUM(E52:E56)</f>
        <v>0</v>
      </c>
      <c r="F57" s="21">
        <f t="shared" si="21"/>
        <v>1.4E-2</v>
      </c>
      <c r="G57" s="21">
        <f t="shared" si="21"/>
        <v>0</v>
      </c>
      <c r="H57" s="21">
        <f t="shared" si="21"/>
        <v>0</v>
      </c>
      <c r="I57" s="21">
        <f t="shared" si="21"/>
        <v>2.3999999999999998E-3</v>
      </c>
      <c r="J57" s="21">
        <f t="shared" si="21"/>
        <v>0.21000000000000002</v>
      </c>
      <c r="K57" s="21">
        <f t="shared" si="21"/>
        <v>6.0000000000000001E-3</v>
      </c>
      <c r="L57" s="21">
        <f t="shared" si="21"/>
        <v>0</v>
      </c>
      <c r="M57" s="21">
        <f t="shared" si="21"/>
        <v>0</v>
      </c>
      <c r="N57" s="21">
        <f t="shared" si="21"/>
        <v>0</v>
      </c>
      <c r="O57" s="21">
        <f t="shared" si="21"/>
        <v>0</v>
      </c>
      <c r="P57" s="21">
        <f t="shared" si="21"/>
        <v>0</v>
      </c>
      <c r="Q57" s="21">
        <f t="shared" si="21"/>
        <v>0</v>
      </c>
      <c r="R57" s="21">
        <f t="shared" si="21"/>
        <v>0</v>
      </c>
      <c r="S57" s="21">
        <f t="shared" si="21"/>
        <v>0</v>
      </c>
      <c r="T57" s="21">
        <f t="shared" si="21"/>
        <v>0</v>
      </c>
      <c r="U57" s="21">
        <f t="shared" si="21"/>
        <v>0</v>
      </c>
      <c r="V57" s="21">
        <f t="shared" si="21"/>
        <v>0</v>
      </c>
      <c r="W57" s="21">
        <f t="shared" si="21"/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21">
        <f t="shared" si="21"/>
        <v>0</v>
      </c>
      <c r="AI57" s="21">
        <f t="shared" si="21"/>
        <v>0</v>
      </c>
      <c r="AJ57" s="21">
        <f t="shared" si="21"/>
        <v>0</v>
      </c>
      <c r="AK57" s="21">
        <f t="shared" si="21"/>
        <v>0</v>
      </c>
      <c r="AL57" s="21">
        <f t="shared" si="21"/>
        <v>0</v>
      </c>
      <c r="AM57" s="21">
        <f t="shared" si="21"/>
        <v>0</v>
      </c>
      <c r="AN57" s="21">
        <f t="shared" si="21"/>
        <v>0</v>
      </c>
      <c r="AO57" s="21">
        <f t="shared" si="21"/>
        <v>0</v>
      </c>
      <c r="AP57" s="21">
        <f t="shared" si="21"/>
        <v>0</v>
      </c>
      <c r="AQ57" s="21">
        <f t="shared" si="21"/>
        <v>0</v>
      </c>
      <c r="AR57" s="21">
        <f t="shared" si="21"/>
        <v>0</v>
      </c>
      <c r="AS57" s="21">
        <f t="shared" si="21"/>
        <v>8.0000000000000002E-3</v>
      </c>
      <c r="AT57" s="21">
        <f t="shared" si="21"/>
        <v>0</v>
      </c>
      <c r="AU57" s="21">
        <f t="shared" si="21"/>
        <v>0</v>
      </c>
      <c r="AV57" s="21">
        <f t="shared" si="21"/>
        <v>0</v>
      </c>
      <c r="AW57" s="21">
        <f t="shared" si="21"/>
        <v>0</v>
      </c>
      <c r="AX57" s="21">
        <f t="shared" si="21"/>
        <v>8.0000000000000002E-3</v>
      </c>
      <c r="AY57" s="21">
        <f t="shared" si="21"/>
        <v>0</v>
      </c>
      <c r="AZ57" s="21">
        <f t="shared" si="21"/>
        <v>8.0000000000000002E-3</v>
      </c>
      <c r="BA57" s="21">
        <f t="shared" si="21"/>
        <v>0</v>
      </c>
      <c r="BB57" s="21">
        <f t="shared" si="21"/>
        <v>0</v>
      </c>
      <c r="BC57" s="21">
        <f t="shared" si="21"/>
        <v>0</v>
      </c>
      <c r="BD57" s="21">
        <f t="shared" si="21"/>
        <v>0</v>
      </c>
      <c r="BE57" s="21">
        <f t="shared" si="21"/>
        <v>0</v>
      </c>
      <c r="BF57" s="21">
        <f t="shared" si="21"/>
        <v>0</v>
      </c>
      <c r="BG57" s="21">
        <f t="shared" si="21"/>
        <v>0</v>
      </c>
      <c r="BH57" s="21">
        <f t="shared" si="21"/>
        <v>0</v>
      </c>
      <c r="BI57" s="21">
        <f t="shared" si="21"/>
        <v>0</v>
      </c>
      <c r="BJ57" s="21">
        <f t="shared" si="21"/>
        <v>0</v>
      </c>
      <c r="BK57" s="21">
        <f t="shared" si="21"/>
        <v>0</v>
      </c>
      <c r="BL57" s="21">
        <f t="shared" si="21"/>
        <v>0</v>
      </c>
      <c r="BM57" s="21">
        <f t="shared" si="21"/>
        <v>0</v>
      </c>
      <c r="BN57" s="21">
        <f t="shared" si="21"/>
        <v>1E-3</v>
      </c>
      <c r="BO57" s="21">
        <f t="shared" ref="BO57" si="22">SUM(BO52:BO56)</f>
        <v>0</v>
      </c>
    </row>
    <row r="58" spans="1:69" ht="17.25" x14ac:dyDescent="0.3">
      <c r="B58" s="19" t="s">
        <v>22</v>
      </c>
      <c r="C58" s="20"/>
      <c r="D58" s="22">
        <f t="shared" ref="D58:BN58" si="23">PRODUCT(D57,$F$4)</f>
        <v>0.03</v>
      </c>
      <c r="E58" s="22">
        <f t="shared" si="23"/>
        <v>0</v>
      </c>
      <c r="F58" s="22">
        <f t="shared" si="23"/>
        <v>1.4E-2</v>
      </c>
      <c r="G58" s="22">
        <f t="shared" si="23"/>
        <v>0</v>
      </c>
      <c r="H58" s="22">
        <f t="shared" si="23"/>
        <v>0</v>
      </c>
      <c r="I58" s="22">
        <f t="shared" si="23"/>
        <v>2.3999999999999998E-3</v>
      </c>
      <c r="J58" s="22">
        <f t="shared" si="23"/>
        <v>0.21000000000000002</v>
      </c>
      <c r="K58" s="22">
        <f t="shared" si="23"/>
        <v>6.0000000000000001E-3</v>
      </c>
      <c r="L58" s="22">
        <f t="shared" si="23"/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  <c r="Q58" s="22">
        <f t="shared" si="23"/>
        <v>0</v>
      </c>
      <c r="R58" s="22">
        <f t="shared" si="23"/>
        <v>0</v>
      </c>
      <c r="S58" s="22">
        <f t="shared" si="23"/>
        <v>0</v>
      </c>
      <c r="T58" s="22">
        <f t="shared" si="23"/>
        <v>0</v>
      </c>
      <c r="U58" s="22">
        <f t="shared" si="23"/>
        <v>0</v>
      </c>
      <c r="V58" s="22">
        <f t="shared" si="23"/>
        <v>0</v>
      </c>
      <c r="W58" s="22">
        <f t="shared" si="23"/>
        <v>0</v>
      </c>
      <c r="X58" s="22">
        <f t="shared" si="23"/>
        <v>0</v>
      </c>
      <c r="Y58" s="22">
        <f t="shared" si="23"/>
        <v>0</v>
      </c>
      <c r="Z58" s="22">
        <f t="shared" si="23"/>
        <v>0</v>
      </c>
      <c r="AA58" s="22">
        <f t="shared" si="23"/>
        <v>0</v>
      </c>
      <c r="AB58" s="22">
        <f t="shared" si="23"/>
        <v>0</v>
      </c>
      <c r="AC58" s="22">
        <f t="shared" si="23"/>
        <v>0</v>
      </c>
      <c r="AD58" s="22">
        <f t="shared" si="23"/>
        <v>0</v>
      </c>
      <c r="AE58" s="22">
        <f t="shared" si="23"/>
        <v>0</v>
      </c>
      <c r="AF58" s="22">
        <f t="shared" si="23"/>
        <v>0</v>
      </c>
      <c r="AG58" s="22">
        <f t="shared" si="23"/>
        <v>0</v>
      </c>
      <c r="AH58" s="22">
        <f t="shared" si="23"/>
        <v>0</v>
      </c>
      <c r="AI58" s="22">
        <f t="shared" si="23"/>
        <v>0</v>
      </c>
      <c r="AJ58" s="22">
        <f t="shared" si="23"/>
        <v>0</v>
      </c>
      <c r="AK58" s="22">
        <f t="shared" si="23"/>
        <v>0</v>
      </c>
      <c r="AL58" s="22">
        <f t="shared" si="23"/>
        <v>0</v>
      </c>
      <c r="AM58" s="22">
        <f t="shared" si="23"/>
        <v>0</v>
      </c>
      <c r="AN58" s="22">
        <f t="shared" si="23"/>
        <v>0</v>
      </c>
      <c r="AO58" s="22">
        <f t="shared" si="23"/>
        <v>0</v>
      </c>
      <c r="AP58" s="22">
        <f t="shared" si="23"/>
        <v>0</v>
      </c>
      <c r="AQ58" s="22">
        <f t="shared" si="23"/>
        <v>0</v>
      </c>
      <c r="AR58" s="22">
        <f t="shared" si="23"/>
        <v>0</v>
      </c>
      <c r="AS58" s="22">
        <f t="shared" si="23"/>
        <v>8.0000000000000002E-3</v>
      </c>
      <c r="AT58" s="22">
        <f t="shared" si="23"/>
        <v>0</v>
      </c>
      <c r="AU58" s="22">
        <f t="shared" si="23"/>
        <v>0</v>
      </c>
      <c r="AV58" s="22">
        <f t="shared" si="23"/>
        <v>0</v>
      </c>
      <c r="AW58" s="22">
        <f t="shared" si="23"/>
        <v>0</v>
      </c>
      <c r="AX58" s="22">
        <f t="shared" si="23"/>
        <v>8.0000000000000002E-3</v>
      </c>
      <c r="AY58" s="22">
        <f t="shared" si="23"/>
        <v>0</v>
      </c>
      <c r="AZ58" s="22">
        <f t="shared" si="23"/>
        <v>8.0000000000000002E-3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1E-3</v>
      </c>
      <c r="BO58" s="22">
        <f t="shared" ref="BO58" si="24">PRODUCT(BO57,$F$4)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>D42</f>
        <v>67.27</v>
      </c>
      <c r="E60" s="39">
        <f t="shared" ref="E60:BN60" si="25">E42</f>
        <v>70</v>
      </c>
      <c r="F60" s="29">
        <f t="shared" si="25"/>
        <v>86.3</v>
      </c>
      <c r="G60" s="29">
        <f t="shared" si="25"/>
        <v>500</v>
      </c>
      <c r="H60" s="29">
        <f t="shared" si="25"/>
        <v>925.9</v>
      </c>
      <c r="I60" s="29">
        <f t="shared" si="25"/>
        <v>510</v>
      </c>
      <c r="J60" s="29">
        <f t="shared" si="25"/>
        <v>71.38</v>
      </c>
      <c r="K60" s="29">
        <f t="shared" si="25"/>
        <v>662.44</v>
      </c>
      <c r="L60" s="29">
        <f t="shared" si="25"/>
        <v>200.83</v>
      </c>
      <c r="M60" s="29">
        <f t="shared" si="25"/>
        <v>504</v>
      </c>
      <c r="N60" s="29">
        <f t="shared" si="25"/>
        <v>99.49</v>
      </c>
      <c r="O60" s="29">
        <f t="shared" si="25"/>
        <v>320.32</v>
      </c>
      <c r="P60" s="29">
        <f t="shared" si="25"/>
        <v>368.4</v>
      </c>
      <c r="Q60" s="29">
        <f t="shared" si="25"/>
        <v>380</v>
      </c>
      <c r="R60" s="29">
        <f t="shared" si="25"/>
        <v>0</v>
      </c>
      <c r="S60" s="29">
        <f t="shared" si="25"/>
        <v>130</v>
      </c>
      <c r="T60" s="29">
        <f t="shared" si="25"/>
        <v>0</v>
      </c>
      <c r="U60" s="29">
        <f t="shared" si="25"/>
        <v>628</v>
      </c>
      <c r="V60" s="29">
        <f t="shared" si="25"/>
        <v>329.48</v>
      </c>
      <c r="W60" s="29">
        <f t="shared" si="25"/>
        <v>219</v>
      </c>
      <c r="X60" s="29">
        <f t="shared" si="25"/>
        <v>7.9</v>
      </c>
      <c r="Y60" s="29">
        <f t="shared" si="25"/>
        <v>0</v>
      </c>
      <c r="Z60" s="29">
        <f t="shared" si="25"/>
        <v>247</v>
      </c>
      <c r="AA60" s="29">
        <f t="shared" si="25"/>
        <v>360</v>
      </c>
      <c r="AB60" s="29">
        <f t="shared" si="25"/>
        <v>213</v>
      </c>
      <c r="AC60" s="29">
        <f t="shared" si="25"/>
        <v>314.44</v>
      </c>
      <c r="AD60" s="29">
        <f t="shared" si="25"/>
        <v>138</v>
      </c>
      <c r="AE60" s="29">
        <f t="shared" si="25"/>
        <v>388</v>
      </c>
      <c r="AF60" s="29">
        <f t="shared" si="25"/>
        <v>189</v>
      </c>
      <c r="AG60" s="29">
        <f t="shared" si="25"/>
        <v>218.18</v>
      </c>
      <c r="AH60" s="29">
        <f t="shared" si="25"/>
        <v>59.6</v>
      </c>
      <c r="AI60" s="29">
        <f t="shared" si="25"/>
        <v>65.75</v>
      </c>
      <c r="AJ60" s="29">
        <f t="shared" si="25"/>
        <v>37</v>
      </c>
      <c r="AK60" s="29">
        <f t="shared" si="25"/>
        <v>190</v>
      </c>
      <c r="AL60" s="29">
        <f t="shared" si="25"/>
        <v>185</v>
      </c>
      <c r="AM60" s="29">
        <f t="shared" si="25"/>
        <v>0</v>
      </c>
      <c r="AN60" s="29">
        <f t="shared" si="25"/>
        <v>240</v>
      </c>
      <c r="AO60" s="29">
        <f t="shared" si="25"/>
        <v>0</v>
      </c>
      <c r="AP60" s="29">
        <f t="shared" si="25"/>
        <v>213.79</v>
      </c>
      <c r="AQ60" s="29">
        <f t="shared" si="25"/>
        <v>60</v>
      </c>
      <c r="AR60" s="29">
        <f t="shared" si="25"/>
        <v>65.33</v>
      </c>
      <c r="AS60" s="29">
        <f t="shared" si="25"/>
        <v>84</v>
      </c>
      <c r="AT60" s="29">
        <f t="shared" si="25"/>
        <v>41.43</v>
      </c>
      <c r="AU60" s="29">
        <f t="shared" si="25"/>
        <v>54.28</v>
      </c>
      <c r="AV60" s="29">
        <f t="shared" si="25"/>
        <v>48.75</v>
      </c>
      <c r="AW60" s="29">
        <f t="shared" si="25"/>
        <v>114.28</v>
      </c>
      <c r="AX60" s="29">
        <f t="shared" si="25"/>
        <v>62.66</v>
      </c>
      <c r="AY60" s="29">
        <f t="shared" si="25"/>
        <v>56.66</v>
      </c>
      <c r="AZ60" s="29">
        <f t="shared" si="25"/>
        <v>128</v>
      </c>
      <c r="BA60" s="29">
        <f t="shared" si="25"/>
        <v>227</v>
      </c>
      <c r="BB60" s="29">
        <f t="shared" si="25"/>
        <v>357</v>
      </c>
      <c r="BC60" s="29">
        <f t="shared" si="25"/>
        <v>491.11</v>
      </c>
      <c r="BD60" s="29">
        <f t="shared" si="25"/>
        <v>205</v>
      </c>
      <c r="BE60" s="29">
        <f t="shared" si="25"/>
        <v>330</v>
      </c>
      <c r="BF60" s="29">
        <f t="shared" si="25"/>
        <v>0</v>
      </c>
      <c r="BG60" s="29">
        <f t="shared" si="25"/>
        <v>23</v>
      </c>
      <c r="BH60" s="29">
        <f t="shared" si="25"/>
        <v>21</v>
      </c>
      <c r="BI60" s="29">
        <f t="shared" si="25"/>
        <v>30</v>
      </c>
      <c r="BJ60" s="29">
        <f t="shared" si="25"/>
        <v>21</v>
      </c>
      <c r="BK60" s="29">
        <f t="shared" si="25"/>
        <v>35</v>
      </c>
      <c r="BL60" s="29">
        <f t="shared" si="25"/>
        <v>275</v>
      </c>
      <c r="BM60" s="29">
        <f t="shared" si="25"/>
        <v>154.44999999999999</v>
      </c>
      <c r="BN60" s="29">
        <f t="shared" si="25"/>
        <v>14.89</v>
      </c>
      <c r="BO60" s="29">
        <f t="shared" ref="BO60" si="26">BO42</f>
        <v>10</v>
      </c>
    </row>
    <row r="61" spans="1:69" ht="17.25" x14ac:dyDescent="0.3">
      <c r="B61" s="19" t="s">
        <v>26</v>
      </c>
      <c r="C61" s="20" t="s">
        <v>25</v>
      </c>
      <c r="D61" s="21">
        <f>D60/1000</f>
        <v>6.7269999999999996E-2</v>
      </c>
      <c r="E61" s="21">
        <f t="shared" ref="E61:BN61" si="27">E60/1000</f>
        <v>7.0000000000000007E-2</v>
      </c>
      <c r="F61" s="21">
        <f t="shared" si="27"/>
        <v>8.6300000000000002E-2</v>
      </c>
      <c r="G61" s="21">
        <f t="shared" si="27"/>
        <v>0.5</v>
      </c>
      <c r="H61" s="21">
        <f t="shared" si="27"/>
        <v>0.92589999999999995</v>
      </c>
      <c r="I61" s="21">
        <f t="shared" si="27"/>
        <v>0.51</v>
      </c>
      <c r="J61" s="21">
        <f t="shared" si="27"/>
        <v>7.1379999999999999E-2</v>
      </c>
      <c r="K61" s="21">
        <f t="shared" si="27"/>
        <v>0.66244000000000003</v>
      </c>
      <c r="L61" s="21">
        <f t="shared" si="27"/>
        <v>0.20083000000000001</v>
      </c>
      <c r="M61" s="21">
        <f t="shared" si="27"/>
        <v>0.504</v>
      </c>
      <c r="N61" s="21">
        <f t="shared" si="27"/>
        <v>9.9489999999999995E-2</v>
      </c>
      <c r="O61" s="21">
        <f t="shared" si="27"/>
        <v>0.32031999999999999</v>
      </c>
      <c r="P61" s="21">
        <f t="shared" si="27"/>
        <v>0.36839999999999995</v>
      </c>
      <c r="Q61" s="21">
        <f t="shared" si="27"/>
        <v>0.38</v>
      </c>
      <c r="R61" s="21">
        <f t="shared" si="27"/>
        <v>0</v>
      </c>
      <c r="S61" s="21">
        <f t="shared" si="27"/>
        <v>0.13</v>
      </c>
      <c r="T61" s="21">
        <f t="shared" si="27"/>
        <v>0</v>
      </c>
      <c r="U61" s="21">
        <f t="shared" si="27"/>
        <v>0.628</v>
      </c>
      <c r="V61" s="21">
        <f t="shared" si="27"/>
        <v>0.32948</v>
      </c>
      <c r="W61" s="21">
        <f t="shared" si="27"/>
        <v>0.219</v>
      </c>
      <c r="X61" s="21">
        <f t="shared" si="27"/>
        <v>7.9000000000000008E-3</v>
      </c>
      <c r="Y61" s="21">
        <f t="shared" si="27"/>
        <v>0</v>
      </c>
      <c r="Z61" s="21">
        <f t="shared" si="27"/>
        <v>0.247</v>
      </c>
      <c r="AA61" s="21">
        <f t="shared" si="27"/>
        <v>0.36</v>
      </c>
      <c r="AB61" s="21">
        <f t="shared" si="27"/>
        <v>0.21299999999999999</v>
      </c>
      <c r="AC61" s="21">
        <f t="shared" si="27"/>
        <v>0.31444</v>
      </c>
      <c r="AD61" s="21">
        <f t="shared" si="27"/>
        <v>0.13800000000000001</v>
      </c>
      <c r="AE61" s="21">
        <f t="shared" si="27"/>
        <v>0.38800000000000001</v>
      </c>
      <c r="AF61" s="21">
        <f t="shared" si="27"/>
        <v>0.189</v>
      </c>
      <c r="AG61" s="21">
        <f t="shared" si="27"/>
        <v>0.21818000000000001</v>
      </c>
      <c r="AH61" s="21">
        <f t="shared" si="27"/>
        <v>5.96E-2</v>
      </c>
      <c r="AI61" s="21">
        <f t="shared" si="27"/>
        <v>6.5750000000000003E-2</v>
      </c>
      <c r="AJ61" s="21">
        <f t="shared" si="27"/>
        <v>3.6999999999999998E-2</v>
      </c>
      <c r="AK61" s="21">
        <f t="shared" si="27"/>
        <v>0.19</v>
      </c>
      <c r="AL61" s="21">
        <f t="shared" si="27"/>
        <v>0.185</v>
      </c>
      <c r="AM61" s="21">
        <f t="shared" si="27"/>
        <v>0</v>
      </c>
      <c r="AN61" s="21">
        <f t="shared" si="27"/>
        <v>0.24</v>
      </c>
      <c r="AO61" s="21">
        <f t="shared" si="27"/>
        <v>0</v>
      </c>
      <c r="AP61" s="21">
        <f t="shared" si="27"/>
        <v>0.21378999999999998</v>
      </c>
      <c r="AQ61" s="21">
        <f t="shared" si="27"/>
        <v>0.06</v>
      </c>
      <c r="AR61" s="21">
        <f t="shared" si="27"/>
        <v>6.5329999999999999E-2</v>
      </c>
      <c r="AS61" s="21">
        <f t="shared" si="27"/>
        <v>8.4000000000000005E-2</v>
      </c>
      <c r="AT61" s="21">
        <f t="shared" si="27"/>
        <v>4.1430000000000002E-2</v>
      </c>
      <c r="AU61" s="21">
        <f t="shared" si="27"/>
        <v>5.4280000000000002E-2</v>
      </c>
      <c r="AV61" s="21">
        <f t="shared" si="27"/>
        <v>4.8750000000000002E-2</v>
      </c>
      <c r="AW61" s="21">
        <f t="shared" si="27"/>
        <v>0.11428000000000001</v>
      </c>
      <c r="AX61" s="21">
        <f t="shared" si="27"/>
        <v>6.2659999999999993E-2</v>
      </c>
      <c r="AY61" s="21">
        <f t="shared" si="27"/>
        <v>5.6659999999999995E-2</v>
      </c>
      <c r="AZ61" s="21">
        <f t="shared" si="27"/>
        <v>0.128</v>
      </c>
      <c r="BA61" s="21">
        <f t="shared" si="27"/>
        <v>0.22700000000000001</v>
      </c>
      <c r="BB61" s="21">
        <f t="shared" si="27"/>
        <v>0.35699999999999998</v>
      </c>
      <c r="BC61" s="21">
        <f t="shared" si="27"/>
        <v>0.49110999999999999</v>
      </c>
      <c r="BD61" s="21">
        <f t="shared" si="27"/>
        <v>0.20499999999999999</v>
      </c>
      <c r="BE61" s="21">
        <f t="shared" si="27"/>
        <v>0.33</v>
      </c>
      <c r="BF61" s="21">
        <f t="shared" si="27"/>
        <v>0</v>
      </c>
      <c r="BG61" s="21">
        <f t="shared" si="27"/>
        <v>2.3E-2</v>
      </c>
      <c r="BH61" s="21">
        <f t="shared" si="27"/>
        <v>2.1000000000000001E-2</v>
      </c>
      <c r="BI61" s="21">
        <f t="shared" si="27"/>
        <v>0.03</v>
      </c>
      <c r="BJ61" s="21">
        <f t="shared" si="27"/>
        <v>2.1000000000000001E-2</v>
      </c>
      <c r="BK61" s="21">
        <f t="shared" si="27"/>
        <v>3.5000000000000003E-2</v>
      </c>
      <c r="BL61" s="21">
        <f t="shared" si="27"/>
        <v>0.27500000000000002</v>
      </c>
      <c r="BM61" s="21">
        <f t="shared" si="27"/>
        <v>0.15444999999999998</v>
      </c>
      <c r="BN61" s="21">
        <f t="shared" si="27"/>
        <v>1.489E-2</v>
      </c>
      <c r="BO61" s="21">
        <f t="shared" ref="BO61" si="28">BO60/1000</f>
        <v>0.01</v>
      </c>
    </row>
    <row r="62" spans="1:69" ht="17.25" x14ac:dyDescent="0.3">
      <c r="A62" s="30"/>
      <c r="B62" s="31" t="s">
        <v>27</v>
      </c>
      <c r="C62" s="98"/>
      <c r="D62" s="32">
        <f>D58*D60</f>
        <v>2.0181</v>
      </c>
      <c r="E62" s="32">
        <f t="shared" ref="E62:BN62" si="29">E58*E60</f>
        <v>0</v>
      </c>
      <c r="F62" s="32">
        <f t="shared" si="29"/>
        <v>1.2081999999999999</v>
      </c>
      <c r="G62" s="32">
        <f t="shared" si="29"/>
        <v>0</v>
      </c>
      <c r="H62" s="32">
        <f t="shared" si="29"/>
        <v>0</v>
      </c>
      <c r="I62" s="32">
        <f t="shared" si="29"/>
        <v>1.224</v>
      </c>
      <c r="J62" s="32">
        <f t="shared" si="29"/>
        <v>14.989800000000001</v>
      </c>
      <c r="K62" s="32">
        <f t="shared" si="29"/>
        <v>3.9746400000000004</v>
      </c>
      <c r="L62" s="32">
        <f t="shared" si="29"/>
        <v>0</v>
      </c>
      <c r="M62" s="32">
        <f t="shared" si="29"/>
        <v>0</v>
      </c>
      <c r="N62" s="32">
        <f t="shared" si="29"/>
        <v>0</v>
      </c>
      <c r="O62" s="32">
        <f t="shared" si="29"/>
        <v>0</v>
      </c>
      <c r="P62" s="32">
        <f t="shared" si="29"/>
        <v>0</v>
      </c>
      <c r="Q62" s="32">
        <f t="shared" si="29"/>
        <v>0</v>
      </c>
      <c r="R62" s="32">
        <f t="shared" si="29"/>
        <v>0</v>
      </c>
      <c r="S62" s="32">
        <f t="shared" si="29"/>
        <v>0</v>
      </c>
      <c r="T62" s="32">
        <f t="shared" si="29"/>
        <v>0</v>
      </c>
      <c r="U62" s="32">
        <f t="shared" si="29"/>
        <v>0</v>
      </c>
      <c r="V62" s="32">
        <f t="shared" si="29"/>
        <v>0</v>
      </c>
      <c r="W62" s="32">
        <f t="shared" si="29"/>
        <v>0</v>
      </c>
      <c r="X62" s="32">
        <f t="shared" si="29"/>
        <v>0</v>
      </c>
      <c r="Y62" s="32">
        <f t="shared" si="29"/>
        <v>0</v>
      </c>
      <c r="Z62" s="32">
        <f t="shared" si="29"/>
        <v>0</v>
      </c>
      <c r="AA62" s="32">
        <f t="shared" si="29"/>
        <v>0</v>
      </c>
      <c r="AB62" s="32">
        <f t="shared" si="29"/>
        <v>0</v>
      </c>
      <c r="AC62" s="32">
        <f t="shared" si="29"/>
        <v>0</v>
      </c>
      <c r="AD62" s="32">
        <f t="shared" si="29"/>
        <v>0</v>
      </c>
      <c r="AE62" s="32">
        <f t="shared" si="29"/>
        <v>0</v>
      </c>
      <c r="AF62" s="32">
        <f t="shared" si="29"/>
        <v>0</v>
      </c>
      <c r="AG62" s="32">
        <f t="shared" si="29"/>
        <v>0</v>
      </c>
      <c r="AH62" s="32">
        <f t="shared" si="29"/>
        <v>0</v>
      </c>
      <c r="AI62" s="32">
        <f t="shared" si="29"/>
        <v>0</v>
      </c>
      <c r="AJ62" s="32">
        <f t="shared" si="29"/>
        <v>0</v>
      </c>
      <c r="AK62" s="32">
        <f t="shared" si="29"/>
        <v>0</v>
      </c>
      <c r="AL62" s="32">
        <f t="shared" si="29"/>
        <v>0</v>
      </c>
      <c r="AM62" s="32">
        <f t="shared" si="29"/>
        <v>0</v>
      </c>
      <c r="AN62" s="32">
        <f t="shared" si="29"/>
        <v>0</v>
      </c>
      <c r="AO62" s="32">
        <f t="shared" si="29"/>
        <v>0</v>
      </c>
      <c r="AP62" s="32">
        <f t="shared" si="29"/>
        <v>0</v>
      </c>
      <c r="AQ62" s="32">
        <f t="shared" si="29"/>
        <v>0</v>
      </c>
      <c r="AR62" s="32">
        <f t="shared" si="29"/>
        <v>0</v>
      </c>
      <c r="AS62" s="32">
        <f t="shared" si="29"/>
        <v>0.67200000000000004</v>
      </c>
      <c r="AT62" s="32">
        <f t="shared" si="29"/>
        <v>0</v>
      </c>
      <c r="AU62" s="32">
        <f t="shared" si="29"/>
        <v>0</v>
      </c>
      <c r="AV62" s="32">
        <f t="shared" si="29"/>
        <v>0</v>
      </c>
      <c r="AW62" s="32">
        <f t="shared" si="29"/>
        <v>0</v>
      </c>
      <c r="AX62" s="32">
        <f t="shared" si="29"/>
        <v>0.50127999999999995</v>
      </c>
      <c r="AY62" s="32">
        <f t="shared" si="29"/>
        <v>0</v>
      </c>
      <c r="AZ62" s="32">
        <f t="shared" si="29"/>
        <v>1.024</v>
      </c>
      <c r="BA62" s="32">
        <f t="shared" si="29"/>
        <v>0</v>
      </c>
      <c r="BB62" s="32">
        <f t="shared" si="29"/>
        <v>0</v>
      </c>
      <c r="BC62" s="32">
        <f t="shared" si="29"/>
        <v>0</v>
      </c>
      <c r="BD62" s="32">
        <f t="shared" si="29"/>
        <v>0</v>
      </c>
      <c r="BE62" s="32">
        <f t="shared" si="29"/>
        <v>0</v>
      </c>
      <c r="BF62" s="32">
        <f t="shared" si="29"/>
        <v>0</v>
      </c>
      <c r="BG62" s="32">
        <f t="shared" si="29"/>
        <v>0</v>
      </c>
      <c r="BH62" s="32">
        <f t="shared" si="29"/>
        <v>0</v>
      </c>
      <c r="BI62" s="32">
        <f t="shared" si="29"/>
        <v>0</v>
      </c>
      <c r="BJ62" s="32">
        <f t="shared" si="29"/>
        <v>0</v>
      </c>
      <c r="BK62" s="32">
        <f t="shared" si="29"/>
        <v>0</v>
      </c>
      <c r="BL62" s="32">
        <f t="shared" si="29"/>
        <v>0</v>
      </c>
      <c r="BM62" s="32">
        <f t="shared" si="29"/>
        <v>0</v>
      </c>
      <c r="BN62" s="32">
        <f t="shared" si="29"/>
        <v>1.489E-2</v>
      </c>
      <c r="BO62" s="32">
        <f t="shared" ref="BO62" si="30">BO58*BO60</f>
        <v>0</v>
      </c>
      <c r="BP62" s="33">
        <f>SUM(D62:BN62)</f>
        <v>25.626910000000006</v>
      </c>
      <c r="BQ62" s="34">
        <f>BP62/$C$7</f>
        <v>25.626910000000006</v>
      </c>
    </row>
    <row r="63" spans="1:69" ht="17.25" x14ac:dyDescent="0.3">
      <c r="A63" s="30"/>
      <c r="B63" s="31" t="s">
        <v>28</v>
      </c>
      <c r="C63" s="98"/>
      <c r="D63" s="32">
        <f>D58*D60</f>
        <v>2.0181</v>
      </c>
      <c r="E63" s="32">
        <f t="shared" ref="E63:BN63" si="31">E58*E60</f>
        <v>0</v>
      </c>
      <c r="F63" s="32">
        <f t="shared" si="31"/>
        <v>1.2081999999999999</v>
      </c>
      <c r="G63" s="32">
        <f t="shared" si="31"/>
        <v>0</v>
      </c>
      <c r="H63" s="32">
        <f t="shared" si="31"/>
        <v>0</v>
      </c>
      <c r="I63" s="32">
        <f t="shared" si="31"/>
        <v>1.224</v>
      </c>
      <c r="J63" s="32">
        <f t="shared" si="31"/>
        <v>14.989800000000001</v>
      </c>
      <c r="K63" s="32">
        <f t="shared" si="31"/>
        <v>3.9746400000000004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 t="shared" si="31"/>
        <v>0</v>
      </c>
      <c r="X63" s="32">
        <f t="shared" si="31"/>
        <v>0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0.67200000000000004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0.50127999999999995</v>
      </c>
      <c r="AY63" s="32">
        <f t="shared" si="31"/>
        <v>0</v>
      </c>
      <c r="AZ63" s="32">
        <f t="shared" si="31"/>
        <v>1.024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1.489E-2</v>
      </c>
      <c r="BO63" s="32">
        <f t="shared" ref="BO63" si="32">BO58*BO60</f>
        <v>0</v>
      </c>
      <c r="BP63" s="33">
        <f>SUM(D63:BN63)</f>
        <v>25.626910000000006</v>
      </c>
      <c r="BQ63" s="34">
        <f>BP63/$C$7</f>
        <v>25.626910000000006</v>
      </c>
    </row>
    <row r="65" spans="1:69" x14ac:dyDescent="0.25">
      <c r="R65" s="2">
        <v>51</v>
      </c>
      <c r="S65" s="2"/>
      <c r="T65" s="2"/>
      <c r="U65" s="2"/>
      <c r="V65" s="2"/>
      <c r="W65" s="2"/>
    </row>
    <row r="66" spans="1:69" ht="15" customHeight="1" x14ac:dyDescent="0.25">
      <c r="A66" s="88"/>
      <c r="B66" s="5" t="s">
        <v>3</v>
      </c>
      <c r="C66" s="90" t="s">
        <v>4</v>
      </c>
      <c r="D66" s="92" t="str">
        <f t="shared" ref="D66:BN66" si="33">D5</f>
        <v>Хлеб пшеничный</v>
      </c>
      <c r="E66" s="92" t="str">
        <f t="shared" si="33"/>
        <v>Хлеб ржано-пшеничный</v>
      </c>
      <c r="F66" s="92" t="str">
        <f t="shared" si="33"/>
        <v>Сахар</v>
      </c>
      <c r="G66" s="92" t="str">
        <f t="shared" si="33"/>
        <v>Чай</v>
      </c>
      <c r="H66" s="92" t="str">
        <f t="shared" si="33"/>
        <v>Какао</v>
      </c>
      <c r="I66" s="92" t="str">
        <f t="shared" si="33"/>
        <v>Кофейный напиток</v>
      </c>
      <c r="J66" s="92" t="str">
        <f t="shared" si="33"/>
        <v>Молоко 2,5%</v>
      </c>
      <c r="K66" s="92" t="str">
        <f t="shared" si="33"/>
        <v>Масло сливочное</v>
      </c>
      <c r="L66" s="92" t="str">
        <f t="shared" si="33"/>
        <v>Сметана 15%</v>
      </c>
      <c r="M66" s="92" t="str">
        <f t="shared" si="33"/>
        <v>Молоко сухое</v>
      </c>
      <c r="N66" s="92" t="str">
        <f t="shared" si="33"/>
        <v>Снежок 2,5 %</v>
      </c>
      <c r="O66" s="92" t="str">
        <f t="shared" si="33"/>
        <v>Творог 5%</v>
      </c>
      <c r="P66" s="92" t="str">
        <f t="shared" si="33"/>
        <v>Молоко сгущенное</v>
      </c>
      <c r="Q66" s="92" t="str">
        <f t="shared" si="33"/>
        <v xml:space="preserve">Джем Сава </v>
      </c>
      <c r="R66" s="92" t="str">
        <f t="shared" si="33"/>
        <v>Сыр</v>
      </c>
      <c r="S66" s="92" t="str">
        <f t="shared" si="33"/>
        <v>Зеленый горошек</v>
      </c>
      <c r="T66" s="92" t="str">
        <f t="shared" si="33"/>
        <v>Кукуруза консервирован.</v>
      </c>
      <c r="U66" s="92" t="str">
        <f t="shared" si="33"/>
        <v>Консервы рыбные</v>
      </c>
      <c r="V66" s="92" t="str">
        <f t="shared" si="33"/>
        <v>Огурцы консервирован.</v>
      </c>
      <c r="W66" s="38"/>
      <c r="X66" s="92" t="str">
        <f t="shared" si="33"/>
        <v>Яйцо</v>
      </c>
      <c r="Y66" s="92" t="str">
        <f t="shared" si="33"/>
        <v>Икра кабачковая</v>
      </c>
      <c r="Z66" s="92" t="str">
        <f t="shared" si="33"/>
        <v>Изюм</v>
      </c>
      <c r="AA66" s="92" t="str">
        <f t="shared" si="33"/>
        <v>Курага</v>
      </c>
      <c r="AB66" s="92" t="str">
        <f t="shared" si="33"/>
        <v>Чернослив</v>
      </c>
      <c r="AC66" s="92" t="str">
        <f t="shared" si="33"/>
        <v>Шиповник</v>
      </c>
      <c r="AD66" s="92" t="str">
        <f t="shared" si="33"/>
        <v>Сухофрукты</v>
      </c>
      <c r="AE66" s="92" t="str">
        <f t="shared" si="33"/>
        <v>Ягода свежемороженная</v>
      </c>
      <c r="AF66" s="92" t="str">
        <f t="shared" si="33"/>
        <v>Лимон</v>
      </c>
      <c r="AG66" s="92" t="str">
        <f t="shared" si="33"/>
        <v>Кисель</v>
      </c>
      <c r="AH66" s="92" t="str">
        <f t="shared" si="33"/>
        <v xml:space="preserve">Сок </v>
      </c>
      <c r="AI66" s="92" t="str">
        <f t="shared" si="33"/>
        <v>Макаронные изделия</v>
      </c>
      <c r="AJ66" s="92" t="str">
        <f t="shared" si="33"/>
        <v>Мука</v>
      </c>
      <c r="AK66" s="92" t="str">
        <f t="shared" si="33"/>
        <v>Дрожжи</v>
      </c>
      <c r="AL66" s="92" t="str">
        <f t="shared" si="33"/>
        <v>Печенье</v>
      </c>
      <c r="AM66" s="92" t="str">
        <f t="shared" si="33"/>
        <v>Кукурузн ные палочки</v>
      </c>
      <c r="AN66" s="92" t="str">
        <f t="shared" si="33"/>
        <v>Вафли</v>
      </c>
      <c r="AO66" s="92" t="str">
        <f t="shared" si="33"/>
        <v>Конфеты</v>
      </c>
      <c r="AP66" s="92" t="str">
        <f t="shared" si="33"/>
        <v>Повидло Сава</v>
      </c>
      <c r="AQ66" s="92" t="str">
        <f t="shared" si="33"/>
        <v>Крупа геркулес</v>
      </c>
      <c r="AR66" s="92" t="str">
        <f t="shared" si="33"/>
        <v>Крупа горох</v>
      </c>
      <c r="AS66" s="92" t="str">
        <f t="shared" si="33"/>
        <v>Крупа гречневая</v>
      </c>
      <c r="AT66" s="92" t="str">
        <f t="shared" si="33"/>
        <v>Крупа кукурузная</v>
      </c>
      <c r="AU66" s="92" t="str">
        <f t="shared" si="33"/>
        <v>Крупа манная</v>
      </c>
      <c r="AV66" s="92" t="str">
        <f t="shared" si="33"/>
        <v>Крупа перловая</v>
      </c>
      <c r="AW66" s="92" t="str">
        <f t="shared" si="33"/>
        <v>Крупа пшеничная</v>
      </c>
      <c r="AX66" s="92" t="str">
        <f t="shared" si="33"/>
        <v>Крупа пшено</v>
      </c>
      <c r="AY66" s="92" t="str">
        <f t="shared" si="33"/>
        <v>Крупа ячневая</v>
      </c>
      <c r="AZ66" s="92" t="str">
        <f t="shared" si="33"/>
        <v>Рис</v>
      </c>
      <c r="BA66" s="92" t="str">
        <f t="shared" si="33"/>
        <v>Цыпленок бройлер</v>
      </c>
      <c r="BB66" s="92" t="str">
        <f t="shared" si="33"/>
        <v>Филе куриное</v>
      </c>
      <c r="BC66" s="92" t="str">
        <f t="shared" si="33"/>
        <v>Фарш говяжий</v>
      </c>
      <c r="BD66" s="92" t="str">
        <f t="shared" si="33"/>
        <v>Печень куриная</v>
      </c>
      <c r="BE66" s="92" t="str">
        <f t="shared" si="33"/>
        <v>Филе минтая</v>
      </c>
      <c r="BF66" s="92" t="str">
        <f t="shared" si="33"/>
        <v>Филе сельди слабосол.</v>
      </c>
      <c r="BG66" s="92" t="str">
        <f t="shared" si="33"/>
        <v>Картофель</v>
      </c>
      <c r="BH66" s="92" t="str">
        <f t="shared" si="33"/>
        <v>Морковь</v>
      </c>
      <c r="BI66" s="92" t="str">
        <f t="shared" si="33"/>
        <v>Лук</v>
      </c>
      <c r="BJ66" s="92" t="str">
        <f t="shared" si="33"/>
        <v>Капуста</v>
      </c>
      <c r="BK66" s="92" t="str">
        <f t="shared" si="33"/>
        <v>Свекла</v>
      </c>
      <c r="BL66" s="92" t="str">
        <f t="shared" si="33"/>
        <v>Томатная паста</v>
      </c>
      <c r="BM66" s="92" t="str">
        <f t="shared" si="33"/>
        <v>Масло растительное</v>
      </c>
      <c r="BN66" s="92" t="str">
        <f t="shared" si="33"/>
        <v>Соль</v>
      </c>
      <c r="BO66" s="92" t="str">
        <f t="shared" ref="BO66" si="34">BO5</f>
        <v>Аскорбиновая кислота</v>
      </c>
      <c r="BP66" s="99" t="s">
        <v>5</v>
      </c>
      <c r="BQ66" s="99" t="s">
        <v>6</v>
      </c>
    </row>
    <row r="67" spans="1:69" ht="36" customHeight="1" x14ac:dyDescent="0.25">
      <c r="A67" s="89"/>
      <c r="B67" s="6" t="s">
        <v>7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9"/>
      <c r="BQ67" s="99"/>
    </row>
    <row r="68" spans="1:69" x14ac:dyDescent="0.25">
      <c r="A68" s="100"/>
      <c r="B68" s="7" t="str">
        <f t="shared" ref="B68:B72" si="35">B12</f>
        <v>Суп картофельный с клецками</v>
      </c>
      <c r="C68" s="96"/>
      <c r="D68" s="7">
        <f t="shared" ref="D68:BN71" si="36">D12</f>
        <v>0</v>
      </c>
      <c r="E68" s="7">
        <f t="shared" si="36"/>
        <v>0</v>
      </c>
      <c r="F68" s="7">
        <f t="shared" si="36"/>
        <v>0</v>
      </c>
      <c r="G68" s="7">
        <f t="shared" si="36"/>
        <v>0</v>
      </c>
      <c r="H68" s="7">
        <f t="shared" si="36"/>
        <v>0</v>
      </c>
      <c r="I68" s="7">
        <f t="shared" si="36"/>
        <v>0</v>
      </c>
      <c r="J68" s="7">
        <f t="shared" si="36"/>
        <v>0</v>
      </c>
      <c r="K68" s="7">
        <f t="shared" si="36"/>
        <v>2.5000000000000001E-3</v>
      </c>
      <c r="L68" s="7">
        <f t="shared" si="36"/>
        <v>0</v>
      </c>
      <c r="M68" s="7">
        <f t="shared" si="36"/>
        <v>0</v>
      </c>
      <c r="N68" s="7">
        <f t="shared" si="36"/>
        <v>0</v>
      </c>
      <c r="O68" s="7">
        <f t="shared" si="36"/>
        <v>0</v>
      </c>
      <c r="P68" s="7">
        <f t="shared" si="36"/>
        <v>0</v>
      </c>
      <c r="Q68" s="7">
        <f t="shared" si="36"/>
        <v>0</v>
      </c>
      <c r="R68" s="7">
        <f t="shared" si="36"/>
        <v>0</v>
      </c>
      <c r="S68" s="7">
        <f t="shared" si="36"/>
        <v>0</v>
      </c>
      <c r="T68" s="7">
        <f t="shared" si="36"/>
        <v>0</v>
      </c>
      <c r="U68" s="7">
        <f t="shared" si="36"/>
        <v>0</v>
      </c>
      <c r="V68" s="7">
        <f t="shared" si="36"/>
        <v>0</v>
      </c>
      <c r="W68" s="7">
        <f t="shared" si="36"/>
        <v>0</v>
      </c>
      <c r="X68" s="7">
        <f t="shared" si="36"/>
        <v>6.25E-2</v>
      </c>
      <c r="Y68" s="7">
        <f t="shared" si="36"/>
        <v>0</v>
      </c>
      <c r="Z68" s="7">
        <f t="shared" si="36"/>
        <v>0</v>
      </c>
      <c r="AA68" s="7">
        <f t="shared" si="36"/>
        <v>0</v>
      </c>
      <c r="AB68" s="7">
        <f t="shared" si="36"/>
        <v>0</v>
      </c>
      <c r="AC68" s="7">
        <f t="shared" si="36"/>
        <v>0</v>
      </c>
      <c r="AD68" s="7">
        <f t="shared" si="36"/>
        <v>0</v>
      </c>
      <c r="AE68" s="7">
        <f t="shared" si="36"/>
        <v>0</v>
      </c>
      <c r="AF68" s="7">
        <f t="shared" si="36"/>
        <v>0</v>
      </c>
      <c r="AG68" s="7">
        <f t="shared" si="36"/>
        <v>0</v>
      </c>
      <c r="AH68" s="7">
        <f t="shared" si="36"/>
        <v>0</v>
      </c>
      <c r="AI68" s="7">
        <f t="shared" si="36"/>
        <v>0</v>
      </c>
      <c r="AJ68" s="7">
        <f t="shared" si="36"/>
        <v>0.01</v>
      </c>
      <c r="AK68" s="7">
        <f t="shared" si="36"/>
        <v>0</v>
      </c>
      <c r="AL68" s="7">
        <f t="shared" si="36"/>
        <v>0</v>
      </c>
      <c r="AM68" s="7">
        <f t="shared" si="36"/>
        <v>0</v>
      </c>
      <c r="AN68" s="7">
        <f t="shared" si="36"/>
        <v>0</v>
      </c>
      <c r="AO68" s="7">
        <f t="shared" si="36"/>
        <v>0</v>
      </c>
      <c r="AP68" s="7">
        <f t="shared" si="36"/>
        <v>0</v>
      </c>
      <c r="AQ68" s="7">
        <f t="shared" si="36"/>
        <v>0</v>
      </c>
      <c r="AR68" s="7">
        <f t="shared" si="36"/>
        <v>0</v>
      </c>
      <c r="AS68" s="7">
        <f t="shared" si="36"/>
        <v>0</v>
      </c>
      <c r="AT68" s="7">
        <f t="shared" si="36"/>
        <v>0</v>
      </c>
      <c r="AU68" s="7">
        <f t="shared" si="36"/>
        <v>0</v>
      </c>
      <c r="AV68" s="7">
        <f t="shared" si="36"/>
        <v>0</v>
      </c>
      <c r="AW68" s="7">
        <f t="shared" si="36"/>
        <v>0</v>
      </c>
      <c r="AX68" s="7">
        <f t="shared" si="36"/>
        <v>0</v>
      </c>
      <c r="AY68" s="7">
        <f t="shared" si="36"/>
        <v>0</v>
      </c>
      <c r="AZ68" s="7">
        <f t="shared" si="36"/>
        <v>0</v>
      </c>
      <c r="BA68" s="7">
        <f t="shared" si="36"/>
        <v>2.5000000000000001E-2</v>
      </c>
      <c r="BB68" s="7">
        <f t="shared" si="36"/>
        <v>0</v>
      </c>
      <c r="BC68" s="7">
        <f t="shared" si="36"/>
        <v>0</v>
      </c>
      <c r="BD68" s="7">
        <f t="shared" si="36"/>
        <v>0</v>
      </c>
      <c r="BE68" s="7">
        <f t="shared" si="36"/>
        <v>0</v>
      </c>
      <c r="BF68" s="7">
        <f t="shared" si="36"/>
        <v>0</v>
      </c>
      <c r="BG68" s="7">
        <f t="shared" si="36"/>
        <v>6.6000000000000003E-2</v>
      </c>
      <c r="BH68" s="7">
        <f t="shared" si="36"/>
        <v>0.01</v>
      </c>
      <c r="BI68" s="7">
        <f t="shared" si="36"/>
        <v>0.01</v>
      </c>
      <c r="BJ68" s="7">
        <f t="shared" si="36"/>
        <v>0</v>
      </c>
      <c r="BK68" s="7">
        <f t="shared" si="36"/>
        <v>0</v>
      </c>
      <c r="BL68" s="7">
        <f t="shared" si="36"/>
        <v>0</v>
      </c>
      <c r="BM68" s="7">
        <f t="shared" si="36"/>
        <v>3.0000000000000001E-3</v>
      </c>
      <c r="BN68" s="7">
        <f t="shared" si="36"/>
        <v>2E-3</v>
      </c>
      <c r="BO68" s="7">
        <f t="shared" ref="BO68" si="37">BO12</f>
        <v>0</v>
      </c>
    </row>
    <row r="69" spans="1:69" x14ac:dyDescent="0.25">
      <c r="A69" s="100"/>
      <c r="B69" s="7" t="str">
        <f t="shared" si="35"/>
        <v>Жаркое по-домашнему</v>
      </c>
      <c r="C69" s="96"/>
      <c r="D69" s="7">
        <f t="shared" si="36"/>
        <v>0</v>
      </c>
      <c r="E69" s="7">
        <f t="shared" si="36"/>
        <v>0</v>
      </c>
      <c r="F69" s="7">
        <f t="shared" si="36"/>
        <v>0</v>
      </c>
      <c r="G69" s="7">
        <f t="shared" si="36"/>
        <v>0</v>
      </c>
      <c r="H69" s="7">
        <f t="shared" si="36"/>
        <v>0</v>
      </c>
      <c r="I69" s="7">
        <f t="shared" si="36"/>
        <v>0</v>
      </c>
      <c r="J69" s="7">
        <f t="shared" si="36"/>
        <v>0</v>
      </c>
      <c r="K69" s="7">
        <f t="shared" si="36"/>
        <v>0</v>
      </c>
      <c r="L69" s="7">
        <f t="shared" si="36"/>
        <v>0</v>
      </c>
      <c r="M69" s="7">
        <f t="shared" si="36"/>
        <v>0</v>
      </c>
      <c r="N69" s="7">
        <f t="shared" si="36"/>
        <v>0</v>
      </c>
      <c r="O69" s="7">
        <f t="shared" si="36"/>
        <v>0</v>
      </c>
      <c r="P69" s="7">
        <f t="shared" si="36"/>
        <v>0</v>
      </c>
      <c r="Q69" s="7">
        <f t="shared" si="36"/>
        <v>0</v>
      </c>
      <c r="R69" s="7">
        <f t="shared" si="36"/>
        <v>0</v>
      </c>
      <c r="S69" s="7">
        <f t="shared" si="36"/>
        <v>0</v>
      </c>
      <c r="T69" s="7">
        <f t="shared" si="36"/>
        <v>0</v>
      </c>
      <c r="U69" s="7">
        <f t="shared" si="36"/>
        <v>0</v>
      </c>
      <c r="V69" s="7">
        <f t="shared" si="36"/>
        <v>0</v>
      </c>
      <c r="W69" s="7">
        <f t="shared" si="36"/>
        <v>0</v>
      </c>
      <c r="X69" s="7">
        <f t="shared" si="36"/>
        <v>0</v>
      </c>
      <c r="Y69" s="7">
        <f t="shared" si="36"/>
        <v>0</v>
      </c>
      <c r="Z69" s="7">
        <f t="shared" si="36"/>
        <v>0</v>
      </c>
      <c r="AA69" s="7">
        <f t="shared" si="36"/>
        <v>0</v>
      </c>
      <c r="AB69" s="7">
        <f t="shared" si="36"/>
        <v>0</v>
      </c>
      <c r="AC69" s="7">
        <f t="shared" si="36"/>
        <v>0</v>
      </c>
      <c r="AD69" s="7">
        <f t="shared" si="36"/>
        <v>0</v>
      </c>
      <c r="AE69" s="7">
        <f t="shared" si="36"/>
        <v>0</v>
      </c>
      <c r="AF69" s="7">
        <f t="shared" si="36"/>
        <v>0</v>
      </c>
      <c r="AG69" s="7">
        <f t="shared" si="36"/>
        <v>0</v>
      </c>
      <c r="AH69" s="7">
        <f t="shared" si="36"/>
        <v>0</v>
      </c>
      <c r="AI69" s="7">
        <f t="shared" si="36"/>
        <v>0</v>
      </c>
      <c r="AJ69" s="7">
        <f t="shared" si="36"/>
        <v>0</v>
      </c>
      <c r="AK69" s="7">
        <f t="shared" si="36"/>
        <v>0</v>
      </c>
      <c r="AL69" s="7">
        <f t="shared" si="36"/>
        <v>0</v>
      </c>
      <c r="AM69" s="7">
        <f t="shared" si="36"/>
        <v>0</v>
      </c>
      <c r="AN69" s="7">
        <f t="shared" si="36"/>
        <v>0</v>
      </c>
      <c r="AO69" s="7">
        <f t="shared" si="36"/>
        <v>0</v>
      </c>
      <c r="AP69" s="7">
        <f t="shared" si="36"/>
        <v>0</v>
      </c>
      <c r="AQ69" s="7">
        <f t="shared" si="36"/>
        <v>0</v>
      </c>
      <c r="AR69" s="7">
        <f t="shared" si="36"/>
        <v>0</v>
      </c>
      <c r="AS69" s="7">
        <f t="shared" si="36"/>
        <v>0</v>
      </c>
      <c r="AT69" s="7">
        <f t="shared" si="36"/>
        <v>0</v>
      </c>
      <c r="AU69" s="7">
        <f t="shared" si="36"/>
        <v>0</v>
      </c>
      <c r="AV69" s="7">
        <f t="shared" si="36"/>
        <v>0</v>
      </c>
      <c r="AW69" s="7">
        <f t="shared" si="36"/>
        <v>0</v>
      </c>
      <c r="AX69" s="7">
        <f t="shared" si="36"/>
        <v>0</v>
      </c>
      <c r="AY69" s="7">
        <f t="shared" si="36"/>
        <v>0</v>
      </c>
      <c r="AZ69" s="7">
        <f t="shared" si="36"/>
        <v>0</v>
      </c>
      <c r="BA69" s="7">
        <f t="shared" si="36"/>
        <v>0.03</v>
      </c>
      <c r="BB69" s="7">
        <f t="shared" si="36"/>
        <v>0</v>
      </c>
      <c r="BC69" s="7">
        <f t="shared" si="36"/>
        <v>0</v>
      </c>
      <c r="BD69" s="7">
        <f t="shared" si="36"/>
        <v>0</v>
      </c>
      <c r="BE69" s="7">
        <f t="shared" si="36"/>
        <v>0</v>
      </c>
      <c r="BF69" s="7">
        <f t="shared" si="36"/>
        <v>0</v>
      </c>
      <c r="BG69" s="7">
        <f t="shared" si="36"/>
        <v>0.13500000000000001</v>
      </c>
      <c r="BH69" s="7">
        <f t="shared" si="36"/>
        <v>2.5000000000000001E-2</v>
      </c>
      <c r="BI69" s="7">
        <f t="shared" si="36"/>
        <v>0.01</v>
      </c>
      <c r="BJ69" s="7">
        <f t="shared" si="36"/>
        <v>0</v>
      </c>
      <c r="BK69" s="7">
        <f t="shared" si="36"/>
        <v>0</v>
      </c>
      <c r="BL69" s="7">
        <f t="shared" si="36"/>
        <v>0</v>
      </c>
      <c r="BM69" s="7">
        <f t="shared" si="36"/>
        <v>3.0000000000000001E-3</v>
      </c>
      <c r="BN69" s="7">
        <f t="shared" si="36"/>
        <v>2E-3</v>
      </c>
      <c r="BO69" s="7">
        <f t="shared" ref="BO69" si="38">BO13</f>
        <v>0</v>
      </c>
    </row>
    <row r="70" spans="1:69" x14ac:dyDescent="0.25">
      <c r="A70" s="100"/>
      <c r="B70" s="7" t="str">
        <f t="shared" si="35"/>
        <v>Хлеб пшеничный</v>
      </c>
      <c r="C70" s="96"/>
      <c r="D70" s="7">
        <f t="shared" si="36"/>
        <v>0.03</v>
      </c>
      <c r="E70" s="7">
        <f t="shared" si="36"/>
        <v>0</v>
      </c>
      <c r="F70" s="7">
        <f t="shared" si="36"/>
        <v>0</v>
      </c>
      <c r="G70" s="7">
        <f t="shared" si="36"/>
        <v>0</v>
      </c>
      <c r="H70" s="7">
        <f t="shared" si="36"/>
        <v>0</v>
      </c>
      <c r="I70" s="7">
        <f t="shared" si="36"/>
        <v>0</v>
      </c>
      <c r="J70" s="7">
        <f t="shared" si="36"/>
        <v>0</v>
      </c>
      <c r="K70" s="7">
        <f t="shared" si="36"/>
        <v>0</v>
      </c>
      <c r="L70" s="7">
        <f t="shared" si="36"/>
        <v>0</v>
      </c>
      <c r="M70" s="7">
        <f t="shared" si="36"/>
        <v>0</v>
      </c>
      <c r="N70" s="7">
        <f t="shared" si="36"/>
        <v>0</v>
      </c>
      <c r="O70" s="7">
        <f t="shared" si="36"/>
        <v>0</v>
      </c>
      <c r="P70" s="7">
        <f t="shared" si="36"/>
        <v>0</v>
      </c>
      <c r="Q70" s="7">
        <f t="shared" si="36"/>
        <v>0</v>
      </c>
      <c r="R70" s="7">
        <f t="shared" si="36"/>
        <v>0</v>
      </c>
      <c r="S70" s="7">
        <f t="shared" si="36"/>
        <v>0</v>
      </c>
      <c r="T70" s="7">
        <f t="shared" si="36"/>
        <v>0</v>
      </c>
      <c r="U70" s="7">
        <f t="shared" si="36"/>
        <v>0</v>
      </c>
      <c r="V70" s="7">
        <f t="shared" si="36"/>
        <v>0</v>
      </c>
      <c r="W70" s="7">
        <f t="shared" si="36"/>
        <v>0</v>
      </c>
      <c r="X70" s="7">
        <f t="shared" si="36"/>
        <v>0</v>
      </c>
      <c r="Y70" s="7">
        <f t="shared" si="36"/>
        <v>0</v>
      </c>
      <c r="Z70" s="7">
        <f t="shared" si="36"/>
        <v>0</v>
      </c>
      <c r="AA70" s="7">
        <f t="shared" si="36"/>
        <v>0</v>
      </c>
      <c r="AB70" s="7">
        <f t="shared" si="36"/>
        <v>0</v>
      </c>
      <c r="AC70" s="7">
        <f t="shared" si="36"/>
        <v>0</v>
      </c>
      <c r="AD70" s="7">
        <f t="shared" si="36"/>
        <v>0</v>
      </c>
      <c r="AE70" s="7">
        <f t="shared" si="36"/>
        <v>0</v>
      </c>
      <c r="AF70" s="7">
        <f t="shared" si="36"/>
        <v>0</v>
      </c>
      <c r="AG70" s="7">
        <f t="shared" si="36"/>
        <v>0</v>
      </c>
      <c r="AH70" s="7">
        <f t="shared" si="36"/>
        <v>0</v>
      </c>
      <c r="AI70" s="7">
        <f t="shared" si="36"/>
        <v>0</v>
      </c>
      <c r="AJ70" s="7">
        <f t="shared" si="36"/>
        <v>0</v>
      </c>
      <c r="AK70" s="7">
        <f t="shared" si="36"/>
        <v>0</v>
      </c>
      <c r="AL70" s="7">
        <f t="shared" si="36"/>
        <v>0</v>
      </c>
      <c r="AM70" s="7">
        <f t="shared" si="36"/>
        <v>0</v>
      </c>
      <c r="AN70" s="7">
        <f t="shared" si="36"/>
        <v>0</v>
      </c>
      <c r="AO70" s="7">
        <f t="shared" si="36"/>
        <v>0</v>
      </c>
      <c r="AP70" s="7">
        <f t="shared" si="36"/>
        <v>0</v>
      </c>
      <c r="AQ70" s="7">
        <f t="shared" si="36"/>
        <v>0</v>
      </c>
      <c r="AR70" s="7">
        <f t="shared" si="36"/>
        <v>0</v>
      </c>
      <c r="AS70" s="7">
        <f t="shared" si="36"/>
        <v>0</v>
      </c>
      <c r="AT70" s="7">
        <f t="shared" si="36"/>
        <v>0</v>
      </c>
      <c r="AU70" s="7">
        <f t="shared" si="36"/>
        <v>0</v>
      </c>
      <c r="AV70" s="7">
        <f t="shared" si="36"/>
        <v>0</v>
      </c>
      <c r="AW70" s="7">
        <f t="shared" si="36"/>
        <v>0</v>
      </c>
      <c r="AX70" s="7">
        <f t="shared" si="36"/>
        <v>0</v>
      </c>
      <c r="AY70" s="7">
        <f t="shared" si="36"/>
        <v>0</v>
      </c>
      <c r="AZ70" s="7">
        <f t="shared" si="36"/>
        <v>0</v>
      </c>
      <c r="BA70" s="7">
        <f t="shared" si="36"/>
        <v>0</v>
      </c>
      <c r="BB70" s="7">
        <f t="shared" si="36"/>
        <v>0</v>
      </c>
      <c r="BC70" s="7">
        <f t="shared" si="36"/>
        <v>0</v>
      </c>
      <c r="BD70" s="7">
        <f t="shared" si="36"/>
        <v>0</v>
      </c>
      <c r="BE70" s="7">
        <f t="shared" si="36"/>
        <v>0</v>
      </c>
      <c r="BF70" s="7">
        <f t="shared" si="36"/>
        <v>0</v>
      </c>
      <c r="BG70" s="7">
        <f t="shared" si="36"/>
        <v>0</v>
      </c>
      <c r="BH70" s="7">
        <f t="shared" si="36"/>
        <v>0</v>
      </c>
      <c r="BI70" s="7">
        <f t="shared" si="36"/>
        <v>0</v>
      </c>
      <c r="BJ70" s="7">
        <f t="shared" si="36"/>
        <v>0</v>
      </c>
      <c r="BK70" s="7">
        <f t="shared" si="36"/>
        <v>0</v>
      </c>
      <c r="BL70" s="7">
        <f t="shared" si="36"/>
        <v>0</v>
      </c>
      <c r="BM70" s="7">
        <f t="shared" si="36"/>
        <v>0</v>
      </c>
      <c r="BN70" s="7">
        <f t="shared" si="36"/>
        <v>0</v>
      </c>
      <c r="BO70" s="7">
        <f t="shared" ref="BO70" si="39">BO14</f>
        <v>0</v>
      </c>
    </row>
    <row r="71" spans="1:69" x14ac:dyDescent="0.25">
      <c r="A71" s="100"/>
      <c r="B71" s="7" t="str">
        <f t="shared" si="35"/>
        <v>Хлеб ржано-пшеничный</v>
      </c>
      <c r="C71" s="96"/>
      <c r="D71" s="7">
        <f t="shared" si="36"/>
        <v>0</v>
      </c>
      <c r="E71" s="7">
        <f t="shared" si="36"/>
        <v>0.05</v>
      </c>
      <c r="F71" s="7">
        <f t="shared" si="36"/>
        <v>0</v>
      </c>
      <c r="G71" s="7">
        <f t="shared" ref="G71:BN73" si="40">G15</f>
        <v>0</v>
      </c>
      <c r="H71" s="7">
        <f t="shared" si="40"/>
        <v>0</v>
      </c>
      <c r="I71" s="7">
        <f t="shared" si="40"/>
        <v>0</v>
      </c>
      <c r="J71" s="7">
        <f t="shared" si="40"/>
        <v>0</v>
      </c>
      <c r="K71" s="7">
        <f t="shared" si="40"/>
        <v>0</v>
      </c>
      <c r="L71" s="7">
        <f t="shared" si="40"/>
        <v>0</v>
      </c>
      <c r="M71" s="7">
        <f t="shared" si="40"/>
        <v>0</v>
      </c>
      <c r="N71" s="7">
        <f t="shared" si="40"/>
        <v>0</v>
      </c>
      <c r="O71" s="7">
        <f t="shared" si="40"/>
        <v>0</v>
      </c>
      <c r="P71" s="7">
        <f t="shared" si="40"/>
        <v>0</v>
      </c>
      <c r="Q71" s="7">
        <f t="shared" si="40"/>
        <v>0</v>
      </c>
      <c r="R71" s="7">
        <f t="shared" si="40"/>
        <v>0</v>
      </c>
      <c r="S71" s="7">
        <f t="shared" si="40"/>
        <v>0</v>
      </c>
      <c r="T71" s="7">
        <f t="shared" si="40"/>
        <v>0</v>
      </c>
      <c r="U71" s="7">
        <f t="shared" si="40"/>
        <v>0</v>
      </c>
      <c r="V71" s="7">
        <f t="shared" si="40"/>
        <v>0</v>
      </c>
      <c r="W71" s="7">
        <f t="shared" si="40"/>
        <v>0</v>
      </c>
      <c r="X71" s="7">
        <f t="shared" si="40"/>
        <v>0</v>
      </c>
      <c r="Y71" s="7">
        <f t="shared" si="40"/>
        <v>0</v>
      </c>
      <c r="Z71" s="7">
        <f t="shared" si="40"/>
        <v>0</v>
      </c>
      <c r="AA71" s="7">
        <f t="shared" si="40"/>
        <v>0</v>
      </c>
      <c r="AB71" s="7">
        <f t="shared" si="40"/>
        <v>0</v>
      </c>
      <c r="AC71" s="7">
        <f t="shared" si="40"/>
        <v>0</v>
      </c>
      <c r="AD71" s="7">
        <f t="shared" si="40"/>
        <v>0</v>
      </c>
      <c r="AE71" s="7">
        <f t="shared" si="40"/>
        <v>0</v>
      </c>
      <c r="AF71" s="7">
        <f t="shared" si="40"/>
        <v>0</v>
      </c>
      <c r="AG71" s="7">
        <f t="shared" si="40"/>
        <v>0</v>
      </c>
      <c r="AH71" s="7">
        <f t="shared" si="40"/>
        <v>0</v>
      </c>
      <c r="AI71" s="7">
        <f t="shared" si="40"/>
        <v>0</v>
      </c>
      <c r="AJ71" s="7">
        <f t="shared" si="40"/>
        <v>0</v>
      </c>
      <c r="AK71" s="7">
        <f t="shared" si="40"/>
        <v>0</v>
      </c>
      <c r="AL71" s="7">
        <f t="shared" si="40"/>
        <v>0</v>
      </c>
      <c r="AM71" s="7">
        <f t="shared" si="40"/>
        <v>0</v>
      </c>
      <c r="AN71" s="7">
        <f t="shared" si="40"/>
        <v>0</v>
      </c>
      <c r="AO71" s="7">
        <f t="shared" si="40"/>
        <v>0</v>
      </c>
      <c r="AP71" s="7">
        <f t="shared" si="40"/>
        <v>0</v>
      </c>
      <c r="AQ71" s="7">
        <f t="shared" si="40"/>
        <v>0</v>
      </c>
      <c r="AR71" s="7">
        <f t="shared" si="40"/>
        <v>0</v>
      </c>
      <c r="AS71" s="7">
        <f t="shared" si="40"/>
        <v>0</v>
      </c>
      <c r="AT71" s="7">
        <f t="shared" si="40"/>
        <v>0</v>
      </c>
      <c r="AU71" s="7">
        <f t="shared" si="40"/>
        <v>0</v>
      </c>
      <c r="AV71" s="7">
        <f t="shared" si="40"/>
        <v>0</v>
      </c>
      <c r="AW71" s="7">
        <f t="shared" si="40"/>
        <v>0</v>
      </c>
      <c r="AX71" s="7">
        <f t="shared" si="40"/>
        <v>0</v>
      </c>
      <c r="AY71" s="7">
        <f t="shared" si="40"/>
        <v>0</v>
      </c>
      <c r="AZ71" s="7">
        <f t="shared" si="40"/>
        <v>0</v>
      </c>
      <c r="BA71" s="7">
        <f t="shared" si="40"/>
        <v>0</v>
      </c>
      <c r="BB71" s="7">
        <f t="shared" si="40"/>
        <v>0</v>
      </c>
      <c r="BC71" s="7">
        <f t="shared" si="40"/>
        <v>0</v>
      </c>
      <c r="BD71" s="7">
        <f t="shared" si="40"/>
        <v>0</v>
      </c>
      <c r="BE71" s="7">
        <f t="shared" si="40"/>
        <v>0</v>
      </c>
      <c r="BF71" s="7">
        <f t="shared" si="40"/>
        <v>0</v>
      </c>
      <c r="BG71" s="7">
        <f t="shared" si="40"/>
        <v>0</v>
      </c>
      <c r="BH71" s="7">
        <f t="shared" si="40"/>
        <v>0</v>
      </c>
      <c r="BI71" s="7">
        <f t="shared" si="40"/>
        <v>0</v>
      </c>
      <c r="BJ71" s="7">
        <f t="shared" si="40"/>
        <v>0</v>
      </c>
      <c r="BK71" s="7">
        <f t="shared" si="40"/>
        <v>0</v>
      </c>
      <c r="BL71" s="7">
        <f t="shared" si="40"/>
        <v>0</v>
      </c>
      <c r="BM71" s="7">
        <f t="shared" si="40"/>
        <v>0</v>
      </c>
      <c r="BN71" s="7">
        <f t="shared" si="40"/>
        <v>0</v>
      </c>
      <c r="BO71" s="7">
        <f t="shared" ref="BO71" si="41">BO15</f>
        <v>0</v>
      </c>
    </row>
    <row r="72" spans="1:69" x14ac:dyDescent="0.25">
      <c r="A72" s="100"/>
      <c r="B72" s="7" t="str">
        <f t="shared" si="35"/>
        <v>Напиток из шиповника</v>
      </c>
      <c r="C72" s="96"/>
      <c r="D72" s="7">
        <f t="shared" ref="D72:P73" si="42">D16</f>
        <v>0</v>
      </c>
      <c r="E72" s="7">
        <f t="shared" si="42"/>
        <v>0</v>
      </c>
      <c r="F72" s="7">
        <f t="shared" si="42"/>
        <v>1.2E-2</v>
      </c>
      <c r="G72" s="7">
        <f t="shared" si="42"/>
        <v>0</v>
      </c>
      <c r="H72" s="7">
        <f t="shared" si="42"/>
        <v>0</v>
      </c>
      <c r="I72" s="7">
        <f t="shared" si="42"/>
        <v>0</v>
      </c>
      <c r="J72" s="7">
        <f t="shared" si="42"/>
        <v>0</v>
      </c>
      <c r="K72" s="7">
        <f t="shared" si="42"/>
        <v>0</v>
      </c>
      <c r="L72" s="7">
        <f t="shared" si="42"/>
        <v>0</v>
      </c>
      <c r="M72" s="7">
        <f t="shared" si="42"/>
        <v>0</v>
      </c>
      <c r="N72" s="7">
        <f t="shared" si="42"/>
        <v>0</v>
      </c>
      <c r="O72" s="7">
        <f t="shared" si="42"/>
        <v>0</v>
      </c>
      <c r="P72" s="7">
        <f t="shared" si="42"/>
        <v>0</v>
      </c>
      <c r="Q72" s="7">
        <f t="shared" si="40"/>
        <v>0</v>
      </c>
      <c r="R72" s="7">
        <f t="shared" si="40"/>
        <v>0</v>
      </c>
      <c r="S72" s="7">
        <f t="shared" si="40"/>
        <v>0</v>
      </c>
      <c r="T72" s="7">
        <f t="shared" si="40"/>
        <v>0</v>
      </c>
      <c r="U72" s="7">
        <f t="shared" si="40"/>
        <v>0</v>
      </c>
      <c r="V72" s="7">
        <f t="shared" si="40"/>
        <v>0</v>
      </c>
      <c r="W72" s="7">
        <f t="shared" si="40"/>
        <v>0</v>
      </c>
      <c r="X72" s="7">
        <f t="shared" si="40"/>
        <v>0</v>
      </c>
      <c r="Y72" s="7">
        <f t="shared" si="40"/>
        <v>0</v>
      </c>
      <c r="Z72" s="7">
        <f t="shared" si="40"/>
        <v>0</v>
      </c>
      <c r="AA72" s="7">
        <f t="shared" si="40"/>
        <v>0</v>
      </c>
      <c r="AB72" s="7">
        <f t="shared" si="40"/>
        <v>0</v>
      </c>
      <c r="AC72" s="7">
        <f t="shared" si="40"/>
        <v>1.6E-2</v>
      </c>
      <c r="AD72" s="7">
        <f t="shared" si="40"/>
        <v>0</v>
      </c>
      <c r="AE72" s="7">
        <f t="shared" si="40"/>
        <v>0</v>
      </c>
      <c r="AF72" s="7">
        <f t="shared" si="40"/>
        <v>0</v>
      </c>
      <c r="AG72" s="7">
        <f t="shared" si="40"/>
        <v>0</v>
      </c>
      <c r="AH72" s="7">
        <f t="shared" si="40"/>
        <v>0</v>
      </c>
      <c r="AI72" s="7">
        <f t="shared" si="40"/>
        <v>0</v>
      </c>
      <c r="AJ72" s="7">
        <f t="shared" si="40"/>
        <v>0</v>
      </c>
      <c r="AK72" s="7">
        <f t="shared" si="40"/>
        <v>0</v>
      </c>
      <c r="AL72" s="7">
        <f t="shared" si="40"/>
        <v>0</v>
      </c>
      <c r="AM72" s="7">
        <f t="shared" si="40"/>
        <v>0</v>
      </c>
      <c r="AN72" s="7">
        <f t="shared" si="40"/>
        <v>0</v>
      </c>
      <c r="AO72" s="7">
        <f t="shared" si="40"/>
        <v>0</v>
      </c>
      <c r="AP72" s="7">
        <f t="shared" si="40"/>
        <v>0</v>
      </c>
      <c r="AQ72" s="7">
        <f t="shared" si="40"/>
        <v>0</v>
      </c>
      <c r="AR72" s="7">
        <f t="shared" si="40"/>
        <v>0</v>
      </c>
      <c r="AS72" s="7">
        <f t="shared" si="40"/>
        <v>0</v>
      </c>
      <c r="AT72" s="7">
        <f t="shared" si="40"/>
        <v>0</v>
      </c>
      <c r="AU72" s="7">
        <f t="shared" si="40"/>
        <v>0</v>
      </c>
      <c r="AV72" s="7">
        <f t="shared" si="40"/>
        <v>0</v>
      </c>
      <c r="AW72" s="7">
        <f t="shared" si="40"/>
        <v>0</v>
      </c>
      <c r="AX72" s="7">
        <f t="shared" si="40"/>
        <v>0</v>
      </c>
      <c r="AY72" s="7">
        <f t="shared" si="40"/>
        <v>0</v>
      </c>
      <c r="AZ72" s="7">
        <f t="shared" si="40"/>
        <v>0</v>
      </c>
      <c r="BA72" s="7">
        <f t="shared" si="40"/>
        <v>0</v>
      </c>
      <c r="BB72" s="7">
        <f t="shared" si="40"/>
        <v>0</v>
      </c>
      <c r="BC72" s="7">
        <f t="shared" si="40"/>
        <v>0</v>
      </c>
      <c r="BD72" s="7">
        <f t="shared" si="40"/>
        <v>0</v>
      </c>
      <c r="BE72" s="7">
        <f t="shared" si="40"/>
        <v>0</v>
      </c>
      <c r="BF72" s="7">
        <f t="shared" si="40"/>
        <v>0</v>
      </c>
      <c r="BG72" s="7">
        <f t="shared" si="40"/>
        <v>0</v>
      </c>
      <c r="BH72" s="7">
        <f t="shared" si="40"/>
        <v>0</v>
      </c>
      <c r="BI72" s="7">
        <f t="shared" si="40"/>
        <v>0</v>
      </c>
      <c r="BJ72" s="7">
        <f t="shared" si="40"/>
        <v>0</v>
      </c>
      <c r="BK72" s="7">
        <f t="shared" si="40"/>
        <v>0</v>
      </c>
      <c r="BL72" s="7">
        <f t="shared" si="40"/>
        <v>0</v>
      </c>
      <c r="BM72" s="7">
        <f t="shared" si="40"/>
        <v>0</v>
      </c>
      <c r="BN72" s="7">
        <f t="shared" si="40"/>
        <v>0</v>
      </c>
      <c r="BO72" s="7">
        <f t="shared" ref="BO72" si="43">BO16</f>
        <v>0</v>
      </c>
    </row>
    <row r="73" spans="1:69" x14ac:dyDescent="0.25">
      <c r="A73" s="100"/>
      <c r="B73" s="12"/>
      <c r="C73" s="97"/>
      <c r="D73" s="7">
        <f t="shared" si="42"/>
        <v>0</v>
      </c>
      <c r="E73" s="7">
        <f t="shared" si="42"/>
        <v>0</v>
      </c>
      <c r="F73" s="7">
        <f t="shared" si="42"/>
        <v>0</v>
      </c>
      <c r="G73" s="7">
        <f t="shared" si="42"/>
        <v>0</v>
      </c>
      <c r="H73" s="7">
        <f t="shared" si="42"/>
        <v>0</v>
      </c>
      <c r="I73" s="7">
        <f t="shared" si="42"/>
        <v>0</v>
      </c>
      <c r="J73" s="7">
        <f t="shared" si="42"/>
        <v>0</v>
      </c>
      <c r="K73" s="7">
        <f t="shared" si="42"/>
        <v>0</v>
      </c>
      <c r="L73" s="7">
        <f t="shared" si="42"/>
        <v>0</v>
      </c>
      <c r="M73" s="7">
        <f t="shared" si="42"/>
        <v>0</v>
      </c>
      <c r="N73" s="7">
        <f t="shared" si="42"/>
        <v>0</v>
      </c>
      <c r="O73" s="7">
        <f t="shared" si="42"/>
        <v>0</v>
      </c>
      <c r="P73" s="7">
        <f t="shared" si="42"/>
        <v>0</v>
      </c>
      <c r="Q73" s="7">
        <f t="shared" si="40"/>
        <v>0</v>
      </c>
      <c r="R73" s="7">
        <f t="shared" si="40"/>
        <v>0</v>
      </c>
      <c r="S73" s="7">
        <f t="shared" si="40"/>
        <v>0</v>
      </c>
      <c r="T73" s="7">
        <f t="shared" si="40"/>
        <v>0</v>
      </c>
      <c r="U73" s="7">
        <f t="shared" si="40"/>
        <v>0</v>
      </c>
      <c r="V73" s="7">
        <f t="shared" si="40"/>
        <v>0</v>
      </c>
      <c r="W73" s="7">
        <f t="shared" si="40"/>
        <v>0</v>
      </c>
      <c r="X73" s="7">
        <f t="shared" si="40"/>
        <v>0</v>
      </c>
      <c r="Y73" s="7">
        <f t="shared" si="40"/>
        <v>0</v>
      </c>
      <c r="Z73" s="7">
        <f t="shared" si="40"/>
        <v>0</v>
      </c>
      <c r="AA73" s="7">
        <f t="shared" si="40"/>
        <v>0</v>
      </c>
      <c r="AB73" s="7">
        <f t="shared" si="40"/>
        <v>0</v>
      </c>
      <c r="AC73" s="7">
        <f t="shared" si="40"/>
        <v>0</v>
      </c>
      <c r="AD73" s="7">
        <f t="shared" si="40"/>
        <v>0</v>
      </c>
      <c r="AE73" s="7">
        <f t="shared" si="40"/>
        <v>0</v>
      </c>
      <c r="AF73" s="7">
        <f t="shared" si="40"/>
        <v>0</v>
      </c>
      <c r="AG73" s="7">
        <f t="shared" si="40"/>
        <v>0</v>
      </c>
      <c r="AH73" s="7">
        <f t="shared" si="40"/>
        <v>0</v>
      </c>
      <c r="AI73" s="7">
        <f t="shared" si="40"/>
        <v>0</v>
      </c>
      <c r="AJ73" s="7">
        <f t="shared" si="40"/>
        <v>0</v>
      </c>
      <c r="AK73" s="7">
        <f t="shared" si="40"/>
        <v>0</v>
      </c>
      <c r="AL73" s="7">
        <f t="shared" si="40"/>
        <v>0</v>
      </c>
      <c r="AM73" s="7">
        <f t="shared" si="40"/>
        <v>0</v>
      </c>
      <c r="AN73" s="7">
        <f t="shared" si="40"/>
        <v>0</v>
      </c>
      <c r="AO73" s="7">
        <f t="shared" si="40"/>
        <v>0</v>
      </c>
      <c r="AP73" s="7">
        <f t="shared" si="40"/>
        <v>0</v>
      </c>
      <c r="AQ73" s="7">
        <f t="shared" si="40"/>
        <v>0</v>
      </c>
      <c r="AR73" s="7">
        <f t="shared" si="40"/>
        <v>0</v>
      </c>
      <c r="AS73" s="7">
        <f t="shared" si="40"/>
        <v>0</v>
      </c>
      <c r="AT73" s="7">
        <f t="shared" si="40"/>
        <v>0</v>
      </c>
      <c r="AU73" s="7">
        <f t="shared" si="40"/>
        <v>0</v>
      </c>
      <c r="AV73" s="7">
        <f t="shared" si="40"/>
        <v>0</v>
      </c>
      <c r="AW73" s="7">
        <f t="shared" si="40"/>
        <v>0</v>
      </c>
      <c r="AX73" s="7">
        <f t="shared" si="40"/>
        <v>0</v>
      </c>
      <c r="AY73" s="7">
        <f t="shared" si="40"/>
        <v>0</v>
      </c>
      <c r="AZ73" s="7">
        <f t="shared" si="40"/>
        <v>0</v>
      </c>
      <c r="BA73" s="7">
        <f t="shared" si="40"/>
        <v>0</v>
      </c>
      <c r="BB73" s="7">
        <f t="shared" si="40"/>
        <v>0</v>
      </c>
      <c r="BC73" s="7">
        <f t="shared" si="40"/>
        <v>0</v>
      </c>
      <c r="BD73" s="7">
        <f t="shared" si="40"/>
        <v>0</v>
      </c>
      <c r="BE73" s="7">
        <f t="shared" si="40"/>
        <v>0</v>
      </c>
      <c r="BF73" s="7">
        <f t="shared" si="40"/>
        <v>0</v>
      </c>
      <c r="BG73" s="7">
        <f t="shared" si="40"/>
        <v>0</v>
      </c>
      <c r="BH73" s="7">
        <f t="shared" si="40"/>
        <v>0</v>
      </c>
      <c r="BI73" s="7">
        <f t="shared" si="40"/>
        <v>0</v>
      </c>
      <c r="BJ73" s="7">
        <f t="shared" si="40"/>
        <v>0</v>
      </c>
      <c r="BK73" s="7">
        <f t="shared" si="40"/>
        <v>0</v>
      </c>
      <c r="BL73" s="7">
        <f t="shared" si="40"/>
        <v>0</v>
      </c>
      <c r="BM73" s="7">
        <f t="shared" si="40"/>
        <v>0</v>
      </c>
      <c r="BN73" s="7">
        <f t="shared" si="40"/>
        <v>0</v>
      </c>
      <c r="BO73" s="7">
        <f t="shared" ref="BO73" si="44">BO17</f>
        <v>0</v>
      </c>
    </row>
    <row r="74" spans="1:69" ht="17.25" x14ac:dyDescent="0.3">
      <c r="B74" s="19" t="s">
        <v>21</v>
      </c>
      <c r="C74" s="20"/>
      <c r="D74" s="21">
        <f t="shared" ref="D74:R74" si="45">SUM(D68:D73)</f>
        <v>0.03</v>
      </c>
      <c r="E74" s="21">
        <f t="shared" si="45"/>
        <v>0.05</v>
      </c>
      <c r="F74" s="21">
        <f t="shared" si="45"/>
        <v>1.2E-2</v>
      </c>
      <c r="G74" s="21">
        <f t="shared" si="45"/>
        <v>0</v>
      </c>
      <c r="H74" s="21">
        <f t="shared" si="45"/>
        <v>0</v>
      </c>
      <c r="I74" s="21">
        <f t="shared" si="45"/>
        <v>0</v>
      </c>
      <c r="J74" s="21">
        <f t="shared" si="45"/>
        <v>0</v>
      </c>
      <c r="K74" s="21">
        <f t="shared" si="45"/>
        <v>2.5000000000000001E-3</v>
      </c>
      <c r="L74" s="21">
        <f t="shared" si="45"/>
        <v>0</v>
      </c>
      <c r="M74" s="21">
        <f t="shared" si="45"/>
        <v>0</v>
      </c>
      <c r="N74" s="21">
        <f t="shared" si="45"/>
        <v>0</v>
      </c>
      <c r="O74" s="21">
        <f t="shared" si="45"/>
        <v>0</v>
      </c>
      <c r="P74" s="21">
        <f t="shared" si="45"/>
        <v>0</v>
      </c>
      <c r="Q74" s="21">
        <f t="shared" si="45"/>
        <v>0</v>
      </c>
      <c r="R74" s="21">
        <f t="shared" si="45"/>
        <v>0</v>
      </c>
      <c r="S74" s="21">
        <f t="shared" ref="S74:X74" si="46">SUM(S68:S73)</f>
        <v>0</v>
      </c>
      <c r="T74" s="21">
        <f t="shared" si="46"/>
        <v>0</v>
      </c>
      <c r="U74" s="21">
        <f t="shared" si="46"/>
        <v>0</v>
      </c>
      <c r="V74" s="21">
        <f t="shared" si="46"/>
        <v>0</v>
      </c>
      <c r="W74" s="21">
        <f t="shared" si="46"/>
        <v>0</v>
      </c>
      <c r="X74" s="21">
        <f t="shared" si="46"/>
        <v>6.25E-2</v>
      </c>
      <c r="Y74" s="21">
        <f t="shared" ref="Y74:BN74" si="47">SUM(Y68:Y73)</f>
        <v>0</v>
      </c>
      <c r="Z74" s="21">
        <f t="shared" si="47"/>
        <v>0</v>
      </c>
      <c r="AA74" s="21">
        <f t="shared" si="47"/>
        <v>0</v>
      </c>
      <c r="AB74" s="21">
        <f t="shared" si="47"/>
        <v>0</v>
      </c>
      <c r="AC74" s="21">
        <f t="shared" si="47"/>
        <v>1.6E-2</v>
      </c>
      <c r="AD74" s="21">
        <f t="shared" si="47"/>
        <v>0</v>
      </c>
      <c r="AE74" s="21">
        <f t="shared" si="47"/>
        <v>0</v>
      </c>
      <c r="AF74" s="21">
        <f t="shared" si="47"/>
        <v>0</v>
      </c>
      <c r="AG74" s="21">
        <f t="shared" si="47"/>
        <v>0</v>
      </c>
      <c r="AH74" s="21">
        <f t="shared" si="47"/>
        <v>0</v>
      </c>
      <c r="AI74" s="21">
        <f t="shared" si="47"/>
        <v>0</v>
      </c>
      <c r="AJ74" s="21">
        <f t="shared" si="47"/>
        <v>0.01</v>
      </c>
      <c r="AK74" s="21">
        <f t="shared" si="47"/>
        <v>0</v>
      </c>
      <c r="AL74" s="21">
        <f t="shared" si="47"/>
        <v>0</v>
      </c>
      <c r="AM74" s="21">
        <f t="shared" si="47"/>
        <v>0</v>
      </c>
      <c r="AN74" s="21">
        <f t="shared" si="47"/>
        <v>0</v>
      </c>
      <c r="AO74" s="21">
        <f t="shared" si="47"/>
        <v>0</v>
      </c>
      <c r="AP74" s="21">
        <f t="shared" si="47"/>
        <v>0</v>
      </c>
      <c r="AQ74" s="21">
        <f t="shared" si="47"/>
        <v>0</v>
      </c>
      <c r="AR74" s="21">
        <f t="shared" si="47"/>
        <v>0</v>
      </c>
      <c r="AS74" s="21">
        <f t="shared" si="47"/>
        <v>0</v>
      </c>
      <c r="AT74" s="21">
        <f t="shared" si="47"/>
        <v>0</v>
      </c>
      <c r="AU74" s="21">
        <f t="shared" si="47"/>
        <v>0</v>
      </c>
      <c r="AV74" s="21">
        <f t="shared" si="47"/>
        <v>0</v>
      </c>
      <c r="AW74" s="21">
        <f t="shared" si="47"/>
        <v>0</v>
      </c>
      <c r="AX74" s="21">
        <f t="shared" si="47"/>
        <v>0</v>
      </c>
      <c r="AY74" s="21">
        <f t="shared" si="47"/>
        <v>0</v>
      </c>
      <c r="AZ74" s="21">
        <f t="shared" si="47"/>
        <v>0</v>
      </c>
      <c r="BA74" s="21">
        <f t="shared" si="47"/>
        <v>5.5E-2</v>
      </c>
      <c r="BB74" s="21">
        <f t="shared" si="47"/>
        <v>0</v>
      </c>
      <c r="BC74" s="21">
        <f t="shared" si="47"/>
        <v>0</v>
      </c>
      <c r="BD74" s="21">
        <f t="shared" si="47"/>
        <v>0</v>
      </c>
      <c r="BE74" s="21">
        <f t="shared" si="47"/>
        <v>0</v>
      </c>
      <c r="BF74" s="21">
        <f t="shared" si="47"/>
        <v>0</v>
      </c>
      <c r="BG74" s="21">
        <f t="shared" si="47"/>
        <v>0.20100000000000001</v>
      </c>
      <c r="BH74" s="21">
        <f t="shared" si="47"/>
        <v>3.5000000000000003E-2</v>
      </c>
      <c r="BI74" s="21">
        <f t="shared" si="47"/>
        <v>0.02</v>
      </c>
      <c r="BJ74" s="21">
        <f t="shared" si="47"/>
        <v>0</v>
      </c>
      <c r="BK74" s="21">
        <f t="shared" si="47"/>
        <v>0</v>
      </c>
      <c r="BL74" s="21">
        <f t="shared" si="47"/>
        <v>0</v>
      </c>
      <c r="BM74" s="21">
        <f t="shared" si="47"/>
        <v>6.0000000000000001E-3</v>
      </c>
      <c r="BN74" s="21">
        <f t="shared" si="47"/>
        <v>4.0000000000000001E-3</v>
      </c>
      <c r="BO74" s="21">
        <f t="shared" ref="BO74" si="48">SUM(BO68:BO73)</f>
        <v>0</v>
      </c>
    </row>
    <row r="75" spans="1:69" ht="17.25" x14ac:dyDescent="0.3">
      <c r="B75" s="19" t="s">
        <v>22</v>
      </c>
      <c r="C75" s="20"/>
      <c r="D75" s="22">
        <f t="shared" ref="D75:BN75" si="49">PRODUCT(D74,$F$4)</f>
        <v>0.03</v>
      </c>
      <c r="E75" s="22">
        <f t="shared" si="49"/>
        <v>0.05</v>
      </c>
      <c r="F75" s="22">
        <f t="shared" si="49"/>
        <v>1.2E-2</v>
      </c>
      <c r="G75" s="22">
        <f t="shared" si="49"/>
        <v>0</v>
      </c>
      <c r="H75" s="22">
        <f t="shared" si="49"/>
        <v>0</v>
      </c>
      <c r="I75" s="22">
        <f t="shared" si="49"/>
        <v>0</v>
      </c>
      <c r="J75" s="22">
        <f t="shared" si="49"/>
        <v>0</v>
      </c>
      <c r="K75" s="22">
        <f t="shared" si="49"/>
        <v>2.5000000000000001E-3</v>
      </c>
      <c r="L75" s="22">
        <f t="shared" si="49"/>
        <v>0</v>
      </c>
      <c r="M75" s="22">
        <f t="shared" si="49"/>
        <v>0</v>
      </c>
      <c r="N75" s="22">
        <f t="shared" si="49"/>
        <v>0</v>
      </c>
      <c r="O75" s="22">
        <f t="shared" si="49"/>
        <v>0</v>
      </c>
      <c r="P75" s="22">
        <f t="shared" si="49"/>
        <v>0</v>
      </c>
      <c r="Q75" s="22">
        <f t="shared" si="49"/>
        <v>0</v>
      </c>
      <c r="R75" s="22">
        <f t="shared" si="49"/>
        <v>0</v>
      </c>
      <c r="S75" s="22">
        <f t="shared" ref="S75:X75" si="50">PRODUCT(S74,$F$4)</f>
        <v>0</v>
      </c>
      <c r="T75" s="22">
        <f t="shared" si="50"/>
        <v>0</v>
      </c>
      <c r="U75" s="22">
        <f t="shared" si="50"/>
        <v>0</v>
      </c>
      <c r="V75" s="22">
        <f t="shared" si="50"/>
        <v>0</v>
      </c>
      <c r="W75" s="22">
        <f t="shared" si="50"/>
        <v>0</v>
      </c>
      <c r="X75" s="22">
        <f t="shared" si="50"/>
        <v>6.25E-2</v>
      </c>
      <c r="Y75" s="22">
        <f t="shared" si="49"/>
        <v>0</v>
      </c>
      <c r="Z75" s="22">
        <f t="shared" si="49"/>
        <v>0</v>
      </c>
      <c r="AA75" s="22">
        <f t="shared" si="49"/>
        <v>0</v>
      </c>
      <c r="AB75" s="22">
        <f t="shared" si="49"/>
        <v>0</v>
      </c>
      <c r="AC75" s="22">
        <f t="shared" si="49"/>
        <v>1.6E-2</v>
      </c>
      <c r="AD75" s="22">
        <f t="shared" si="49"/>
        <v>0</v>
      </c>
      <c r="AE75" s="22">
        <f t="shared" si="49"/>
        <v>0</v>
      </c>
      <c r="AF75" s="22">
        <f t="shared" si="49"/>
        <v>0</v>
      </c>
      <c r="AG75" s="22">
        <f t="shared" si="49"/>
        <v>0</v>
      </c>
      <c r="AH75" s="22">
        <f t="shared" si="49"/>
        <v>0</v>
      </c>
      <c r="AI75" s="22">
        <f t="shared" si="49"/>
        <v>0</v>
      </c>
      <c r="AJ75" s="22">
        <f t="shared" si="49"/>
        <v>0.01</v>
      </c>
      <c r="AK75" s="22">
        <f t="shared" si="49"/>
        <v>0</v>
      </c>
      <c r="AL75" s="22">
        <f t="shared" si="49"/>
        <v>0</v>
      </c>
      <c r="AM75" s="22">
        <f t="shared" si="49"/>
        <v>0</v>
      </c>
      <c r="AN75" s="22">
        <f t="shared" si="49"/>
        <v>0</v>
      </c>
      <c r="AO75" s="22">
        <f t="shared" si="49"/>
        <v>0</v>
      </c>
      <c r="AP75" s="22">
        <f t="shared" si="49"/>
        <v>0</v>
      </c>
      <c r="AQ75" s="22">
        <f t="shared" si="49"/>
        <v>0</v>
      </c>
      <c r="AR75" s="22">
        <f t="shared" si="49"/>
        <v>0</v>
      </c>
      <c r="AS75" s="22">
        <f t="shared" si="49"/>
        <v>0</v>
      </c>
      <c r="AT75" s="22">
        <f t="shared" si="49"/>
        <v>0</v>
      </c>
      <c r="AU75" s="22">
        <f t="shared" si="49"/>
        <v>0</v>
      </c>
      <c r="AV75" s="22">
        <f t="shared" si="49"/>
        <v>0</v>
      </c>
      <c r="AW75" s="22">
        <f t="shared" si="49"/>
        <v>0</v>
      </c>
      <c r="AX75" s="22">
        <f t="shared" si="49"/>
        <v>0</v>
      </c>
      <c r="AY75" s="22">
        <f t="shared" si="49"/>
        <v>0</v>
      </c>
      <c r="AZ75" s="22">
        <f t="shared" si="49"/>
        <v>0</v>
      </c>
      <c r="BA75" s="22">
        <f t="shared" si="49"/>
        <v>5.5E-2</v>
      </c>
      <c r="BB75" s="22">
        <f t="shared" si="49"/>
        <v>0</v>
      </c>
      <c r="BC75" s="22">
        <f t="shared" si="49"/>
        <v>0</v>
      </c>
      <c r="BD75" s="22">
        <f t="shared" si="49"/>
        <v>0</v>
      </c>
      <c r="BE75" s="22">
        <f t="shared" si="49"/>
        <v>0</v>
      </c>
      <c r="BF75" s="22">
        <f t="shared" si="49"/>
        <v>0</v>
      </c>
      <c r="BG75" s="22">
        <f t="shared" si="49"/>
        <v>0.20100000000000001</v>
      </c>
      <c r="BH75" s="22">
        <f t="shared" si="49"/>
        <v>3.5000000000000003E-2</v>
      </c>
      <c r="BI75" s="22">
        <f t="shared" si="49"/>
        <v>0.02</v>
      </c>
      <c r="BJ75" s="22">
        <f t="shared" si="49"/>
        <v>0</v>
      </c>
      <c r="BK75" s="22">
        <f t="shared" si="49"/>
        <v>0</v>
      </c>
      <c r="BL75" s="22">
        <f t="shared" si="49"/>
        <v>0</v>
      </c>
      <c r="BM75" s="22">
        <f t="shared" si="49"/>
        <v>6.0000000000000001E-3</v>
      </c>
      <c r="BN75" s="22">
        <f t="shared" si="49"/>
        <v>4.0000000000000001E-3</v>
      </c>
      <c r="BO75" s="22">
        <f t="shared" ref="BO75" si="51">PRODUCT(BO74,$F$4)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>D60</f>
        <v>67.27</v>
      </c>
      <c r="E77" s="39">
        <f t="shared" ref="E77:BN77" si="52">E60</f>
        <v>70</v>
      </c>
      <c r="F77" s="29">
        <f t="shared" si="52"/>
        <v>86.3</v>
      </c>
      <c r="G77" s="29">
        <f t="shared" si="52"/>
        <v>500</v>
      </c>
      <c r="H77" s="29">
        <f t="shared" si="52"/>
        <v>925.9</v>
      </c>
      <c r="I77" s="29">
        <f t="shared" si="52"/>
        <v>510</v>
      </c>
      <c r="J77" s="29">
        <f t="shared" si="52"/>
        <v>71.38</v>
      </c>
      <c r="K77" s="29">
        <f t="shared" si="52"/>
        <v>662.44</v>
      </c>
      <c r="L77" s="29">
        <f t="shared" si="52"/>
        <v>200.83</v>
      </c>
      <c r="M77" s="29">
        <f t="shared" si="52"/>
        <v>504</v>
      </c>
      <c r="N77" s="29">
        <f t="shared" si="52"/>
        <v>99.49</v>
      </c>
      <c r="O77" s="29">
        <f t="shared" si="52"/>
        <v>320.32</v>
      </c>
      <c r="P77" s="29">
        <f t="shared" si="52"/>
        <v>368.4</v>
      </c>
      <c r="Q77" s="29">
        <f t="shared" si="52"/>
        <v>380</v>
      </c>
      <c r="R77" s="29">
        <f t="shared" si="52"/>
        <v>0</v>
      </c>
      <c r="S77" s="29">
        <f t="shared" si="52"/>
        <v>130</v>
      </c>
      <c r="T77" s="29">
        <f t="shared" si="52"/>
        <v>0</v>
      </c>
      <c r="U77" s="29">
        <f t="shared" si="52"/>
        <v>628</v>
      </c>
      <c r="V77" s="29">
        <f t="shared" si="52"/>
        <v>329.48</v>
      </c>
      <c r="W77" s="29">
        <f t="shared" si="52"/>
        <v>219</v>
      </c>
      <c r="X77" s="29">
        <f t="shared" si="52"/>
        <v>7.9</v>
      </c>
      <c r="Y77" s="29">
        <f t="shared" si="52"/>
        <v>0</v>
      </c>
      <c r="Z77" s="29">
        <f t="shared" si="52"/>
        <v>247</v>
      </c>
      <c r="AA77" s="29">
        <f t="shared" si="52"/>
        <v>360</v>
      </c>
      <c r="AB77" s="29">
        <f t="shared" si="52"/>
        <v>213</v>
      </c>
      <c r="AC77" s="29">
        <f t="shared" si="52"/>
        <v>314.44</v>
      </c>
      <c r="AD77" s="29">
        <f t="shared" si="52"/>
        <v>138</v>
      </c>
      <c r="AE77" s="29">
        <f t="shared" si="52"/>
        <v>388</v>
      </c>
      <c r="AF77" s="29">
        <f t="shared" si="52"/>
        <v>189</v>
      </c>
      <c r="AG77" s="29">
        <f t="shared" si="52"/>
        <v>218.18</v>
      </c>
      <c r="AH77" s="29">
        <f t="shared" si="52"/>
        <v>59.6</v>
      </c>
      <c r="AI77" s="29">
        <f t="shared" si="52"/>
        <v>65.75</v>
      </c>
      <c r="AJ77" s="29">
        <f t="shared" si="52"/>
        <v>37</v>
      </c>
      <c r="AK77" s="29">
        <f t="shared" si="52"/>
        <v>190</v>
      </c>
      <c r="AL77" s="29">
        <f t="shared" si="52"/>
        <v>185</v>
      </c>
      <c r="AM77" s="29">
        <f t="shared" si="52"/>
        <v>0</v>
      </c>
      <c r="AN77" s="29">
        <f t="shared" si="52"/>
        <v>240</v>
      </c>
      <c r="AO77" s="29">
        <f t="shared" si="52"/>
        <v>0</v>
      </c>
      <c r="AP77" s="29">
        <f t="shared" si="52"/>
        <v>213.79</v>
      </c>
      <c r="AQ77" s="29">
        <f t="shared" si="52"/>
        <v>60</v>
      </c>
      <c r="AR77" s="29">
        <f t="shared" si="52"/>
        <v>65.33</v>
      </c>
      <c r="AS77" s="29">
        <f t="shared" si="52"/>
        <v>84</v>
      </c>
      <c r="AT77" s="29">
        <f t="shared" si="52"/>
        <v>41.43</v>
      </c>
      <c r="AU77" s="29">
        <f t="shared" si="52"/>
        <v>54.28</v>
      </c>
      <c r="AV77" s="29">
        <f t="shared" si="52"/>
        <v>48.75</v>
      </c>
      <c r="AW77" s="29">
        <f t="shared" si="52"/>
        <v>114.28</v>
      </c>
      <c r="AX77" s="29">
        <f t="shared" si="52"/>
        <v>62.66</v>
      </c>
      <c r="AY77" s="29">
        <f t="shared" si="52"/>
        <v>56.66</v>
      </c>
      <c r="AZ77" s="29">
        <f t="shared" si="52"/>
        <v>128</v>
      </c>
      <c r="BA77" s="29">
        <f t="shared" si="52"/>
        <v>227</v>
      </c>
      <c r="BB77" s="29">
        <f t="shared" si="52"/>
        <v>357</v>
      </c>
      <c r="BC77" s="29">
        <f t="shared" si="52"/>
        <v>491.11</v>
      </c>
      <c r="BD77" s="29">
        <f t="shared" si="52"/>
        <v>205</v>
      </c>
      <c r="BE77" s="29">
        <f t="shared" si="52"/>
        <v>330</v>
      </c>
      <c r="BF77" s="29">
        <f t="shared" si="52"/>
        <v>0</v>
      </c>
      <c r="BG77" s="29">
        <f t="shared" si="52"/>
        <v>23</v>
      </c>
      <c r="BH77" s="29">
        <f t="shared" si="52"/>
        <v>21</v>
      </c>
      <c r="BI77" s="29">
        <f t="shared" si="52"/>
        <v>30</v>
      </c>
      <c r="BJ77" s="29">
        <f t="shared" si="52"/>
        <v>21</v>
      </c>
      <c r="BK77" s="29">
        <f t="shared" si="52"/>
        <v>35</v>
      </c>
      <c r="BL77" s="29">
        <f t="shared" si="52"/>
        <v>275</v>
      </c>
      <c r="BM77" s="29">
        <f t="shared" si="52"/>
        <v>154.44999999999999</v>
      </c>
      <c r="BN77" s="29">
        <f t="shared" si="52"/>
        <v>14.89</v>
      </c>
      <c r="BO77" s="29">
        <f t="shared" ref="BO77" si="53">BO60</f>
        <v>10</v>
      </c>
    </row>
    <row r="78" spans="1:69" ht="17.25" x14ac:dyDescent="0.3">
      <c r="B78" s="19" t="s">
        <v>26</v>
      </c>
      <c r="C78" s="20" t="s">
        <v>25</v>
      </c>
      <c r="D78" s="21">
        <f>D77/1000</f>
        <v>6.7269999999999996E-2</v>
      </c>
      <c r="E78" s="21">
        <f t="shared" ref="E78:BN78" si="54">E77/1000</f>
        <v>7.0000000000000007E-2</v>
      </c>
      <c r="F78" s="21">
        <f t="shared" si="54"/>
        <v>8.6300000000000002E-2</v>
      </c>
      <c r="G78" s="21">
        <f t="shared" si="54"/>
        <v>0.5</v>
      </c>
      <c r="H78" s="21">
        <f t="shared" si="54"/>
        <v>0.92589999999999995</v>
      </c>
      <c r="I78" s="21">
        <f t="shared" si="54"/>
        <v>0.51</v>
      </c>
      <c r="J78" s="21">
        <f t="shared" si="54"/>
        <v>7.1379999999999999E-2</v>
      </c>
      <c r="K78" s="21">
        <f t="shared" si="54"/>
        <v>0.66244000000000003</v>
      </c>
      <c r="L78" s="21">
        <f t="shared" si="54"/>
        <v>0.20083000000000001</v>
      </c>
      <c r="M78" s="21">
        <f t="shared" si="54"/>
        <v>0.504</v>
      </c>
      <c r="N78" s="21">
        <f t="shared" si="54"/>
        <v>9.9489999999999995E-2</v>
      </c>
      <c r="O78" s="21">
        <f t="shared" si="54"/>
        <v>0.32031999999999999</v>
      </c>
      <c r="P78" s="21">
        <f t="shared" si="54"/>
        <v>0.36839999999999995</v>
      </c>
      <c r="Q78" s="21">
        <f t="shared" si="54"/>
        <v>0.38</v>
      </c>
      <c r="R78" s="21">
        <f t="shared" si="54"/>
        <v>0</v>
      </c>
      <c r="S78" s="21">
        <f t="shared" si="54"/>
        <v>0.13</v>
      </c>
      <c r="T78" s="21">
        <f t="shared" si="54"/>
        <v>0</v>
      </c>
      <c r="U78" s="21">
        <f t="shared" si="54"/>
        <v>0.628</v>
      </c>
      <c r="V78" s="21">
        <f t="shared" si="54"/>
        <v>0.32948</v>
      </c>
      <c r="W78" s="21">
        <f t="shared" si="54"/>
        <v>0.219</v>
      </c>
      <c r="X78" s="21">
        <f t="shared" si="54"/>
        <v>7.9000000000000008E-3</v>
      </c>
      <c r="Y78" s="21">
        <f t="shared" si="54"/>
        <v>0</v>
      </c>
      <c r="Z78" s="21">
        <f t="shared" si="54"/>
        <v>0.247</v>
      </c>
      <c r="AA78" s="21">
        <f t="shared" si="54"/>
        <v>0.36</v>
      </c>
      <c r="AB78" s="21">
        <f t="shared" si="54"/>
        <v>0.21299999999999999</v>
      </c>
      <c r="AC78" s="21">
        <f t="shared" si="54"/>
        <v>0.31444</v>
      </c>
      <c r="AD78" s="21">
        <f t="shared" si="54"/>
        <v>0.13800000000000001</v>
      </c>
      <c r="AE78" s="21">
        <f t="shared" si="54"/>
        <v>0.38800000000000001</v>
      </c>
      <c r="AF78" s="21">
        <f t="shared" si="54"/>
        <v>0.189</v>
      </c>
      <c r="AG78" s="21">
        <f t="shared" si="54"/>
        <v>0.21818000000000001</v>
      </c>
      <c r="AH78" s="21">
        <f t="shared" si="54"/>
        <v>5.96E-2</v>
      </c>
      <c r="AI78" s="21">
        <f t="shared" si="54"/>
        <v>6.5750000000000003E-2</v>
      </c>
      <c r="AJ78" s="21">
        <f t="shared" si="54"/>
        <v>3.6999999999999998E-2</v>
      </c>
      <c r="AK78" s="21">
        <f t="shared" si="54"/>
        <v>0.19</v>
      </c>
      <c r="AL78" s="21">
        <f t="shared" si="54"/>
        <v>0.185</v>
      </c>
      <c r="AM78" s="21">
        <f t="shared" si="54"/>
        <v>0</v>
      </c>
      <c r="AN78" s="21">
        <f t="shared" si="54"/>
        <v>0.24</v>
      </c>
      <c r="AO78" s="21">
        <f t="shared" si="54"/>
        <v>0</v>
      </c>
      <c r="AP78" s="21">
        <f t="shared" si="54"/>
        <v>0.21378999999999998</v>
      </c>
      <c r="AQ78" s="21">
        <f t="shared" si="54"/>
        <v>0.06</v>
      </c>
      <c r="AR78" s="21">
        <f t="shared" si="54"/>
        <v>6.5329999999999999E-2</v>
      </c>
      <c r="AS78" s="21">
        <f t="shared" si="54"/>
        <v>8.4000000000000005E-2</v>
      </c>
      <c r="AT78" s="21">
        <f t="shared" si="54"/>
        <v>4.1430000000000002E-2</v>
      </c>
      <c r="AU78" s="21">
        <f t="shared" si="54"/>
        <v>5.4280000000000002E-2</v>
      </c>
      <c r="AV78" s="21">
        <f t="shared" si="54"/>
        <v>4.8750000000000002E-2</v>
      </c>
      <c r="AW78" s="21">
        <f t="shared" si="54"/>
        <v>0.11428000000000001</v>
      </c>
      <c r="AX78" s="21">
        <f t="shared" si="54"/>
        <v>6.2659999999999993E-2</v>
      </c>
      <c r="AY78" s="21">
        <f t="shared" si="54"/>
        <v>5.6659999999999995E-2</v>
      </c>
      <c r="AZ78" s="21">
        <f t="shared" si="54"/>
        <v>0.128</v>
      </c>
      <c r="BA78" s="21">
        <f t="shared" si="54"/>
        <v>0.22700000000000001</v>
      </c>
      <c r="BB78" s="21">
        <f t="shared" si="54"/>
        <v>0.35699999999999998</v>
      </c>
      <c r="BC78" s="21">
        <f t="shared" si="54"/>
        <v>0.49110999999999999</v>
      </c>
      <c r="BD78" s="21">
        <f t="shared" si="54"/>
        <v>0.20499999999999999</v>
      </c>
      <c r="BE78" s="21">
        <f t="shared" si="54"/>
        <v>0.33</v>
      </c>
      <c r="BF78" s="21">
        <f t="shared" si="54"/>
        <v>0</v>
      </c>
      <c r="BG78" s="21">
        <f t="shared" si="54"/>
        <v>2.3E-2</v>
      </c>
      <c r="BH78" s="21">
        <f t="shared" si="54"/>
        <v>2.1000000000000001E-2</v>
      </c>
      <c r="BI78" s="21">
        <f t="shared" si="54"/>
        <v>0.03</v>
      </c>
      <c r="BJ78" s="21">
        <f t="shared" si="54"/>
        <v>2.1000000000000001E-2</v>
      </c>
      <c r="BK78" s="21">
        <f t="shared" si="54"/>
        <v>3.5000000000000003E-2</v>
      </c>
      <c r="BL78" s="21">
        <f t="shared" si="54"/>
        <v>0.27500000000000002</v>
      </c>
      <c r="BM78" s="21">
        <f t="shared" si="54"/>
        <v>0.15444999999999998</v>
      </c>
      <c r="BN78" s="21">
        <f t="shared" si="54"/>
        <v>1.489E-2</v>
      </c>
      <c r="BO78" s="21">
        <f t="shared" ref="BO78" si="55">BO77/1000</f>
        <v>0.01</v>
      </c>
    </row>
    <row r="79" spans="1:69" ht="17.25" x14ac:dyDescent="0.3">
      <c r="A79" s="30"/>
      <c r="B79" s="31" t="s">
        <v>27</v>
      </c>
      <c r="C79" s="98"/>
      <c r="D79" s="32">
        <f>D75*D77</f>
        <v>2.0181</v>
      </c>
      <c r="E79" s="32">
        <f t="shared" ref="E79:BN79" si="56">E75*E77</f>
        <v>3.5</v>
      </c>
      <c r="F79" s="32">
        <f t="shared" si="56"/>
        <v>1.0356000000000001</v>
      </c>
      <c r="G79" s="32">
        <f t="shared" si="56"/>
        <v>0</v>
      </c>
      <c r="H79" s="32">
        <f t="shared" si="56"/>
        <v>0</v>
      </c>
      <c r="I79" s="32">
        <f t="shared" si="56"/>
        <v>0</v>
      </c>
      <c r="J79" s="32">
        <f t="shared" si="56"/>
        <v>0</v>
      </c>
      <c r="K79" s="32">
        <f t="shared" si="56"/>
        <v>1.6561000000000001</v>
      </c>
      <c r="L79" s="32">
        <f t="shared" si="56"/>
        <v>0</v>
      </c>
      <c r="M79" s="32">
        <f t="shared" si="56"/>
        <v>0</v>
      </c>
      <c r="N79" s="32">
        <f t="shared" si="56"/>
        <v>0</v>
      </c>
      <c r="O79" s="32">
        <f t="shared" si="56"/>
        <v>0</v>
      </c>
      <c r="P79" s="32">
        <f t="shared" si="56"/>
        <v>0</v>
      </c>
      <c r="Q79" s="32">
        <f t="shared" si="56"/>
        <v>0</v>
      </c>
      <c r="R79" s="32">
        <f t="shared" si="56"/>
        <v>0</v>
      </c>
      <c r="S79" s="32">
        <f t="shared" si="56"/>
        <v>0</v>
      </c>
      <c r="T79" s="32">
        <f t="shared" si="56"/>
        <v>0</v>
      </c>
      <c r="U79" s="32">
        <f t="shared" si="56"/>
        <v>0</v>
      </c>
      <c r="V79" s="32">
        <f t="shared" si="56"/>
        <v>0</v>
      </c>
      <c r="W79" s="32">
        <f t="shared" si="56"/>
        <v>0</v>
      </c>
      <c r="X79" s="32">
        <f t="shared" si="56"/>
        <v>0.49375000000000002</v>
      </c>
      <c r="Y79" s="32">
        <f t="shared" si="56"/>
        <v>0</v>
      </c>
      <c r="Z79" s="32">
        <f t="shared" si="56"/>
        <v>0</v>
      </c>
      <c r="AA79" s="32">
        <f t="shared" si="56"/>
        <v>0</v>
      </c>
      <c r="AB79" s="32">
        <f t="shared" si="56"/>
        <v>0</v>
      </c>
      <c r="AC79" s="32">
        <f t="shared" si="56"/>
        <v>5.03104</v>
      </c>
      <c r="AD79" s="32">
        <f t="shared" si="56"/>
        <v>0</v>
      </c>
      <c r="AE79" s="32">
        <f t="shared" si="56"/>
        <v>0</v>
      </c>
      <c r="AF79" s="32">
        <f t="shared" si="56"/>
        <v>0</v>
      </c>
      <c r="AG79" s="32">
        <f t="shared" si="56"/>
        <v>0</v>
      </c>
      <c r="AH79" s="32">
        <f t="shared" si="56"/>
        <v>0</v>
      </c>
      <c r="AI79" s="32">
        <f t="shared" si="56"/>
        <v>0</v>
      </c>
      <c r="AJ79" s="32">
        <f t="shared" si="56"/>
        <v>0.37</v>
      </c>
      <c r="AK79" s="32">
        <f t="shared" si="56"/>
        <v>0</v>
      </c>
      <c r="AL79" s="32">
        <f t="shared" si="56"/>
        <v>0</v>
      </c>
      <c r="AM79" s="32">
        <f t="shared" si="56"/>
        <v>0</v>
      </c>
      <c r="AN79" s="32">
        <f t="shared" si="56"/>
        <v>0</v>
      </c>
      <c r="AO79" s="32">
        <f t="shared" si="56"/>
        <v>0</v>
      </c>
      <c r="AP79" s="32">
        <f t="shared" si="56"/>
        <v>0</v>
      </c>
      <c r="AQ79" s="32">
        <f t="shared" si="56"/>
        <v>0</v>
      </c>
      <c r="AR79" s="32">
        <f t="shared" si="56"/>
        <v>0</v>
      </c>
      <c r="AS79" s="32">
        <f t="shared" si="56"/>
        <v>0</v>
      </c>
      <c r="AT79" s="32">
        <f t="shared" si="56"/>
        <v>0</v>
      </c>
      <c r="AU79" s="32">
        <f t="shared" si="56"/>
        <v>0</v>
      </c>
      <c r="AV79" s="32">
        <f t="shared" si="56"/>
        <v>0</v>
      </c>
      <c r="AW79" s="32">
        <f t="shared" si="56"/>
        <v>0</v>
      </c>
      <c r="AX79" s="32">
        <f t="shared" si="56"/>
        <v>0</v>
      </c>
      <c r="AY79" s="32">
        <f t="shared" si="56"/>
        <v>0</v>
      </c>
      <c r="AZ79" s="32">
        <f t="shared" si="56"/>
        <v>0</v>
      </c>
      <c r="BA79" s="32">
        <f t="shared" si="56"/>
        <v>12.484999999999999</v>
      </c>
      <c r="BB79" s="32">
        <f t="shared" si="56"/>
        <v>0</v>
      </c>
      <c r="BC79" s="32">
        <f t="shared" si="56"/>
        <v>0</v>
      </c>
      <c r="BD79" s="32">
        <f t="shared" si="56"/>
        <v>0</v>
      </c>
      <c r="BE79" s="32">
        <f t="shared" si="56"/>
        <v>0</v>
      </c>
      <c r="BF79" s="32">
        <f t="shared" si="56"/>
        <v>0</v>
      </c>
      <c r="BG79" s="32">
        <f t="shared" si="56"/>
        <v>4.6230000000000002</v>
      </c>
      <c r="BH79" s="32">
        <f t="shared" si="56"/>
        <v>0.7350000000000001</v>
      </c>
      <c r="BI79" s="32">
        <f t="shared" si="56"/>
        <v>0.6</v>
      </c>
      <c r="BJ79" s="32">
        <f t="shared" si="56"/>
        <v>0</v>
      </c>
      <c r="BK79" s="32">
        <f t="shared" si="56"/>
        <v>0</v>
      </c>
      <c r="BL79" s="32">
        <f t="shared" si="56"/>
        <v>0</v>
      </c>
      <c r="BM79" s="32">
        <f t="shared" si="56"/>
        <v>0.92669999999999997</v>
      </c>
      <c r="BN79" s="32">
        <f t="shared" si="56"/>
        <v>5.9560000000000002E-2</v>
      </c>
      <c r="BO79" s="32">
        <f t="shared" ref="BO79" si="57">BO75*BO77</f>
        <v>0</v>
      </c>
      <c r="BP79" s="33">
        <f>SUM(D79:BN79)</f>
        <v>33.533849999999994</v>
      </c>
      <c r="BQ79" s="34">
        <f>BP79/$C$7</f>
        <v>33.533849999999994</v>
      </c>
    </row>
    <row r="80" spans="1:69" ht="17.25" x14ac:dyDescent="0.3">
      <c r="A80" s="30"/>
      <c r="B80" s="31" t="s">
        <v>28</v>
      </c>
      <c r="C80" s="98"/>
      <c r="D80" s="32">
        <f>D75*D77</f>
        <v>2.0181</v>
      </c>
      <c r="E80" s="32">
        <f t="shared" ref="E80:BN80" si="58">E75*E77</f>
        <v>3.5</v>
      </c>
      <c r="F80" s="32">
        <f t="shared" si="58"/>
        <v>1.0356000000000001</v>
      </c>
      <c r="G80" s="32">
        <f t="shared" si="58"/>
        <v>0</v>
      </c>
      <c r="H80" s="32">
        <f t="shared" si="58"/>
        <v>0</v>
      </c>
      <c r="I80" s="32">
        <f t="shared" si="58"/>
        <v>0</v>
      </c>
      <c r="J80" s="32">
        <f t="shared" si="58"/>
        <v>0</v>
      </c>
      <c r="K80" s="32">
        <f t="shared" si="58"/>
        <v>1.6561000000000001</v>
      </c>
      <c r="L80" s="32">
        <f t="shared" si="58"/>
        <v>0</v>
      </c>
      <c r="M80" s="32">
        <f t="shared" si="58"/>
        <v>0</v>
      </c>
      <c r="N80" s="32">
        <f t="shared" si="58"/>
        <v>0</v>
      </c>
      <c r="O80" s="32">
        <f t="shared" si="58"/>
        <v>0</v>
      </c>
      <c r="P80" s="32">
        <f t="shared" si="58"/>
        <v>0</v>
      </c>
      <c r="Q80" s="32">
        <f t="shared" si="58"/>
        <v>0</v>
      </c>
      <c r="R80" s="32">
        <f t="shared" si="58"/>
        <v>0</v>
      </c>
      <c r="S80" s="32">
        <f t="shared" si="58"/>
        <v>0</v>
      </c>
      <c r="T80" s="32">
        <f t="shared" si="58"/>
        <v>0</v>
      </c>
      <c r="U80" s="32">
        <f t="shared" si="58"/>
        <v>0</v>
      </c>
      <c r="V80" s="32">
        <f t="shared" si="58"/>
        <v>0</v>
      </c>
      <c r="W80" s="32">
        <f t="shared" si="58"/>
        <v>0</v>
      </c>
      <c r="X80" s="32">
        <f t="shared" si="58"/>
        <v>0.49375000000000002</v>
      </c>
      <c r="Y80" s="32">
        <f t="shared" si="58"/>
        <v>0</v>
      </c>
      <c r="Z80" s="32">
        <f t="shared" si="58"/>
        <v>0</v>
      </c>
      <c r="AA80" s="32">
        <f t="shared" si="58"/>
        <v>0</v>
      </c>
      <c r="AB80" s="32">
        <f t="shared" si="58"/>
        <v>0</v>
      </c>
      <c r="AC80" s="32">
        <f t="shared" si="58"/>
        <v>5.03104</v>
      </c>
      <c r="AD80" s="32">
        <f t="shared" si="58"/>
        <v>0</v>
      </c>
      <c r="AE80" s="32">
        <f t="shared" si="58"/>
        <v>0</v>
      </c>
      <c r="AF80" s="32">
        <f t="shared" si="58"/>
        <v>0</v>
      </c>
      <c r="AG80" s="32">
        <f t="shared" si="58"/>
        <v>0</v>
      </c>
      <c r="AH80" s="32">
        <f t="shared" si="58"/>
        <v>0</v>
      </c>
      <c r="AI80" s="32">
        <f t="shared" si="58"/>
        <v>0</v>
      </c>
      <c r="AJ80" s="32">
        <f t="shared" si="58"/>
        <v>0.37</v>
      </c>
      <c r="AK80" s="32">
        <f t="shared" si="58"/>
        <v>0</v>
      </c>
      <c r="AL80" s="32">
        <f t="shared" si="58"/>
        <v>0</v>
      </c>
      <c r="AM80" s="32">
        <f t="shared" si="58"/>
        <v>0</v>
      </c>
      <c r="AN80" s="32">
        <f t="shared" si="58"/>
        <v>0</v>
      </c>
      <c r="AO80" s="32">
        <f t="shared" si="58"/>
        <v>0</v>
      </c>
      <c r="AP80" s="32">
        <f t="shared" si="58"/>
        <v>0</v>
      </c>
      <c r="AQ80" s="32">
        <f t="shared" si="58"/>
        <v>0</v>
      </c>
      <c r="AR80" s="32">
        <f t="shared" si="58"/>
        <v>0</v>
      </c>
      <c r="AS80" s="32">
        <f t="shared" si="58"/>
        <v>0</v>
      </c>
      <c r="AT80" s="32">
        <f t="shared" si="58"/>
        <v>0</v>
      </c>
      <c r="AU80" s="32">
        <f t="shared" si="58"/>
        <v>0</v>
      </c>
      <c r="AV80" s="32">
        <f t="shared" si="58"/>
        <v>0</v>
      </c>
      <c r="AW80" s="32">
        <f t="shared" si="58"/>
        <v>0</v>
      </c>
      <c r="AX80" s="32">
        <f t="shared" si="58"/>
        <v>0</v>
      </c>
      <c r="AY80" s="32">
        <f t="shared" si="58"/>
        <v>0</v>
      </c>
      <c r="AZ80" s="32">
        <f t="shared" si="58"/>
        <v>0</v>
      </c>
      <c r="BA80" s="32">
        <f t="shared" si="58"/>
        <v>12.484999999999999</v>
      </c>
      <c r="BB80" s="32">
        <f t="shared" si="58"/>
        <v>0</v>
      </c>
      <c r="BC80" s="32">
        <f t="shared" si="58"/>
        <v>0</v>
      </c>
      <c r="BD80" s="32">
        <f t="shared" si="58"/>
        <v>0</v>
      </c>
      <c r="BE80" s="32">
        <f t="shared" si="58"/>
        <v>0</v>
      </c>
      <c r="BF80" s="32">
        <f t="shared" si="58"/>
        <v>0</v>
      </c>
      <c r="BG80" s="32">
        <f t="shared" si="58"/>
        <v>4.6230000000000002</v>
      </c>
      <c r="BH80" s="32">
        <f t="shared" si="58"/>
        <v>0.7350000000000001</v>
      </c>
      <c r="BI80" s="32">
        <f t="shared" si="58"/>
        <v>0.6</v>
      </c>
      <c r="BJ80" s="32">
        <f t="shared" si="58"/>
        <v>0</v>
      </c>
      <c r="BK80" s="32">
        <f t="shared" si="58"/>
        <v>0</v>
      </c>
      <c r="BL80" s="32">
        <f t="shared" si="58"/>
        <v>0</v>
      </c>
      <c r="BM80" s="32">
        <f t="shared" si="58"/>
        <v>0.92669999999999997</v>
      </c>
      <c r="BN80" s="32">
        <f t="shared" si="58"/>
        <v>5.9560000000000002E-2</v>
      </c>
      <c r="BO80" s="32">
        <f t="shared" ref="BO80" si="59">BO75*BO77</f>
        <v>0</v>
      </c>
      <c r="BP80" s="33">
        <f>SUM(D80:BN80)</f>
        <v>33.533849999999994</v>
      </c>
      <c r="BQ80" s="34">
        <f>BP80/$C$7</f>
        <v>33.533849999999994</v>
      </c>
    </row>
    <row r="82" spans="1:69" x14ac:dyDescent="0.25">
      <c r="J82" t="s">
        <v>34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32</v>
      </c>
    </row>
    <row r="83" spans="1:69" ht="15" customHeight="1" x14ac:dyDescent="0.25">
      <c r="A83" s="88"/>
      <c r="B83" s="5" t="s">
        <v>3</v>
      </c>
      <c r="C83" s="90" t="s">
        <v>4</v>
      </c>
      <c r="D83" s="92" t="str">
        <f t="shared" ref="D83:BN83" si="60">D5</f>
        <v>Хлеб пшеничный</v>
      </c>
      <c r="E83" s="92" t="str">
        <f t="shared" si="60"/>
        <v>Хлеб ржано-пшеничный</v>
      </c>
      <c r="F83" s="92" t="str">
        <f t="shared" si="60"/>
        <v>Сахар</v>
      </c>
      <c r="G83" s="92" t="str">
        <f t="shared" si="60"/>
        <v>Чай</v>
      </c>
      <c r="H83" s="92" t="str">
        <f t="shared" si="60"/>
        <v>Какао</v>
      </c>
      <c r="I83" s="92" t="str">
        <f t="shared" si="60"/>
        <v>Кофейный напиток</v>
      </c>
      <c r="J83" s="92" t="str">
        <f t="shared" si="60"/>
        <v>Молоко 2,5%</v>
      </c>
      <c r="K83" s="92" t="str">
        <f t="shared" si="60"/>
        <v>Масло сливочное</v>
      </c>
      <c r="L83" s="92" t="str">
        <f t="shared" si="60"/>
        <v>Сметана 15%</v>
      </c>
      <c r="M83" s="92" t="str">
        <f t="shared" si="60"/>
        <v>Молоко сухое</v>
      </c>
      <c r="N83" s="92" t="str">
        <f t="shared" si="60"/>
        <v>Снежок 2,5 %</v>
      </c>
      <c r="O83" s="92" t="str">
        <f t="shared" si="60"/>
        <v>Творог 5%</v>
      </c>
      <c r="P83" s="92" t="str">
        <f t="shared" si="60"/>
        <v>Молоко сгущенное</v>
      </c>
      <c r="Q83" s="92" t="str">
        <f t="shared" si="60"/>
        <v xml:space="preserve">Джем Сава </v>
      </c>
      <c r="R83" s="92" t="str">
        <f t="shared" si="60"/>
        <v>Сыр</v>
      </c>
      <c r="S83" s="92" t="str">
        <f t="shared" si="60"/>
        <v>Зеленый горошек</v>
      </c>
      <c r="T83" s="92" t="str">
        <f t="shared" si="60"/>
        <v>Кукуруза консервирован.</v>
      </c>
      <c r="U83" s="92" t="str">
        <f t="shared" si="60"/>
        <v>Консервы рыбные</v>
      </c>
      <c r="V83" s="92" t="str">
        <f t="shared" si="60"/>
        <v>Огурцы консервирован.</v>
      </c>
      <c r="W83" s="38"/>
      <c r="X83" s="92" t="str">
        <f t="shared" si="60"/>
        <v>Яйцо</v>
      </c>
      <c r="Y83" s="92" t="str">
        <f t="shared" si="60"/>
        <v>Икра кабачковая</v>
      </c>
      <c r="Z83" s="92" t="str">
        <f t="shared" si="60"/>
        <v>Изюм</v>
      </c>
      <c r="AA83" s="92" t="str">
        <f t="shared" si="60"/>
        <v>Курага</v>
      </c>
      <c r="AB83" s="92" t="str">
        <f t="shared" si="60"/>
        <v>Чернослив</v>
      </c>
      <c r="AC83" s="92" t="str">
        <f t="shared" si="60"/>
        <v>Шиповник</v>
      </c>
      <c r="AD83" s="92" t="str">
        <f t="shared" si="60"/>
        <v>Сухофрукты</v>
      </c>
      <c r="AE83" s="92" t="str">
        <f t="shared" si="60"/>
        <v>Ягода свежемороженная</v>
      </c>
      <c r="AF83" s="92" t="str">
        <f t="shared" si="60"/>
        <v>Лимон</v>
      </c>
      <c r="AG83" s="92" t="str">
        <f t="shared" si="60"/>
        <v>Кисель</v>
      </c>
      <c r="AH83" s="92" t="str">
        <f t="shared" si="60"/>
        <v xml:space="preserve">Сок </v>
      </c>
      <c r="AI83" s="92" t="str">
        <f t="shared" si="60"/>
        <v>Макаронные изделия</v>
      </c>
      <c r="AJ83" s="92" t="str">
        <f t="shared" si="60"/>
        <v>Мука</v>
      </c>
      <c r="AK83" s="92" t="str">
        <f t="shared" si="60"/>
        <v>Дрожжи</v>
      </c>
      <c r="AL83" s="92" t="str">
        <f t="shared" si="60"/>
        <v>Печенье</v>
      </c>
      <c r="AM83" s="92" t="str">
        <f t="shared" si="60"/>
        <v>Кукурузн ные палочки</v>
      </c>
      <c r="AN83" s="92" t="str">
        <f t="shared" si="60"/>
        <v>Вафли</v>
      </c>
      <c r="AO83" s="92" t="str">
        <f t="shared" si="60"/>
        <v>Конфеты</v>
      </c>
      <c r="AP83" s="92" t="str">
        <f t="shared" si="60"/>
        <v>Повидло Сава</v>
      </c>
      <c r="AQ83" s="92" t="str">
        <f t="shared" si="60"/>
        <v>Крупа геркулес</v>
      </c>
      <c r="AR83" s="92" t="str">
        <f t="shared" si="60"/>
        <v>Крупа горох</v>
      </c>
      <c r="AS83" s="92" t="str">
        <f t="shared" si="60"/>
        <v>Крупа гречневая</v>
      </c>
      <c r="AT83" s="92" t="str">
        <f t="shared" si="60"/>
        <v>Крупа кукурузная</v>
      </c>
      <c r="AU83" s="92" t="str">
        <f t="shared" si="60"/>
        <v>Крупа манная</v>
      </c>
      <c r="AV83" s="92" t="str">
        <f t="shared" si="60"/>
        <v>Крупа перловая</v>
      </c>
      <c r="AW83" s="92" t="str">
        <f t="shared" si="60"/>
        <v>Крупа пшеничная</v>
      </c>
      <c r="AX83" s="92" t="str">
        <f t="shared" si="60"/>
        <v>Крупа пшено</v>
      </c>
      <c r="AY83" s="92" t="str">
        <f t="shared" si="60"/>
        <v>Крупа ячневая</v>
      </c>
      <c r="AZ83" s="92" t="str">
        <f t="shared" si="60"/>
        <v>Рис</v>
      </c>
      <c r="BA83" s="92" t="str">
        <f t="shared" si="60"/>
        <v>Цыпленок бройлер</v>
      </c>
      <c r="BB83" s="92" t="str">
        <f t="shared" si="60"/>
        <v>Филе куриное</v>
      </c>
      <c r="BC83" s="92" t="str">
        <f t="shared" si="60"/>
        <v>Фарш говяжий</v>
      </c>
      <c r="BD83" s="92" t="str">
        <f t="shared" si="60"/>
        <v>Печень куриная</v>
      </c>
      <c r="BE83" s="92" t="str">
        <f t="shared" si="60"/>
        <v>Филе минтая</v>
      </c>
      <c r="BF83" s="92" t="str">
        <f t="shared" si="60"/>
        <v>Филе сельди слабосол.</v>
      </c>
      <c r="BG83" s="92" t="str">
        <f t="shared" si="60"/>
        <v>Картофель</v>
      </c>
      <c r="BH83" s="92" t="str">
        <f t="shared" si="60"/>
        <v>Морковь</v>
      </c>
      <c r="BI83" s="92" t="str">
        <f t="shared" si="60"/>
        <v>Лук</v>
      </c>
      <c r="BJ83" s="92" t="str">
        <f t="shared" si="60"/>
        <v>Капуста</v>
      </c>
      <c r="BK83" s="92" t="str">
        <f t="shared" si="60"/>
        <v>Свекла</v>
      </c>
      <c r="BL83" s="92" t="str">
        <f t="shared" si="60"/>
        <v>Томатная паста</v>
      </c>
      <c r="BM83" s="92" t="str">
        <f t="shared" si="60"/>
        <v>Масло растительное</v>
      </c>
      <c r="BN83" s="92" t="str">
        <f t="shared" si="60"/>
        <v>Соль</v>
      </c>
      <c r="BO83" s="92" t="str">
        <f t="shared" ref="BO83" si="61">BO5</f>
        <v>Аскорбиновая кислота</v>
      </c>
      <c r="BP83" s="99" t="s">
        <v>5</v>
      </c>
      <c r="BQ83" s="99" t="s">
        <v>6</v>
      </c>
    </row>
    <row r="84" spans="1:69" ht="36" customHeight="1" x14ac:dyDescent="0.25">
      <c r="A84" s="89"/>
      <c r="B84" s="6" t="s">
        <v>7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38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9"/>
      <c r="BQ84" s="99"/>
    </row>
    <row r="85" spans="1:69" x14ac:dyDescent="0.25">
      <c r="A85" s="100" t="s">
        <v>17</v>
      </c>
      <c r="B85" s="7" t="str">
        <f>B19</f>
        <v>Молоко</v>
      </c>
      <c r="C85" s="101">
        <f>$F$4</f>
        <v>1</v>
      </c>
      <c r="D85" s="7">
        <f>D19</f>
        <v>0</v>
      </c>
      <c r="E85" s="7">
        <f t="shared" ref="E85:BN89" si="62">E19</f>
        <v>0</v>
      </c>
      <c r="F85" s="7">
        <f t="shared" si="62"/>
        <v>0</v>
      </c>
      <c r="G85" s="7">
        <f t="shared" si="62"/>
        <v>0</v>
      </c>
      <c r="H85" s="7">
        <f t="shared" si="62"/>
        <v>0</v>
      </c>
      <c r="I85" s="7">
        <f t="shared" si="62"/>
        <v>0</v>
      </c>
      <c r="J85" s="7">
        <f t="shared" si="62"/>
        <v>0.18</v>
      </c>
      <c r="K85" s="7">
        <f t="shared" si="62"/>
        <v>0</v>
      </c>
      <c r="L85" s="7">
        <f t="shared" si="62"/>
        <v>0</v>
      </c>
      <c r="M85" s="7">
        <f t="shared" si="62"/>
        <v>0</v>
      </c>
      <c r="N85" s="7">
        <f t="shared" si="62"/>
        <v>0</v>
      </c>
      <c r="O85" s="7">
        <f t="shared" si="62"/>
        <v>0</v>
      </c>
      <c r="P85" s="7">
        <f t="shared" si="62"/>
        <v>0</v>
      </c>
      <c r="Q85" s="7">
        <f t="shared" si="62"/>
        <v>0</v>
      </c>
      <c r="R85" s="7">
        <f t="shared" si="62"/>
        <v>0</v>
      </c>
      <c r="S85" s="7">
        <f t="shared" si="62"/>
        <v>0</v>
      </c>
      <c r="T85" s="7">
        <f t="shared" si="62"/>
        <v>0</v>
      </c>
      <c r="U85" s="7">
        <f t="shared" si="62"/>
        <v>0</v>
      </c>
      <c r="V85" s="7">
        <f t="shared" si="62"/>
        <v>0</v>
      </c>
      <c r="W85" s="7">
        <f t="shared" si="62"/>
        <v>0</v>
      </c>
      <c r="X85" s="7">
        <f t="shared" si="62"/>
        <v>0</v>
      </c>
      <c r="Y85" s="7">
        <f t="shared" si="62"/>
        <v>0</v>
      </c>
      <c r="Z85" s="7">
        <f t="shared" si="62"/>
        <v>0</v>
      </c>
      <c r="AA85" s="7">
        <f t="shared" si="62"/>
        <v>0</v>
      </c>
      <c r="AB85" s="7">
        <f t="shared" si="62"/>
        <v>0</v>
      </c>
      <c r="AC85" s="7">
        <f t="shared" si="62"/>
        <v>0</v>
      </c>
      <c r="AD85" s="7">
        <f t="shared" si="62"/>
        <v>0</v>
      </c>
      <c r="AE85" s="7">
        <f t="shared" si="62"/>
        <v>0</v>
      </c>
      <c r="AF85" s="7">
        <f t="shared" si="62"/>
        <v>0</v>
      </c>
      <c r="AG85" s="7">
        <f t="shared" si="62"/>
        <v>0</v>
      </c>
      <c r="AH85" s="7">
        <f t="shared" si="62"/>
        <v>0</v>
      </c>
      <c r="AI85" s="7">
        <f t="shared" si="62"/>
        <v>0</v>
      </c>
      <c r="AJ85" s="7">
        <f t="shared" si="62"/>
        <v>0</v>
      </c>
      <c r="AK85" s="7">
        <f t="shared" si="62"/>
        <v>0</v>
      </c>
      <c r="AL85" s="7">
        <f t="shared" si="62"/>
        <v>0</v>
      </c>
      <c r="AM85" s="7">
        <f t="shared" si="62"/>
        <v>0</v>
      </c>
      <c r="AN85" s="7">
        <f t="shared" si="62"/>
        <v>0</v>
      </c>
      <c r="AO85" s="7">
        <f t="shared" si="62"/>
        <v>0</v>
      </c>
      <c r="AP85" s="7">
        <f t="shared" si="62"/>
        <v>0</v>
      </c>
      <c r="AQ85" s="7">
        <f t="shared" si="62"/>
        <v>0</v>
      </c>
      <c r="AR85" s="7">
        <f t="shared" si="62"/>
        <v>0</v>
      </c>
      <c r="AS85" s="7">
        <f t="shared" si="62"/>
        <v>0</v>
      </c>
      <c r="AT85" s="7">
        <f t="shared" si="62"/>
        <v>0</v>
      </c>
      <c r="AU85" s="7">
        <f t="shared" si="62"/>
        <v>0</v>
      </c>
      <c r="AV85" s="7">
        <f t="shared" si="62"/>
        <v>0</v>
      </c>
      <c r="AW85" s="7">
        <f t="shared" si="62"/>
        <v>0</v>
      </c>
      <c r="AX85" s="7">
        <f t="shared" si="62"/>
        <v>0</v>
      </c>
      <c r="AY85" s="7">
        <f t="shared" si="62"/>
        <v>0</v>
      </c>
      <c r="AZ85" s="7">
        <f t="shared" si="62"/>
        <v>0</v>
      </c>
      <c r="BA85" s="7">
        <f t="shared" si="62"/>
        <v>0</v>
      </c>
      <c r="BB85" s="7">
        <f t="shared" si="62"/>
        <v>0</v>
      </c>
      <c r="BC85" s="7">
        <f t="shared" si="62"/>
        <v>0</v>
      </c>
      <c r="BD85" s="7">
        <f t="shared" si="62"/>
        <v>0</v>
      </c>
      <c r="BE85" s="7">
        <f t="shared" si="62"/>
        <v>0</v>
      </c>
      <c r="BF85" s="7">
        <f t="shared" si="62"/>
        <v>0</v>
      </c>
      <c r="BG85" s="7">
        <f t="shared" si="62"/>
        <v>0</v>
      </c>
      <c r="BH85" s="7">
        <f t="shared" si="62"/>
        <v>0</v>
      </c>
      <c r="BI85" s="7">
        <f t="shared" si="62"/>
        <v>0</v>
      </c>
      <c r="BJ85" s="7">
        <f t="shared" si="62"/>
        <v>0</v>
      </c>
      <c r="BK85" s="7">
        <f t="shared" si="62"/>
        <v>0</v>
      </c>
      <c r="BL85" s="7">
        <f t="shared" si="62"/>
        <v>0</v>
      </c>
      <c r="BM85" s="7">
        <f t="shared" si="62"/>
        <v>0</v>
      </c>
      <c r="BN85" s="7">
        <f t="shared" si="62"/>
        <v>0</v>
      </c>
      <c r="BO85" s="7">
        <f t="shared" ref="BO85:BO88" si="63">BO19</f>
        <v>0</v>
      </c>
    </row>
    <row r="86" spans="1:69" x14ac:dyDescent="0.25">
      <c r="A86" s="100"/>
      <c r="B86" s="7" t="str">
        <f>B20</f>
        <v>Печенье</v>
      </c>
      <c r="C86" s="96"/>
      <c r="D86" s="7">
        <f>D20</f>
        <v>0</v>
      </c>
      <c r="E86" s="7">
        <f t="shared" si="62"/>
        <v>0</v>
      </c>
      <c r="F86" s="7">
        <f t="shared" si="62"/>
        <v>0</v>
      </c>
      <c r="G86" s="7">
        <f t="shared" si="62"/>
        <v>0</v>
      </c>
      <c r="H86" s="7">
        <f t="shared" si="62"/>
        <v>0</v>
      </c>
      <c r="I86" s="7">
        <f t="shared" si="62"/>
        <v>0</v>
      </c>
      <c r="J86" s="7">
        <f t="shared" si="62"/>
        <v>0</v>
      </c>
      <c r="K86" s="7">
        <f t="shared" si="62"/>
        <v>0</v>
      </c>
      <c r="L86" s="7">
        <f t="shared" si="62"/>
        <v>0</v>
      </c>
      <c r="M86" s="7">
        <f t="shared" si="62"/>
        <v>0</v>
      </c>
      <c r="N86" s="7">
        <f t="shared" si="62"/>
        <v>0</v>
      </c>
      <c r="O86" s="7">
        <f t="shared" si="62"/>
        <v>0</v>
      </c>
      <c r="P86" s="7">
        <f t="shared" si="62"/>
        <v>0</v>
      </c>
      <c r="Q86" s="7">
        <f t="shared" si="62"/>
        <v>0</v>
      </c>
      <c r="R86" s="7">
        <f t="shared" si="62"/>
        <v>0</v>
      </c>
      <c r="S86" s="7">
        <f t="shared" si="62"/>
        <v>0</v>
      </c>
      <c r="T86" s="7">
        <f t="shared" si="62"/>
        <v>0</v>
      </c>
      <c r="U86" s="7">
        <f t="shared" si="62"/>
        <v>0</v>
      </c>
      <c r="V86" s="7">
        <f t="shared" si="62"/>
        <v>0</v>
      </c>
      <c r="W86" s="7">
        <f t="shared" si="62"/>
        <v>0</v>
      </c>
      <c r="X86" s="7">
        <f t="shared" si="62"/>
        <v>0</v>
      </c>
      <c r="Y86" s="7">
        <f t="shared" si="62"/>
        <v>0</v>
      </c>
      <c r="Z86" s="7">
        <f t="shared" si="62"/>
        <v>0</v>
      </c>
      <c r="AA86" s="7">
        <f t="shared" si="62"/>
        <v>0</v>
      </c>
      <c r="AB86" s="7">
        <f t="shared" si="62"/>
        <v>0</v>
      </c>
      <c r="AC86" s="7">
        <f t="shared" si="62"/>
        <v>0</v>
      </c>
      <c r="AD86" s="7">
        <f t="shared" si="62"/>
        <v>0</v>
      </c>
      <c r="AE86" s="7">
        <f t="shared" si="62"/>
        <v>0</v>
      </c>
      <c r="AF86" s="7">
        <f t="shared" si="62"/>
        <v>0</v>
      </c>
      <c r="AG86" s="7">
        <f t="shared" si="62"/>
        <v>0</v>
      </c>
      <c r="AH86" s="7">
        <f t="shared" si="62"/>
        <v>0</v>
      </c>
      <c r="AI86" s="7">
        <f t="shared" si="62"/>
        <v>0</v>
      </c>
      <c r="AJ86" s="7">
        <f t="shared" si="62"/>
        <v>0</v>
      </c>
      <c r="AK86" s="7">
        <f t="shared" si="62"/>
        <v>0</v>
      </c>
      <c r="AL86" s="7">
        <f t="shared" si="62"/>
        <v>0.03</v>
      </c>
      <c r="AM86" s="7">
        <f t="shared" si="62"/>
        <v>0</v>
      </c>
      <c r="AN86" s="7">
        <f t="shared" si="62"/>
        <v>0</v>
      </c>
      <c r="AO86" s="7">
        <f t="shared" si="62"/>
        <v>0</v>
      </c>
      <c r="AP86" s="7">
        <f t="shared" si="62"/>
        <v>0</v>
      </c>
      <c r="AQ86" s="7">
        <f t="shared" si="62"/>
        <v>0</v>
      </c>
      <c r="AR86" s="7">
        <f t="shared" si="62"/>
        <v>0</v>
      </c>
      <c r="AS86" s="7">
        <f t="shared" si="62"/>
        <v>0</v>
      </c>
      <c r="AT86" s="7">
        <f t="shared" si="62"/>
        <v>0</v>
      </c>
      <c r="AU86" s="7">
        <f t="shared" si="62"/>
        <v>0</v>
      </c>
      <c r="AV86" s="7">
        <f t="shared" si="62"/>
        <v>0</v>
      </c>
      <c r="AW86" s="7">
        <f t="shared" si="62"/>
        <v>0</v>
      </c>
      <c r="AX86" s="7">
        <f t="shared" si="62"/>
        <v>0</v>
      </c>
      <c r="AY86" s="7">
        <f t="shared" si="62"/>
        <v>0</v>
      </c>
      <c r="AZ86" s="7">
        <f t="shared" si="62"/>
        <v>0</v>
      </c>
      <c r="BA86" s="7">
        <f t="shared" si="62"/>
        <v>0</v>
      </c>
      <c r="BB86" s="7">
        <f t="shared" si="62"/>
        <v>0</v>
      </c>
      <c r="BC86" s="7">
        <f t="shared" si="62"/>
        <v>0</v>
      </c>
      <c r="BD86" s="7">
        <f t="shared" si="62"/>
        <v>0</v>
      </c>
      <c r="BE86" s="7">
        <f t="shared" si="62"/>
        <v>0</v>
      </c>
      <c r="BF86" s="7">
        <f t="shared" si="62"/>
        <v>0</v>
      </c>
      <c r="BG86" s="7">
        <f t="shared" si="62"/>
        <v>0</v>
      </c>
      <c r="BH86" s="7">
        <f t="shared" si="62"/>
        <v>0</v>
      </c>
      <c r="BI86" s="7">
        <f t="shared" si="62"/>
        <v>0</v>
      </c>
      <c r="BJ86" s="7">
        <f t="shared" si="62"/>
        <v>0</v>
      </c>
      <c r="BK86" s="7">
        <f t="shared" si="62"/>
        <v>0</v>
      </c>
      <c r="BL86" s="7">
        <f t="shared" si="62"/>
        <v>0</v>
      </c>
      <c r="BM86" s="7">
        <f t="shared" si="62"/>
        <v>0</v>
      </c>
      <c r="BN86" s="7">
        <f t="shared" si="62"/>
        <v>0</v>
      </c>
      <c r="BO86" s="7">
        <f t="shared" si="63"/>
        <v>0</v>
      </c>
    </row>
    <row r="87" spans="1:69" x14ac:dyDescent="0.25">
      <c r="A87" s="100"/>
      <c r="B87" s="7">
        <f>B21</f>
        <v>0</v>
      </c>
      <c r="C87" s="96"/>
      <c r="D87" s="7">
        <f>D21</f>
        <v>0</v>
      </c>
      <c r="E87" s="7">
        <f t="shared" si="62"/>
        <v>0</v>
      </c>
      <c r="F87" s="7">
        <f t="shared" si="62"/>
        <v>0</v>
      </c>
      <c r="G87" s="7">
        <f t="shared" si="62"/>
        <v>0</v>
      </c>
      <c r="H87" s="7">
        <f t="shared" si="62"/>
        <v>0</v>
      </c>
      <c r="I87" s="7">
        <f t="shared" si="62"/>
        <v>0</v>
      </c>
      <c r="J87" s="7">
        <f t="shared" si="62"/>
        <v>0</v>
      </c>
      <c r="K87" s="7">
        <f t="shared" si="62"/>
        <v>0</v>
      </c>
      <c r="L87" s="7">
        <f t="shared" si="62"/>
        <v>0</v>
      </c>
      <c r="M87" s="7">
        <f t="shared" si="62"/>
        <v>0</v>
      </c>
      <c r="N87" s="7">
        <f t="shared" si="62"/>
        <v>0</v>
      </c>
      <c r="O87" s="7">
        <f t="shared" si="62"/>
        <v>0</v>
      </c>
      <c r="P87" s="7">
        <f t="shared" si="62"/>
        <v>0</v>
      </c>
      <c r="Q87" s="7">
        <f t="shared" si="62"/>
        <v>0</v>
      </c>
      <c r="R87" s="7">
        <f t="shared" si="62"/>
        <v>0</v>
      </c>
      <c r="S87" s="7">
        <f t="shared" si="62"/>
        <v>0</v>
      </c>
      <c r="T87" s="7">
        <f t="shared" si="62"/>
        <v>0</v>
      </c>
      <c r="U87" s="7">
        <f t="shared" si="62"/>
        <v>0</v>
      </c>
      <c r="V87" s="7">
        <f t="shared" si="62"/>
        <v>0</v>
      </c>
      <c r="W87" s="7">
        <f t="shared" si="62"/>
        <v>0</v>
      </c>
      <c r="X87" s="7">
        <f t="shared" si="62"/>
        <v>0</v>
      </c>
      <c r="Y87" s="7">
        <f t="shared" si="62"/>
        <v>0</v>
      </c>
      <c r="Z87" s="7">
        <f t="shared" si="62"/>
        <v>0</v>
      </c>
      <c r="AA87" s="7">
        <f t="shared" si="62"/>
        <v>0</v>
      </c>
      <c r="AB87" s="7">
        <f t="shared" si="62"/>
        <v>0</v>
      </c>
      <c r="AC87" s="7">
        <f t="shared" si="62"/>
        <v>0</v>
      </c>
      <c r="AD87" s="7">
        <f t="shared" si="62"/>
        <v>0</v>
      </c>
      <c r="AE87" s="7">
        <f t="shared" si="62"/>
        <v>0</v>
      </c>
      <c r="AF87" s="7">
        <f t="shared" si="62"/>
        <v>0</v>
      </c>
      <c r="AG87" s="7">
        <f t="shared" si="62"/>
        <v>0</v>
      </c>
      <c r="AH87" s="7">
        <f t="shared" si="62"/>
        <v>0</v>
      </c>
      <c r="AI87" s="7">
        <f t="shared" si="62"/>
        <v>0</v>
      </c>
      <c r="AJ87" s="7">
        <f t="shared" si="62"/>
        <v>0</v>
      </c>
      <c r="AK87" s="7">
        <f t="shared" si="62"/>
        <v>0</v>
      </c>
      <c r="AL87" s="7">
        <f t="shared" si="62"/>
        <v>0</v>
      </c>
      <c r="AM87" s="7">
        <f t="shared" si="62"/>
        <v>0</v>
      </c>
      <c r="AN87" s="7">
        <f t="shared" si="62"/>
        <v>0</v>
      </c>
      <c r="AO87" s="7">
        <f t="shared" si="62"/>
        <v>0</v>
      </c>
      <c r="AP87" s="7">
        <f t="shared" si="62"/>
        <v>0</v>
      </c>
      <c r="AQ87" s="7">
        <f t="shared" si="62"/>
        <v>0</v>
      </c>
      <c r="AR87" s="7">
        <f t="shared" si="62"/>
        <v>0</v>
      </c>
      <c r="AS87" s="7">
        <f t="shared" si="62"/>
        <v>0</v>
      </c>
      <c r="AT87" s="7">
        <f t="shared" si="62"/>
        <v>0</v>
      </c>
      <c r="AU87" s="7">
        <f t="shared" si="62"/>
        <v>0</v>
      </c>
      <c r="AV87" s="7">
        <f t="shared" si="62"/>
        <v>0</v>
      </c>
      <c r="AW87" s="7">
        <f t="shared" si="62"/>
        <v>0</v>
      </c>
      <c r="AX87" s="7">
        <f t="shared" si="62"/>
        <v>0</v>
      </c>
      <c r="AY87" s="7">
        <f t="shared" si="62"/>
        <v>0</v>
      </c>
      <c r="AZ87" s="7">
        <f t="shared" si="62"/>
        <v>0</v>
      </c>
      <c r="BA87" s="7">
        <f t="shared" si="62"/>
        <v>0</v>
      </c>
      <c r="BB87" s="7">
        <f t="shared" si="62"/>
        <v>0</v>
      </c>
      <c r="BC87" s="7">
        <f t="shared" si="62"/>
        <v>0</v>
      </c>
      <c r="BD87" s="7">
        <f t="shared" si="62"/>
        <v>0</v>
      </c>
      <c r="BE87" s="7">
        <f t="shared" si="62"/>
        <v>0</v>
      </c>
      <c r="BF87" s="7">
        <f t="shared" si="62"/>
        <v>0</v>
      </c>
      <c r="BG87" s="7">
        <f t="shared" si="62"/>
        <v>0</v>
      </c>
      <c r="BH87" s="7">
        <f t="shared" si="62"/>
        <v>0</v>
      </c>
      <c r="BI87" s="7">
        <f t="shared" si="62"/>
        <v>0</v>
      </c>
      <c r="BJ87" s="7">
        <f t="shared" si="62"/>
        <v>0</v>
      </c>
      <c r="BK87" s="7">
        <f t="shared" si="62"/>
        <v>0</v>
      </c>
      <c r="BL87" s="7">
        <f t="shared" si="62"/>
        <v>0</v>
      </c>
      <c r="BM87" s="7">
        <f t="shared" si="62"/>
        <v>0</v>
      </c>
      <c r="BN87" s="7">
        <f t="shared" si="62"/>
        <v>0</v>
      </c>
      <c r="BO87" s="7">
        <f t="shared" si="63"/>
        <v>0</v>
      </c>
    </row>
    <row r="88" spans="1:69" x14ac:dyDescent="0.25">
      <c r="A88" s="100"/>
      <c r="B88" s="7">
        <f>B22</f>
        <v>0</v>
      </c>
      <c r="C88" s="96"/>
      <c r="D88" s="7">
        <f>D22</f>
        <v>0</v>
      </c>
      <c r="E88" s="7">
        <f t="shared" si="62"/>
        <v>0</v>
      </c>
      <c r="F88" s="7">
        <f t="shared" si="62"/>
        <v>0</v>
      </c>
      <c r="G88" s="7">
        <f t="shared" si="62"/>
        <v>0</v>
      </c>
      <c r="H88" s="7">
        <f t="shared" si="62"/>
        <v>0</v>
      </c>
      <c r="I88" s="7">
        <f t="shared" si="62"/>
        <v>0</v>
      </c>
      <c r="J88" s="7">
        <f t="shared" si="62"/>
        <v>0</v>
      </c>
      <c r="K88" s="7">
        <f t="shared" si="62"/>
        <v>0</v>
      </c>
      <c r="L88" s="7">
        <f t="shared" si="62"/>
        <v>0</v>
      </c>
      <c r="M88" s="7">
        <f t="shared" si="62"/>
        <v>0</v>
      </c>
      <c r="N88" s="7">
        <f t="shared" si="62"/>
        <v>0</v>
      </c>
      <c r="O88" s="7">
        <f t="shared" si="62"/>
        <v>0</v>
      </c>
      <c r="P88" s="7">
        <f t="shared" si="62"/>
        <v>0</v>
      </c>
      <c r="Q88" s="7">
        <f t="shared" si="62"/>
        <v>0</v>
      </c>
      <c r="R88" s="7">
        <f t="shared" si="62"/>
        <v>0</v>
      </c>
      <c r="S88" s="7">
        <f t="shared" si="62"/>
        <v>0</v>
      </c>
      <c r="T88" s="7">
        <f t="shared" si="62"/>
        <v>0</v>
      </c>
      <c r="U88" s="7">
        <f t="shared" si="62"/>
        <v>0</v>
      </c>
      <c r="V88" s="7">
        <f t="shared" si="62"/>
        <v>0</v>
      </c>
      <c r="W88" s="7">
        <f t="shared" si="62"/>
        <v>0</v>
      </c>
      <c r="X88" s="7">
        <f t="shared" si="62"/>
        <v>0</v>
      </c>
      <c r="Y88" s="7">
        <f t="shared" si="62"/>
        <v>0</v>
      </c>
      <c r="Z88" s="7">
        <f t="shared" si="62"/>
        <v>0</v>
      </c>
      <c r="AA88" s="7">
        <f t="shared" si="62"/>
        <v>0</v>
      </c>
      <c r="AB88" s="7">
        <f t="shared" si="62"/>
        <v>0</v>
      </c>
      <c r="AC88" s="7">
        <f t="shared" si="62"/>
        <v>0</v>
      </c>
      <c r="AD88" s="7">
        <f t="shared" si="62"/>
        <v>0</v>
      </c>
      <c r="AE88" s="7">
        <f t="shared" si="62"/>
        <v>0</v>
      </c>
      <c r="AF88" s="7">
        <f t="shared" si="62"/>
        <v>0</v>
      </c>
      <c r="AG88" s="7">
        <f t="shared" si="62"/>
        <v>0</v>
      </c>
      <c r="AH88" s="7">
        <f t="shared" si="62"/>
        <v>0</v>
      </c>
      <c r="AI88" s="7">
        <f t="shared" si="62"/>
        <v>0</v>
      </c>
      <c r="AJ88" s="7">
        <f t="shared" si="62"/>
        <v>0</v>
      </c>
      <c r="AK88" s="7">
        <f t="shared" si="62"/>
        <v>0</v>
      </c>
      <c r="AL88" s="7">
        <f t="shared" si="62"/>
        <v>0</v>
      </c>
      <c r="AM88" s="7">
        <f t="shared" si="62"/>
        <v>0</v>
      </c>
      <c r="AN88" s="7">
        <f t="shared" si="62"/>
        <v>0</v>
      </c>
      <c r="AO88" s="7">
        <f t="shared" si="62"/>
        <v>0</v>
      </c>
      <c r="AP88" s="7">
        <f t="shared" si="62"/>
        <v>0</v>
      </c>
      <c r="AQ88" s="7">
        <f t="shared" si="62"/>
        <v>0</v>
      </c>
      <c r="AR88" s="7">
        <f t="shared" si="62"/>
        <v>0</v>
      </c>
      <c r="AS88" s="7">
        <f t="shared" si="62"/>
        <v>0</v>
      </c>
      <c r="AT88" s="7">
        <f t="shared" si="62"/>
        <v>0</v>
      </c>
      <c r="AU88" s="7">
        <f t="shared" si="62"/>
        <v>0</v>
      </c>
      <c r="AV88" s="7">
        <f t="shared" si="62"/>
        <v>0</v>
      </c>
      <c r="AW88" s="7">
        <f t="shared" si="62"/>
        <v>0</v>
      </c>
      <c r="AX88" s="7">
        <f t="shared" si="62"/>
        <v>0</v>
      </c>
      <c r="AY88" s="7">
        <f t="shared" si="62"/>
        <v>0</v>
      </c>
      <c r="AZ88" s="7">
        <f t="shared" si="62"/>
        <v>0</v>
      </c>
      <c r="BA88" s="7">
        <f t="shared" si="62"/>
        <v>0</v>
      </c>
      <c r="BB88" s="7">
        <f t="shared" si="62"/>
        <v>0</v>
      </c>
      <c r="BC88" s="7">
        <f t="shared" si="62"/>
        <v>0</v>
      </c>
      <c r="BD88" s="7">
        <f t="shared" si="62"/>
        <v>0</v>
      </c>
      <c r="BE88" s="7">
        <f t="shared" si="62"/>
        <v>0</v>
      </c>
      <c r="BF88" s="7">
        <f t="shared" si="62"/>
        <v>0</v>
      </c>
      <c r="BG88" s="7">
        <f t="shared" si="62"/>
        <v>0</v>
      </c>
      <c r="BH88" s="7">
        <f t="shared" si="62"/>
        <v>0</v>
      </c>
      <c r="BI88" s="7">
        <f t="shared" si="62"/>
        <v>0</v>
      </c>
      <c r="BJ88" s="7">
        <f t="shared" si="62"/>
        <v>0</v>
      </c>
      <c r="BK88" s="7">
        <f t="shared" si="62"/>
        <v>0</v>
      </c>
      <c r="BL88" s="7">
        <f t="shared" si="62"/>
        <v>0</v>
      </c>
      <c r="BM88" s="7">
        <f t="shared" si="62"/>
        <v>0</v>
      </c>
      <c r="BN88" s="7">
        <f t="shared" si="62"/>
        <v>0</v>
      </c>
      <c r="BO88" s="7">
        <f t="shared" si="63"/>
        <v>0</v>
      </c>
    </row>
    <row r="89" spans="1:69" x14ac:dyDescent="0.25">
      <c r="A89" s="100"/>
      <c r="B89" s="7">
        <f>B23</f>
        <v>0</v>
      </c>
      <c r="C89" s="97"/>
      <c r="D89" s="7">
        <f>D23</f>
        <v>0</v>
      </c>
      <c r="E89" s="7">
        <f t="shared" si="62"/>
        <v>0</v>
      </c>
      <c r="F89" s="7">
        <f t="shared" si="62"/>
        <v>0</v>
      </c>
      <c r="G89" s="7">
        <f t="shared" si="62"/>
        <v>0</v>
      </c>
      <c r="H89" s="7">
        <f t="shared" si="62"/>
        <v>0</v>
      </c>
      <c r="I89" s="7">
        <f t="shared" si="62"/>
        <v>0</v>
      </c>
      <c r="J89" s="7">
        <f t="shared" si="62"/>
        <v>0</v>
      </c>
      <c r="K89" s="7">
        <f t="shared" si="62"/>
        <v>0</v>
      </c>
      <c r="L89" s="7">
        <f t="shared" ref="L89:BN89" si="64">L23</f>
        <v>0</v>
      </c>
      <c r="M89" s="7">
        <f t="shared" si="64"/>
        <v>0</v>
      </c>
      <c r="N89" s="7">
        <f t="shared" si="64"/>
        <v>0</v>
      </c>
      <c r="O89" s="7">
        <f t="shared" si="64"/>
        <v>0</v>
      </c>
      <c r="P89" s="7">
        <f t="shared" si="64"/>
        <v>0</v>
      </c>
      <c r="Q89" s="7">
        <f t="shared" si="64"/>
        <v>0</v>
      </c>
      <c r="R89" s="7">
        <f t="shared" si="64"/>
        <v>0</v>
      </c>
      <c r="S89" s="7">
        <f t="shared" si="64"/>
        <v>0</v>
      </c>
      <c r="T89" s="7">
        <f t="shared" si="64"/>
        <v>0</v>
      </c>
      <c r="U89" s="7">
        <f t="shared" si="64"/>
        <v>0</v>
      </c>
      <c r="V89" s="7">
        <f t="shared" si="64"/>
        <v>0</v>
      </c>
      <c r="W89" s="7">
        <f t="shared" si="64"/>
        <v>0</v>
      </c>
      <c r="X89" s="7">
        <f t="shared" si="64"/>
        <v>0</v>
      </c>
      <c r="Y89" s="7">
        <f t="shared" si="64"/>
        <v>0</v>
      </c>
      <c r="Z89" s="7">
        <f t="shared" si="64"/>
        <v>0</v>
      </c>
      <c r="AA89" s="7">
        <f t="shared" si="64"/>
        <v>0</v>
      </c>
      <c r="AB89" s="7">
        <f t="shared" si="64"/>
        <v>0</v>
      </c>
      <c r="AC89" s="7">
        <f t="shared" si="64"/>
        <v>0</v>
      </c>
      <c r="AD89" s="7">
        <f t="shared" si="64"/>
        <v>0</v>
      </c>
      <c r="AE89" s="7">
        <f t="shared" si="64"/>
        <v>0</v>
      </c>
      <c r="AF89" s="7">
        <f t="shared" si="64"/>
        <v>0</v>
      </c>
      <c r="AG89" s="7">
        <f t="shared" si="64"/>
        <v>0</v>
      </c>
      <c r="AH89" s="7">
        <f t="shared" si="64"/>
        <v>0</v>
      </c>
      <c r="AI89" s="7">
        <f t="shared" si="64"/>
        <v>0</v>
      </c>
      <c r="AJ89" s="7">
        <f t="shared" si="64"/>
        <v>0</v>
      </c>
      <c r="AK89" s="7">
        <f t="shared" si="64"/>
        <v>0</v>
      </c>
      <c r="AL89" s="7">
        <f t="shared" si="64"/>
        <v>0</v>
      </c>
      <c r="AM89" s="7">
        <f t="shared" si="64"/>
        <v>0</v>
      </c>
      <c r="AN89" s="7">
        <f t="shared" si="64"/>
        <v>0</v>
      </c>
      <c r="AO89" s="7">
        <f t="shared" si="64"/>
        <v>0</v>
      </c>
      <c r="AP89" s="7">
        <f t="shared" si="64"/>
        <v>0</v>
      </c>
      <c r="AQ89" s="7">
        <f t="shared" si="64"/>
        <v>0</v>
      </c>
      <c r="AR89" s="7">
        <f t="shared" si="64"/>
        <v>0</v>
      </c>
      <c r="AS89" s="7">
        <f t="shared" si="64"/>
        <v>0</v>
      </c>
      <c r="AT89" s="7">
        <f t="shared" si="64"/>
        <v>0</v>
      </c>
      <c r="AU89" s="7">
        <f t="shared" si="64"/>
        <v>0</v>
      </c>
      <c r="AV89" s="7">
        <f t="shared" si="64"/>
        <v>0</v>
      </c>
      <c r="AW89" s="7">
        <f t="shared" si="64"/>
        <v>0</v>
      </c>
      <c r="AX89" s="7">
        <f t="shared" si="64"/>
        <v>0</v>
      </c>
      <c r="AY89" s="7">
        <f t="shared" si="64"/>
        <v>0</v>
      </c>
      <c r="AZ89" s="7">
        <f t="shared" si="64"/>
        <v>0</v>
      </c>
      <c r="BA89" s="7">
        <f t="shared" si="64"/>
        <v>0</v>
      </c>
      <c r="BB89" s="7">
        <f t="shared" si="64"/>
        <v>0</v>
      </c>
      <c r="BC89" s="7">
        <f t="shared" si="64"/>
        <v>0</v>
      </c>
      <c r="BD89" s="7">
        <f t="shared" si="64"/>
        <v>0</v>
      </c>
      <c r="BE89" s="7">
        <f t="shared" si="64"/>
        <v>0</v>
      </c>
      <c r="BF89" s="7">
        <f t="shared" si="64"/>
        <v>0</v>
      </c>
      <c r="BG89" s="7">
        <f t="shared" si="64"/>
        <v>0</v>
      </c>
      <c r="BH89" s="7">
        <f t="shared" si="64"/>
        <v>0</v>
      </c>
      <c r="BI89" s="7">
        <f t="shared" si="64"/>
        <v>0</v>
      </c>
      <c r="BJ89" s="7">
        <f t="shared" si="64"/>
        <v>0</v>
      </c>
      <c r="BK89" s="7">
        <f t="shared" si="64"/>
        <v>0</v>
      </c>
      <c r="BL89" s="7">
        <f t="shared" si="64"/>
        <v>0</v>
      </c>
      <c r="BM89" s="7">
        <f t="shared" si="64"/>
        <v>0</v>
      </c>
      <c r="BN89" s="7">
        <f t="shared" si="64"/>
        <v>0</v>
      </c>
      <c r="BO89" s="7">
        <f t="shared" ref="BO89" si="65">BO23</f>
        <v>0</v>
      </c>
    </row>
    <row r="90" spans="1:69" ht="17.25" x14ac:dyDescent="0.3">
      <c r="B90" s="19" t="s">
        <v>21</v>
      </c>
      <c r="C90" s="20"/>
      <c r="D90" s="21">
        <f>SUM(D85:D89)</f>
        <v>0</v>
      </c>
      <c r="E90" s="21">
        <f>SUM(E85:E89)</f>
        <v>0</v>
      </c>
      <c r="F90" s="21">
        <f t="shared" ref="F90:BN90" si="66">SUM(F85:F89)</f>
        <v>0</v>
      </c>
      <c r="G90" s="21">
        <f t="shared" si="66"/>
        <v>0</v>
      </c>
      <c r="H90" s="21">
        <f t="shared" si="66"/>
        <v>0</v>
      </c>
      <c r="I90" s="21">
        <f t="shared" si="66"/>
        <v>0</v>
      </c>
      <c r="J90" s="21">
        <f t="shared" si="66"/>
        <v>0.18</v>
      </c>
      <c r="K90" s="21">
        <f t="shared" si="66"/>
        <v>0</v>
      </c>
      <c r="L90" s="21">
        <f t="shared" si="66"/>
        <v>0</v>
      </c>
      <c r="M90" s="21">
        <f t="shared" si="66"/>
        <v>0</v>
      </c>
      <c r="N90" s="21">
        <f t="shared" si="66"/>
        <v>0</v>
      </c>
      <c r="O90" s="21">
        <f t="shared" si="66"/>
        <v>0</v>
      </c>
      <c r="P90" s="21">
        <f t="shared" si="66"/>
        <v>0</v>
      </c>
      <c r="Q90" s="21">
        <f t="shared" si="66"/>
        <v>0</v>
      </c>
      <c r="R90" s="21">
        <f t="shared" si="66"/>
        <v>0</v>
      </c>
      <c r="S90" s="21">
        <f t="shared" si="66"/>
        <v>0</v>
      </c>
      <c r="T90" s="21">
        <f t="shared" si="66"/>
        <v>0</v>
      </c>
      <c r="U90" s="21">
        <f t="shared" si="66"/>
        <v>0</v>
      </c>
      <c r="V90" s="21">
        <f t="shared" si="66"/>
        <v>0</v>
      </c>
      <c r="W90" s="21">
        <f t="shared" si="66"/>
        <v>0</v>
      </c>
      <c r="X90" s="21">
        <f t="shared" si="66"/>
        <v>0</v>
      </c>
      <c r="Y90" s="21">
        <f t="shared" si="66"/>
        <v>0</v>
      </c>
      <c r="Z90" s="21">
        <f t="shared" si="66"/>
        <v>0</v>
      </c>
      <c r="AA90" s="21">
        <f t="shared" si="66"/>
        <v>0</v>
      </c>
      <c r="AB90" s="21">
        <f t="shared" si="66"/>
        <v>0</v>
      </c>
      <c r="AC90" s="21">
        <f t="shared" si="66"/>
        <v>0</v>
      </c>
      <c r="AD90" s="21">
        <f t="shared" si="66"/>
        <v>0</v>
      </c>
      <c r="AE90" s="21">
        <f t="shared" si="66"/>
        <v>0</v>
      </c>
      <c r="AF90" s="21">
        <f t="shared" si="66"/>
        <v>0</v>
      </c>
      <c r="AG90" s="21">
        <f t="shared" si="66"/>
        <v>0</v>
      </c>
      <c r="AH90" s="21">
        <f t="shared" si="66"/>
        <v>0</v>
      </c>
      <c r="AI90" s="21">
        <f t="shared" si="66"/>
        <v>0</v>
      </c>
      <c r="AJ90" s="21">
        <f t="shared" si="66"/>
        <v>0</v>
      </c>
      <c r="AK90" s="21">
        <f t="shared" si="66"/>
        <v>0</v>
      </c>
      <c r="AL90" s="21">
        <f t="shared" si="66"/>
        <v>0.03</v>
      </c>
      <c r="AM90" s="21">
        <f t="shared" si="66"/>
        <v>0</v>
      </c>
      <c r="AN90" s="21">
        <f t="shared" si="66"/>
        <v>0</v>
      </c>
      <c r="AO90" s="21">
        <f t="shared" si="66"/>
        <v>0</v>
      </c>
      <c r="AP90" s="21">
        <f t="shared" si="66"/>
        <v>0</v>
      </c>
      <c r="AQ90" s="21">
        <f t="shared" si="66"/>
        <v>0</v>
      </c>
      <c r="AR90" s="21">
        <f t="shared" si="66"/>
        <v>0</v>
      </c>
      <c r="AS90" s="21">
        <f t="shared" si="66"/>
        <v>0</v>
      </c>
      <c r="AT90" s="21">
        <f t="shared" si="66"/>
        <v>0</v>
      </c>
      <c r="AU90" s="21">
        <f t="shared" si="66"/>
        <v>0</v>
      </c>
      <c r="AV90" s="21">
        <f t="shared" si="66"/>
        <v>0</v>
      </c>
      <c r="AW90" s="21">
        <f t="shared" si="66"/>
        <v>0</v>
      </c>
      <c r="AX90" s="21">
        <f t="shared" si="66"/>
        <v>0</v>
      </c>
      <c r="AY90" s="21">
        <f t="shared" si="66"/>
        <v>0</v>
      </c>
      <c r="AZ90" s="21">
        <f t="shared" si="66"/>
        <v>0</v>
      </c>
      <c r="BA90" s="21">
        <f t="shared" si="66"/>
        <v>0</v>
      </c>
      <c r="BB90" s="21">
        <f t="shared" si="66"/>
        <v>0</v>
      </c>
      <c r="BC90" s="21">
        <f t="shared" si="66"/>
        <v>0</v>
      </c>
      <c r="BD90" s="21">
        <f t="shared" si="66"/>
        <v>0</v>
      </c>
      <c r="BE90" s="21">
        <f t="shared" si="66"/>
        <v>0</v>
      </c>
      <c r="BF90" s="21">
        <f t="shared" si="66"/>
        <v>0</v>
      </c>
      <c r="BG90" s="21">
        <f t="shared" si="66"/>
        <v>0</v>
      </c>
      <c r="BH90" s="21">
        <f t="shared" si="66"/>
        <v>0</v>
      </c>
      <c r="BI90" s="21">
        <f t="shared" si="66"/>
        <v>0</v>
      </c>
      <c r="BJ90" s="21">
        <f t="shared" si="66"/>
        <v>0</v>
      </c>
      <c r="BK90" s="21">
        <f t="shared" si="66"/>
        <v>0</v>
      </c>
      <c r="BL90" s="21">
        <f t="shared" si="66"/>
        <v>0</v>
      </c>
      <c r="BM90" s="21">
        <f t="shared" si="66"/>
        <v>0</v>
      </c>
      <c r="BN90" s="21">
        <f t="shared" si="66"/>
        <v>0</v>
      </c>
      <c r="BO90" s="21">
        <f t="shared" ref="BO90" si="67">SUM(BO85:BO89)</f>
        <v>0</v>
      </c>
    </row>
    <row r="91" spans="1:69" ht="17.25" x14ac:dyDescent="0.3">
      <c r="B91" s="19" t="s">
        <v>22</v>
      </c>
      <c r="C91" s="20"/>
      <c r="D91" s="22">
        <f t="shared" ref="D91:BN91" si="68">PRODUCT(D90,$F$4)</f>
        <v>0</v>
      </c>
      <c r="E91" s="22">
        <f t="shared" si="68"/>
        <v>0</v>
      </c>
      <c r="F91" s="22">
        <f t="shared" si="68"/>
        <v>0</v>
      </c>
      <c r="G91" s="22">
        <f t="shared" si="68"/>
        <v>0</v>
      </c>
      <c r="H91" s="22">
        <f t="shared" si="68"/>
        <v>0</v>
      </c>
      <c r="I91" s="22">
        <f t="shared" si="68"/>
        <v>0</v>
      </c>
      <c r="J91" s="22">
        <f t="shared" si="68"/>
        <v>0.18</v>
      </c>
      <c r="K91" s="22">
        <f t="shared" si="68"/>
        <v>0</v>
      </c>
      <c r="L91" s="22">
        <f t="shared" si="68"/>
        <v>0</v>
      </c>
      <c r="M91" s="22">
        <f t="shared" si="68"/>
        <v>0</v>
      </c>
      <c r="N91" s="22">
        <f t="shared" si="68"/>
        <v>0</v>
      </c>
      <c r="O91" s="22">
        <f t="shared" si="68"/>
        <v>0</v>
      </c>
      <c r="P91" s="22">
        <f t="shared" si="68"/>
        <v>0</v>
      </c>
      <c r="Q91" s="22">
        <f t="shared" si="68"/>
        <v>0</v>
      </c>
      <c r="R91" s="22">
        <f t="shared" si="68"/>
        <v>0</v>
      </c>
      <c r="S91" s="22">
        <f t="shared" si="68"/>
        <v>0</v>
      </c>
      <c r="T91" s="22">
        <f t="shared" si="68"/>
        <v>0</v>
      </c>
      <c r="U91" s="22">
        <f t="shared" si="68"/>
        <v>0</v>
      </c>
      <c r="V91" s="22">
        <f t="shared" si="68"/>
        <v>0</v>
      </c>
      <c r="W91" s="22">
        <f t="shared" si="68"/>
        <v>0</v>
      </c>
      <c r="X91" s="22">
        <f t="shared" si="68"/>
        <v>0</v>
      </c>
      <c r="Y91" s="22">
        <f t="shared" si="68"/>
        <v>0</v>
      </c>
      <c r="Z91" s="22">
        <f t="shared" si="68"/>
        <v>0</v>
      </c>
      <c r="AA91" s="22">
        <f t="shared" si="68"/>
        <v>0</v>
      </c>
      <c r="AB91" s="22">
        <f t="shared" si="68"/>
        <v>0</v>
      </c>
      <c r="AC91" s="22">
        <f t="shared" si="68"/>
        <v>0</v>
      </c>
      <c r="AD91" s="22">
        <f t="shared" si="68"/>
        <v>0</v>
      </c>
      <c r="AE91" s="22">
        <f t="shared" si="68"/>
        <v>0</v>
      </c>
      <c r="AF91" s="22">
        <f t="shared" si="68"/>
        <v>0</v>
      </c>
      <c r="AG91" s="22">
        <f t="shared" si="68"/>
        <v>0</v>
      </c>
      <c r="AH91" s="22">
        <f t="shared" si="68"/>
        <v>0</v>
      </c>
      <c r="AI91" s="22">
        <f t="shared" si="68"/>
        <v>0</v>
      </c>
      <c r="AJ91" s="22">
        <f t="shared" si="68"/>
        <v>0</v>
      </c>
      <c r="AK91" s="22">
        <f t="shared" si="68"/>
        <v>0</v>
      </c>
      <c r="AL91" s="22">
        <f t="shared" si="68"/>
        <v>0.03</v>
      </c>
      <c r="AM91" s="22">
        <f t="shared" si="68"/>
        <v>0</v>
      </c>
      <c r="AN91" s="22">
        <f t="shared" si="68"/>
        <v>0</v>
      </c>
      <c r="AO91" s="22">
        <f t="shared" si="68"/>
        <v>0</v>
      </c>
      <c r="AP91" s="22">
        <f t="shared" si="68"/>
        <v>0</v>
      </c>
      <c r="AQ91" s="22">
        <f t="shared" si="68"/>
        <v>0</v>
      </c>
      <c r="AR91" s="22">
        <f t="shared" si="68"/>
        <v>0</v>
      </c>
      <c r="AS91" s="22">
        <f t="shared" si="68"/>
        <v>0</v>
      </c>
      <c r="AT91" s="22">
        <f t="shared" si="68"/>
        <v>0</v>
      </c>
      <c r="AU91" s="22">
        <f t="shared" si="68"/>
        <v>0</v>
      </c>
      <c r="AV91" s="22">
        <f t="shared" si="68"/>
        <v>0</v>
      </c>
      <c r="AW91" s="22">
        <f t="shared" si="68"/>
        <v>0</v>
      </c>
      <c r="AX91" s="22">
        <f t="shared" si="68"/>
        <v>0</v>
      </c>
      <c r="AY91" s="22">
        <f t="shared" si="68"/>
        <v>0</v>
      </c>
      <c r="AZ91" s="22">
        <f t="shared" si="68"/>
        <v>0</v>
      </c>
      <c r="BA91" s="22">
        <f t="shared" si="68"/>
        <v>0</v>
      </c>
      <c r="BB91" s="22">
        <f t="shared" si="68"/>
        <v>0</v>
      </c>
      <c r="BC91" s="22">
        <f t="shared" si="68"/>
        <v>0</v>
      </c>
      <c r="BD91" s="22">
        <f t="shared" si="68"/>
        <v>0</v>
      </c>
      <c r="BE91" s="22">
        <f t="shared" si="68"/>
        <v>0</v>
      </c>
      <c r="BF91" s="22">
        <f t="shared" si="68"/>
        <v>0</v>
      </c>
      <c r="BG91" s="22">
        <f t="shared" si="68"/>
        <v>0</v>
      </c>
      <c r="BH91" s="22">
        <f t="shared" si="68"/>
        <v>0</v>
      </c>
      <c r="BI91" s="22">
        <f t="shared" si="68"/>
        <v>0</v>
      </c>
      <c r="BJ91" s="22">
        <f t="shared" si="68"/>
        <v>0</v>
      </c>
      <c r="BK91" s="22">
        <f t="shared" si="68"/>
        <v>0</v>
      </c>
      <c r="BL91" s="22">
        <f t="shared" si="68"/>
        <v>0</v>
      </c>
      <c r="BM91" s="22">
        <f t="shared" si="68"/>
        <v>0</v>
      </c>
      <c r="BN91" s="22">
        <f t="shared" si="68"/>
        <v>0</v>
      </c>
      <c r="BO91" s="22">
        <f t="shared" ref="BO91" si="69">PRODUCT(BO90,$F$4)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>D77</f>
        <v>67.27</v>
      </c>
      <c r="E93" s="39">
        <f t="shared" ref="E93:BN93" si="70">E77</f>
        <v>70</v>
      </c>
      <c r="F93" s="29">
        <f t="shared" si="70"/>
        <v>86.3</v>
      </c>
      <c r="G93" s="29">
        <f t="shared" si="70"/>
        <v>500</v>
      </c>
      <c r="H93" s="29">
        <f t="shared" si="70"/>
        <v>925.9</v>
      </c>
      <c r="I93" s="29">
        <f t="shared" si="70"/>
        <v>510</v>
      </c>
      <c r="J93" s="29">
        <f t="shared" si="70"/>
        <v>71.38</v>
      </c>
      <c r="K93" s="29">
        <f t="shared" si="70"/>
        <v>662.44</v>
      </c>
      <c r="L93" s="29">
        <f t="shared" si="70"/>
        <v>200.83</v>
      </c>
      <c r="M93" s="29">
        <f t="shared" si="70"/>
        <v>504</v>
      </c>
      <c r="N93" s="29">
        <f t="shared" si="70"/>
        <v>99.49</v>
      </c>
      <c r="O93" s="29">
        <f t="shared" si="70"/>
        <v>320.32</v>
      </c>
      <c r="P93" s="29">
        <f t="shared" si="70"/>
        <v>368.4</v>
      </c>
      <c r="Q93" s="29">
        <f t="shared" si="70"/>
        <v>380</v>
      </c>
      <c r="R93" s="29">
        <f t="shared" si="70"/>
        <v>0</v>
      </c>
      <c r="S93" s="29">
        <f t="shared" si="70"/>
        <v>130</v>
      </c>
      <c r="T93" s="29">
        <f t="shared" si="70"/>
        <v>0</v>
      </c>
      <c r="U93" s="29">
        <f t="shared" si="70"/>
        <v>628</v>
      </c>
      <c r="V93" s="29">
        <f t="shared" si="70"/>
        <v>329.48</v>
      </c>
      <c r="W93" s="29">
        <f t="shared" si="70"/>
        <v>219</v>
      </c>
      <c r="X93" s="29">
        <f t="shared" si="70"/>
        <v>7.9</v>
      </c>
      <c r="Y93" s="29">
        <f t="shared" si="70"/>
        <v>0</v>
      </c>
      <c r="Z93" s="29">
        <f t="shared" si="70"/>
        <v>247</v>
      </c>
      <c r="AA93" s="29">
        <f t="shared" si="70"/>
        <v>360</v>
      </c>
      <c r="AB93" s="29">
        <f t="shared" si="70"/>
        <v>213</v>
      </c>
      <c r="AC93" s="29">
        <f t="shared" si="70"/>
        <v>314.44</v>
      </c>
      <c r="AD93" s="29">
        <f t="shared" si="70"/>
        <v>138</v>
      </c>
      <c r="AE93" s="29">
        <f t="shared" si="70"/>
        <v>388</v>
      </c>
      <c r="AF93" s="29">
        <f t="shared" si="70"/>
        <v>189</v>
      </c>
      <c r="AG93" s="29">
        <f t="shared" si="70"/>
        <v>218.18</v>
      </c>
      <c r="AH93" s="29">
        <f t="shared" si="70"/>
        <v>59.6</v>
      </c>
      <c r="AI93" s="29">
        <f t="shared" si="70"/>
        <v>65.75</v>
      </c>
      <c r="AJ93" s="29">
        <f t="shared" si="70"/>
        <v>37</v>
      </c>
      <c r="AK93" s="29">
        <f t="shared" si="70"/>
        <v>190</v>
      </c>
      <c r="AL93" s="29">
        <f t="shared" si="70"/>
        <v>185</v>
      </c>
      <c r="AM93" s="29">
        <f t="shared" si="70"/>
        <v>0</v>
      </c>
      <c r="AN93" s="29">
        <f t="shared" si="70"/>
        <v>240</v>
      </c>
      <c r="AO93" s="29">
        <f t="shared" si="70"/>
        <v>0</v>
      </c>
      <c r="AP93" s="29">
        <f t="shared" si="70"/>
        <v>213.79</v>
      </c>
      <c r="AQ93" s="29">
        <f t="shared" si="70"/>
        <v>60</v>
      </c>
      <c r="AR93" s="29">
        <f t="shared" si="70"/>
        <v>65.33</v>
      </c>
      <c r="AS93" s="29">
        <f t="shared" si="70"/>
        <v>84</v>
      </c>
      <c r="AT93" s="29">
        <f t="shared" si="70"/>
        <v>41.43</v>
      </c>
      <c r="AU93" s="29">
        <f t="shared" si="70"/>
        <v>54.28</v>
      </c>
      <c r="AV93" s="29">
        <f t="shared" si="70"/>
        <v>48.75</v>
      </c>
      <c r="AW93" s="29">
        <f t="shared" si="70"/>
        <v>114.28</v>
      </c>
      <c r="AX93" s="29">
        <f t="shared" si="70"/>
        <v>62.66</v>
      </c>
      <c r="AY93" s="29">
        <f t="shared" si="70"/>
        <v>56.66</v>
      </c>
      <c r="AZ93" s="29">
        <f t="shared" si="70"/>
        <v>128</v>
      </c>
      <c r="BA93" s="29">
        <f t="shared" si="70"/>
        <v>227</v>
      </c>
      <c r="BB93" s="29">
        <f t="shared" si="70"/>
        <v>357</v>
      </c>
      <c r="BC93" s="29">
        <f t="shared" si="70"/>
        <v>491.11</v>
      </c>
      <c r="BD93" s="29">
        <f t="shared" si="70"/>
        <v>205</v>
      </c>
      <c r="BE93" s="29">
        <f t="shared" si="70"/>
        <v>330</v>
      </c>
      <c r="BF93" s="29">
        <f t="shared" si="70"/>
        <v>0</v>
      </c>
      <c r="BG93" s="29">
        <f t="shared" si="70"/>
        <v>23</v>
      </c>
      <c r="BH93" s="29">
        <f t="shared" si="70"/>
        <v>21</v>
      </c>
      <c r="BI93" s="29">
        <f t="shared" si="70"/>
        <v>30</v>
      </c>
      <c r="BJ93" s="29">
        <f t="shared" si="70"/>
        <v>21</v>
      </c>
      <c r="BK93" s="29">
        <f t="shared" si="70"/>
        <v>35</v>
      </c>
      <c r="BL93" s="29">
        <f t="shared" si="70"/>
        <v>275</v>
      </c>
      <c r="BM93" s="29">
        <f t="shared" si="70"/>
        <v>154.44999999999999</v>
      </c>
      <c r="BN93" s="29">
        <f t="shared" si="70"/>
        <v>14.89</v>
      </c>
      <c r="BO93" s="29">
        <f t="shared" ref="BO93" si="71">BO77</f>
        <v>10</v>
      </c>
    </row>
    <row r="94" spans="1:69" ht="17.25" x14ac:dyDescent="0.3">
      <c r="B94" s="19" t="s">
        <v>26</v>
      </c>
      <c r="C94" s="20" t="s">
        <v>25</v>
      </c>
      <c r="D94" s="21">
        <f>D93/1000</f>
        <v>6.7269999999999996E-2</v>
      </c>
      <c r="E94" s="21">
        <f t="shared" ref="E94:BN94" si="72">E93/1000</f>
        <v>7.0000000000000007E-2</v>
      </c>
      <c r="F94" s="21">
        <f t="shared" si="72"/>
        <v>8.6300000000000002E-2</v>
      </c>
      <c r="G94" s="21">
        <f t="shared" si="72"/>
        <v>0.5</v>
      </c>
      <c r="H94" s="21">
        <f t="shared" si="72"/>
        <v>0.92589999999999995</v>
      </c>
      <c r="I94" s="21">
        <f t="shared" si="72"/>
        <v>0.51</v>
      </c>
      <c r="J94" s="21">
        <f t="shared" si="72"/>
        <v>7.1379999999999999E-2</v>
      </c>
      <c r="K94" s="21">
        <f t="shared" si="72"/>
        <v>0.66244000000000003</v>
      </c>
      <c r="L94" s="21">
        <f t="shared" si="72"/>
        <v>0.20083000000000001</v>
      </c>
      <c r="M94" s="21">
        <f t="shared" si="72"/>
        <v>0.504</v>
      </c>
      <c r="N94" s="21">
        <f t="shared" si="72"/>
        <v>9.9489999999999995E-2</v>
      </c>
      <c r="O94" s="21">
        <f t="shared" si="72"/>
        <v>0.32031999999999999</v>
      </c>
      <c r="P94" s="21">
        <f t="shared" si="72"/>
        <v>0.36839999999999995</v>
      </c>
      <c r="Q94" s="21">
        <f t="shared" si="72"/>
        <v>0.38</v>
      </c>
      <c r="R94" s="21">
        <f t="shared" si="72"/>
        <v>0</v>
      </c>
      <c r="S94" s="21">
        <f t="shared" si="72"/>
        <v>0.13</v>
      </c>
      <c r="T94" s="21">
        <f t="shared" si="72"/>
        <v>0</v>
      </c>
      <c r="U94" s="21">
        <f t="shared" si="72"/>
        <v>0.628</v>
      </c>
      <c r="V94" s="21">
        <f t="shared" si="72"/>
        <v>0.32948</v>
      </c>
      <c r="W94" s="21">
        <f t="shared" si="72"/>
        <v>0.219</v>
      </c>
      <c r="X94" s="21">
        <f t="shared" si="72"/>
        <v>7.9000000000000008E-3</v>
      </c>
      <c r="Y94" s="21">
        <f t="shared" si="72"/>
        <v>0</v>
      </c>
      <c r="Z94" s="21">
        <f t="shared" si="72"/>
        <v>0.247</v>
      </c>
      <c r="AA94" s="21">
        <f t="shared" si="72"/>
        <v>0.36</v>
      </c>
      <c r="AB94" s="21">
        <f t="shared" si="72"/>
        <v>0.21299999999999999</v>
      </c>
      <c r="AC94" s="21">
        <f t="shared" si="72"/>
        <v>0.31444</v>
      </c>
      <c r="AD94" s="21">
        <f t="shared" si="72"/>
        <v>0.13800000000000001</v>
      </c>
      <c r="AE94" s="21">
        <f t="shared" si="72"/>
        <v>0.38800000000000001</v>
      </c>
      <c r="AF94" s="21">
        <f t="shared" si="72"/>
        <v>0.189</v>
      </c>
      <c r="AG94" s="21">
        <f t="shared" si="72"/>
        <v>0.21818000000000001</v>
      </c>
      <c r="AH94" s="21">
        <f t="shared" si="72"/>
        <v>5.96E-2</v>
      </c>
      <c r="AI94" s="21">
        <f t="shared" si="72"/>
        <v>6.5750000000000003E-2</v>
      </c>
      <c r="AJ94" s="21">
        <f t="shared" si="72"/>
        <v>3.6999999999999998E-2</v>
      </c>
      <c r="AK94" s="21">
        <f t="shared" si="72"/>
        <v>0.19</v>
      </c>
      <c r="AL94" s="21">
        <f t="shared" si="72"/>
        <v>0.185</v>
      </c>
      <c r="AM94" s="21">
        <f t="shared" si="72"/>
        <v>0</v>
      </c>
      <c r="AN94" s="21">
        <f t="shared" si="72"/>
        <v>0.24</v>
      </c>
      <c r="AO94" s="21">
        <f t="shared" si="72"/>
        <v>0</v>
      </c>
      <c r="AP94" s="21">
        <f t="shared" si="72"/>
        <v>0.21378999999999998</v>
      </c>
      <c r="AQ94" s="21">
        <f t="shared" si="72"/>
        <v>0.06</v>
      </c>
      <c r="AR94" s="21">
        <f t="shared" si="72"/>
        <v>6.5329999999999999E-2</v>
      </c>
      <c r="AS94" s="21">
        <f t="shared" si="72"/>
        <v>8.4000000000000005E-2</v>
      </c>
      <c r="AT94" s="21">
        <f t="shared" si="72"/>
        <v>4.1430000000000002E-2</v>
      </c>
      <c r="AU94" s="21">
        <f t="shared" si="72"/>
        <v>5.4280000000000002E-2</v>
      </c>
      <c r="AV94" s="21">
        <f t="shared" si="72"/>
        <v>4.8750000000000002E-2</v>
      </c>
      <c r="AW94" s="21">
        <f t="shared" si="72"/>
        <v>0.11428000000000001</v>
      </c>
      <c r="AX94" s="21">
        <f t="shared" si="72"/>
        <v>6.2659999999999993E-2</v>
      </c>
      <c r="AY94" s="21">
        <f t="shared" si="72"/>
        <v>5.6659999999999995E-2</v>
      </c>
      <c r="AZ94" s="21">
        <f t="shared" si="72"/>
        <v>0.128</v>
      </c>
      <c r="BA94" s="21">
        <f t="shared" si="72"/>
        <v>0.22700000000000001</v>
      </c>
      <c r="BB94" s="21">
        <f t="shared" si="72"/>
        <v>0.35699999999999998</v>
      </c>
      <c r="BC94" s="21">
        <f t="shared" si="72"/>
        <v>0.49110999999999999</v>
      </c>
      <c r="BD94" s="21">
        <f t="shared" si="72"/>
        <v>0.20499999999999999</v>
      </c>
      <c r="BE94" s="21">
        <f t="shared" si="72"/>
        <v>0.33</v>
      </c>
      <c r="BF94" s="21">
        <f t="shared" si="72"/>
        <v>0</v>
      </c>
      <c r="BG94" s="21">
        <f t="shared" si="72"/>
        <v>2.3E-2</v>
      </c>
      <c r="BH94" s="21">
        <f t="shared" si="72"/>
        <v>2.1000000000000001E-2</v>
      </c>
      <c r="BI94" s="21">
        <f t="shared" si="72"/>
        <v>0.03</v>
      </c>
      <c r="BJ94" s="21">
        <f t="shared" si="72"/>
        <v>2.1000000000000001E-2</v>
      </c>
      <c r="BK94" s="21">
        <f t="shared" si="72"/>
        <v>3.5000000000000003E-2</v>
      </c>
      <c r="BL94" s="21">
        <f t="shared" si="72"/>
        <v>0.27500000000000002</v>
      </c>
      <c r="BM94" s="21">
        <f t="shared" si="72"/>
        <v>0.15444999999999998</v>
      </c>
      <c r="BN94" s="21">
        <f t="shared" si="72"/>
        <v>1.489E-2</v>
      </c>
      <c r="BO94" s="21">
        <f t="shared" ref="BO94" si="73">BO93/1000</f>
        <v>0.01</v>
      </c>
    </row>
    <row r="95" spans="1:69" ht="17.25" x14ac:dyDescent="0.3">
      <c r="A95" s="30"/>
      <c r="B95" s="31" t="s">
        <v>27</v>
      </c>
      <c r="C95" s="98"/>
      <c r="D95" s="32">
        <f>D91*D93</f>
        <v>0</v>
      </c>
      <c r="E95" s="32">
        <f t="shared" ref="E95:BN95" si="74">E91*E93</f>
        <v>0</v>
      </c>
      <c r="F95" s="32">
        <f t="shared" si="74"/>
        <v>0</v>
      </c>
      <c r="G95" s="32">
        <f t="shared" si="74"/>
        <v>0</v>
      </c>
      <c r="H95" s="32">
        <f t="shared" si="74"/>
        <v>0</v>
      </c>
      <c r="I95" s="32">
        <f t="shared" si="74"/>
        <v>0</v>
      </c>
      <c r="J95" s="32">
        <f t="shared" si="74"/>
        <v>12.848399999999998</v>
      </c>
      <c r="K95" s="32">
        <f t="shared" si="74"/>
        <v>0</v>
      </c>
      <c r="L95" s="32">
        <f t="shared" si="74"/>
        <v>0</v>
      </c>
      <c r="M95" s="32">
        <f t="shared" si="74"/>
        <v>0</v>
      </c>
      <c r="N95" s="32">
        <f t="shared" si="74"/>
        <v>0</v>
      </c>
      <c r="O95" s="32">
        <f t="shared" si="74"/>
        <v>0</v>
      </c>
      <c r="P95" s="32">
        <f t="shared" si="74"/>
        <v>0</v>
      </c>
      <c r="Q95" s="32">
        <f t="shared" si="74"/>
        <v>0</v>
      </c>
      <c r="R95" s="32">
        <f t="shared" si="74"/>
        <v>0</v>
      </c>
      <c r="S95" s="32">
        <f t="shared" si="74"/>
        <v>0</v>
      </c>
      <c r="T95" s="32">
        <f t="shared" si="74"/>
        <v>0</v>
      </c>
      <c r="U95" s="32">
        <f t="shared" si="74"/>
        <v>0</v>
      </c>
      <c r="V95" s="32">
        <f t="shared" si="74"/>
        <v>0</v>
      </c>
      <c r="W95" s="32">
        <f t="shared" si="74"/>
        <v>0</v>
      </c>
      <c r="X95" s="32">
        <f t="shared" si="74"/>
        <v>0</v>
      </c>
      <c r="Y95" s="32">
        <f t="shared" si="74"/>
        <v>0</v>
      </c>
      <c r="Z95" s="32">
        <f t="shared" si="74"/>
        <v>0</v>
      </c>
      <c r="AA95" s="32">
        <f t="shared" si="74"/>
        <v>0</v>
      </c>
      <c r="AB95" s="32">
        <f t="shared" si="74"/>
        <v>0</v>
      </c>
      <c r="AC95" s="32">
        <f t="shared" si="74"/>
        <v>0</v>
      </c>
      <c r="AD95" s="32">
        <f t="shared" si="74"/>
        <v>0</v>
      </c>
      <c r="AE95" s="32">
        <f t="shared" si="74"/>
        <v>0</v>
      </c>
      <c r="AF95" s="32">
        <f t="shared" si="74"/>
        <v>0</v>
      </c>
      <c r="AG95" s="32">
        <f t="shared" si="74"/>
        <v>0</v>
      </c>
      <c r="AH95" s="32">
        <f t="shared" si="74"/>
        <v>0</v>
      </c>
      <c r="AI95" s="32">
        <f t="shared" si="74"/>
        <v>0</v>
      </c>
      <c r="AJ95" s="32">
        <f t="shared" si="74"/>
        <v>0</v>
      </c>
      <c r="AK95" s="32">
        <f t="shared" si="74"/>
        <v>0</v>
      </c>
      <c r="AL95" s="32">
        <f t="shared" si="74"/>
        <v>5.55</v>
      </c>
      <c r="AM95" s="32">
        <f t="shared" si="74"/>
        <v>0</v>
      </c>
      <c r="AN95" s="32">
        <f t="shared" si="74"/>
        <v>0</v>
      </c>
      <c r="AO95" s="32">
        <f t="shared" si="74"/>
        <v>0</v>
      </c>
      <c r="AP95" s="32">
        <f t="shared" si="74"/>
        <v>0</v>
      </c>
      <c r="AQ95" s="32">
        <f t="shared" si="74"/>
        <v>0</v>
      </c>
      <c r="AR95" s="32">
        <f t="shared" si="74"/>
        <v>0</v>
      </c>
      <c r="AS95" s="32">
        <f t="shared" si="74"/>
        <v>0</v>
      </c>
      <c r="AT95" s="32">
        <f t="shared" si="74"/>
        <v>0</v>
      </c>
      <c r="AU95" s="32">
        <f t="shared" si="74"/>
        <v>0</v>
      </c>
      <c r="AV95" s="32">
        <f t="shared" si="74"/>
        <v>0</v>
      </c>
      <c r="AW95" s="32">
        <f t="shared" si="74"/>
        <v>0</v>
      </c>
      <c r="AX95" s="32">
        <f t="shared" si="74"/>
        <v>0</v>
      </c>
      <c r="AY95" s="32">
        <f t="shared" si="74"/>
        <v>0</v>
      </c>
      <c r="AZ95" s="32">
        <f t="shared" si="74"/>
        <v>0</v>
      </c>
      <c r="BA95" s="32">
        <f t="shared" si="74"/>
        <v>0</v>
      </c>
      <c r="BB95" s="32">
        <f t="shared" si="74"/>
        <v>0</v>
      </c>
      <c r="BC95" s="32">
        <f t="shared" si="74"/>
        <v>0</v>
      </c>
      <c r="BD95" s="32">
        <f t="shared" si="74"/>
        <v>0</v>
      </c>
      <c r="BE95" s="32">
        <f t="shared" si="74"/>
        <v>0</v>
      </c>
      <c r="BF95" s="32">
        <f t="shared" si="74"/>
        <v>0</v>
      </c>
      <c r="BG95" s="32">
        <f t="shared" si="74"/>
        <v>0</v>
      </c>
      <c r="BH95" s="32">
        <f t="shared" si="74"/>
        <v>0</v>
      </c>
      <c r="BI95" s="32">
        <f t="shared" si="74"/>
        <v>0</v>
      </c>
      <c r="BJ95" s="32">
        <f t="shared" si="74"/>
        <v>0</v>
      </c>
      <c r="BK95" s="32">
        <f t="shared" si="74"/>
        <v>0</v>
      </c>
      <c r="BL95" s="32">
        <f t="shared" si="74"/>
        <v>0</v>
      </c>
      <c r="BM95" s="32">
        <f t="shared" si="74"/>
        <v>0</v>
      </c>
      <c r="BN95" s="32">
        <f t="shared" si="74"/>
        <v>0</v>
      </c>
      <c r="BO95" s="32">
        <f t="shared" ref="BO95" si="75">BO91*BO93</f>
        <v>0</v>
      </c>
      <c r="BP95" s="33">
        <f>SUM(D95:BN95)</f>
        <v>18.398399999999999</v>
      </c>
      <c r="BQ95" s="34">
        <f>BP95/$C$19</f>
        <v>18.398399999999999</v>
      </c>
    </row>
    <row r="96" spans="1:69" ht="17.25" x14ac:dyDescent="0.3">
      <c r="A96" s="30"/>
      <c r="B96" s="31" t="s">
        <v>28</v>
      </c>
      <c r="C96" s="98"/>
      <c r="D96" s="32">
        <f>D91*D93</f>
        <v>0</v>
      </c>
      <c r="E96" s="32">
        <f t="shared" ref="E96:BN96" si="76">E91*E93</f>
        <v>0</v>
      </c>
      <c r="F96" s="32">
        <f t="shared" si="76"/>
        <v>0</v>
      </c>
      <c r="G96" s="32">
        <f t="shared" si="76"/>
        <v>0</v>
      </c>
      <c r="H96" s="32">
        <f t="shared" si="76"/>
        <v>0</v>
      </c>
      <c r="I96" s="32">
        <f t="shared" si="76"/>
        <v>0</v>
      </c>
      <c r="J96" s="32">
        <f t="shared" si="76"/>
        <v>12.848399999999998</v>
      </c>
      <c r="K96" s="32">
        <f t="shared" si="76"/>
        <v>0</v>
      </c>
      <c r="L96" s="32">
        <f t="shared" si="76"/>
        <v>0</v>
      </c>
      <c r="M96" s="32">
        <f t="shared" si="76"/>
        <v>0</v>
      </c>
      <c r="N96" s="32">
        <f t="shared" si="76"/>
        <v>0</v>
      </c>
      <c r="O96" s="32">
        <f t="shared" si="76"/>
        <v>0</v>
      </c>
      <c r="P96" s="32">
        <f t="shared" si="76"/>
        <v>0</v>
      </c>
      <c r="Q96" s="32">
        <f t="shared" si="76"/>
        <v>0</v>
      </c>
      <c r="R96" s="32">
        <f t="shared" si="76"/>
        <v>0</v>
      </c>
      <c r="S96" s="32">
        <f t="shared" si="76"/>
        <v>0</v>
      </c>
      <c r="T96" s="32">
        <f t="shared" si="76"/>
        <v>0</v>
      </c>
      <c r="U96" s="32">
        <f t="shared" si="76"/>
        <v>0</v>
      </c>
      <c r="V96" s="32">
        <f t="shared" si="76"/>
        <v>0</v>
      </c>
      <c r="W96" s="32">
        <f t="shared" si="76"/>
        <v>0</v>
      </c>
      <c r="X96" s="32">
        <f t="shared" si="76"/>
        <v>0</v>
      </c>
      <c r="Y96" s="32">
        <f t="shared" si="76"/>
        <v>0</v>
      </c>
      <c r="Z96" s="32">
        <f t="shared" si="76"/>
        <v>0</v>
      </c>
      <c r="AA96" s="32">
        <f t="shared" si="76"/>
        <v>0</v>
      </c>
      <c r="AB96" s="32">
        <f t="shared" si="76"/>
        <v>0</v>
      </c>
      <c r="AC96" s="32">
        <f t="shared" si="76"/>
        <v>0</v>
      </c>
      <c r="AD96" s="32">
        <f t="shared" si="76"/>
        <v>0</v>
      </c>
      <c r="AE96" s="32">
        <f t="shared" si="76"/>
        <v>0</v>
      </c>
      <c r="AF96" s="32">
        <f t="shared" si="76"/>
        <v>0</v>
      </c>
      <c r="AG96" s="32">
        <f t="shared" si="76"/>
        <v>0</v>
      </c>
      <c r="AH96" s="32">
        <f t="shared" si="76"/>
        <v>0</v>
      </c>
      <c r="AI96" s="32">
        <f t="shared" si="76"/>
        <v>0</v>
      </c>
      <c r="AJ96" s="32">
        <f t="shared" si="76"/>
        <v>0</v>
      </c>
      <c r="AK96" s="32">
        <f t="shared" si="76"/>
        <v>0</v>
      </c>
      <c r="AL96" s="32">
        <f t="shared" si="76"/>
        <v>5.55</v>
      </c>
      <c r="AM96" s="32">
        <f t="shared" si="76"/>
        <v>0</v>
      </c>
      <c r="AN96" s="32">
        <f t="shared" si="76"/>
        <v>0</v>
      </c>
      <c r="AO96" s="32">
        <f t="shared" si="76"/>
        <v>0</v>
      </c>
      <c r="AP96" s="32">
        <f t="shared" si="76"/>
        <v>0</v>
      </c>
      <c r="AQ96" s="32">
        <f t="shared" si="76"/>
        <v>0</v>
      </c>
      <c r="AR96" s="32">
        <f t="shared" si="76"/>
        <v>0</v>
      </c>
      <c r="AS96" s="32">
        <f t="shared" si="76"/>
        <v>0</v>
      </c>
      <c r="AT96" s="32">
        <f t="shared" si="76"/>
        <v>0</v>
      </c>
      <c r="AU96" s="32">
        <f t="shared" si="76"/>
        <v>0</v>
      </c>
      <c r="AV96" s="32">
        <f t="shared" si="76"/>
        <v>0</v>
      </c>
      <c r="AW96" s="32">
        <f t="shared" si="76"/>
        <v>0</v>
      </c>
      <c r="AX96" s="32">
        <f t="shared" si="76"/>
        <v>0</v>
      </c>
      <c r="AY96" s="32">
        <f t="shared" si="76"/>
        <v>0</v>
      </c>
      <c r="AZ96" s="32">
        <f t="shared" si="76"/>
        <v>0</v>
      </c>
      <c r="BA96" s="32">
        <f t="shared" si="76"/>
        <v>0</v>
      </c>
      <c r="BB96" s="32">
        <f t="shared" si="76"/>
        <v>0</v>
      </c>
      <c r="BC96" s="32">
        <f t="shared" si="76"/>
        <v>0</v>
      </c>
      <c r="BD96" s="32">
        <f t="shared" si="76"/>
        <v>0</v>
      </c>
      <c r="BE96" s="32">
        <f t="shared" si="76"/>
        <v>0</v>
      </c>
      <c r="BF96" s="32">
        <f t="shared" si="76"/>
        <v>0</v>
      </c>
      <c r="BG96" s="32">
        <f t="shared" si="76"/>
        <v>0</v>
      </c>
      <c r="BH96" s="32">
        <f t="shared" si="76"/>
        <v>0</v>
      </c>
      <c r="BI96" s="32">
        <f t="shared" si="76"/>
        <v>0</v>
      </c>
      <c r="BJ96" s="32">
        <f t="shared" si="76"/>
        <v>0</v>
      </c>
      <c r="BK96" s="32">
        <f t="shared" si="76"/>
        <v>0</v>
      </c>
      <c r="BL96" s="32">
        <f t="shared" si="76"/>
        <v>0</v>
      </c>
      <c r="BM96" s="32">
        <f t="shared" si="76"/>
        <v>0</v>
      </c>
      <c r="BN96" s="32">
        <f t="shared" si="76"/>
        <v>0</v>
      </c>
      <c r="BO96" s="32">
        <f t="shared" ref="BO96" si="77">BO91*BO93</f>
        <v>0</v>
      </c>
      <c r="BP96" s="33">
        <f>SUM(D96:BN96)</f>
        <v>18.398399999999999</v>
      </c>
      <c r="BQ96" s="34">
        <f>BP96/$C$19</f>
        <v>18.398399999999999</v>
      </c>
    </row>
    <row r="98" spans="1:69" x14ac:dyDescent="0.25">
      <c r="R98" s="2">
        <v>51</v>
      </c>
      <c r="S98" s="2"/>
      <c r="T98" s="2"/>
      <c r="U98" s="2"/>
      <c r="V98" s="2"/>
      <c r="W98" s="2"/>
    </row>
    <row r="99" spans="1:69" ht="15" customHeight="1" x14ac:dyDescent="0.25">
      <c r="A99" s="88"/>
      <c r="B99" s="5" t="s">
        <v>3</v>
      </c>
      <c r="C99" s="90" t="s">
        <v>4</v>
      </c>
      <c r="D99" s="92" t="str">
        <f t="shared" ref="D99:BN99" si="78">D5</f>
        <v>Хлеб пшеничный</v>
      </c>
      <c r="E99" s="92" t="str">
        <f t="shared" si="78"/>
        <v>Хлеб ржано-пшеничный</v>
      </c>
      <c r="F99" s="92" t="str">
        <f t="shared" si="78"/>
        <v>Сахар</v>
      </c>
      <c r="G99" s="92" t="str">
        <f t="shared" si="78"/>
        <v>Чай</v>
      </c>
      <c r="H99" s="92" t="str">
        <f t="shared" si="78"/>
        <v>Какао</v>
      </c>
      <c r="I99" s="92" t="str">
        <f t="shared" si="78"/>
        <v>Кофейный напиток</v>
      </c>
      <c r="J99" s="92" t="str">
        <f t="shared" si="78"/>
        <v>Молоко 2,5%</v>
      </c>
      <c r="K99" s="92" t="str">
        <f t="shared" si="78"/>
        <v>Масло сливочное</v>
      </c>
      <c r="L99" s="92" t="str">
        <f t="shared" si="78"/>
        <v>Сметана 15%</v>
      </c>
      <c r="M99" s="92" t="str">
        <f t="shared" si="78"/>
        <v>Молоко сухое</v>
      </c>
      <c r="N99" s="92" t="str">
        <f t="shared" si="78"/>
        <v>Снежок 2,5 %</v>
      </c>
      <c r="O99" s="92" t="str">
        <f t="shared" si="78"/>
        <v>Творог 5%</v>
      </c>
      <c r="P99" s="92" t="str">
        <f t="shared" si="78"/>
        <v>Молоко сгущенное</v>
      </c>
      <c r="Q99" s="92" t="str">
        <f t="shared" si="78"/>
        <v xml:space="preserve">Джем Сава </v>
      </c>
      <c r="R99" s="92" t="str">
        <f t="shared" si="78"/>
        <v>Сыр</v>
      </c>
      <c r="S99" s="92" t="str">
        <f t="shared" si="78"/>
        <v>Зеленый горошек</v>
      </c>
      <c r="T99" s="92" t="str">
        <f t="shared" si="78"/>
        <v>Кукуруза консервирован.</v>
      </c>
      <c r="U99" s="92" t="str">
        <f t="shared" si="78"/>
        <v>Консервы рыбные</v>
      </c>
      <c r="V99" s="92" t="str">
        <f t="shared" si="78"/>
        <v>Огурцы консервирован.</v>
      </c>
      <c r="W99" s="38"/>
      <c r="X99" s="92" t="str">
        <f t="shared" si="78"/>
        <v>Яйцо</v>
      </c>
      <c r="Y99" s="92" t="str">
        <f t="shared" si="78"/>
        <v>Икра кабачковая</v>
      </c>
      <c r="Z99" s="92" t="str">
        <f t="shared" si="78"/>
        <v>Изюм</v>
      </c>
      <c r="AA99" s="92" t="str">
        <f t="shared" si="78"/>
        <v>Курага</v>
      </c>
      <c r="AB99" s="92" t="str">
        <f t="shared" si="78"/>
        <v>Чернослив</v>
      </c>
      <c r="AC99" s="92" t="str">
        <f t="shared" si="78"/>
        <v>Шиповник</v>
      </c>
      <c r="AD99" s="92" t="str">
        <f t="shared" si="78"/>
        <v>Сухофрукты</v>
      </c>
      <c r="AE99" s="92" t="str">
        <f t="shared" si="78"/>
        <v>Ягода свежемороженная</v>
      </c>
      <c r="AF99" s="92" t="str">
        <f t="shared" si="78"/>
        <v>Лимон</v>
      </c>
      <c r="AG99" s="92" t="str">
        <f t="shared" si="78"/>
        <v>Кисель</v>
      </c>
      <c r="AH99" s="92" t="str">
        <f t="shared" si="78"/>
        <v xml:space="preserve">Сок </v>
      </c>
      <c r="AI99" s="92" t="str">
        <f t="shared" si="78"/>
        <v>Макаронные изделия</v>
      </c>
      <c r="AJ99" s="92" t="str">
        <f t="shared" si="78"/>
        <v>Мука</v>
      </c>
      <c r="AK99" s="92" t="str">
        <f t="shared" si="78"/>
        <v>Дрожжи</v>
      </c>
      <c r="AL99" s="92" t="str">
        <f t="shared" si="78"/>
        <v>Печенье</v>
      </c>
      <c r="AM99" s="92" t="str">
        <f t="shared" si="78"/>
        <v>Кукурузн ные палочки</v>
      </c>
      <c r="AN99" s="92" t="str">
        <f t="shared" si="78"/>
        <v>Вафли</v>
      </c>
      <c r="AO99" s="92" t="str">
        <f t="shared" si="78"/>
        <v>Конфеты</v>
      </c>
      <c r="AP99" s="92" t="str">
        <f t="shared" si="78"/>
        <v>Повидло Сава</v>
      </c>
      <c r="AQ99" s="92" t="str">
        <f t="shared" si="78"/>
        <v>Крупа геркулес</v>
      </c>
      <c r="AR99" s="92" t="str">
        <f t="shared" si="78"/>
        <v>Крупа горох</v>
      </c>
      <c r="AS99" s="92" t="str">
        <f t="shared" si="78"/>
        <v>Крупа гречневая</v>
      </c>
      <c r="AT99" s="92" t="str">
        <f t="shared" si="78"/>
        <v>Крупа кукурузная</v>
      </c>
      <c r="AU99" s="92" t="str">
        <f t="shared" si="78"/>
        <v>Крупа манная</v>
      </c>
      <c r="AV99" s="92" t="str">
        <f t="shared" si="78"/>
        <v>Крупа перловая</v>
      </c>
      <c r="AW99" s="92" t="str">
        <f t="shared" si="78"/>
        <v>Крупа пшеничная</v>
      </c>
      <c r="AX99" s="92" t="str">
        <f t="shared" si="78"/>
        <v>Крупа пшено</v>
      </c>
      <c r="AY99" s="92" t="str">
        <f t="shared" si="78"/>
        <v>Крупа ячневая</v>
      </c>
      <c r="AZ99" s="92" t="str">
        <f t="shared" si="78"/>
        <v>Рис</v>
      </c>
      <c r="BA99" s="92" t="str">
        <f t="shared" si="78"/>
        <v>Цыпленок бройлер</v>
      </c>
      <c r="BB99" s="92" t="str">
        <f t="shared" si="78"/>
        <v>Филе куриное</v>
      </c>
      <c r="BC99" s="92" t="str">
        <f t="shared" si="78"/>
        <v>Фарш говяжий</v>
      </c>
      <c r="BD99" s="92" t="str">
        <f t="shared" si="78"/>
        <v>Печень куриная</v>
      </c>
      <c r="BE99" s="92" t="str">
        <f t="shared" si="78"/>
        <v>Филе минтая</v>
      </c>
      <c r="BF99" s="92" t="str">
        <f t="shared" si="78"/>
        <v>Филе сельди слабосол.</v>
      </c>
      <c r="BG99" s="92" t="str">
        <f t="shared" si="78"/>
        <v>Картофель</v>
      </c>
      <c r="BH99" s="92" t="str">
        <f t="shared" si="78"/>
        <v>Морковь</v>
      </c>
      <c r="BI99" s="92" t="str">
        <f t="shared" si="78"/>
        <v>Лук</v>
      </c>
      <c r="BJ99" s="92" t="str">
        <f t="shared" si="78"/>
        <v>Капуста</v>
      </c>
      <c r="BK99" s="92" t="str">
        <f t="shared" si="78"/>
        <v>Свекла</v>
      </c>
      <c r="BL99" s="92" t="str">
        <f t="shared" si="78"/>
        <v>Томатная паста</v>
      </c>
      <c r="BM99" s="92" t="str">
        <f t="shared" si="78"/>
        <v>Масло растительное</v>
      </c>
      <c r="BN99" s="92" t="str">
        <f t="shared" si="78"/>
        <v>Соль</v>
      </c>
      <c r="BO99" s="92" t="str">
        <f t="shared" ref="BO99" si="79">BO5</f>
        <v>Аскорбиновая кислота</v>
      </c>
      <c r="BP99" s="99" t="s">
        <v>5</v>
      </c>
      <c r="BQ99" s="99" t="s">
        <v>6</v>
      </c>
    </row>
    <row r="100" spans="1:69" ht="36" customHeight="1" x14ac:dyDescent="0.25">
      <c r="A100" s="89"/>
      <c r="B100" s="6" t="s">
        <v>7</v>
      </c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38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9"/>
      <c r="BQ100" s="99"/>
    </row>
    <row r="101" spans="1:69" ht="30" x14ac:dyDescent="0.25">
      <c r="A101" s="100" t="s">
        <v>19</v>
      </c>
      <c r="B101" s="40" t="str">
        <f>B24</f>
        <v>Запеканка из творога со сгущ. молоком</v>
      </c>
      <c r="C101" s="101">
        <f>$F$4</f>
        <v>1</v>
      </c>
      <c r="D101" s="7">
        <f>D24</f>
        <v>0</v>
      </c>
      <c r="E101" s="7">
        <f t="shared" ref="E101:BN104" si="80">E24</f>
        <v>0</v>
      </c>
      <c r="F101" s="7">
        <f t="shared" si="80"/>
        <v>8.0000000000000002E-3</v>
      </c>
      <c r="G101" s="7">
        <f t="shared" si="80"/>
        <v>0</v>
      </c>
      <c r="H101" s="7">
        <f t="shared" si="80"/>
        <v>0</v>
      </c>
      <c r="I101" s="7">
        <f t="shared" si="80"/>
        <v>0</v>
      </c>
      <c r="J101" s="7">
        <f t="shared" si="80"/>
        <v>0</v>
      </c>
      <c r="K101" s="7">
        <f t="shared" si="80"/>
        <v>4.0000000000000001E-3</v>
      </c>
      <c r="L101" s="7">
        <f t="shared" si="80"/>
        <v>4.0000000000000001E-3</v>
      </c>
      <c r="M101" s="7">
        <f t="shared" si="80"/>
        <v>0</v>
      </c>
      <c r="N101" s="7">
        <f t="shared" si="80"/>
        <v>0</v>
      </c>
      <c r="O101" s="7">
        <f t="shared" si="80"/>
        <v>0.08</v>
      </c>
      <c r="P101" s="7">
        <f t="shared" si="80"/>
        <v>1.10606E-2</v>
      </c>
      <c r="Q101" s="7">
        <f t="shared" si="80"/>
        <v>0</v>
      </c>
      <c r="R101" s="7">
        <f t="shared" si="80"/>
        <v>0</v>
      </c>
      <c r="S101" s="7">
        <f t="shared" si="80"/>
        <v>0</v>
      </c>
      <c r="T101" s="7">
        <f t="shared" si="80"/>
        <v>0</v>
      </c>
      <c r="U101" s="7">
        <f t="shared" si="80"/>
        <v>0</v>
      </c>
      <c r="V101" s="7">
        <f t="shared" si="80"/>
        <v>0</v>
      </c>
      <c r="W101" s="7">
        <f t="shared" si="80"/>
        <v>0</v>
      </c>
      <c r="X101" s="7">
        <f t="shared" si="80"/>
        <v>0.1</v>
      </c>
      <c r="Y101" s="7">
        <f t="shared" si="80"/>
        <v>0</v>
      </c>
      <c r="Z101" s="7">
        <f t="shared" si="80"/>
        <v>0</v>
      </c>
      <c r="AA101" s="7">
        <f t="shared" si="80"/>
        <v>0</v>
      </c>
      <c r="AB101" s="7">
        <f t="shared" si="80"/>
        <v>0</v>
      </c>
      <c r="AC101" s="7">
        <f t="shared" si="80"/>
        <v>0</v>
      </c>
      <c r="AD101" s="7">
        <f t="shared" si="80"/>
        <v>0</v>
      </c>
      <c r="AE101" s="7">
        <f t="shared" si="80"/>
        <v>0</v>
      </c>
      <c r="AF101" s="7">
        <f t="shared" si="80"/>
        <v>0</v>
      </c>
      <c r="AG101" s="7">
        <f t="shared" si="80"/>
        <v>0</v>
      </c>
      <c r="AH101" s="7">
        <f t="shared" si="80"/>
        <v>0</v>
      </c>
      <c r="AI101" s="7">
        <f t="shared" si="80"/>
        <v>0</v>
      </c>
      <c r="AJ101" s="7">
        <f t="shared" si="80"/>
        <v>0</v>
      </c>
      <c r="AK101" s="7">
        <f t="shared" si="80"/>
        <v>0</v>
      </c>
      <c r="AL101" s="7">
        <f t="shared" si="80"/>
        <v>0</v>
      </c>
      <c r="AM101" s="7">
        <f t="shared" si="80"/>
        <v>0</v>
      </c>
      <c r="AN101" s="7">
        <f t="shared" si="80"/>
        <v>0</v>
      </c>
      <c r="AO101" s="7">
        <f t="shared" si="80"/>
        <v>0</v>
      </c>
      <c r="AP101" s="7">
        <f t="shared" si="80"/>
        <v>0</v>
      </c>
      <c r="AQ101" s="7">
        <f t="shared" si="80"/>
        <v>0</v>
      </c>
      <c r="AR101" s="7">
        <f t="shared" si="80"/>
        <v>0</v>
      </c>
      <c r="AS101" s="7">
        <f t="shared" si="80"/>
        <v>0</v>
      </c>
      <c r="AT101" s="7">
        <f t="shared" si="80"/>
        <v>0</v>
      </c>
      <c r="AU101" s="7">
        <f t="shared" si="80"/>
        <v>8.3999999999999995E-3</v>
      </c>
      <c r="AV101" s="7">
        <f t="shared" si="80"/>
        <v>0</v>
      </c>
      <c r="AW101" s="7">
        <f t="shared" si="80"/>
        <v>0</v>
      </c>
      <c r="AX101" s="7">
        <f t="shared" si="80"/>
        <v>0</v>
      </c>
      <c r="AY101" s="7">
        <f t="shared" si="80"/>
        <v>0</v>
      </c>
      <c r="AZ101" s="7">
        <f t="shared" si="80"/>
        <v>0</v>
      </c>
      <c r="BA101" s="7">
        <f t="shared" si="80"/>
        <v>0</v>
      </c>
      <c r="BB101" s="7">
        <f t="shared" si="80"/>
        <v>0</v>
      </c>
      <c r="BC101" s="7">
        <f t="shared" si="80"/>
        <v>0</v>
      </c>
      <c r="BD101" s="7">
        <f t="shared" si="80"/>
        <v>0</v>
      </c>
      <c r="BE101" s="7">
        <f t="shared" si="80"/>
        <v>0</v>
      </c>
      <c r="BF101" s="7">
        <f t="shared" si="80"/>
        <v>0</v>
      </c>
      <c r="BG101" s="7">
        <f t="shared" si="80"/>
        <v>0</v>
      </c>
      <c r="BH101" s="7">
        <f t="shared" si="80"/>
        <v>0</v>
      </c>
      <c r="BI101" s="7">
        <f t="shared" si="80"/>
        <v>0</v>
      </c>
      <c r="BJ101" s="7">
        <f t="shared" si="80"/>
        <v>0</v>
      </c>
      <c r="BK101" s="7">
        <f t="shared" si="80"/>
        <v>0</v>
      </c>
      <c r="BL101" s="7">
        <f t="shared" si="80"/>
        <v>0</v>
      </c>
      <c r="BM101" s="7">
        <f t="shared" si="80"/>
        <v>0</v>
      </c>
      <c r="BN101" s="7">
        <f t="shared" si="80"/>
        <v>5.0000000000000001E-4</v>
      </c>
      <c r="BO101" s="7">
        <f t="shared" ref="BO101" si="81">BO24</f>
        <v>0</v>
      </c>
    </row>
    <row r="102" spans="1:69" x14ac:dyDescent="0.25">
      <c r="A102" s="100"/>
      <c r="B102" s="40" t="str">
        <f>B25</f>
        <v>Хлеб пшеничный</v>
      </c>
      <c r="C102" s="96"/>
      <c r="D102" s="7">
        <f>D25</f>
        <v>0.02</v>
      </c>
      <c r="E102" s="7">
        <f t="shared" si="80"/>
        <v>0</v>
      </c>
      <c r="F102" s="7">
        <f t="shared" si="80"/>
        <v>0</v>
      </c>
      <c r="G102" s="7">
        <f t="shared" si="80"/>
        <v>0</v>
      </c>
      <c r="H102" s="7">
        <f t="shared" si="80"/>
        <v>0</v>
      </c>
      <c r="I102" s="7">
        <f t="shared" si="80"/>
        <v>0</v>
      </c>
      <c r="J102" s="7">
        <f t="shared" si="80"/>
        <v>0</v>
      </c>
      <c r="K102" s="7">
        <f t="shared" si="80"/>
        <v>0</v>
      </c>
      <c r="L102" s="7">
        <f t="shared" si="80"/>
        <v>0</v>
      </c>
      <c r="M102" s="7">
        <f t="shared" si="80"/>
        <v>0</v>
      </c>
      <c r="N102" s="7">
        <f t="shared" si="80"/>
        <v>0</v>
      </c>
      <c r="O102" s="7">
        <f t="shared" si="80"/>
        <v>0</v>
      </c>
      <c r="P102" s="7">
        <f t="shared" si="80"/>
        <v>0</v>
      </c>
      <c r="Q102" s="7">
        <f t="shared" si="80"/>
        <v>0</v>
      </c>
      <c r="R102" s="7">
        <f t="shared" si="80"/>
        <v>0</v>
      </c>
      <c r="S102" s="7">
        <f t="shared" si="80"/>
        <v>0</v>
      </c>
      <c r="T102" s="7">
        <f t="shared" si="80"/>
        <v>0</v>
      </c>
      <c r="U102" s="7">
        <f t="shared" si="80"/>
        <v>0</v>
      </c>
      <c r="V102" s="7">
        <f t="shared" si="80"/>
        <v>0</v>
      </c>
      <c r="W102" s="7">
        <f t="shared" si="80"/>
        <v>0</v>
      </c>
      <c r="X102" s="7">
        <f t="shared" si="80"/>
        <v>0</v>
      </c>
      <c r="Y102" s="7">
        <f t="shared" si="80"/>
        <v>0</v>
      </c>
      <c r="Z102" s="7">
        <f t="shared" si="80"/>
        <v>0</v>
      </c>
      <c r="AA102" s="7">
        <f t="shared" si="80"/>
        <v>0</v>
      </c>
      <c r="AB102" s="7">
        <f t="shared" si="80"/>
        <v>0</v>
      </c>
      <c r="AC102" s="7">
        <f t="shared" si="80"/>
        <v>0</v>
      </c>
      <c r="AD102" s="7">
        <f t="shared" si="80"/>
        <v>0</v>
      </c>
      <c r="AE102" s="7">
        <f t="shared" si="80"/>
        <v>0</v>
      </c>
      <c r="AF102" s="7">
        <f t="shared" si="80"/>
        <v>0</v>
      </c>
      <c r="AG102" s="7">
        <f t="shared" si="80"/>
        <v>0</v>
      </c>
      <c r="AH102" s="7">
        <f t="shared" si="80"/>
        <v>0</v>
      </c>
      <c r="AI102" s="7">
        <f t="shared" si="80"/>
        <v>0</v>
      </c>
      <c r="AJ102" s="7">
        <f t="shared" si="80"/>
        <v>0</v>
      </c>
      <c r="AK102" s="7">
        <f t="shared" si="80"/>
        <v>0</v>
      </c>
      <c r="AL102" s="7">
        <f t="shared" si="80"/>
        <v>0</v>
      </c>
      <c r="AM102" s="7">
        <f t="shared" si="80"/>
        <v>0</v>
      </c>
      <c r="AN102" s="7">
        <f t="shared" si="80"/>
        <v>0</v>
      </c>
      <c r="AO102" s="7">
        <f t="shared" si="80"/>
        <v>0</v>
      </c>
      <c r="AP102" s="7">
        <f t="shared" si="80"/>
        <v>0</v>
      </c>
      <c r="AQ102" s="7">
        <f t="shared" si="80"/>
        <v>0</v>
      </c>
      <c r="AR102" s="7">
        <f t="shared" si="80"/>
        <v>0</v>
      </c>
      <c r="AS102" s="7">
        <f t="shared" si="80"/>
        <v>0</v>
      </c>
      <c r="AT102" s="7">
        <f t="shared" si="80"/>
        <v>0</v>
      </c>
      <c r="AU102" s="7">
        <f t="shared" si="80"/>
        <v>0</v>
      </c>
      <c r="AV102" s="7">
        <f t="shared" si="80"/>
        <v>0</v>
      </c>
      <c r="AW102" s="7">
        <f t="shared" si="80"/>
        <v>0</v>
      </c>
      <c r="AX102" s="7">
        <f t="shared" si="80"/>
        <v>0</v>
      </c>
      <c r="AY102" s="7">
        <f t="shared" si="80"/>
        <v>0</v>
      </c>
      <c r="AZ102" s="7">
        <f t="shared" si="80"/>
        <v>0</v>
      </c>
      <c r="BA102" s="7">
        <f t="shared" si="80"/>
        <v>0</v>
      </c>
      <c r="BB102" s="7">
        <f t="shared" si="80"/>
        <v>0</v>
      </c>
      <c r="BC102" s="7">
        <f t="shared" si="80"/>
        <v>0</v>
      </c>
      <c r="BD102" s="7">
        <f t="shared" si="80"/>
        <v>0</v>
      </c>
      <c r="BE102" s="7">
        <f t="shared" si="80"/>
        <v>0</v>
      </c>
      <c r="BF102" s="7">
        <f t="shared" si="80"/>
        <v>0</v>
      </c>
      <c r="BG102" s="7">
        <f t="shared" si="80"/>
        <v>0</v>
      </c>
      <c r="BH102" s="7">
        <f t="shared" si="80"/>
        <v>0</v>
      </c>
      <c r="BI102" s="7">
        <f t="shared" si="80"/>
        <v>0</v>
      </c>
      <c r="BJ102" s="7">
        <f t="shared" si="80"/>
        <v>0</v>
      </c>
      <c r="BK102" s="7">
        <f t="shared" si="80"/>
        <v>0</v>
      </c>
      <c r="BL102" s="7">
        <f t="shared" si="80"/>
        <v>0</v>
      </c>
      <c r="BM102" s="7">
        <f t="shared" si="80"/>
        <v>0</v>
      </c>
      <c r="BN102" s="7">
        <f t="shared" si="80"/>
        <v>0</v>
      </c>
      <c r="BO102" s="7">
        <f t="shared" ref="BO102" si="82">BO25</f>
        <v>0</v>
      </c>
    </row>
    <row r="103" spans="1:69" x14ac:dyDescent="0.25">
      <c r="A103" s="100"/>
      <c r="B103" s="40" t="str">
        <f>B26</f>
        <v>Чай с сахаром</v>
      </c>
      <c r="C103" s="96"/>
      <c r="D103" s="7">
        <f>D26</f>
        <v>0</v>
      </c>
      <c r="E103" s="7">
        <f t="shared" si="80"/>
        <v>0</v>
      </c>
      <c r="F103" s="7">
        <f t="shared" si="80"/>
        <v>0.01</v>
      </c>
      <c r="G103" s="7">
        <f t="shared" si="80"/>
        <v>5.9999999999999995E-4</v>
      </c>
      <c r="H103" s="7">
        <f t="shared" si="80"/>
        <v>0</v>
      </c>
      <c r="I103" s="7">
        <f t="shared" si="80"/>
        <v>0</v>
      </c>
      <c r="J103" s="7">
        <f t="shared" si="80"/>
        <v>0</v>
      </c>
      <c r="K103" s="7">
        <f t="shared" si="80"/>
        <v>0</v>
      </c>
      <c r="L103" s="7">
        <f t="shared" si="80"/>
        <v>0</v>
      </c>
      <c r="M103" s="7">
        <f t="shared" si="80"/>
        <v>0</v>
      </c>
      <c r="N103" s="7">
        <f t="shared" si="80"/>
        <v>0</v>
      </c>
      <c r="O103" s="7">
        <f t="shared" si="80"/>
        <v>0</v>
      </c>
      <c r="P103" s="7">
        <f t="shared" si="80"/>
        <v>0</v>
      </c>
      <c r="Q103" s="7">
        <f t="shared" si="80"/>
        <v>0</v>
      </c>
      <c r="R103" s="7">
        <f t="shared" si="80"/>
        <v>0</v>
      </c>
      <c r="S103" s="7">
        <f t="shared" si="80"/>
        <v>0</v>
      </c>
      <c r="T103" s="7">
        <f t="shared" si="80"/>
        <v>0</v>
      </c>
      <c r="U103" s="7">
        <f t="shared" si="80"/>
        <v>0</v>
      </c>
      <c r="V103" s="7">
        <f t="shared" si="80"/>
        <v>0</v>
      </c>
      <c r="W103" s="7">
        <f t="shared" si="80"/>
        <v>0</v>
      </c>
      <c r="X103" s="7">
        <f t="shared" si="80"/>
        <v>0</v>
      </c>
      <c r="Y103" s="7">
        <f t="shared" si="80"/>
        <v>0</v>
      </c>
      <c r="Z103" s="7">
        <f t="shared" si="80"/>
        <v>0</v>
      </c>
      <c r="AA103" s="7">
        <f t="shared" si="80"/>
        <v>0</v>
      </c>
      <c r="AB103" s="7">
        <f t="shared" si="80"/>
        <v>0</v>
      </c>
      <c r="AC103" s="7">
        <f t="shared" si="80"/>
        <v>0</v>
      </c>
      <c r="AD103" s="7">
        <f t="shared" si="80"/>
        <v>0</v>
      </c>
      <c r="AE103" s="7">
        <f t="shared" si="80"/>
        <v>0</v>
      </c>
      <c r="AF103" s="7">
        <f t="shared" si="80"/>
        <v>0</v>
      </c>
      <c r="AG103" s="7">
        <f t="shared" si="80"/>
        <v>0</v>
      </c>
      <c r="AH103" s="7">
        <f t="shared" si="80"/>
        <v>0</v>
      </c>
      <c r="AI103" s="7">
        <f t="shared" si="80"/>
        <v>0</v>
      </c>
      <c r="AJ103" s="7">
        <f t="shared" si="80"/>
        <v>0</v>
      </c>
      <c r="AK103" s="7">
        <f t="shared" si="80"/>
        <v>0</v>
      </c>
      <c r="AL103" s="7">
        <f t="shared" si="80"/>
        <v>0</v>
      </c>
      <c r="AM103" s="7">
        <f t="shared" si="80"/>
        <v>0</v>
      </c>
      <c r="AN103" s="7">
        <f t="shared" si="80"/>
        <v>0</v>
      </c>
      <c r="AO103" s="7">
        <f t="shared" si="80"/>
        <v>0</v>
      </c>
      <c r="AP103" s="7">
        <f t="shared" si="80"/>
        <v>0</v>
      </c>
      <c r="AQ103" s="7">
        <f t="shared" si="80"/>
        <v>0</v>
      </c>
      <c r="AR103" s="7">
        <f t="shared" si="80"/>
        <v>0</v>
      </c>
      <c r="AS103" s="7">
        <f t="shared" si="80"/>
        <v>0</v>
      </c>
      <c r="AT103" s="7">
        <f t="shared" si="80"/>
        <v>0</v>
      </c>
      <c r="AU103" s="7">
        <f t="shared" si="80"/>
        <v>0</v>
      </c>
      <c r="AV103" s="7">
        <f t="shared" si="80"/>
        <v>0</v>
      </c>
      <c r="AW103" s="7">
        <f t="shared" si="80"/>
        <v>0</v>
      </c>
      <c r="AX103" s="7">
        <f t="shared" si="80"/>
        <v>0</v>
      </c>
      <c r="AY103" s="7">
        <f t="shared" si="80"/>
        <v>0</v>
      </c>
      <c r="AZ103" s="7">
        <f t="shared" si="80"/>
        <v>0</v>
      </c>
      <c r="BA103" s="7">
        <f t="shared" si="80"/>
        <v>0</v>
      </c>
      <c r="BB103" s="7">
        <f t="shared" si="80"/>
        <v>0</v>
      </c>
      <c r="BC103" s="7">
        <f t="shared" si="80"/>
        <v>0</v>
      </c>
      <c r="BD103" s="7">
        <f t="shared" si="80"/>
        <v>0</v>
      </c>
      <c r="BE103" s="7">
        <f t="shared" si="80"/>
        <v>0</v>
      </c>
      <c r="BF103" s="7">
        <f t="shared" si="80"/>
        <v>0</v>
      </c>
      <c r="BG103" s="7">
        <f t="shared" si="80"/>
        <v>0</v>
      </c>
      <c r="BH103" s="7">
        <f t="shared" si="80"/>
        <v>0</v>
      </c>
      <c r="BI103" s="7">
        <f t="shared" si="80"/>
        <v>0</v>
      </c>
      <c r="BJ103" s="7">
        <f t="shared" si="80"/>
        <v>0</v>
      </c>
      <c r="BK103" s="7">
        <f t="shared" si="80"/>
        <v>0</v>
      </c>
      <c r="BL103" s="7">
        <f t="shared" si="80"/>
        <v>0</v>
      </c>
      <c r="BM103" s="7">
        <f t="shared" si="80"/>
        <v>0</v>
      </c>
      <c r="BN103" s="7">
        <f t="shared" si="80"/>
        <v>0</v>
      </c>
      <c r="BO103" s="7">
        <f t="shared" ref="BO103" si="83">BO26</f>
        <v>0</v>
      </c>
    </row>
    <row r="104" spans="1:69" x14ac:dyDescent="0.25">
      <c r="A104" s="100"/>
      <c r="B104" s="40">
        <f>B27</f>
        <v>0</v>
      </c>
      <c r="C104" s="96"/>
      <c r="D104" s="7">
        <f>D27</f>
        <v>0</v>
      </c>
      <c r="E104" s="7">
        <f t="shared" si="80"/>
        <v>0</v>
      </c>
      <c r="F104" s="7">
        <f t="shared" si="80"/>
        <v>0</v>
      </c>
      <c r="G104" s="7">
        <f t="shared" si="80"/>
        <v>0</v>
      </c>
      <c r="H104" s="7">
        <f t="shared" si="80"/>
        <v>0</v>
      </c>
      <c r="I104" s="7">
        <f t="shared" si="80"/>
        <v>0</v>
      </c>
      <c r="J104" s="7">
        <f t="shared" si="80"/>
        <v>0</v>
      </c>
      <c r="K104" s="7">
        <f t="shared" si="80"/>
        <v>0</v>
      </c>
      <c r="L104" s="7">
        <f t="shared" si="80"/>
        <v>0</v>
      </c>
      <c r="M104" s="7">
        <f t="shared" si="80"/>
        <v>0</v>
      </c>
      <c r="N104" s="7">
        <f t="shared" si="80"/>
        <v>0</v>
      </c>
      <c r="O104" s="7">
        <f t="shared" si="80"/>
        <v>0</v>
      </c>
      <c r="P104" s="7">
        <f t="shared" si="80"/>
        <v>0</v>
      </c>
      <c r="Q104" s="7">
        <f t="shared" si="80"/>
        <v>0</v>
      </c>
      <c r="R104" s="7">
        <f t="shared" si="80"/>
        <v>0</v>
      </c>
      <c r="S104" s="7">
        <f t="shared" si="80"/>
        <v>0</v>
      </c>
      <c r="T104" s="7">
        <f t="shared" si="80"/>
        <v>0</v>
      </c>
      <c r="U104" s="7">
        <f t="shared" si="80"/>
        <v>0</v>
      </c>
      <c r="V104" s="7">
        <f t="shared" si="80"/>
        <v>0</v>
      </c>
      <c r="W104" s="7">
        <f t="shared" si="80"/>
        <v>0</v>
      </c>
      <c r="X104" s="7">
        <f t="shared" si="80"/>
        <v>0</v>
      </c>
      <c r="Y104" s="7">
        <f t="shared" si="80"/>
        <v>0</v>
      </c>
      <c r="Z104" s="7">
        <f t="shared" si="80"/>
        <v>0</v>
      </c>
      <c r="AA104" s="7">
        <f t="shared" si="80"/>
        <v>0</v>
      </c>
      <c r="AB104" s="7">
        <f t="shared" si="80"/>
        <v>0</v>
      </c>
      <c r="AC104" s="7">
        <f t="shared" si="80"/>
        <v>0</v>
      </c>
      <c r="AD104" s="7">
        <f t="shared" si="80"/>
        <v>0</v>
      </c>
      <c r="AE104" s="7">
        <f t="shared" si="80"/>
        <v>0</v>
      </c>
      <c r="AF104" s="7">
        <f t="shared" si="80"/>
        <v>0</v>
      </c>
      <c r="AG104" s="7">
        <f t="shared" si="80"/>
        <v>0</v>
      </c>
      <c r="AH104" s="7">
        <f t="shared" si="80"/>
        <v>0</v>
      </c>
      <c r="AI104" s="7">
        <f t="shared" si="80"/>
        <v>0</v>
      </c>
      <c r="AJ104" s="7">
        <f t="shared" si="80"/>
        <v>0</v>
      </c>
      <c r="AK104" s="7">
        <f t="shared" si="80"/>
        <v>0</v>
      </c>
      <c r="AL104" s="7">
        <f t="shared" si="80"/>
        <v>0</v>
      </c>
      <c r="AM104" s="7">
        <f t="shared" si="80"/>
        <v>0</v>
      </c>
      <c r="AN104" s="7">
        <f t="shared" si="80"/>
        <v>0</v>
      </c>
      <c r="AO104" s="7">
        <f t="shared" si="80"/>
        <v>0</v>
      </c>
      <c r="AP104" s="7">
        <f t="shared" si="80"/>
        <v>0</v>
      </c>
      <c r="AQ104" s="7">
        <f t="shared" si="80"/>
        <v>0</v>
      </c>
      <c r="AR104" s="7">
        <f t="shared" si="80"/>
        <v>0</v>
      </c>
      <c r="AS104" s="7">
        <f t="shared" si="80"/>
        <v>0</v>
      </c>
      <c r="AT104" s="7">
        <f t="shared" si="80"/>
        <v>0</v>
      </c>
      <c r="AU104" s="7">
        <f t="shared" si="80"/>
        <v>0</v>
      </c>
      <c r="AV104" s="7">
        <f t="shared" si="80"/>
        <v>0</v>
      </c>
      <c r="AW104" s="7">
        <f t="shared" si="80"/>
        <v>0</v>
      </c>
      <c r="AX104" s="7">
        <f t="shared" si="80"/>
        <v>0</v>
      </c>
      <c r="AY104" s="7">
        <f t="shared" si="80"/>
        <v>0</v>
      </c>
      <c r="AZ104" s="7">
        <f t="shared" si="80"/>
        <v>0</v>
      </c>
      <c r="BA104" s="7">
        <f t="shared" si="80"/>
        <v>0</v>
      </c>
      <c r="BB104" s="7">
        <f t="shared" si="80"/>
        <v>0</v>
      </c>
      <c r="BC104" s="7">
        <f t="shared" si="80"/>
        <v>0</v>
      </c>
      <c r="BD104" s="7">
        <f t="shared" si="80"/>
        <v>0</v>
      </c>
      <c r="BE104" s="7">
        <f t="shared" si="80"/>
        <v>0</v>
      </c>
      <c r="BF104" s="7">
        <f t="shared" si="80"/>
        <v>0</v>
      </c>
      <c r="BG104" s="7">
        <f t="shared" si="80"/>
        <v>0</v>
      </c>
      <c r="BH104" s="7">
        <f t="shared" si="80"/>
        <v>0</v>
      </c>
      <c r="BI104" s="7">
        <f t="shared" si="80"/>
        <v>0</v>
      </c>
      <c r="BJ104" s="7">
        <f t="shared" si="80"/>
        <v>0</v>
      </c>
      <c r="BK104" s="7">
        <f t="shared" si="80"/>
        <v>0</v>
      </c>
      <c r="BL104" s="7">
        <f t="shared" si="80"/>
        <v>0</v>
      </c>
      <c r="BM104" s="7">
        <f t="shared" si="80"/>
        <v>0</v>
      </c>
      <c r="BN104" s="7">
        <f t="shared" si="80"/>
        <v>0</v>
      </c>
      <c r="BO104" s="7">
        <f t="shared" ref="BO104" si="84">BO27</f>
        <v>0</v>
      </c>
    </row>
    <row r="105" spans="1:69" ht="17.25" x14ac:dyDescent="0.3">
      <c r="B105" s="19" t="s">
        <v>21</v>
      </c>
      <c r="C105" s="20"/>
      <c r="D105" s="21">
        <f t="shared" ref="D105:BN105" si="85">SUM(D101:D104)</f>
        <v>0.02</v>
      </c>
      <c r="E105" s="21">
        <f t="shared" si="85"/>
        <v>0</v>
      </c>
      <c r="F105" s="21">
        <f t="shared" si="85"/>
        <v>1.8000000000000002E-2</v>
      </c>
      <c r="G105" s="21">
        <f t="shared" si="85"/>
        <v>5.9999999999999995E-4</v>
      </c>
      <c r="H105" s="21">
        <f t="shared" si="85"/>
        <v>0</v>
      </c>
      <c r="I105" s="21">
        <f t="shared" si="85"/>
        <v>0</v>
      </c>
      <c r="J105" s="21">
        <f t="shared" si="85"/>
        <v>0</v>
      </c>
      <c r="K105" s="21">
        <f t="shared" si="85"/>
        <v>4.0000000000000001E-3</v>
      </c>
      <c r="L105" s="21">
        <f t="shared" si="85"/>
        <v>4.0000000000000001E-3</v>
      </c>
      <c r="M105" s="21">
        <f t="shared" si="85"/>
        <v>0</v>
      </c>
      <c r="N105" s="21">
        <f t="shared" si="85"/>
        <v>0</v>
      </c>
      <c r="O105" s="21">
        <f t="shared" si="85"/>
        <v>0.08</v>
      </c>
      <c r="P105" s="21">
        <f t="shared" si="85"/>
        <v>1.10606E-2</v>
      </c>
      <c r="Q105" s="21">
        <f t="shared" si="85"/>
        <v>0</v>
      </c>
      <c r="R105" s="21">
        <f t="shared" si="85"/>
        <v>0</v>
      </c>
      <c r="S105" s="21">
        <f t="shared" ref="S105:X105" si="86">SUM(S101:S104)</f>
        <v>0</v>
      </c>
      <c r="T105" s="21">
        <f t="shared" si="86"/>
        <v>0</v>
      </c>
      <c r="U105" s="21">
        <f t="shared" si="86"/>
        <v>0</v>
      </c>
      <c r="V105" s="21">
        <f t="shared" si="86"/>
        <v>0</v>
      </c>
      <c r="W105" s="21">
        <f t="shared" si="86"/>
        <v>0</v>
      </c>
      <c r="X105" s="21">
        <f t="shared" si="86"/>
        <v>0.1</v>
      </c>
      <c r="Y105" s="21">
        <f t="shared" si="85"/>
        <v>0</v>
      </c>
      <c r="Z105" s="21">
        <f t="shared" si="85"/>
        <v>0</v>
      </c>
      <c r="AA105" s="21">
        <f t="shared" si="85"/>
        <v>0</v>
      </c>
      <c r="AB105" s="21">
        <f t="shared" si="85"/>
        <v>0</v>
      </c>
      <c r="AC105" s="21">
        <f t="shared" si="85"/>
        <v>0</v>
      </c>
      <c r="AD105" s="21">
        <f t="shared" si="85"/>
        <v>0</v>
      </c>
      <c r="AE105" s="21">
        <f t="shared" si="85"/>
        <v>0</v>
      </c>
      <c r="AF105" s="21">
        <f t="shared" si="85"/>
        <v>0</v>
      </c>
      <c r="AG105" s="21">
        <f t="shared" si="85"/>
        <v>0</v>
      </c>
      <c r="AH105" s="21">
        <f t="shared" si="85"/>
        <v>0</v>
      </c>
      <c r="AI105" s="21">
        <f t="shared" si="85"/>
        <v>0</v>
      </c>
      <c r="AJ105" s="21">
        <f t="shared" si="85"/>
        <v>0</v>
      </c>
      <c r="AK105" s="21">
        <f t="shared" si="85"/>
        <v>0</v>
      </c>
      <c r="AL105" s="21">
        <f t="shared" si="85"/>
        <v>0</v>
      </c>
      <c r="AM105" s="21">
        <f t="shared" si="85"/>
        <v>0</v>
      </c>
      <c r="AN105" s="21">
        <f t="shared" si="85"/>
        <v>0</v>
      </c>
      <c r="AO105" s="21">
        <f t="shared" si="85"/>
        <v>0</v>
      </c>
      <c r="AP105" s="21">
        <f t="shared" si="85"/>
        <v>0</v>
      </c>
      <c r="AQ105" s="21">
        <f t="shared" si="85"/>
        <v>0</v>
      </c>
      <c r="AR105" s="21">
        <f t="shared" si="85"/>
        <v>0</v>
      </c>
      <c r="AS105" s="21">
        <f t="shared" si="85"/>
        <v>0</v>
      </c>
      <c r="AT105" s="21">
        <f t="shared" si="85"/>
        <v>0</v>
      </c>
      <c r="AU105" s="21">
        <f t="shared" si="85"/>
        <v>8.3999999999999995E-3</v>
      </c>
      <c r="AV105" s="21">
        <f t="shared" si="85"/>
        <v>0</v>
      </c>
      <c r="AW105" s="21">
        <f t="shared" si="85"/>
        <v>0</v>
      </c>
      <c r="AX105" s="21">
        <f t="shared" si="85"/>
        <v>0</v>
      </c>
      <c r="AY105" s="21">
        <f t="shared" si="85"/>
        <v>0</v>
      </c>
      <c r="AZ105" s="21">
        <f t="shared" si="85"/>
        <v>0</v>
      </c>
      <c r="BA105" s="21">
        <f t="shared" si="85"/>
        <v>0</v>
      </c>
      <c r="BB105" s="21">
        <f t="shared" si="85"/>
        <v>0</v>
      </c>
      <c r="BC105" s="21">
        <f t="shared" si="85"/>
        <v>0</v>
      </c>
      <c r="BD105" s="21">
        <f t="shared" si="85"/>
        <v>0</v>
      </c>
      <c r="BE105" s="21">
        <f t="shared" si="85"/>
        <v>0</v>
      </c>
      <c r="BF105" s="21">
        <f t="shared" si="85"/>
        <v>0</v>
      </c>
      <c r="BG105" s="21">
        <f t="shared" si="85"/>
        <v>0</v>
      </c>
      <c r="BH105" s="21">
        <f t="shared" si="85"/>
        <v>0</v>
      </c>
      <c r="BI105" s="21">
        <f t="shared" si="85"/>
        <v>0</v>
      </c>
      <c r="BJ105" s="21">
        <f t="shared" si="85"/>
        <v>0</v>
      </c>
      <c r="BK105" s="21">
        <f t="shared" si="85"/>
        <v>0</v>
      </c>
      <c r="BL105" s="21">
        <f t="shared" si="85"/>
        <v>0</v>
      </c>
      <c r="BM105" s="21">
        <f t="shared" si="85"/>
        <v>0</v>
      </c>
      <c r="BN105" s="21">
        <f t="shared" si="85"/>
        <v>5.0000000000000001E-4</v>
      </c>
      <c r="BO105" s="21">
        <f t="shared" ref="BO105" si="87">SUM(BO101:BO104)</f>
        <v>0</v>
      </c>
    </row>
    <row r="106" spans="1:69" ht="17.25" x14ac:dyDescent="0.3">
      <c r="B106" s="19" t="s">
        <v>22</v>
      </c>
      <c r="C106" s="20"/>
      <c r="D106" s="22">
        <f t="shared" ref="D106:BN106" si="88">PRODUCT(D105,$F$4)</f>
        <v>0.02</v>
      </c>
      <c r="E106" s="22">
        <f t="shared" si="88"/>
        <v>0</v>
      </c>
      <c r="F106" s="22">
        <f t="shared" si="88"/>
        <v>1.8000000000000002E-2</v>
      </c>
      <c r="G106" s="22">
        <f t="shared" si="88"/>
        <v>5.9999999999999995E-4</v>
      </c>
      <c r="H106" s="22">
        <f t="shared" si="88"/>
        <v>0</v>
      </c>
      <c r="I106" s="22">
        <f t="shared" si="88"/>
        <v>0</v>
      </c>
      <c r="J106" s="22">
        <f t="shared" si="88"/>
        <v>0</v>
      </c>
      <c r="K106" s="22">
        <f t="shared" si="88"/>
        <v>4.0000000000000001E-3</v>
      </c>
      <c r="L106" s="22">
        <f t="shared" si="88"/>
        <v>4.0000000000000001E-3</v>
      </c>
      <c r="M106" s="22">
        <f t="shared" si="88"/>
        <v>0</v>
      </c>
      <c r="N106" s="22">
        <f t="shared" si="88"/>
        <v>0</v>
      </c>
      <c r="O106" s="22">
        <f t="shared" si="88"/>
        <v>0.08</v>
      </c>
      <c r="P106" s="22">
        <f t="shared" si="88"/>
        <v>1.10606E-2</v>
      </c>
      <c r="Q106" s="22">
        <f t="shared" si="88"/>
        <v>0</v>
      </c>
      <c r="R106" s="22">
        <f t="shared" si="88"/>
        <v>0</v>
      </c>
      <c r="S106" s="22">
        <f t="shared" ref="S106:X106" si="89">PRODUCT(S105,$F$4)</f>
        <v>0</v>
      </c>
      <c r="T106" s="22">
        <f t="shared" si="89"/>
        <v>0</v>
      </c>
      <c r="U106" s="22">
        <f t="shared" si="89"/>
        <v>0</v>
      </c>
      <c r="V106" s="22">
        <f t="shared" si="89"/>
        <v>0</v>
      </c>
      <c r="W106" s="22">
        <f t="shared" si="89"/>
        <v>0</v>
      </c>
      <c r="X106" s="22">
        <f t="shared" si="89"/>
        <v>0.1</v>
      </c>
      <c r="Y106" s="22">
        <f t="shared" si="88"/>
        <v>0</v>
      </c>
      <c r="Z106" s="22">
        <f t="shared" si="88"/>
        <v>0</v>
      </c>
      <c r="AA106" s="22">
        <f t="shared" si="88"/>
        <v>0</v>
      </c>
      <c r="AB106" s="22">
        <f t="shared" si="88"/>
        <v>0</v>
      </c>
      <c r="AC106" s="22">
        <f t="shared" si="88"/>
        <v>0</v>
      </c>
      <c r="AD106" s="22">
        <f t="shared" si="88"/>
        <v>0</v>
      </c>
      <c r="AE106" s="22">
        <f t="shared" si="88"/>
        <v>0</v>
      </c>
      <c r="AF106" s="22">
        <f t="shared" si="88"/>
        <v>0</v>
      </c>
      <c r="AG106" s="22">
        <f t="shared" si="88"/>
        <v>0</v>
      </c>
      <c r="AH106" s="22">
        <f t="shared" si="88"/>
        <v>0</v>
      </c>
      <c r="AI106" s="22">
        <f t="shared" si="88"/>
        <v>0</v>
      </c>
      <c r="AJ106" s="22">
        <f t="shared" si="88"/>
        <v>0</v>
      </c>
      <c r="AK106" s="22">
        <f t="shared" si="88"/>
        <v>0</v>
      </c>
      <c r="AL106" s="22">
        <f t="shared" si="88"/>
        <v>0</v>
      </c>
      <c r="AM106" s="22">
        <f t="shared" si="88"/>
        <v>0</v>
      </c>
      <c r="AN106" s="22">
        <f t="shared" si="88"/>
        <v>0</v>
      </c>
      <c r="AO106" s="22">
        <f t="shared" si="88"/>
        <v>0</v>
      </c>
      <c r="AP106" s="22">
        <f t="shared" si="88"/>
        <v>0</v>
      </c>
      <c r="AQ106" s="22">
        <f t="shared" si="88"/>
        <v>0</v>
      </c>
      <c r="AR106" s="22">
        <f t="shared" si="88"/>
        <v>0</v>
      </c>
      <c r="AS106" s="22">
        <f t="shared" si="88"/>
        <v>0</v>
      </c>
      <c r="AT106" s="22">
        <f t="shared" si="88"/>
        <v>0</v>
      </c>
      <c r="AU106" s="22">
        <f t="shared" si="88"/>
        <v>8.3999999999999995E-3</v>
      </c>
      <c r="AV106" s="22">
        <f t="shared" si="88"/>
        <v>0</v>
      </c>
      <c r="AW106" s="22">
        <f t="shared" si="88"/>
        <v>0</v>
      </c>
      <c r="AX106" s="22">
        <f t="shared" si="88"/>
        <v>0</v>
      </c>
      <c r="AY106" s="22">
        <f t="shared" si="88"/>
        <v>0</v>
      </c>
      <c r="AZ106" s="22">
        <f t="shared" si="88"/>
        <v>0</v>
      </c>
      <c r="BA106" s="22">
        <f t="shared" si="88"/>
        <v>0</v>
      </c>
      <c r="BB106" s="22">
        <f t="shared" si="88"/>
        <v>0</v>
      </c>
      <c r="BC106" s="22">
        <f t="shared" si="88"/>
        <v>0</v>
      </c>
      <c r="BD106" s="22">
        <f t="shared" si="88"/>
        <v>0</v>
      </c>
      <c r="BE106" s="22">
        <f t="shared" si="88"/>
        <v>0</v>
      </c>
      <c r="BF106" s="22">
        <f t="shared" si="88"/>
        <v>0</v>
      </c>
      <c r="BG106" s="22">
        <f t="shared" si="88"/>
        <v>0</v>
      </c>
      <c r="BH106" s="22">
        <f t="shared" si="88"/>
        <v>0</v>
      </c>
      <c r="BI106" s="22">
        <f t="shared" si="88"/>
        <v>0</v>
      </c>
      <c r="BJ106" s="22">
        <f t="shared" si="88"/>
        <v>0</v>
      </c>
      <c r="BK106" s="22">
        <f t="shared" si="88"/>
        <v>0</v>
      </c>
      <c r="BL106" s="22">
        <f t="shared" si="88"/>
        <v>0</v>
      </c>
      <c r="BM106" s="22">
        <f t="shared" si="88"/>
        <v>0</v>
      </c>
      <c r="BN106" s="22">
        <f t="shared" si="88"/>
        <v>5.0000000000000001E-4</v>
      </c>
      <c r="BO106" s="22">
        <f t="shared" ref="BO106" si="90">PRODUCT(BO105,$F$4)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29">
        <f>D93</f>
        <v>67.27</v>
      </c>
      <c r="E108" s="39">
        <f t="shared" ref="E108:BN108" si="91">E93</f>
        <v>70</v>
      </c>
      <c r="F108" s="29">
        <f t="shared" si="91"/>
        <v>86.3</v>
      </c>
      <c r="G108" s="29">
        <f t="shared" si="91"/>
        <v>500</v>
      </c>
      <c r="H108" s="29">
        <f t="shared" si="91"/>
        <v>925.9</v>
      </c>
      <c r="I108" s="29">
        <f t="shared" si="91"/>
        <v>510</v>
      </c>
      <c r="J108" s="29">
        <f t="shared" si="91"/>
        <v>71.38</v>
      </c>
      <c r="K108" s="29">
        <f t="shared" si="91"/>
        <v>662.44</v>
      </c>
      <c r="L108" s="29">
        <f t="shared" si="91"/>
        <v>200.83</v>
      </c>
      <c r="M108" s="29">
        <f t="shared" si="91"/>
        <v>504</v>
      </c>
      <c r="N108" s="29">
        <f t="shared" si="91"/>
        <v>99.49</v>
      </c>
      <c r="O108" s="29">
        <f t="shared" si="91"/>
        <v>320.32</v>
      </c>
      <c r="P108" s="29">
        <f t="shared" si="91"/>
        <v>368.4</v>
      </c>
      <c r="Q108" s="29">
        <f t="shared" si="91"/>
        <v>380</v>
      </c>
      <c r="R108" s="29">
        <f t="shared" si="91"/>
        <v>0</v>
      </c>
      <c r="S108" s="29">
        <f t="shared" si="91"/>
        <v>130</v>
      </c>
      <c r="T108" s="29">
        <f t="shared" si="91"/>
        <v>0</v>
      </c>
      <c r="U108" s="29">
        <f t="shared" si="91"/>
        <v>628</v>
      </c>
      <c r="V108" s="29">
        <f t="shared" si="91"/>
        <v>329.48</v>
      </c>
      <c r="W108" s="29">
        <f t="shared" si="91"/>
        <v>219</v>
      </c>
      <c r="X108" s="29">
        <f t="shared" si="91"/>
        <v>7.9</v>
      </c>
      <c r="Y108" s="29">
        <f t="shared" si="91"/>
        <v>0</v>
      </c>
      <c r="Z108" s="29">
        <f t="shared" si="91"/>
        <v>247</v>
      </c>
      <c r="AA108" s="29">
        <f t="shared" si="91"/>
        <v>360</v>
      </c>
      <c r="AB108" s="29">
        <f t="shared" si="91"/>
        <v>213</v>
      </c>
      <c r="AC108" s="29">
        <f t="shared" si="91"/>
        <v>314.44</v>
      </c>
      <c r="AD108" s="29">
        <f t="shared" si="91"/>
        <v>138</v>
      </c>
      <c r="AE108" s="29">
        <f t="shared" si="91"/>
        <v>388</v>
      </c>
      <c r="AF108" s="29">
        <f t="shared" si="91"/>
        <v>189</v>
      </c>
      <c r="AG108" s="29">
        <f t="shared" si="91"/>
        <v>218.18</v>
      </c>
      <c r="AH108" s="29">
        <f t="shared" si="91"/>
        <v>59.6</v>
      </c>
      <c r="AI108" s="29">
        <f t="shared" si="91"/>
        <v>65.75</v>
      </c>
      <c r="AJ108" s="29">
        <f t="shared" si="91"/>
        <v>37</v>
      </c>
      <c r="AK108" s="29">
        <f t="shared" si="91"/>
        <v>190</v>
      </c>
      <c r="AL108" s="29">
        <f t="shared" si="91"/>
        <v>185</v>
      </c>
      <c r="AM108" s="29">
        <f t="shared" si="91"/>
        <v>0</v>
      </c>
      <c r="AN108" s="29">
        <f t="shared" si="91"/>
        <v>240</v>
      </c>
      <c r="AO108" s="29">
        <f t="shared" si="91"/>
        <v>0</v>
      </c>
      <c r="AP108" s="29">
        <f t="shared" si="91"/>
        <v>213.79</v>
      </c>
      <c r="AQ108" s="29">
        <f t="shared" si="91"/>
        <v>60</v>
      </c>
      <c r="AR108" s="29">
        <f t="shared" si="91"/>
        <v>65.33</v>
      </c>
      <c r="AS108" s="29">
        <f t="shared" si="91"/>
        <v>84</v>
      </c>
      <c r="AT108" s="29">
        <f t="shared" si="91"/>
        <v>41.43</v>
      </c>
      <c r="AU108" s="29">
        <f t="shared" si="91"/>
        <v>54.28</v>
      </c>
      <c r="AV108" s="29">
        <f t="shared" si="91"/>
        <v>48.75</v>
      </c>
      <c r="AW108" s="29">
        <f t="shared" si="91"/>
        <v>114.28</v>
      </c>
      <c r="AX108" s="29">
        <f t="shared" si="91"/>
        <v>62.66</v>
      </c>
      <c r="AY108" s="29">
        <f t="shared" si="91"/>
        <v>56.66</v>
      </c>
      <c r="AZ108" s="29">
        <f t="shared" si="91"/>
        <v>128</v>
      </c>
      <c r="BA108" s="29">
        <f t="shared" si="91"/>
        <v>227</v>
      </c>
      <c r="BB108" s="29">
        <f t="shared" si="91"/>
        <v>357</v>
      </c>
      <c r="BC108" s="29">
        <f t="shared" si="91"/>
        <v>491.11</v>
      </c>
      <c r="BD108" s="29">
        <f t="shared" si="91"/>
        <v>205</v>
      </c>
      <c r="BE108" s="29">
        <f t="shared" si="91"/>
        <v>330</v>
      </c>
      <c r="BF108" s="29">
        <f t="shared" si="91"/>
        <v>0</v>
      </c>
      <c r="BG108" s="29">
        <f t="shared" si="91"/>
        <v>23</v>
      </c>
      <c r="BH108" s="29">
        <f t="shared" si="91"/>
        <v>21</v>
      </c>
      <c r="BI108" s="29">
        <f t="shared" si="91"/>
        <v>30</v>
      </c>
      <c r="BJ108" s="29">
        <f t="shared" si="91"/>
        <v>21</v>
      </c>
      <c r="BK108" s="29">
        <f t="shared" si="91"/>
        <v>35</v>
      </c>
      <c r="BL108" s="29">
        <f t="shared" si="91"/>
        <v>275</v>
      </c>
      <c r="BM108" s="29">
        <f t="shared" si="91"/>
        <v>154.44999999999999</v>
      </c>
      <c r="BN108" s="29">
        <f t="shared" si="91"/>
        <v>14.89</v>
      </c>
      <c r="BO108" s="29">
        <f t="shared" ref="BO108" si="92">BO93</f>
        <v>10</v>
      </c>
    </row>
    <row r="109" spans="1:69" ht="17.25" x14ac:dyDescent="0.3">
      <c r="B109" s="19" t="s">
        <v>26</v>
      </c>
      <c r="C109" s="20" t="s">
        <v>25</v>
      </c>
      <c r="D109" s="21">
        <f>D108/1000</f>
        <v>6.7269999999999996E-2</v>
      </c>
      <c r="E109" s="21">
        <f t="shared" ref="E109:BN109" si="93">E108/1000</f>
        <v>7.0000000000000007E-2</v>
      </c>
      <c r="F109" s="21">
        <f t="shared" si="93"/>
        <v>8.6300000000000002E-2</v>
      </c>
      <c r="G109" s="21">
        <f t="shared" si="93"/>
        <v>0.5</v>
      </c>
      <c r="H109" s="21">
        <f t="shared" si="93"/>
        <v>0.92589999999999995</v>
      </c>
      <c r="I109" s="21">
        <f t="shared" si="93"/>
        <v>0.51</v>
      </c>
      <c r="J109" s="21">
        <f t="shared" si="93"/>
        <v>7.1379999999999999E-2</v>
      </c>
      <c r="K109" s="21">
        <f t="shared" si="93"/>
        <v>0.66244000000000003</v>
      </c>
      <c r="L109" s="21">
        <f t="shared" si="93"/>
        <v>0.20083000000000001</v>
      </c>
      <c r="M109" s="21">
        <f t="shared" si="93"/>
        <v>0.504</v>
      </c>
      <c r="N109" s="21">
        <f t="shared" si="93"/>
        <v>9.9489999999999995E-2</v>
      </c>
      <c r="O109" s="21">
        <f t="shared" si="93"/>
        <v>0.32031999999999999</v>
      </c>
      <c r="P109" s="21">
        <f t="shared" si="93"/>
        <v>0.36839999999999995</v>
      </c>
      <c r="Q109" s="21">
        <f t="shared" si="93"/>
        <v>0.38</v>
      </c>
      <c r="R109" s="21">
        <f t="shared" si="93"/>
        <v>0</v>
      </c>
      <c r="S109" s="21">
        <f t="shared" si="93"/>
        <v>0.13</v>
      </c>
      <c r="T109" s="21">
        <f t="shared" si="93"/>
        <v>0</v>
      </c>
      <c r="U109" s="21">
        <f t="shared" si="93"/>
        <v>0.628</v>
      </c>
      <c r="V109" s="21">
        <f t="shared" si="93"/>
        <v>0.32948</v>
      </c>
      <c r="W109" s="21">
        <f t="shared" si="93"/>
        <v>0.219</v>
      </c>
      <c r="X109" s="21">
        <f t="shared" si="93"/>
        <v>7.9000000000000008E-3</v>
      </c>
      <c r="Y109" s="21">
        <f t="shared" si="93"/>
        <v>0</v>
      </c>
      <c r="Z109" s="21">
        <f t="shared" si="93"/>
        <v>0.247</v>
      </c>
      <c r="AA109" s="21">
        <f t="shared" si="93"/>
        <v>0.36</v>
      </c>
      <c r="AB109" s="21">
        <f t="shared" si="93"/>
        <v>0.21299999999999999</v>
      </c>
      <c r="AC109" s="21">
        <f t="shared" si="93"/>
        <v>0.31444</v>
      </c>
      <c r="AD109" s="21">
        <f t="shared" si="93"/>
        <v>0.13800000000000001</v>
      </c>
      <c r="AE109" s="21">
        <f t="shared" si="93"/>
        <v>0.38800000000000001</v>
      </c>
      <c r="AF109" s="21">
        <f t="shared" si="93"/>
        <v>0.189</v>
      </c>
      <c r="AG109" s="21">
        <f t="shared" si="93"/>
        <v>0.21818000000000001</v>
      </c>
      <c r="AH109" s="21">
        <f t="shared" si="93"/>
        <v>5.96E-2</v>
      </c>
      <c r="AI109" s="21">
        <f t="shared" si="93"/>
        <v>6.5750000000000003E-2</v>
      </c>
      <c r="AJ109" s="21">
        <f t="shared" si="93"/>
        <v>3.6999999999999998E-2</v>
      </c>
      <c r="AK109" s="21">
        <f t="shared" si="93"/>
        <v>0.19</v>
      </c>
      <c r="AL109" s="21">
        <f t="shared" si="93"/>
        <v>0.185</v>
      </c>
      <c r="AM109" s="21">
        <f t="shared" si="93"/>
        <v>0</v>
      </c>
      <c r="AN109" s="21">
        <f t="shared" si="93"/>
        <v>0.24</v>
      </c>
      <c r="AO109" s="21">
        <f t="shared" si="93"/>
        <v>0</v>
      </c>
      <c r="AP109" s="21">
        <f t="shared" si="93"/>
        <v>0.21378999999999998</v>
      </c>
      <c r="AQ109" s="21">
        <f t="shared" si="93"/>
        <v>0.06</v>
      </c>
      <c r="AR109" s="21">
        <f t="shared" si="93"/>
        <v>6.5329999999999999E-2</v>
      </c>
      <c r="AS109" s="21">
        <f t="shared" si="93"/>
        <v>8.4000000000000005E-2</v>
      </c>
      <c r="AT109" s="21">
        <f t="shared" si="93"/>
        <v>4.1430000000000002E-2</v>
      </c>
      <c r="AU109" s="21">
        <f t="shared" si="93"/>
        <v>5.4280000000000002E-2</v>
      </c>
      <c r="AV109" s="21">
        <f t="shared" si="93"/>
        <v>4.8750000000000002E-2</v>
      </c>
      <c r="AW109" s="21">
        <f t="shared" si="93"/>
        <v>0.11428000000000001</v>
      </c>
      <c r="AX109" s="21">
        <f t="shared" si="93"/>
        <v>6.2659999999999993E-2</v>
      </c>
      <c r="AY109" s="21">
        <f t="shared" si="93"/>
        <v>5.6659999999999995E-2</v>
      </c>
      <c r="AZ109" s="21">
        <f t="shared" si="93"/>
        <v>0.128</v>
      </c>
      <c r="BA109" s="21">
        <f t="shared" si="93"/>
        <v>0.22700000000000001</v>
      </c>
      <c r="BB109" s="21">
        <f t="shared" si="93"/>
        <v>0.35699999999999998</v>
      </c>
      <c r="BC109" s="21">
        <f t="shared" si="93"/>
        <v>0.49110999999999999</v>
      </c>
      <c r="BD109" s="21">
        <f t="shared" si="93"/>
        <v>0.20499999999999999</v>
      </c>
      <c r="BE109" s="21">
        <f t="shared" si="93"/>
        <v>0.33</v>
      </c>
      <c r="BF109" s="21">
        <f t="shared" si="93"/>
        <v>0</v>
      </c>
      <c r="BG109" s="21">
        <f t="shared" si="93"/>
        <v>2.3E-2</v>
      </c>
      <c r="BH109" s="21">
        <f t="shared" si="93"/>
        <v>2.1000000000000001E-2</v>
      </c>
      <c r="BI109" s="21">
        <f t="shared" si="93"/>
        <v>0.03</v>
      </c>
      <c r="BJ109" s="21">
        <f t="shared" si="93"/>
        <v>2.1000000000000001E-2</v>
      </c>
      <c r="BK109" s="21">
        <f t="shared" si="93"/>
        <v>3.5000000000000003E-2</v>
      </c>
      <c r="BL109" s="21">
        <f t="shared" si="93"/>
        <v>0.27500000000000002</v>
      </c>
      <c r="BM109" s="21">
        <f t="shared" si="93"/>
        <v>0.15444999999999998</v>
      </c>
      <c r="BN109" s="21">
        <f t="shared" si="93"/>
        <v>1.489E-2</v>
      </c>
      <c r="BO109" s="21">
        <f t="shared" ref="BO109" si="94">BO108/1000</f>
        <v>0.01</v>
      </c>
    </row>
    <row r="110" spans="1:69" ht="17.25" x14ac:dyDescent="0.3">
      <c r="A110" s="30"/>
      <c r="B110" s="31" t="s">
        <v>27</v>
      </c>
      <c r="C110" s="98"/>
      <c r="D110" s="32">
        <f>D106*D108</f>
        <v>1.3453999999999999</v>
      </c>
      <c r="E110" s="32">
        <f t="shared" ref="E110:BN110" si="95">E106*E108</f>
        <v>0</v>
      </c>
      <c r="F110" s="32">
        <f t="shared" si="95"/>
        <v>1.5534000000000001</v>
      </c>
      <c r="G110" s="32">
        <f t="shared" si="95"/>
        <v>0.3</v>
      </c>
      <c r="H110" s="32">
        <f t="shared" si="95"/>
        <v>0</v>
      </c>
      <c r="I110" s="32">
        <f t="shared" si="95"/>
        <v>0</v>
      </c>
      <c r="J110" s="32">
        <f t="shared" si="95"/>
        <v>0</v>
      </c>
      <c r="K110" s="32">
        <f t="shared" si="95"/>
        <v>2.6497600000000001</v>
      </c>
      <c r="L110" s="32">
        <f t="shared" si="95"/>
        <v>0.80332000000000003</v>
      </c>
      <c r="M110" s="32">
        <f t="shared" si="95"/>
        <v>0</v>
      </c>
      <c r="N110" s="32">
        <f t="shared" si="95"/>
        <v>0</v>
      </c>
      <c r="O110" s="32">
        <f t="shared" si="95"/>
        <v>25.625599999999999</v>
      </c>
      <c r="P110" s="32">
        <f t="shared" si="95"/>
        <v>4.0747250399999997</v>
      </c>
      <c r="Q110" s="32">
        <f t="shared" si="95"/>
        <v>0</v>
      </c>
      <c r="R110" s="32">
        <f t="shared" si="95"/>
        <v>0</v>
      </c>
      <c r="S110" s="32">
        <f t="shared" si="95"/>
        <v>0</v>
      </c>
      <c r="T110" s="32">
        <f t="shared" si="95"/>
        <v>0</v>
      </c>
      <c r="U110" s="32">
        <f t="shared" si="95"/>
        <v>0</v>
      </c>
      <c r="V110" s="32">
        <f t="shared" si="95"/>
        <v>0</v>
      </c>
      <c r="W110" s="32">
        <f t="shared" si="95"/>
        <v>0</v>
      </c>
      <c r="X110" s="32">
        <f t="shared" si="95"/>
        <v>0.79</v>
      </c>
      <c r="Y110" s="32">
        <f t="shared" si="95"/>
        <v>0</v>
      </c>
      <c r="Z110" s="32">
        <f t="shared" si="95"/>
        <v>0</v>
      </c>
      <c r="AA110" s="32">
        <f t="shared" si="95"/>
        <v>0</v>
      </c>
      <c r="AB110" s="32">
        <f t="shared" si="95"/>
        <v>0</v>
      </c>
      <c r="AC110" s="32">
        <f t="shared" si="95"/>
        <v>0</v>
      </c>
      <c r="AD110" s="32">
        <f t="shared" si="95"/>
        <v>0</v>
      </c>
      <c r="AE110" s="32">
        <f t="shared" si="95"/>
        <v>0</v>
      </c>
      <c r="AF110" s="32">
        <f t="shared" si="95"/>
        <v>0</v>
      </c>
      <c r="AG110" s="32">
        <f t="shared" si="95"/>
        <v>0</v>
      </c>
      <c r="AH110" s="32">
        <f t="shared" si="95"/>
        <v>0</v>
      </c>
      <c r="AI110" s="32">
        <f t="shared" si="95"/>
        <v>0</v>
      </c>
      <c r="AJ110" s="32">
        <f t="shared" si="95"/>
        <v>0</v>
      </c>
      <c r="AK110" s="32">
        <f t="shared" si="95"/>
        <v>0</v>
      </c>
      <c r="AL110" s="32">
        <f t="shared" si="95"/>
        <v>0</v>
      </c>
      <c r="AM110" s="32">
        <f t="shared" si="95"/>
        <v>0</v>
      </c>
      <c r="AN110" s="32">
        <f t="shared" si="95"/>
        <v>0</v>
      </c>
      <c r="AO110" s="32">
        <f t="shared" si="95"/>
        <v>0</v>
      </c>
      <c r="AP110" s="32">
        <f t="shared" si="95"/>
        <v>0</v>
      </c>
      <c r="AQ110" s="32">
        <f t="shared" si="95"/>
        <v>0</v>
      </c>
      <c r="AR110" s="32">
        <f t="shared" si="95"/>
        <v>0</v>
      </c>
      <c r="AS110" s="32">
        <f t="shared" si="95"/>
        <v>0</v>
      </c>
      <c r="AT110" s="32">
        <f t="shared" si="95"/>
        <v>0</v>
      </c>
      <c r="AU110" s="32">
        <f t="shared" si="95"/>
        <v>0.45595199999999997</v>
      </c>
      <c r="AV110" s="32">
        <f t="shared" si="95"/>
        <v>0</v>
      </c>
      <c r="AW110" s="32">
        <f t="shared" si="95"/>
        <v>0</v>
      </c>
      <c r="AX110" s="32">
        <f t="shared" si="95"/>
        <v>0</v>
      </c>
      <c r="AY110" s="32">
        <f t="shared" si="95"/>
        <v>0</v>
      </c>
      <c r="AZ110" s="32">
        <f t="shared" si="95"/>
        <v>0</v>
      </c>
      <c r="BA110" s="32">
        <f t="shared" si="95"/>
        <v>0</v>
      </c>
      <c r="BB110" s="32">
        <f t="shared" si="95"/>
        <v>0</v>
      </c>
      <c r="BC110" s="32">
        <f t="shared" si="95"/>
        <v>0</v>
      </c>
      <c r="BD110" s="32">
        <f t="shared" si="95"/>
        <v>0</v>
      </c>
      <c r="BE110" s="32">
        <f t="shared" si="95"/>
        <v>0</v>
      </c>
      <c r="BF110" s="32">
        <f t="shared" si="95"/>
        <v>0</v>
      </c>
      <c r="BG110" s="32">
        <f t="shared" si="95"/>
        <v>0</v>
      </c>
      <c r="BH110" s="32">
        <f t="shared" si="95"/>
        <v>0</v>
      </c>
      <c r="BI110" s="32">
        <f t="shared" si="95"/>
        <v>0</v>
      </c>
      <c r="BJ110" s="32">
        <f t="shared" si="95"/>
        <v>0</v>
      </c>
      <c r="BK110" s="32">
        <f t="shared" si="95"/>
        <v>0</v>
      </c>
      <c r="BL110" s="32">
        <f t="shared" si="95"/>
        <v>0</v>
      </c>
      <c r="BM110" s="32">
        <f t="shared" si="95"/>
        <v>0</v>
      </c>
      <c r="BN110" s="32">
        <f t="shared" si="95"/>
        <v>7.4450000000000002E-3</v>
      </c>
      <c r="BO110" s="32">
        <f t="shared" ref="BO110" si="96">BO106*BO108</f>
        <v>0</v>
      </c>
      <c r="BP110" s="33">
        <f>SUM(D110:BN110)</f>
        <v>37.605602039999994</v>
      </c>
      <c r="BQ110" s="34">
        <f>BP110/$C$19</f>
        <v>37.605602039999994</v>
      </c>
    </row>
    <row r="111" spans="1:69" ht="17.25" x14ac:dyDescent="0.3">
      <c r="A111" s="30"/>
      <c r="B111" s="31" t="s">
        <v>28</v>
      </c>
      <c r="C111" s="98"/>
      <c r="D111" s="32">
        <f>D106*D108</f>
        <v>1.3453999999999999</v>
      </c>
      <c r="E111" s="32">
        <f t="shared" ref="E111:BN111" si="97">E106*E108</f>
        <v>0</v>
      </c>
      <c r="F111" s="32">
        <f t="shared" si="97"/>
        <v>1.5534000000000001</v>
      </c>
      <c r="G111" s="32">
        <f t="shared" si="97"/>
        <v>0.3</v>
      </c>
      <c r="H111" s="32">
        <f t="shared" si="97"/>
        <v>0</v>
      </c>
      <c r="I111" s="32">
        <f t="shared" si="97"/>
        <v>0</v>
      </c>
      <c r="J111" s="32">
        <f t="shared" si="97"/>
        <v>0</v>
      </c>
      <c r="K111" s="32">
        <f t="shared" si="97"/>
        <v>2.6497600000000001</v>
      </c>
      <c r="L111" s="32">
        <f t="shared" si="97"/>
        <v>0.80332000000000003</v>
      </c>
      <c r="M111" s="32">
        <f t="shared" si="97"/>
        <v>0</v>
      </c>
      <c r="N111" s="32">
        <f t="shared" si="97"/>
        <v>0</v>
      </c>
      <c r="O111" s="32">
        <f t="shared" si="97"/>
        <v>25.625599999999999</v>
      </c>
      <c r="P111" s="32">
        <f t="shared" si="97"/>
        <v>4.0747250399999997</v>
      </c>
      <c r="Q111" s="32">
        <f t="shared" si="97"/>
        <v>0</v>
      </c>
      <c r="R111" s="32">
        <f t="shared" si="97"/>
        <v>0</v>
      </c>
      <c r="S111" s="32">
        <f t="shared" si="97"/>
        <v>0</v>
      </c>
      <c r="T111" s="32">
        <f t="shared" si="97"/>
        <v>0</v>
      </c>
      <c r="U111" s="32">
        <f t="shared" si="97"/>
        <v>0</v>
      </c>
      <c r="V111" s="32">
        <f t="shared" si="97"/>
        <v>0</v>
      </c>
      <c r="W111" s="32">
        <f t="shared" si="97"/>
        <v>0</v>
      </c>
      <c r="X111" s="32">
        <f t="shared" si="97"/>
        <v>0.79</v>
      </c>
      <c r="Y111" s="32">
        <f t="shared" si="97"/>
        <v>0</v>
      </c>
      <c r="Z111" s="32">
        <f t="shared" si="97"/>
        <v>0</v>
      </c>
      <c r="AA111" s="32">
        <f t="shared" si="97"/>
        <v>0</v>
      </c>
      <c r="AB111" s="32">
        <f t="shared" si="97"/>
        <v>0</v>
      </c>
      <c r="AC111" s="32">
        <f t="shared" si="97"/>
        <v>0</v>
      </c>
      <c r="AD111" s="32">
        <f t="shared" si="97"/>
        <v>0</v>
      </c>
      <c r="AE111" s="32">
        <f t="shared" si="97"/>
        <v>0</v>
      </c>
      <c r="AF111" s="32">
        <f t="shared" si="97"/>
        <v>0</v>
      </c>
      <c r="AG111" s="32">
        <f t="shared" si="97"/>
        <v>0</v>
      </c>
      <c r="AH111" s="32">
        <f t="shared" si="97"/>
        <v>0</v>
      </c>
      <c r="AI111" s="32">
        <f t="shared" si="97"/>
        <v>0</v>
      </c>
      <c r="AJ111" s="32">
        <f t="shared" si="97"/>
        <v>0</v>
      </c>
      <c r="AK111" s="32">
        <f t="shared" si="97"/>
        <v>0</v>
      </c>
      <c r="AL111" s="32">
        <f t="shared" si="97"/>
        <v>0</v>
      </c>
      <c r="AM111" s="32">
        <f t="shared" si="97"/>
        <v>0</v>
      </c>
      <c r="AN111" s="32">
        <f t="shared" si="97"/>
        <v>0</v>
      </c>
      <c r="AO111" s="32">
        <f t="shared" si="97"/>
        <v>0</v>
      </c>
      <c r="AP111" s="32">
        <f t="shared" si="97"/>
        <v>0</v>
      </c>
      <c r="AQ111" s="32">
        <f t="shared" si="97"/>
        <v>0</v>
      </c>
      <c r="AR111" s="32">
        <f t="shared" si="97"/>
        <v>0</v>
      </c>
      <c r="AS111" s="32">
        <f t="shared" si="97"/>
        <v>0</v>
      </c>
      <c r="AT111" s="32">
        <f t="shared" si="97"/>
        <v>0</v>
      </c>
      <c r="AU111" s="32">
        <f t="shared" si="97"/>
        <v>0.45595199999999997</v>
      </c>
      <c r="AV111" s="32">
        <f t="shared" si="97"/>
        <v>0</v>
      </c>
      <c r="AW111" s="32">
        <f t="shared" si="97"/>
        <v>0</v>
      </c>
      <c r="AX111" s="32">
        <f t="shared" si="97"/>
        <v>0</v>
      </c>
      <c r="AY111" s="32">
        <f t="shared" si="97"/>
        <v>0</v>
      </c>
      <c r="AZ111" s="32">
        <f t="shared" si="97"/>
        <v>0</v>
      </c>
      <c r="BA111" s="32">
        <f t="shared" si="97"/>
        <v>0</v>
      </c>
      <c r="BB111" s="32">
        <f t="shared" si="97"/>
        <v>0</v>
      </c>
      <c r="BC111" s="32">
        <f t="shared" si="97"/>
        <v>0</v>
      </c>
      <c r="BD111" s="32">
        <f t="shared" si="97"/>
        <v>0</v>
      </c>
      <c r="BE111" s="32">
        <f t="shared" si="97"/>
        <v>0</v>
      </c>
      <c r="BF111" s="32">
        <f t="shared" si="97"/>
        <v>0</v>
      </c>
      <c r="BG111" s="32">
        <f t="shared" si="97"/>
        <v>0</v>
      </c>
      <c r="BH111" s="32">
        <f t="shared" si="97"/>
        <v>0</v>
      </c>
      <c r="BI111" s="32">
        <f t="shared" si="97"/>
        <v>0</v>
      </c>
      <c r="BJ111" s="32">
        <f t="shared" si="97"/>
        <v>0</v>
      </c>
      <c r="BK111" s="32">
        <f t="shared" si="97"/>
        <v>0</v>
      </c>
      <c r="BL111" s="32">
        <f t="shared" si="97"/>
        <v>0</v>
      </c>
      <c r="BM111" s="32">
        <f t="shared" si="97"/>
        <v>0</v>
      </c>
      <c r="BN111" s="32">
        <f t="shared" si="97"/>
        <v>7.4450000000000002E-3</v>
      </c>
      <c r="BO111" s="32">
        <f t="shared" ref="BO111" si="98">BO106*BO108</f>
        <v>0</v>
      </c>
      <c r="BP111" s="33">
        <f>SUM(D111:BN111)</f>
        <v>37.605602039999994</v>
      </c>
      <c r="BQ111" s="34">
        <f>BP111/$C$19</f>
        <v>37.605602039999994</v>
      </c>
    </row>
    <row r="113" spans="69:69" x14ac:dyDescent="0.25">
      <c r="BQ113" s="37">
        <f>BQ63</f>
        <v>25.626910000000006</v>
      </c>
    </row>
    <row r="114" spans="69:69" x14ac:dyDescent="0.25">
      <c r="BQ114" s="37">
        <f>BQ80</f>
        <v>33.533849999999994</v>
      </c>
    </row>
    <row r="115" spans="69:69" x14ac:dyDescent="0.25">
      <c r="BQ115" s="37">
        <f>BQ96</f>
        <v>18.398399999999999</v>
      </c>
    </row>
    <row r="116" spans="69:69" x14ac:dyDescent="0.25">
      <c r="BQ116" s="37">
        <f>BQ111</f>
        <v>37.605602039999994</v>
      </c>
    </row>
    <row r="117" spans="69:69" x14ac:dyDescent="0.25">
      <c r="BQ117" s="37">
        <f>SUM(BQ113:BQ116)</f>
        <v>115.16476203999999</v>
      </c>
    </row>
  </sheetData>
  <mergeCells count="358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09"/>
      <c r="C1" s="109"/>
      <c r="D1" s="110" t="s">
        <v>66</v>
      </c>
      <c r="E1" s="111"/>
      <c r="F1" s="111"/>
      <c r="G1" s="111"/>
      <c r="H1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09"/>
      <c r="J1" s="109"/>
      <c r="K1" s="53"/>
      <c r="V1" s="25"/>
    </row>
    <row r="2" spans="1:22" ht="21.95" customHeight="1" x14ac:dyDescent="0.3">
      <c r="A2" s="113" t="s">
        <v>35</v>
      </c>
      <c r="B2" s="113"/>
      <c r="C2" s="113"/>
      <c r="D2" s="114" t="s">
        <v>36</v>
      </c>
      <c r="E2" s="113"/>
      <c r="F2" s="113"/>
      <c r="G2" s="115"/>
      <c r="H2" s="113" t="s">
        <v>37</v>
      </c>
      <c r="I2" s="113"/>
      <c r="J2" s="115"/>
      <c r="K2" s="54"/>
      <c r="L2" s="116" t="s">
        <v>8</v>
      </c>
      <c r="M2" s="117"/>
      <c r="N2" s="118" t="s">
        <v>11</v>
      </c>
      <c r="O2" s="118"/>
      <c r="P2" s="119" t="s">
        <v>17</v>
      </c>
      <c r="Q2" s="120"/>
      <c r="R2" s="121" t="s">
        <v>19</v>
      </c>
      <c r="S2" s="121"/>
      <c r="T2" s="122" t="s">
        <v>38</v>
      </c>
      <c r="U2" s="123"/>
      <c r="V2" s="25"/>
    </row>
    <row r="3" spans="1:22" ht="30.75" customHeight="1" x14ac:dyDescent="0.25">
      <c r="A3" s="55"/>
      <c r="B3" s="69">
        <f>E3</f>
        <v>44958</v>
      </c>
      <c r="C3" s="56" t="s">
        <v>39</v>
      </c>
      <c r="D3" s="55"/>
      <c r="E3" s="69">
        <f>'06.01.2021 3-7 лет (день 8) '!J4</f>
        <v>44958</v>
      </c>
      <c r="F3" s="56" t="s">
        <v>39</v>
      </c>
      <c r="G3" s="56" t="s">
        <v>40</v>
      </c>
      <c r="H3" s="55"/>
      <c r="I3" s="69">
        <f>E3</f>
        <v>44958</v>
      </c>
      <c r="J3" s="56" t="s">
        <v>40</v>
      </c>
      <c r="K3" s="25"/>
      <c r="L3" s="57">
        <f>F4</f>
        <v>20.424350000000004</v>
      </c>
      <c r="M3" s="57">
        <f>G4</f>
        <v>25.626910000000006</v>
      </c>
      <c r="N3" s="57">
        <f>F9</f>
        <v>28.140053999999999</v>
      </c>
      <c r="O3" s="57">
        <f>G9</f>
        <v>33.533849999999994</v>
      </c>
      <c r="P3" s="57">
        <f>F17</f>
        <v>13.693200000000001</v>
      </c>
      <c r="Q3" s="57">
        <f>G17</f>
        <v>18.398399999999999</v>
      </c>
      <c r="R3" s="7">
        <f>F22</f>
        <v>30.512303000000003</v>
      </c>
      <c r="S3" s="7">
        <f>G22</f>
        <v>37.605602039999994</v>
      </c>
      <c r="T3" s="58">
        <f>L3+N3+P3+R3</f>
        <v>92.769907000000003</v>
      </c>
      <c r="U3" s="58">
        <f>M3+O3+Q3+S3</f>
        <v>115.16476203999999</v>
      </c>
    </row>
    <row r="4" spans="1:22" ht="15" customHeight="1" x14ac:dyDescent="0.25">
      <c r="A4" s="93" t="s">
        <v>8</v>
      </c>
      <c r="B4" s="7" t="str">
        <f>E4</f>
        <v>Каша молочная "Рябчик"</v>
      </c>
      <c r="C4" s="124">
        <f>F4</f>
        <v>20.424350000000004</v>
      </c>
      <c r="D4" s="93" t="s">
        <v>8</v>
      </c>
      <c r="E4" s="7" t="str">
        <f>'06.01.2021 3-7 лет (день 8) '!B7</f>
        <v>Каша молочная "Рябчик"</v>
      </c>
      <c r="F4" s="124">
        <f>'06.01.2021 1,5-2 года (день 8)'!BQ63</f>
        <v>20.424350000000004</v>
      </c>
      <c r="G4" s="124">
        <f>'06.01.2021 3-7 лет (день 8) '!BQ63</f>
        <v>25.626910000000006</v>
      </c>
      <c r="H4" s="93" t="s">
        <v>8</v>
      </c>
      <c r="I4" s="7" t="str">
        <f>E4</f>
        <v>Каша молочная "Рябчик"</v>
      </c>
      <c r="J4" s="124">
        <f>G4</f>
        <v>25.626910000000006</v>
      </c>
    </row>
    <row r="5" spans="1:22" ht="15" customHeight="1" x14ac:dyDescent="0.25">
      <c r="A5" s="94"/>
      <c r="B5" s="10" t="str">
        <f>E5</f>
        <v xml:space="preserve">Бутерброд с маслом </v>
      </c>
      <c r="C5" s="125"/>
      <c r="D5" s="94"/>
      <c r="E5" s="7" t="str">
        <f>'06.01.2021 3-7 лет (день 8) '!B8</f>
        <v xml:space="preserve">Бутерброд с маслом </v>
      </c>
      <c r="F5" s="125"/>
      <c r="G5" s="125"/>
      <c r="H5" s="94"/>
      <c r="I5" s="7" t="str">
        <f>E5</f>
        <v xml:space="preserve">Бутерброд с маслом </v>
      </c>
      <c r="J5" s="125"/>
    </row>
    <row r="6" spans="1:22" ht="15" customHeight="1" x14ac:dyDescent="0.25">
      <c r="A6" s="94"/>
      <c r="B6" s="10" t="str">
        <f>E6</f>
        <v>Кофейный напиток с молоком</v>
      </c>
      <c r="C6" s="125"/>
      <c r="D6" s="94"/>
      <c r="E6" s="7" t="str">
        <f>'06.01.2021 3-7 лет (день 8) '!B9</f>
        <v>Кофейный напиток с молоком</v>
      </c>
      <c r="F6" s="125"/>
      <c r="G6" s="125"/>
      <c r="H6" s="94"/>
      <c r="I6" s="7" t="str">
        <f>E6</f>
        <v>Кофейный напиток с молоком</v>
      </c>
      <c r="J6" s="125"/>
    </row>
    <row r="7" spans="1:22" ht="15" customHeight="1" x14ac:dyDescent="0.25">
      <c r="A7" s="94"/>
      <c r="B7" s="7"/>
      <c r="C7" s="125"/>
      <c r="D7" s="94"/>
      <c r="E7" s="7"/>
      <c r="F7" s="125"/>
      <c r="G7" s="125"/>
      <c r="H7" s="94"/>
      <c r="I7" s="7"/>
      <c r="J7" s="125"/>
    </row>
    <row r="8" spans="1:22" ht="15" customHeight="1" x14ac:dyDescent="0.25">
      <c r="A8" s="95"/>
      <c r="B8" s="7"/>
      <c r="C8" s="126"/>
      <c r="D8" s="95"/>
      <c r="E8" s="7"/>
      <c r="F8" s="126"/>
      <c r="G8" s="126"/>
      <c r="H8" s="95"/>
      <c r="I8" s="7"/>
      <c r="J8" s="126"/>
    </row>
    <row r="9" spans="1:22" ht="15" customHeight="1" x14ac:dyDescent="0.25">
      <c r="A9" s="93" t="s">
        <v>11</v>
      </c>
      <c r="B9" s="7" t="str">
        <f>E9</f>
        <v>Суп картофельный с клецками</v>
      </c>
      <c r="C9" s="127">
        <f>F9</f>
        <v>28.140053999999999</v>
      </c>
      <c r="D9" s="93" t="s">
        <v>11</v>
      </c>
      <c r="E9" s="11" t="str">
        <f>'06.01.2021 3-7 лет (день 8) '!B12</f>
        <v>Суп картофельный с клецками</v>
      </c>
      <c r="F9" s="127">
        <f>'06.01.2021 1,5-2 года (день 8)'!BQ80</f>
        <v>28.140053999999999</v>
      </c>
      <c r="G9" s="127">
        <f>'06.01.2021 3-7 лет (день 8) '!BQ80</f>
        <v>33.533849999999994</v>
      </c>
      <c r="H9" s="93" t="s">
        <v>11</v>
      </c>
      <c r="I9" s="7" t="str">
        <f>E9</f>
        <v>Суп картофельный с клецками</v>
      </c>
      <c r="J9" s="127">
        <f>G9</f>
        <v>33.533849999999994</v>
      </c>
    </row>
    <row r="10" spans="1:22" ht="15" customHeight="1" x14ac:dyDescent="0.25">
      <c r="A10" s="94"/>
      <c r="B10" s="7" t="str">
        <f t="shared" ref="B10:B15" si="0">E10</f>
        <v>Жаркое по-домашнему</v>
      </c>
      <c r="C10" s="128"/>
      <c r="D10" s="94"/>
      <c r="E10" s="11" t="str">
        <f>'06.01.2021 3-7 лет (день 8) '!B13</f>
        <v>Жаркое по-домашнему</v>
      </c>
      <c r="F10" s="128"/>
      <c r="G10" s="128"/>
      <c r="H10" s="94"/>
      <c r="I10" s="7" t="str">
        <f t="shared" ref="I10:I15" si="1">E10</f>
        <v>Жаркое по-домашнему</v>
      </c>
      <c r="J10" s="128"/>
    </row>
    <row r="11" spans="1:22" ht="15" customHeight="1" x14ac:dyDescent="0.25">
      <c r="A11" s="94"/>
      <c r="B11" s="7" t="str">
        <f t="shared" si="0"/>
        <v>Хлеб пшеничный</v>
      </c>
      <c r="C11" s="128"/>
      <c r="D11" s="94"/>
      <c r="E11" s="11" t="str">
        <f>'06.01.2021 3-7 лет (день 8) '!B14</f>
        <v>Хлеб пшеничный</v>
      </c>
      <c r="F11" s="128"/>
      <c r="G11" s="128"/>
      <c r="H11" s="94"/>
      <c r="I11" s="7" t="str">
        <f t="shared" si="1"/>
        <v>Хлеб пшеничный</v>
      </c>
      <c r="J11" s="128"/>
    </row>
    <row r="12" spans="1:22" ht="15" customHeight="1" x14ac:dyDescent="0.25">
      <c r="A12" s="94"/>
      <c r="B12" s="7" t="str">
        <f t="shared" si="0"/>
        <v>Хлеб ржано-пшеничный</v>
      </c>
      <c r="C12" s="128"/>
      <c r="D12" s="94"/>
      <c r="E12" s="11" t="str">
        <f>'06.01.2021 3-7 лет (день 8) '!B15</f>
        <v>Хлеб ржано-пшеничный</v>
      </c>
      <c r="F12" s="128"/>
      <c r="G12" s="128"/>
      <c r="H12" s="94"/>
      <c r="I12" s="7" t="str">
        <f t="shared" si="1"/>
        <v>Хлеб ржано-пшеничный</v>
      </c>
      <c r="J12" s="128"/>
    </row>
    <row r="13" spans="1:22" ht="15" customHeight="1" x14ac:dyDescent="0.25">
      <c r="A13" s="94"/>
      <c r="B13" s="7" t="str">
        <f t="shared" si="0"/>
        <v>Напиток из шиповника</v>
      </c>
      <c r="C13" s="128"/>
      <c r="D13" s="94"/>
      <c r="E13" s="11" t="str">
        <f>'06.01.2021 3-7 лет (день 8) '!B16</f>
        <v>Напиток из шиповника</v>
      </c>
      <c r="F13" s="128"/>
      <c r="G13" s="128"/>
      <c r="H13" s="94"/>
      <c r="I13" s="7" t="str">
        <f t="shared" si="1"/>
        <v>Напиток из шиповника</v>
      </c>
      <c r="J13" s="128"/>
    </row>
    <row r="14" spans="1:22" ht="15" customHeight="1" x14ac:dyDescent="0.25">
      <c r="A14" s="94"/>
      <c r="B14" s="7">
        <f t="shared" si="0"/>
        <v>0</v>
      </c>
      <c r="C14" s="128"/>
      <c r="D14" s="94"/>
      <c r="F14" s="128"/>
      <c r="G14" s="128"/>
      <c r="H14" s="94"/>
      <c r="I14" s="7">
        <f t="shared" si="1"/>
        <v>0</v>
      </c>
      <c r="J14" s="128"/>
    </row>
    <row r="15" spans="1:22" ht="15" customHeight="1" x14ac:dyDescent="0.25">
      <c r="A15" s="94"/>
      <c r="B15" s="12">
        <f t="shared" si="0"/>
        <v>0</v>
      </c>
      <c r="C15" s="128"/>
      <c r="D15" s="94"/>
      <c r="E15" s="11"/>
      <c r="F15" s="128"/>
      <c r="G15" s="128"/>
      <c r="H15" s="94"/>
      <c r="I15" s="12">
        <f t="shared" si="1"/>
        <v>0</v>
      </c>
      <c r="J15" s="128"/>
    </row>
    <row r="16" spans="1:22" ht="15" customHeight="1" x14ac:dyDescent="0.25">
      <c r="A16" s="95"/>
      <c r="B16" s="12"/>
      <c r="C16" s="129"/>
      <c r="D16" s="95"/>
      <c r="E16" s="7"/>
      <c r="F16" s="129"/>
      <c r="G16" s="129"/>
      <c r="H16" s="95"/>
      <c r="I16" s="12"/>
      <c r="J16" s="129"/>
    </row>
    <row r="17" spans="1:15" ht="15" customHeight="1" x14ac:dyDescent="0.25">
      <c r="A17" s="93" t="s">
        <v>17</v>
      </c>
      <c r="B17" s="7" t="str">
        <f>E17</f>
        <v>Молоко</v>
      </c>
      <c r="C17" s="124">
        <f>F17</f>
        <v>13.693200000000001</v>
      </c>
      <c r="D17" s="93" t="s">
        <v>17</v>
      </c>
      <c r="E17" s="7" t="str">
        <f>'06.01.2021 3-7 лет (день 8) '!B19</f>
        <v>Молоко</v>
      </c>
      <c r="F17" s="124">
        <f>'06.01.2021 1,5-2 года (день 8)'!BQ96</f>
        <v>13.693200000000001</v>
      </c>
      <c r="G17" s="124">
        <f>'06.01.2021 3-7 лет (день 8) '!BQ96</f>
        <v>18.398399999999999</v>
      </c>
      <c r="H17" s="93" t="s">
        <v>17</v>
      </c>
      <c r="I17" s="7" t="str">
        <f>E17</f>
        <v>Молоко</v>
      </c>
      <c r="J17" s="124">
        <f>G17</f>
        <v>18.398399999999999</v>
      </c>
    </row>
    <row r="18" spans="1:15" ht="15" customHeight="1" x14ac:dyDescent="0.25">
      <c r="A18" s="94"/>
      <c r="B18" s="7" t="str">
        <f>E18</f>
        <v>Печенье</v>
      </c>
      <c r="C18" s="125"/>
      <c r="D18" s="94"/>
      <c r="E18" s="7" t="str">
        <f>'06.01.2021 3-7 лет (день 8) '!B20</f>
        <v>Печенье</v>
      </c>
      <c r="F18" s="125"/>
      <c r="G18" s="125"/>
      <c r="H18" s="94"/>
      <c r="I18" s="7" t="str">
        <f>E18</f>
        <v>Печенье</v>
      </c>
      <c r="J18" s="125"/>
    </row>
    <row r="19" spans="1:15" ht="15" customHeight="1" x14ac:dyDescent="0.25">
      <c r="A19" s="94"/>
      <c r="B19" s="7"/>
      <c r="C19" s="125"/>
      <c r="D19" s="94"/>
      <c r="E19" s="7"/>
      <c r="F19" s="125"/>
      <c r="G19" s="125"/>
      <c r="H19" s="94"/>
      <c r="I19" s="7"/>
      <c r="J19" s="125"/>
    </row>
    <row r="20" spans="1:15" ht="15" customHeight="1" x14ac:dyDescent="0.25">
      <c r="A20" s="94"/>
      <c r="B20" s="7"/>
      <c r="C20" s="125"/>
      <c r="D20" s="94"/>
      <c r="E20" s="7"/>
      <c r="F20" s="125"/>
      <c r="G20" s="125"/>
      <c r="H20" s="94"/>
      <c r="I20" s="7"/>
      <c r="J20" s="125"/>
    </row>
    <row r="21" spans="1:15" ht="15" customHeight="1" x14ac:dyDescent="0.25">
      <c r="A21" s="95"/>
      <c r="B21" s="7"/>
      <c r="C21" s="126"/>
      <c r="D21" s="95"/>
      <c r="E21" s="7"/>
      <c r="F21" s="126"/>
      <c r="G21" s="126"/>
      <c r="H21" s="95"/>
      <c r="I21" s="7"/>
      <c r="J21" s="126"/>
    </row>
    <row r="22" spans="1:15" ht="15" customHeight="1" x14ac:dyDescent="0.25">
      <c r="A22" s="100" t="s">
        <v>19</v>
      </c>
      <c r="B22" s="40" t="str">
        <f>E22</f>
        <v>Запеканка из творога со сгущ. молоком</v>
      </c>
      <c r="C22" s="124">
        <f>F22</f>
        <v>30.512303000000003</v>
      </c>
      <c r="D22" s="100" t="s">
        <v>19</v>
      </c>
      <c r="E22" s="40" t="str">
        <f>'06.01.2021 3-7 лет (день 8) '!B24</f>
        <v>Запеканка из творога со сгущ. молоком</v>
      </c>
      <c r="F22" s="124">
        <f>'06.01.2021 1,5-2 года (день 8)'!BQ111</f>
        <v>30.512303000000003</v>
      </c>
      <c r="G22" s="124">
        <f>'06.01.2021 3-7 лет (день 8) '!BQ111</f>
        <v>37.605602039999994</v>
      </c>
      <c r="H22" s="100" t="s">
        <v>19</v>
      </c>
      <c r="I22" s="40" t="str">
        <f>E22</f>
        <v>Запеканка из творога со сгущ. молоком</v>
      </c>
      <c r="J22" s="124">
        <f>G22</f>
        <v>37.605602039999994</v>
      </c>
    </row>
    <row r="23" spans="1:15" ht="15" customHeight="1" x14ac:dyDescent="0.25">
      <c r="A23" s="100"/>
      <c r="B23" s="40" t="str">
        <f t="shared" ref="B23:B24" si="2">E23</f>
        <v>Хлеб пшеничный</v>
      </c>
      <c r="C23" s="125"/>
      <c r="D23" s="100"/>
      <c r="E23" s="40" t="str">
        <f>'06.01.2021 3-7 лет (день 8) '!B25</f>
        <v>Хлеб пшеничный</v>
      </c>
      <c r="F23" s="125"/>
      <c r="G23" s="125"/>
      <c r="H23" s="100"/>
      <c r="I23" s="40" t="str">
        <f t="shared" ref="I23:I24" si="3">E23</f>
        <v>Хлеб пшеничный</v>
      </c>
      <c r="J23" s="125"/>
    </row>
    <row r="24" spans="1:15" ht="15" customHeight="1" x14ac:dyDescent="0.25">
      <c r="A24" s="100"/>
      <c r="B24" s="40" t="str">
        <f t="shared" si="2"/>
        <v>Чай с сахаром</v>
      </c>
      <c r="C24" s="125"/>
      <c r="D24" s="100"/>
      <c r="E24" s="40" t="str">
        <f>'06.01.2021 3-7 лет (день 8) '!B26</f>
        <v>Чай с сахаром</v>
      </c>
      <c r="F24" s="125"/>
      <c r="G24" s="125"/>
      <c r="H24" s="100"/>
      <c r="I24" s="40" t="str">
        <f t="shared" si="3"/>
        <v>Чай с сахаром</v>
      </c>
      <c r="J24" s="125"/>
    </row>
    <row r="25" spans="1:15" ht="15" customHeight="1" x14ac:dyDescent="0.25">
      <c r="A25" s="100"/>
      <c r="B25" s="40">
        <f>E25</f>
        <v>0</v>
      </c>
      <c r="C25" s="125"/>
      <c r="D25" s="100"/>
      <c r="E25" s="12"/>
      <c r="F25" s="125"/>
      <c r="G25" s="125"/>
      <c r="H25" s="100"/>
      <c r="I25" s="40">
        <f>E25</f>
        <v>0</v>
      </c>
      <c r="J25" s="125"/>
    </row>
    <row r="26" spans="1:15" ht="15" customHeight="1" x14ac:dyDescent="0.25">
      <c r="A26" s="100"/>
      <c r="B26" s="12"/>
      <c r="C26" s="125"/>
      <c r="D26" s="100"/>
      <c r="E26" s="12"/>
      <c r="F26" s="125"/>
      <c r="G26" s="125"/>
      <c r="H26" s="100"/>
      <c r="I26" s="12"/>
      <c r="J26" s="125"/>
    </row>
    <row r="27" spans="1:15" ht="15" customHeight="1" x14ac:dyDescent="0.25">
      <c r="A27" s="100"/>
      <c r="B27" s="7"/>
      <c r="C27" s="126"/>
      <c r="D27" s="100"/>
      <c r="E27" s="7"/>
      <c r="F27" s="126"/>
      <c r="G27" s="126"/>
      <c r="H27" s="100"/>
      <c r="I27" s="7"/>
      <c r="J27" s="126"/>
    </row>
    <row r="28" spans="1:15" ht="17.25" x14ac:dyDescent="0.3">
      <c r="A28" s="131" t="s">
        <v>38</v>
      </c>
      <c r="B28" s="132"/>
      <c r="C28" s="59">
        <f>C4+C9+C17+C22</f>
        <v>92.769907000000003</v>
      </c>
      <c r="D28" s="131" t="s">
        <v>38</v>
      </c>
      <c r="E28" s="132"/>
      <c r="F28" s="59">
        <f>F4+F9+F17+F22</f>
        <v>92.769907000000003</v>
      </c>
      <c r="G28" s="59">
        <f>G4+G9+G17+G22</f>
        <v>115.16476203999999</v>
      </c>
      <c r="H28" s="131" t="s">
        <v>38</v>
      </c>
      <c r="I28" s="132"/>
      <c r="J28" s="59">
        <f>J4+J9+J17+J22</f>
        <v>115.16476203999999</v>
      </c>
    </row>
    <row r="29" spans="1:15" ht="59.25" customHeight="1" x14ac:dyDescent="0.25">
      <c r="A29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09"/>
      <c r="C29" s="133"/>
      <c r="D29" s="110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1"/>
      <c r="F29" s="111"/>
      <c r="G29" s="111"/>
      <c r="H29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09"/>
      <c r="J29" s="133"/>
      <c r="K29" s="54"/>
      <c r="L29" s="54"/>
      <c r="M29" s="130"/>
      <c r="N29" s="130"/>
      <c r="O29" s="130"/>
    </row>
    <row r="30" spans="1:15" ht="21.95" customHeight="1" x14ac:dyDescent="0.25">
      <c r="A30" s="113" t="s">
        <v>41</v>
      </c>
      <c r="B30" s="113"/>
      <c r="C30" s="115"/>
      <c r="D30" s="114" t="s">
        <v>42</v>
      </c>
      <c r="E30" s="113"/>
      <c r="F30" s="113"/>
      <c r="G30" s="115"/>
      <c r="H30" s="114" t="s">
        <v>43</v>
      </c>
      <c r="I30" s="113"/>
      <c r="J30" s="115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44958</v>
      </c>
      <c r="C31" s="56" t="s">
        <v>40</v>
      </c>
      <c r="D31" s="55"/>
      <c r="E31" s="69">
        <f>E3</f>
        <v>44958</v>
      </c>
      <c r="F31" s="56" t="s">
        <v>39</v>
      </c>
      <c r="G31" s="56" t="s">
        <v>40</v>
      </c>
      <c r="H31" s="55"/>
      <c r="I31" s="72">
        <f>E3</f>
        <v>44958</v>
      </c>
      <c r="J31" s="61" t="s">
        <v>40</v>
      </c>
      <c r="K31" s="25"/>
      <c r="L31" s="25"/>
    </row>
    <row r="32" spans="1:15" ht="15" customHeight="1" x14ac:dyDescent="0.25">
      <c r="A32" s="100" t="s">
        <v>8</v>
      </c>
      <c r="B32" s="7" t="str">
        <f>E4</f>
        <v>Каша молочная "Рябчик"</v>
      </c>
      <c r="C32" s="124">
        <f>G4</f>
        <v>25.626910000000006</v>
      </c>
      <c r="D32" s="100" t="s">
        <v>8</v>
      </c>
      <c r="E32" s="7" t="str">
        <f>E4</f>
        <v>Каша молочная "Рябчик"</v>
      </c>
      <c r="F32" s="137">
        <f>F4</f>
        <v>20.424350000000004</v>
      </c>
      <c r="G32" s="137">
        <f>G4</f>
        <v>25.626910000000006</v>
      </c>
      <c r="H32" s="100" t="s">
        <v>8</v>
      </c>
      <c r="I32" s="7" t="str">
        <f>I4</f>
        <v>Каша молочная "Рябчик"</v>
      </c>
      <c r="J32" s="124">
        <f>F32</f>
        <v>20.424350000000004</v>
      </c>
    </row>
    <row r="33" spans="1:10" ht="15" customHeight="1" x14ac:dyDescent="0.25">
      <c r="A33" s="100"/>
      <c r="B33" s="7" t="str">
        <f>E5</f>
        <v xml:space="preserve">Бутерброд с маслом </v>
      </c>
      <c r="C33" s="125"/>
      <c r="D33" s="100"/>
      <c r="E33" s="7" t="str">
        <f>E5</f>
        <v xml:space="preserve">Бутерброд с маслом </v>
      </c>
      <c r="F33" s="138"/>
      <c r="G33" s="138"/>
      <c r="H33" s="100"/>
      <c r="I33" s="7" t="str">
        <f>I5</f>
        <v xml:space="preserve">Бутерброд с маслом </v>
      </c>
      <c r="J33" s="125"/>
    </row>
    <row r="34" spans="1:10" ht="15" customHeight="1" x14ac:dyDescent="0.25">
      <c r="A34" s="100"/>
      <c r="B34" s="7" t="str">
        <f>E6</f>
        <v>Кофейный напиток с молоком</v>
      </c>
      <c r="C34" s="125"/>
      <c r="D34" s="100"/>
      <c r="E34" s="7" t="str">
        <f>E6</f>
        <v>Кофейный напиток с молоком</v>
      </c>
      <c r="F34" s="138"/>
      <c r="G34" s="138"/>
      <c r="H34" s="100"/>
      <c r="I34" s="7" t="str">
        <f>I6</f>
        <v>Кофейный напиток с молоком</v>
      </c>
      <c r="J34" s="125"/>
    </row>
    <row r="35" spans="1:10" ht="15" customHeight="1" x14ac:dyDescent="0.25">
      <c r="A35" s="100"/>
      <c r="B35" s="7"/>
      <c r="C35" s="125"/>
      <c r="D35" s="100"/>
      <c r="E35" s="7"/>
      <c r="F35" s="138"/>
      <c r="G35" s="138"/>
      <c r="H35" s="100"/>
      <c r="I35" s="7"/>
      <c r="J35" s="125"/>
    </row>
    <row r="36" spans="1:10" ht="15" customHeight="1" x14ac:dyDescent="0.25">
      <c r="A36" s="100"/>
      <c r="B36" s="7"/>
      <c r="C36" s="126"/>
      <c r="D36" s="100"/>
      <c r="E36" s="7"/>
      <c r="F36" s="139"/>
      <c r="G36" s="139"/>
      <c r="H36" s="100"/>
      <c r="I36" s="7"/>
      <c r="J36" s="126"/>
    </row>
    <row r="37" spans="1:10" ht="15" customHeight="1" x14ac:dyDescent="0.25">
      <c r="A37" s="100" t="s">
        <v>11</v>
      </c>
      <c r="B37" s="7" t="str">
        <f>E9</f>
        <v>Суп картофельный с клецками</v>
      </c>
      <c r="C37" s="127">
        <f>G9</f>
        <v>33.533849999999994</v>
      </c>
      <c r="D37" s="100" t="s">
        <v>11</v>
      </c>
      <c r="E37" s="7" t="str">
        <f>E9</f>
        <v>Суп картофельный с клецками</v>
      </c>
      <c r="F37" s="134">
        <f>F9</f>
        <v>28.140053999999999</v>
      </c>
      <c r="G37" s="134">
        <f>G9</f>
        <v>33.533849999999994</v>
      </c>
      <c r="H37" s="100" t="s">
        <v>11</v>
      </c>
      <c r="I37" s="7" t="str">
        <f>E9</f>
        <v>Суп картофельный с клецками</v>
      </c>
      <c r="J37" s="127">
        <f>F37</f>
        <v>28.140053999999999</v>
      </c>
    </row>
    <row r="38" spans="1:10" ht="15" customHeight="1" x14ac:dyDescent="0.25">
      <c r="A38" s="100"/>
      <c r="B38" s="7" t="str">
        <f t="shared" ref="B38:B43" si="4">E10</f>
        <v>Жаркое по-домашнему</v>
      </c>
      <c r="C38" s="128"/>
      <c r="D38" s="100"/>
      <c r="E38" s="7" t="str">
        <f t="shared" ref="E38:E43" si="5">E10</f>
        <v>Жаркое по-домашнему</v>
      </c>
      <c r="F38" s="135"/>
      <c r="G38" s="135"/>
      <c r="H38" s="100"/>
      <c r="I38" s="7" t="str">
        <f t="shared" ref="I38:I42" si="6">E10</f>
        <v>Жаркое по-домашнему</v>
      </c>
      <c r="J38" s="128"/>
    </row>
    <row r="39" spans="1:10" ht="15" customHeight="1" x14ac:dyDescent="0.25">
      <c r="A39" s="100"/>
      <c r="B39" s="7" t="str">
        <f t="shared" si="4"/>
        <v>Хлеб пшеничный</v>
      </c>
      <c r="C39" s="128"/>
      <c r="D39" s="100"/>
      <c r="E39" s="7" t="str">
        <f t="shared" si="5"/>
        <v>Хлеб пшеничный</v>
      </c>
      <c r="F39" s="135"/>
      <c r="G39" s="135"/>
      <c r="H39" s="100"/>
      <c r="I39" s="7" t="str">
        <f t="shared" si="6"/>
        <v>Хлеб пшеничный</v>
      </c>
      <c r="J39" s="128"/>
    </row>
    <row r="40" spans="1:10" ht="15" customHeight="1" x14ac:dyDescent="0.25">
      <c r="A40" s="100"/>
      <c r="B40" s="7" t="str">
        <f t="shared" si="4"/>
        <v>Хлеб ржано-пшеничный</v>
      </c>
      <c r="C40" s="128"/>
      <c r="D40" s="100"/>
      <c r="E40" s="7" t="str">
        <f t="shared" si="5"/>
        <v>Хлеб ржано-пшеничный</v>
      </c>
      <c r="F40" s="135"/>
      <c r="G40" s="135"/>
      <c r="H40" s="100"/>
      <c r="I40" s="7" t="str">
        <f t="shared" si="6"/>
        <v>Хлеб ржано-пшеничный</v>
      </c>
      <c r="J40" s="128"/>
    </row>
    <row r="41" spans="1:10" ht="15" customHeight="1" x14ac:dyDescent="0.25">
      <c r="A41" s="100"/>
      <c r="B41" s="7" t="str">
        <f t="shared" si="4"/>
        <v>Напиток из шиповника</v>
      </c>
      <c r="C41" s="128"/>
      <c r="D41" s="100"/>
      <c r="E41" s="7" t="str">
        <f t="shared" si="5"/>
        <v>Напиток из шиповника</v>
      </c>
      <c r="F41" s="135"/>
      <c r="G41" s="135"/>
      <c r="H41" s="100"/>
      <c r="I41" s="7" t="str">
        <f t="shared" si="6"/>
        <v>Напиток из шиповника</v>
      </c>
      <c r="J41" s="128"/>
    </row>
    <row r="42" spans="1:10" ht="15" customHeight="1" x14ac:dyDescent="0.25">
      <c r="A42" s="100"/>
      <c r="B42" s="7">
        <f t="shared" si="4"/>
        <v>0</v>
      </c>
      <c r="C42" s="128"/>
      <c r="D42" s="100"/>
      <c r="E42" s="7">
        <f t="shared" si="5"/>
        <v>0</v>
      </c>
      <c r="F42" s="135"/>
      <c r="G42" s="135"/>
      <c r="H42" s="100"/>
      <c r="I42" s="7">
        <f t="shared" si="6"/>
        <v>0</v>
      </c>
      <c r="J42" s="128"/>
    </row>
    <row r="43" spans="1:10" ht="15" customHeight="1" x14ac:dyDescent="0.25">
      <c r="A43" s="100"/>
      <c r="B43" s="12">
        <f t="shared" si="4"/>
        <v>0</v>
      </c>
      <c r="C43" s="128"/>
      <c r="D43" s="100"/>
      <c r="E43" s="7">
        <f t="shared" si="5"/>
        <v>0</v>
      </c>
      <c r="F43" s="135"/>
      <c r="G43" s="135"/>
      <c r="H43" s="100"/>
      <c r="I43" s="12">
        <f>E15</f>
        <v>0</v>
      </c>
      <c r="J43" s="128"/>
    </row>
    <row r="44" spans="1:10" ht="15" customHeight="1" x14ac:dyDescent="0.25">
      <c r="A44" s="100"/>
      <c r="B44" s="12"/>
      <c r="C44" s="129"/>
      <c r="D44" s="100"/>
      <c r="E44" s="12"/>
      <c r="F44" s="136"/>
      <c r="G44" s="136"/>
      <c r="H44" s="100"/>
      <c r="I44" s="12"/>
      <c r="J44" s="129"/>
    </row>
    <row r="45" spans="1:10" ht="15" customHeight="1" x14ac:dyDescent="0.25">
      <c r="A45" s="100" t="s">
        <v>17</v>
      </c>
      <c r="B45" s="7" t="str">
        <f>E17</f>
        <v>Молоко</v>
      </c>
      <c r="C45" s="124">
        <f>G17</f>
        <v>18.398399999999999</v>
      </c>
      <c r="D45" s="100" t="s">
        <v>17</v>
      </c>
      <c r="E45" s="7" t="str">
        <f>E17</f>
        <v>Молоко</v>
      </c>
      <c r="F45" s="137">
        <f>F17</f>
        <v>13.693200000000001</v>
      </c>
      <c r="G45" s="137">
        <f>G17</f>
        <v>18.398399999999999</v>
      </c>
      <c r="H45" s="100" t="s">
        <v>17</v>
      </c>
      <c r="I45" s="7" t="str">
        <f>I17</f>
        <v>Молоко</v>
      </c>
      <c r="J45" s="124">
        <f>F45</f>
        <v>13.693200000000001</v>
      </c>
    </row>
    <row r="46" spans="1:10" ht="15" customHeight="1" x14ac:dyDescent="0.25">
      <c r="A46" s="100"/>
      <c r="B46" s="7" t="str">
        <f>E18</f>
        <v>Печенье</v>
      </c>
      <c r="C46" s="125"/>
      <c r="D46" s="100"/>
      <c r="E46" s="7" t="str">
        <f>E18</f>
        <v>Печенье</v>
      </c>
      <c r="F46" s="138"/>
      <c r="G46" s="138"/>
      <c r="H46" s="100"/>
      <c r="I46" s="7" t="str">
        <f>I18</f>
        <v>Печенье</v>
      </c>
      <c r="J46" s="125"/>
    </row>
    <row r="47" spans="1:10" ht="15" customHeight="1" x14ac:dyDescent="0.25">
      <c r="A47" s="100"/>
      <c r="B47" s="7"/>
      <c r="C47" s="125"/>
      <c r="D47" s="100"/>
      <c r="E47" s="7"/>
      <c r="F47" s="138"/>
      <c r="G47" s="138"/>
      <c r="H47" s="100"/>
      <c r="I47" s="7"/>
      <c r="J47" s="125"/>
    </row>
    <row r="48" spans="1:10" ht="15" customHeight="1" x14ac:dyDescent="0.25">
      <c r="A48" s="100"/>
      <c r="B48" s="7"/>
      <c r="C48" s="125"/>
      <c r="D48" s="100"/>
      <c r="E48" s="7"/>
      <c r="F48" s="138"/>
      <c r="G48" s="138"/>
      <c r="H48" s="100"/>
      <c r="I48" s="7"/>
      <c r="J48" s="125"/>
    </row>
    <row r="49" spans="1:10" ht="15" customHeight="1" x14ac:dyDescent="0.25">
      <c r="A49" s="100"/>
      <c r="B49" s="7"/>
      <c r="C49" s="126"/>
      <c r="D49" s="100"/>
      <c r="E49" s="7"/>
      <c r="F49" s="139"/>
      <c r="G49" s="139"/>
      <c r="H49" s="100"/>
      <c r="I49" s="7"/>
      <c r="J49" s="126"/>
    </row>
    <row r="50" spans="1:10" ht="31.5" customHeight="1" x14ac:dyDescent="0.25">
      <c r="A50" s="100" t="s">
        <v>19</v>
      </c>
      <c r="B50" s="40" t="str">
        <f>E22</f>
        <v>Запеканка из творога со сгущ. молоком</v>
      </c>
      <c r="C50" s="124">
        <f>G22</f>
        <v>37.605602039999994</v>
      </c>
      <c r="D50" s="100" t="s">
        <v>19</v>
      </c>
      <c r="E50" s="40" t="str">
        <f>E22</f>
        <v>Запеканка из творога со сгущ. молоком</v>
      </c>
      <c r="F50" s="137">
        <f>F22</f>
        <v>30.512303000000003</v>
      </c>
      <c r="G50" s="137">
        <f>G22</f>
        <v>37.605602039999994</v>
      </c>
      <c r="H50" s="100" t="s">
        <v>19</v>
      </c>
      <c r="I50" s="40" t="str">
        <f>E22</f>
        <v>Запеканка из творога со сгущ. молоком</v>
      </c>
      <c r="J50" s="124">
        <f>F50</f>
        <v>30.512303000000003</v>
      </c>
    </row>
    <row r="51" spans="1:10" ht="15" customHeight="1" x14ac:dyDescent="0.25">
      <c r="A51" s="100"/>
      <c r="B51" s="40" t="str">
        <f t="shared" ref="B51:B54" si="7">E23</f>
        <v>Хлеб пшеничный</v>
      </c>
      <c r="C51" s="125"/>
      <c r="D51" s="100"/>
      <c r="E51" s="40" t="str">
        <f t="shared" ref="E51:E54" si="8">E23</f>
        <v>Хлеб пшеничный</v>
      </c>
      <c r="F51" s="138"/>
      <c r="G51" s="138"/>
      <c r="H51" s="100"/>
      <c r="I51" s="40" t="str">
        <f t="shared" ref="I51:I54" si="9">E23</f>
        <v>Хлеб пшеничный</v>
      </c>
      <c r="J51" s="125"/>
    </row>
    <row r="52" spans="1:10" ht="15" customHeight="1" x14ac:dyDescent="0.25">
      <c r="A52" s="100"/>
      <c r="B52" s="40" t="str">
        <f t="shared" si="7"/>
        <v>Чай с сахаром</v>
      </c>
      <c r="C52" s="125"/>
      <c r="D52" s="100"/>
      <c r="E52" s="40" t="str">
        <f t="shared" si="8"/>
        <v>Чай с сахаром</v>
      </c>
      <c r="F52" s="138"/>
      <c r="G52" s="138"/>
      <c r="H52" s="100"/>
      <c r="I52" s="40" t="str">
        <f t="shared" si="9"/>
        <v>Чай с сахаром</v>
      </c>
      <c r="J52" s="125"/>
    </row>
    <row r="53" spans="1:10" ht="15" customHeight="1" x14ac:dyDescent="0.25">
      <c r="A53" s="100"/>
      <c r="B53" s="40">
        <f t="shared" si="7"/>
        <v>0</v>
      </c>
      <c r="C53" s="125"/>
      <c r="D53" s="100"/>
      <c r="E53" s="40">
        <f t="shared" si="8"/>
        <v>0</v>
      </c>
      <c r="F53" s="138"/>
      <c r="G53" s="138"/>
      <c r="H53" s="100"/>
      <c r="I53" s="40">
        <f t="shared" si="9"/>
        <v>0</v>
      </c>
      <c r="J53" s="125"/>
    </row>
    <row r="54" spans="1:10" ht="15" customHeight="1" x14ac:dyDescent="0.25">
      <c r="A54" s="100"/>
      <c r="B54" s="40">
        <f t="shared" si="7"/>
        <v>0</v>
      </c>
      <c r="C54" s="126"/>
      <c r="D54" s="100"/>
      <c r="E54" s="40">
        <f t="shared" si="8"/>
        <v>0</v>
      </c>
      <c r="F54" s="139"/>
      <c r="G54" s="139"/>
      <c r="H54" s="100"/>
      <c r="I54" s="40">
        <f t="shared" si="9"/>
        <v>0</v>
      </c>
      <c r="J54" s="126"/>
    </row>
    <row r="55" spans="1:10" ht="17.25" x14ac:dyDescent="0.3">
      <c r="A55" s="131" t="s">
        <v>38</v>
      </c>
      <c r="B55" s="132"/>
      <c r="C55" s="62">
        <f>C32+C37+C45+C50</f>
        <v>115.16476203999999</v>
      </c>
      <c r="D55" s="45"/>
      <c r="E55" s="63" t="s">
        <v>38</v>
      </c>
      <c r="F55" s="64">
        <f>F32+F37+F45+F50</f>
        <v>92.769907000000003</v>
      </c>
      <c r="G55" s="64">
        <f>G32+G37+G45+G50</f>
        <v>115.16476203999999</v>
      </c>
      <c r="H55" s="131" t="s">
        <v>38</v>
      </c>
      <c r="I55" s="132"/>
      <c r="J55" s="59">
        <f>J32+J37+J45+J50</f>
        <v>92.769907000000003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0">
        <f>'06.01.2021 3-7 лет (день 8) '!J4</f>
        <v>44958</v>
      </c>
      <c r="B1" s="141"/>
      <c r="C1" s="141"/>
      <c r="D1" s="141"/>
      <c r="E1" s="141"/>
      <c r="F1" s="141"/>
      <c r="G1" s="141"/>
    </row>
    <row r="2" spans="1:7" ht="60" customHeight="1" x14ac:dyDescent="0.25">
      <c r="A2" s="142" t="s">
        <v>44</v>
      </c>
      <c r="B2" s="142" t="s">
        <v>45</v>
      </c>
      <c r="C2" s="142" t="s">
        <v>46</v>
      </c>
      <c r="D2" s="142" t="s">
        <v>47</v>
      </c>
      <c r="E2" s="142" t="s">
        <v>48</v>
      </c>
      <c r="F2" s="142" t="s">
        <v>49</v>
      </c>
      <c r="G2" s="144" t="s">
        <v>50</v>
      </c>
    </row>
    <row r="3" spans="1:7" x14ac:dyDescent="0.25">
      <c r="A3" s="143"/>
      <c r="B3" s="143"/>
      <c r="C3" s="143"/>
      <c r="D3" s="143"/>
      <c r="E3" s="143"/>
      <c r="F3" s="143"/>
      <c r="G3" s="145"/>
    </row>
    <row r="4" spans="1:7" ht="33" customHeight="1" x14ac:dyDescent="0.25">
      <c r="A4" s="143"/>
      <c r="B4" s="143"/>
      <c r="C4" s="143"/>
      <c r="D4" s="143"/>
      <c r="E4" s="143"/>
      <c r="F4" s="143"/>
      <c r="G4" s="145"/>
    </row>
    <row r="5" spans="1:7" ht="20.100000000000001" customHeight="1" x14ac:dyDescent="0.25">
      <c r="A5" s="149" t="s">
        <v>51</v>
      </c>
      <c r="B5" s="147">
        <v>0.3611111111111111</v>
      </c>
      <c r="C5" s="7" t="str">
        <f>'06.01.2021 3-7 лет (день 8) '!B7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 x14ac:dyDescent="0.25">
      <c r="A6" s="149"/>
      <c r="B6" s="147"/>
      <c r="C6" s="7" t="str">
        <f>'06.01.2021 3-7 лет (день 8) '!B8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 x14ac:dyDescent="0.25">
      <c r="A7" s="149"/>
      <c r="B7" s="147"/>
      <c r="C7" s="7" t="str">
        <f>'06.01.2021 3-7 лет (день 8) '!B9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 x14ac:dyDescent="0.25">
      <c r="A8" s="146" t="s">
        <v>54</v>
      </c>
      <c r="B8" s="147">
        <v>0.4861111111111111</v>
      </c>
      <c r="C8" s="11" t="str">
        <f>'06.01.2021 3-7 лет (день 8) '!B12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 x14ac:dyDescent="0.25">
      <c r="A9" s="146"/>
      <c r="B9" s="147"/>
      <c r="C9" s="74" t="str">
        <f>'06.01.2021 3-7 лет (день 8) '!B13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 x14ac:dyDescent="0.25">
      <c r="A10" s="146"/>
      <c r="B10" s="147"/>
      <c r="C10" s="11" t="str">
        <f>'06.01.2021 3-7 лет (день 8) '!B14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 x14ac:dyDescent="0.25">
      <c r="A11" s="146"/>
      <c r="B11" s="147"/>
      <c r="C11" s="11" t="str">
        <f>'06.01.2021 3-7 лет (день 8) '!B15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 x14ac:dyDescent="0.25">
      <c r="A12" s="146"/>
      <c r="B12" s="147"/>
      <c r="C12" s="11" t="str">
        <f>'06.01.2021 3-7 лет (день 8) '!B16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 x14ac:dyDescent="0.25">
      <c r="A13" s="146"/>
      <c r="B13" s="147"/>
      <c r="D13" s="65"/>
      <c r="E13" s="65"/>
      <c r="F13" s="7"/>
      <c r="G13" s="7"/>
    </row>
    <row r="14" spans="1:7" ht="20.100000000000001" customHeight="1" x14ac:dyDescent="0.25">
      <c r="A14" s="146" t="s">
        <v>55</v>
      </c>
      <c r="B14" s="147">
        <v>0.63888888888888895</v>
      </c>
      <c r="C14" s="7" t="str">
        <f>'06.01.2021 3-7 лет (день 8) '!B19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 x14ac:dyDescent="0.25">
      <c r="A15" s="146"/>
      <c r="B15" s="148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 x14ac:dyDescent="0.25">
      <c r="A16" s="146" t="s">
        <v>56</v>
      </c>
      <c r="B16" s="147">
        <v>0.69444444444444453</v>
      </c>
      <c r="C16" s="40" t="str">
        <f>'06.01.2021 3-7 лет (день 8) '!B24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 x14ac:dyDescent="0.25">
      <c r="A17" s="146"/>
      <c r="B17" s="148"/>
      <c r="C17" s="40" t="str">
        <f>'06.01.2021 3-7 лет (день 8) '!B25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 x14ac:dyDescent="0.25">
      <c r="A18" s="146"/>
      <c r="B18" s="148"/>
      <c r="C18" s="40" t="str">
        <f>'06.01.2021 3-7 лет (день 8) '!B26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 x14ac:dyDescent="0.25">
      <c r="A19" s="146"/>
      <c r="B19" s="148"/>
      <c r="C19" s="40"/>
      <c r="D19" s="65" t="s">
        <v>52</v>
      </c>
      <c r="E19" s="65" t="s">
        <v>53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H2" sqref="H2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3" t="s">
        <v>68</v>
      </c>
      <c r="K1" s="153"/>
      <c r="L1" s="153"/>
      <c r="M1" s="153"/>
    </row>
    <row r="2" spans="1:13" x14ac:dyDescent="0.25">
      <c r="J2" s="153" t="s">
        <v>69</v>
      </c>
      <c r="K2" s="153"/>
      <c r="L2" s="153"/>
      <c r="M2" s="153"/>
    </row>
    <row r="3" spans="1:13" x14ac:dyDescent="0.25">
      <c r="J3" s="153" t="s">
        <v>70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104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44958</v>
      </c>
      <c r="H5" s="155"/>
      <c r="I5" s="79"/>
      <c r="J5" s="79"/>
      <c r="K5" s="79"/>
      <c r="L5" s="79"/>
      <c r="M5" s="79"/>
    </row>
    <row r="6" spans="1:13" ht="40.15" customHeight="1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86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150</v>
      </c>
      <c r="D8" s="84">
        <v>4.99</v>
      </c>
      <c r="E8" s="84">
        <v>5.73</v>
      </c>
      <c r="F8" s="84">
        <v>21.11</v>
      </c>
      <c r="G8" s="84">
        <v>155</v>
      </c>
      <c r="H8" s="84">
        <v>137.83000000000001</v>
      </c>
      <c r="I8" s="84">
        <v>6.9000000000000006E-2</v>
      </c>
      <c r="J8" s="84">
        <v>0.08</v>
      </c>
      <c r="K8" s="84">
        <v>7.0000000000000007E-2</v>
      </c>
      <c r="L8" s="84">
        <v>1.47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95</v>
      </c>
      <c r="D9" s="83">
        <v>2.2999999999999998</v>
      </c>
      <c r="E9" s="83">
        <v>4.3600000000000003</v>
      </c>
      <c r="F9" s="83">
        <v>14.62</v>
      </c>
      <c r="G9" s="83">
        <v>108</v>
      </c>
      <c r="H9" s="83">
        <v>6.6</v>
      </c>
      <c r="I9" s="83">
        <v>0.34</v>
      </c>
      <c r="J9" s="83">
        <v>0.03</v>
      </c>
      <c r="K9" s="83">
        <v>0.03</v>
      </c>
      <c r="L9" s="83">
        <v>0</v>
      </c>
      <c r="M9" s="83">
        <v>1</v>
      </c>
    </row>
    <row r="10" spans="1:13" ht="30" x14ac:dyDescent="0.25">
      <c r="A10" s="85"/>
      <c r="B10" s="83" t="str">
        <f>'06.01.2021 3-7 лет (день 8) '!B9</f>
        <v>Кофейный напиток с молоком</v>
      </c>
      <c r="C10" s="84">
        <v>150</v>
      </c>
      <c r="D10" s="84">
        <v>1.25</v>
      </c>
      <c r="E10" s="84">
        <v>1.25</v>
      </c>
      <c r="F10" s="84">
        <v>10.42</v>
      </c>
      <c r="G10" s="84">
        <v>48.33</v>
      </c>
      <c r="H10" s="84">
        <v>85</v>
      </c>
      <c r="I10" s="84">
        <v>0.02</v>
      </c>
      <c r="J10" s="84">
        <v>0.02</v>
      </c>
      <c r="K10" s="84">
        <v>0</v>
      </c>
      <c r="L10" s="84">
        <v>0.54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30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200</v>
      </c>
      <c r="D13" s="84">
        <v>4.12</v>
      </c>
      <c r="E13" s="84">
        <v>5.63</v>
      </c>
      <c r="F13" s="84">
        <v>15.13</v>
      </c>
      <c r="G13" s="84">
        <v>139.6</v>
      </c>
      <c r="H13" s="84">
        <v>23.54</v>
      </c>
      <c r="I13" s="84">
        <v>1.0900000000000001</v>
      </c>
      <c r="J13" s="84">
        <v>0.12</v>
      </c>
      <c r="K13" s="84">
        <v>0.16</v>
      </c>
      <c r="L13" s="84">
        <v>4.24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150</v>
      </c>
      <c r="D14" s="84">
        <v>5.63</v>
      </c>
      <c r="E14" s="84">
        <v>3.98</v>
      </c>
      <c r="F14" s="84">
        <v>11</v>
      </c>
      <c r="G14" s="84">
        <v>170.45</v>
      </c>
      <c r="H14" s="84">
        <v>44.28</v>
      </c>
      <c r="I14" s="84">
        <v>0.73</v>
      </c>
      <c r="J14" s="84">
        <v>0.1</v>
      </c>
      <c r="K14" s="84">
        <v>0.02</v>
      </c>
      <c r="L14" s="84">
        <v>6.13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40</v>
      </c>
      <c r="D16" s="84">
        <v>2.64</v>
      </c>
      <c r="E16" s="84">
        <v>0.48</v>
      </c>
      <c r="F16" s="84">
        <v>13.36</v>
      </c>
      <c r="G16" s="84">
        <v>69.599999999999994</v>
      </c>
      <c r="H16" s="84">
        <v>14</v>
      </c>
      <c r="I16" s="84">
        <v>1.56</v>
      </c>
      <c r="J16" s="84">
        <v>7.1999999999999995E-2</v>
      </c>
      <c r="K16" s="84">
        <v>3.2000000000000001E-2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150</v>
      </c>
      <c r="D17" s="84">
        <v>0.18</v>
      </c>
      <c r="E17" s="84">
        <v>0.08</v>
      </c>
      <c r="F17" s="84">
        <v>13.75</v>
      </c>
      <c r="G17" s="84">
        <v>75</v>
      </c>
      <c r="H17" s="84">
        <v>3.38</v>
      </c>
      <c r="I17" s="84">
        <v>0.17</v>
      </c>
      <c r="J17" s="84">
        <v>0.01</v>
      </c>
      <c r="K17" s="84">
        <v>0</v>
      </c>
      <c r="L17" s="84">
        <v>11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2" t="s">
        <v>17</v>
      </c>
      <c r="B19" s="83" t="str">
        <f>'06.01.2021 3-7 лет (день 8) '!B19</f>
        <v>Молоко</v>
      </c>
      <c r="C19" s="84">
        <v>150</v>
      </c>
      <c r="D19" s="84">
        <v>4.3499999999999996</v>
      </c>
      <c r="E19" s="84">
        <v>3.75</v>
      </c>
      <c r="F19" s="84">
        <v>7.2</v>
      </c>
      <c r="G19" s="84">
        <v>81</v>
      </c>
      <c r="H19" s="84">
        <v>180</v>
      </c>
      <c r="I19" s="84">
        <v>0.15</v>
      </c>
      <c r="J19" s="84">
        <v>0.06</v>
      </c>
      <c r="K19" s="84">
        <v>0.22500000000000001</v>
      </c>
      <c r="L19" s="84">
        <v>1.95</v>
      </c>
      <c r="M19" s="84">
        <v>255</v>
      </c>
    </row>
    <row r="20" spans="1:13" x14ac:dyDescent="0.25">
      <c r="A20" s="85"/>
      <c r="B20" s="83" t="str">
        <f>'06.01.2021 3-7 лет (день 8) '!B20</f>
        <v>Печенье</v>
      </c>
      <c r="C20" s="84">
        <v>20</v>
      </c>
      <c r="D20" s="84">
        <v>1.17</v>
      </c>
      <c r="E20" s="84">
        <v>0.52</v>
      </c>
      <c r="F20" s="84">
        <v>8.01</v>
      </c>
      <c r="G20" s="84">
        <v>41.973799999999997</v>
      </c>
      <c r="H20" s="84">
        <v>18.21</v>
      </c>
      <c r="I20" s="84">
        <v>0.12</v>
      </c>
      <c r="J20" s="84">
        <v>0.01</v>
      </c>
      <c r="K20" s="84">
        <v>0.01</v>
      </c>
      <c r="L20" s="84">
        <v>0.05</v>
      </c>
      <c r="M20" s="84"/>
    </row>
    <row r="21" spans="1:13" x14ac:dyDescent="0.25">
      <c r="A21" s="85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0" x14ac:dyDescent="0.25">
      <c r="A22" s="82" t="s">
        <v>19</v>
      </c>
      <c r="B22" s="83" t="str">
        <f>'06.01.2021 3-7 лет (день 8) '!B24</f>
        <v>Запеканка из творога со сгущ. молоком</v>
      </c>
      <c r="C22" s="84" t="s">
        <v>87</v>
      </c>
      <c r="D22" s="84">
        <v>12.8</v>
      </c>
      <c r="E22" s="84">
        <v>11.5</v>
      </c>
      <c r="F22" s="84">
        <v>31.13</v>
      </c>
      <c r="G22" s="84">
        <v>343.27</v>
      </c>
      <c r="H22" s="84">
        <v>216.32</v>
      </c>
      <c r="I22" s="84">
        <v>0.72</v>
      </c>
      <c r="J22" s="84">
        <v>7.0000000000000007E-2</v>
      </c>
      <c r="K22" s="84">
        <v>0.14000000000000001</v>
      </c>
      <c r="L22" s="84">
        <v>0.39</v>
      </c>
      <c r="M22" s="84">
        <v>117</v>
      </c>
    </row>
    <row r="23" spans="1:13" x14ac:dyDescent="0.25">
      <c r="A23" s="85"/>
      <c r="B23" s="83" t="str">
        <f>'06.01.2021 3-7 лет (день 8) '!B25</f>
        <v>Хлеб пшеничный</v>
      </c>
      <c r="C23" s="84">
        <v>30</v>
      </c>
      <c r="D23" s="84">
        <v>2.355</v>
      </c>
      <c r="E23" s="84">
        <v>0.3</v>
      </c>
      <c r="F23" s="84">
        <v>14.475</v>
      </c>
      <c r="G23" s="84">
        <v>72</v>
      </c>
      <c r="H23" s="84">
        <v>6.9</v>
      </c>
      <c r="I23" s="84">
        <v>0.6</v>
      </c>
      <c r="J23" s="84">
        <v>4.4999999999999998E-2</v>
      </c>
      <c r="K23" s="84">
        <v>7.4999999999999997E-3</v>
      </c>
      <c r="L23" s="84">
        <v>0</v>
      </c>
      <c r="M23" s="84"/>
    </row>
    <row r="24" spans="1:13" x14ac:dyDescent="0.25">
      <c r="A24" s="85"/>
      <c r="B24" s="83" t="str">
        <f>'06.01.2021 3-7 лет (день 8) '!B26</f>
        <v>Чай с сахаром</v>
      </c>
      <c r="C24" s="84" t="s">
        <v>88</v>
      </c>
      <c r="D24" s="84">
        <v>0</v>
      </c>
      <c r="E24" s="84">
        <v>0</v>
      </c>
      <c r="F24" s="84">
        <v>8.98</v>
      </c>
      <c r="G24" s="84">
        <v>30</v>
      </c>
      <c r="H24" s="84">
        <v>0.27</v>
      </c>
      <c r="I24" s="84">
        <v>0.05</v>
      </c>
      <c r="J24" s="84">
        <v>0</v>
      </c>
      <c r="K24" s="84">
        <v>0</v>
      </c>
      <c r="L24" s="84">
        <v>0.27</v>
      </c>
      <c r="M24" s="84" t="s">
        <v>89</v>
      </c>
    </row>
    <row r="25" spans="1:13" x14ac:dyDescent="0.25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.75" x14ac:dyDescent="0.25">
      <c r="A26" s="83"/>
      <c r="B26" s="86" t="s">
        <v>90</v>
      </c>
      <c r="C26" s="84"/>
      <c r="D26" s="84">
        <f>SUM(D3:D25)</f>
        <v>43.354999999999997</v>
      </c>
      <c r="E26" s="84">
        <f t="shared" ref="E26:L26" si="0">SUM(E3:E25)</f>
        <v>37.779999999999994</v>
      </c>
      <c r="F26" s="84">
        <f t="shared" si="0"/>
        <v>178.83500000000001</v>
      </c>
      <c r="G26" s="84">
        <f t="shared" si="0"/>
        <v>46340.223799999992</v>
      </c>
      <c r="H26" s="84">
        <f t="shared" si="0"/>
        <v>740.93</v>
      </c>
      <c r="I26" s="84">
        <f t="shared" si="0"/>
        <v>6.0189999999999992</v>
      </c>
      <c r="J26" s="84">
        <f t="shared" si="0"/>
        <v>0.64700000000000013</v>
      </c>
      <c r="K26" s="84">
        <f t="shared" si="0"/>
        <v>0.69950000000000001</v>
      </c>
      <c r="L26" s="84">
        <f t="shared" si="0"/>
        <v>26.04</v>
      </c>
      <c r="M26" s="84"/>
    </row>
    <row r="27" spans="1:13" ht="11.45" customHeight="1" x14ac:dyDescent="0.25"/>
    <row r="28" spans="1:13" x14ac:dyDescent="0.25">
      <c r="A28" s="153" t="s">
        <v>101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G3" sqref="G3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3" t="s">
        <v>68</v>
      </c>
      <c r="K1" s="153"/>
      <c r="L1" s="153"/>
      <c r="M1" s="153"/>
    </row>
    <row r="2" spans="1:13" x14ac:dyDescent="0.25">
      <c r="J2" s="153" t="s">
        <v>69</v>
      </c>
      <c r="K2" s="153"/>
      <c r="L2" s="153"/>
      <c r="M2" s="153"/>
    </row>
    <row r="3" spans="1:13" x14ac:dyDescent="0.25">
      <c r="J3" s="153" t="s">
        <v>70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105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44958</v>
      </c>
      <c r="H5" s="155"/>
      <c r="I5" s="79"/>
      <c r="J5" s="79"/>
      <c r="K5" s="79"/>
      <c r="L5" s="79"/>
      <c r="M5" s="79"/>
    </row>
    <row r="6" spans="1:13" ht="42.75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91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200</v>
      </c>
      <c r="D8" s="84">
        <v>6.65</v>
      </c>
      <c r="E8" s="84">
        <v>7.64</v>
      </c>
      <c r="F8" s="84">
        <v>28.15</v>
      </c>
      <c r="G8" s="84">
        <v>206.67</v>
      </c>
      <c r="H8" s="84">
        <v>183.7</v>
      </c>
      <c r="I8" s="84">
        <v>0.92</v>
      </c>
      <c r="J8" s="84">
        <v>0.11</v>
      </c>
      <c r="K8" s="84">
        <v>0.09</v>
      </c>
      <c r="L8" s="84">
        <v>1.96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96</v>
      </c>
      <c r="D9" s="83">
        <v>1.54</v>
      </c>
      <c r="E9" s="83">
        <v>3.46</v>
      </c>
      <c r="F9" s="83">
        <v>9.75</v>
      </c>
      <c r="G9" s="83">
        <v>78</v>
      </c>
      <c r="H9" s="83">
        <v>4.4800000000000004</v>
      </c>
      <c r="I9" s="83">
        <v>0.23</v>
      </c>
      <c r="J9" s="83">
        <v>0.02</v>
      </c>
      <c r="K9" s="83">
        <v>0.02</v>
      </c>
      <c r="L9" s="83">
        <v>0</v>
      </c>
      <c r="M9" s="83">
        <v>1</v>
      </c>
    </row>
    <row r="10" spans="1:13" x14ac:dyDescent="0.25">
      <c r="A10" s="85"/>
      <c r="B10" s="83" t="str">
        <f>'06.01.2021 3-7 лет (день 8) '!B9</f>
        <v>Кофейный напиток с молоком</v>
      </c>
      <c r="C10" s="84">
        <v>180</v>
      </c>
      <c r="D10" s="84">
        <v>1.5</v>
      </c>
      <c r="E10" s="84">
        <v>1.5</v>
      </c>
      <c r="F10" s="84">
        <v>12.5</v>
      </c>
      <c r="G10" s="84">
        <v>58</v>
      </c>
      <c r="H10" s="84">
        <v>102</v>
      </c>
      <c r="I10" s="84">
        <v>0.03</v>
      </c>
      <c r="J10" s="84">
        <v>0.02</v>
      </c>
      <c r="K10" s="84">
        <v>0.01</v>
      </c>
      <c r="L10" s="84">
        <v>0.65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" customHeight="1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250</v>
      </c>
      <c r="D13" s="84">
        <v>5.16</v>
      </c>
      <c r="E13" s="84">
        <v>7.05</v>
      </c>
      <c r="F13" s="84">
        <v>18.95</v>
      </c>
      <c r="G13" s="84">
        <v>196.8</v>
      </c>
      <c r="H13" s="84">
        <v>29.48</v>
      </c>
      <c r="I13" s="84">
        <v>1.36</v>
      </c>
      <c r="J13" s="84">
        <v>0.15</v>
      </c>
      <c r="K13" s="84">
        <v>0.2</v>
      </c>
      <c r="L13" s="84">
        <v>5.31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200</v>
      </c>
      <c r="D14" s="84">
        <v>7.5</v>
      </c>
      <c r="E14" s="84">
        <v>5.3</v>
      </c>
      <c r="F14" s="84">
        <v>14.66</v>
      </c>
      <c r="G14" s="84">
        <v>227.27</v>
      </c>
      <c r="H14" s="84">
        <v>59.04</v>
      </c>
      <c r="I14" s="84">
        <v>0.97</v>
      </c>
      <c r="J14" s="84">
        <v>0.13</v>
      </c>
      <c r="K14" s="84">
        <v>0.03</v>
      </c>
      <c r="L14" s="84">
        <v>8.17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50</v>
      </c>
      <c r="D16" s="84">
        <v>3.3</v>
      </c>
      <c r="E16" s="84">
        <v>0.6</v>
      </c>
      <c r="F16" s="84">
        <v>16.7</v>
      </c>
      <c r="G16" s="84">
        <v>87</v>
      </c>
      <c r="H16" s="84">
        <v>17.5</v>
      </c>
      <c r="I16" s="84">
        <v>1.95</v>
      </c>
      <c r="J16" s="84">
        <v>0.09</v>
      </c>
      <c r="K16" s="84">
        <v>0.04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200</v>
      </c>
      <c r="D17" s="84">
        <v>0.24</v>
      </c>
      <c r="E17" s="84">
        <v>0.1</v>
      </c>
      <c r="F17" s="84">
        <v>18.329999999999998</v>
      </c>
      <c r="G17" s="84">
        <v>100</v>
      </c>
      <c r="H17" s="84">
        <v>4.5</v>
      </c>
      <c r="I17" s="84">
        <v>0.23</v>
      </c>
      <c r="J17" s="84">
        <v>0.01</v>
      </c>
      <c r="K17" s="84">
        <v>0</v>
      </c>
      <c r="L17" s="84">
        <v>15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5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x14ac:dyDescent="0.25">
      <c r="A20" s="85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25">
      <c r="A21" s="82" t="s">
        <v>17</v>
      </c>
      <c r="B21" s="83" t="str">
        <f>'06.01.2021 3-7 лет (день 8) '!B19</f>
        <v>Молоко</v>
      </c>
      <c r="C21" s="84">
        <v>200</v>
      </c>
      <c r="D21" s="84">
        <v>5.8</v>
      </c>
      <c r="E21" s="84">
        <v>5</v>
      </c>
      <c r="F21" s="84">
        <v>9.6</v>
      </c>
      <c r="G21" s="84">
        <v>108</v>
      </c>
      <c r="H21" s="84">
        <v>240</v>
      </c>
      <c r="I21" s="84">
        <v>0.2</v>
      </c>
      <c r="J21" s="84">
        <v>0.08</v>
      </c>
      <c r="K21" s="84">
        <v>0.3</v>
      </c>
      <c r="L21" s="84">
        <v>2.6</v>
      </c>
      <c r="M21" s="84">
        <v>255</v>
      </c>
    </row>
    <row r="22" spans="1:13" x14ac:dyDescent="0.25">
      <c r="A22" s="85"/>
      <c r="B22" s="83" t="str">
        <f>'06.01.2021 3-7 лет (день 8) '!B20</f>
        <v>Печенье</v>
      </c>
      <c r="C22" s="84">
        <v>40</v>
      </c>
      <c r="D22" s="84">
        <v>6.72</v>
      </c>
      <c r="E22" s="84">
        <v>3.02</v>
      </c>
      <c r="F22" s="84">
        <v>44.18</v>
      </c>
      <c r="G22" s="84">
        <v>240</v>
      </c>
      <c r="H22" s="84">
        <v>104.1</v>
      </c>
      <c r="I22" s="84">
        <v>0.72</v>
      </c>
      <c r="J22" s="84">
        <v>0.08</v>
      </c>
      <c r="K22" s="84">
        <v>0.06</v>
      </c>
      <c r="L22" s="84">
        <v>0.3</v>
      </c>
      <c r="M22" s="84"/>
    </row>
    <row r="23" spans="1:13" x14ac:dyDescent="0.25">
      <c r="A23" s="8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30" x14ac:dyDescent="0.25">
      <c r="A24" s="82" t="s">
        <v>19</v>
      </c>
      <c r="B24" s="83" t="str">
        <f>'06.01.2021 3-7 лет (день 8) '!B24</f>
        <v>Запеканка из творога со сгущ. молоком</v>
      </c>
      <c r="C24" s="84" t="s">
        <v>92</v>
      </c>
      <c r="D24" s="84">
        <v>19.600000000000001</v>
      </c>
      <c r="E24" s="84">
        <v>16.7</v>
      </c>
      <c r="F24" s="84">
        <v>43.1</v>
      </c>
      <c r="G24" s="84">
        <v>475.3</v>
      </c>
      <c r="H24" s="84">
        <v>299.52</v>
      </c>
      <c r="I24" s="84">
        <v>1</v>
      </c>
      <c r="J24" s="84">
        <v>0.1</v>
      </c>
      <c r="K24" s="84">
        <v>0.2</v>
      </c>
      <c r="L24" s="84">
        <v>0.54</v>
      </c>
      <c r="M24" s="84">
        <v>117</v>
      </c>
    </row>
    <row r="25" spans="1:13" x14ac:dyDescent="0.25">
      <c r="A25" s="85"/>
      <c r="B25" s="83" t="str">
        <f>'06.01.2021 3-7 лет (день 8) '!B25</f>
        <v>Хлеб пшеничный</v>
      </c>
      <c r="C25" s="84">
        <v>30</v>
      </c>
      <c r="D25" s="84">
        <v>2.355</v>
      </c>
      <c r="E25" s="84">
        <v>0.3</v>
      </c>
      <c r="F25" s="84">
        <v>14.475</v>
      </c>
      <c r="G25" s="84">
        <v>72</v>
      </c>
      <c r="H25" s="84">
        <v>6.9</v>
      </c>
      <c r="I25" s="84">
        <v>0.6</v>
      </c>
      <c r="J25" s="84">
        <v>4.4999999999999998E-2</v>
      </c>
      <c r="K25" s="84">
        <v>7.4999999999999997E-3</v>
      </c>
      <c r="L25" s="84">
        <v>0</v>
      </c>
      <c r="M25" s="84"/>
    </row>
    <row r="26" spans="1:13" x14ac:dyDescent="0.25">
      <c r="A26" s="85"/>
      <c r="B26" s="83" t="str">
        <f>'06.01.2021 3-7 лет (день 8) '!B26</f>
        <v>Чай с сахаром</v>
      </c>
      <c r="C26" s="84" t="s">
        <v>93</v>
      </c>
      <c r="D26" s="84">
        <v>0</v>
      </c>
      <c r="E26" s="84">
        <v>0</v>
      </c>
      <c r="F26" s="84">
        <v>11.98</v>
      </c>
      <c r="G26" s="84">
        <v>43</v>
      </c>
      <c r="H26" s="84">
        <v>0.35</v>
      </c>
      <c r="I26" s="84">
        <v>0.06</v>
      </c>
      <c r="J26" s="84">
        <v>0</v>
      </c>
      <c r="K26" s="84">
        <v>0</v>
      </c>
      <c r="L26" s="84">
        <v>0</v>
      </c>
      <c r="M26" s="84" t="s">
        <v>89</v>
      </c>
    </row>
    <row r="27" spans="1:13" x14ac:dyDescent="0.25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5.75" x14ac:dyDescent="0.25">
      <c r="A28" s="83"/>
      <c r="B28" s="86" t="s">
        <v>90</v>
      </c>
      <c r="C28" s="84"/>
      <c r="D28" s="84">
        <f>SUM(D8:D27)</f>
        <v>61.934999999999995</v>
      </c>
      <c r="E28" s="84">
        <f t="shared" ref="E28:L28" si="0">SUM(E8:E27)</f>
        <v>50.870000000000005</v>
      </c>
      <c r="F28" s="84">
        <f t="shared" si="0"/>
        <v>252.02499999999998</v>
      </c>
      <c r="G28" s="84">
        <f t="shared" si="0"/>
        <v>1940.04</v>
      </c>
      <c r="H28" s="84">
        <f t="shared" si="0"/>
        <v>1056.17</v>
      </c>
      <c r="I28" s="84">
        <f t="shared" si="0"/>
        <v>8.67</v>
      </c>
      <c r="J28" s="84">
        <f t="shared" si="0"/>
        <v>0.86499999999999988</v>
      </c>
      <c r="K28" s="84">
        <f t="shared" si="0"/>
        <v>0.9624999999999998</v>
      </c>
      <c r="L28" s="84">
        <f t="shared" si="0"/>
        <v>34.529999999999994</v>
      </c>
      <c r="M28" s="84"/>
    </row>
    <row r="30" spans="1:13" x14ac:dyDescent="0.25">
      <c r="A30" s="153" t="s">
        <v>102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3"/>
      <c r="C4" s="41" t="s">
        <v>3</v>
      </c>
    </row>
    <row r="5" spans="2:4" x14ac:dyDescent="0.25">
      <c r="B5" s="104"/>
      <c r="C5" s="6" t="s">
        <v>7</v>
      </c>
    </row>
    <row r="6" spans="2:4" x14ac:dyDescent="0.25">
      <c r="B6" s="100" t="s">
        <v>8</v>
      </c>
      <c r="C6" s="7" t="str">
        <f>'06.01.2021 3-7 лет (день 8) '!B7</f>
        <v>Каша молочная "Рябчик"</v>
      </c>
      <c r="D6" t="s">
        <v>59</v>
      </c>
    </row>
    <row r="7" spans="2:4" x14ac:dyDescent="0.25">
      <c r="B7" s="100"/>
      <c r="C7" s="7" t="str">
        <f>'06.01.2021 3-7 лет (день 8) '!B8</f>
        <v xml:space="preserve">Бутерброд с маслом </v>
      </c>
      <c r="D7" t="s">
        <v>60</v>
      </c>
    </row>
    <row r="8" spans="2:4" x14ac:dyDescent="0.25">
      <c r="B8" s="100"/>
      <c r="C8" s="7" t="str">
        <f>'06.01.2021 3-7 лет (день 8) '!B9</f>
        <v>Кофейный напиток с молоком</v>
      </c>
      <c r="D8" t="s">
        <v>61</v>
      </c>
    </row>
    <row r="9" spans="2:4" x14ac:dyDescent="0.25">
      <c r="B9" s="100"/>
      <c r="C9" s="7">
        <f>'06.01.2021 3-7 лет (день 8) '!B10</f>
        <v>0</v>
      </c>
    </row>
    <row r="10" spans="2:4" x14ac:dyDescent="0.25">
      <c r="B10" s="100"/>
      <c r="C10" s="7">
        <f>'06.01.2021 3-7 лет (день 8) '!B11</f>
        <v>0</v>
      </c>
    </row>
    <row r="11" spans="2:4" x14ac:dyDescent="0.25">
      <c r="B11" s="100" t="s">
        <v>11</v>
      </c>
      <c r="C11" s="7" t="str">
        <f>'06.01.2021 3-7 лет (день 8) '!B12</f>
        <v>Суп картофельный с клецками</v>
      </c>
      <c r="D11" t="s">
        <v>62</v>
      </c>
    </row>
    <row r="12" spans="2:4" x14ac:dyDescent="0.25">
      <c r="B12" s="100"/>
      <c r="C12" s="7" t="str">
        <f>'06.01.2021 3-7 лет (день 8) '!B13</f>
        <v>Жаркое по-домашнему</v>
      </c>
      <c r="D12" t="s">
        <v>63</v>
      </c>
    </row>
    <row r="13" spans="2:4" x14ac:dyDescent="0.25">
      <c r="B13" s="100"/>
      <c r="C13" s="7" t="str">
        <f>'06.01.2021 3-7 лет (день 8) '!B14</f>
        <v>Хлеб пшеничный</v>
      </c>
    </row>
    <row r="14" spans="2:4" x14ac:dyDescent="0.25">
      <c r="B14" s="100"/>
      <c r="C14" s="7" t="str">
        <f>'06.01.2021 3-7 лет (день 8) '!B15</f>
        <v>Хлеб ржано-пшеничный</v>
      </c>
    </row>
    <row r="15" spans="2:4" x14ac:dyDescent="0.25">
      <c r="B15" s="100"/>
      <c r="C15" s="7" t="str">
        <f>'06.01.2021 3-7 лет (день 8) '!B16</f>
        <v>Напиток из шиповника</v>
      </c>
    </row>
    <row r="16" spans="2:4" x14ac:dyDescent="0.25">
      <c r="B16" s="100"/>
      <c r="C16" s="7">
        <f>'06.01.2021 3-7 лет (день 8) '!B17</f>
        <v>0</v>
      </c>
    </row>
    <row r="17" spans="2:4" x14ac:dyDescent="0.25">
      <c r="B17" s="100"/>
      <c r="C17" s="7">
        <f>'06.01.2021 3-7 лет (день 8) '!B18</f>
        <v>0</v>
      </c>
    </row>
    <row r="18" spans="2:4" x14ac:dyDescent="0.25">
      <c r="B18" s="100" t="s">
        <v>17</v>
      </c>
      <c r="C18" s="7" t="str">
        <f>'06.01.2021 3-7 лет (день 8) '!B19</f>
        <v>Молоко</v>
      </c>
      <c r="D18" t="s">
        <v>61</v>
      </c>
    </row>
    <row r="19" spans="2:4" x14ac:dyDescent="0.25">
      <c r="B19" s="100"/>
      <c r="C19" s="7" t="str">
        <f>'06.01.2021 3-7 лет (день 8) '!B20</f>
        <v>Печенье</v>
      </c>
    </row>
    <row r="20" spans="2:4" x14ac:dyDescent="0.25">
      <c r="B20" s="100"/>
      <c r="C20" s="7">
        <f>'06.01.2021 3-7 лет (день 8) '!B21</f>
        <v>0</v>
      </c>
    </row>
    <row r="21" spans="2:4" x14ac:dyDescent="0.25">
      <c r="B21" s="100"/>
      <c r="C21" s="7">
        <f>'06.01.2021 3-7 лет (день 8) '!B22</f>
        <v>0</v>
      </c>
    </row>
    <row r="22" spans="2:4" x14ac:dyDescent="0.25">
      <c r="B22" s="100"/>
      <c r="C22" s="7">
        <f>'06.01.2021 3-7 лет (день 8) '!B23</f>
        <v>0</v>
      </c>
    </row>
    <row r="23" spans="2:4" x14ac:dyDescent="0.25">
      <c r="B23" s="100" t="s">
        <v>19</v>
      </c>
      <c r="C23" s="7" t="str">
        <f>'06.01.2021 3-7 лет (день 8) '!B24</f>
        <v>Запеканка из творога со сгущ. молоком</v>
      </c>
    </row>
    <row r="24" spans="2:4" x14ac:dyDescent="0.25">
      <c r="B24" s="100"/>
      <c r="C24" s="7" t="str">
        <f>'06.01.2021 3-7 лет (день 8) '!B25</f>
        <v>Хлеб пшеничный</v>
      </c>
    </row>
    <row r="25" spans="2:4" x14ac:dyDescent="0.25">
      <c r="B25" s="100"/>
      <c r="C25" s="7" t="str">
        <f>'06.01.2021 3-7 лет (день 8) '!B26</f>
        <v>Чай с сахаром</v>
      </c>
    </row>
    <row r="26" spans="2:4" x14ac:dyDescent="0.25">
      <c r="B26" s="100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2023-01-31T04:58:59Z</dcterms:modified>
</cp:coreProperties>
</file>