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875" windowHeight="10455" firstSheet="3" activeTab="3"/>
  </bookViews>
  <sheets>
    <sheet name=" 1,5-2 года (день 2)" sheetId="4" state="hidden" r:id="rId1"/>
    <sheet name=" 3-7 лет (день 2)" sheetId="5" state="hidden" r:id="rId2"/>
    <sheet name="День 2" sheetId="6" state="hidden" r:id="rId3"/>
    <sheet name="День 2 до 3 лет" sheetId="8" r:id="rId4"/>
    <sheet name="День 2 от 3 лет" sheetId="9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4" l="1"/>
  <c r="C12" i="5"/>
  <c r="B25" i="9"/>
  <c r="B26" i="9"/>
  <c r="B24" i="9"/>
  <c r="B22" i="9"/>
  <c r="B21" i="9"/>
  <c r="B14" i="9"/>
  <c r="B15" i="9"/>
  <c r="B16" i="9"/>
  <c r="B17" i="9"/>
  <c r="B18" i="9"/>
  <c r="B13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B16" i="4"/>
  <c r="BO104" i="5"/>
  <c r="BO96" i="5"/>
  <c r="BO97" i="5"/>
  <c r="BO98" i="5"/>
  <c r="BO99" i="5"/>
  <c r="BO100" i="5"/>
  <c r="BO88" i="5"/>
  <c r="BO89" i="5" s="1"/>
  <c r="BO81" i="5"/>
  <c r="BO82" i="5"/>
  <c r="BO83" i="5"/>
  <c r="BO84" i="5"/>
  <c r="BO73" i="5"/>
  <c r="BO74" i="5" s="1"/>
  <c r="BO64" i="5"/>
  <c r="BO65" i="5"/>
  <c r="BO66" i="5"/>
  <c r="BO67" i="5"/>
  <c r="BO68" i="5"/>
  <c r="BO69" i="5"/>
  <c r="BO56" i="5"/>
  <c r="BO57" i="5" s="1"/>
  <c r="BO46" i="5"/>
  <c r="BO62" i="5" s="1"/>
  <c r="BO79" i="5" s="1"/>
  <c r="BO94" i="5" s="1"/>
  <c r="BO48" i="5"/>
  <c r="BO53" i="5" s="1"/>
  <c r="BO54" i="5" s="1"/>
  <c r="BO49" i="5"/>
  <c r="BO50" i="5"/>
  <c r="BO51" i="5"/>
  <c r="BO52" i="5"/>
  <c r="BO39" i="5"/>
  <c r="BO28" i="5"/>
  <c r="BO29" i="5" s="1"/>
  <c r="BO40" i="5" s="1"/>
  <c r="BO73" i="4"/>
  <c r="BO74" i="4" s="1"/>
  <c r="BO64" i="4"/>
  <c r="BO65" i="4"/>
  <c r="BO66" i="4"/>
  <c r="BO67" i="4"/>
  <c r="BO68" i="4"/>
  <c r="BO69" i="4"/>
  <c r="BO86" i="4"/>
  <c r="BO87" i="4" s="1"/>
  <c r="BO91" i="4" s="1"/>
  <c r="BO90" i="4"/>
  <c r="BO102" i="4"/>
  <c r="BO103" i="4" s="1"/>
  <c r="BO105" i="4"/>
  <c r="BO106" i="4" s="1"/>
  <c r="BO29" i="4"/>
  <c r="BO30" i="4" s="1"/>
  <c r="BO40" i="4" s="1"/>
  <c r="BO48" i="4"/>
  <c r="BO49" i="4"/>
  <c r="BO50" i="4"/>
  <c r="BO51" i="4"/>
  <c r="BO52" i="4"/>
  <c r="BO39" i="4"/>
  <c r="BO46" i="4"/>
  <c r="BO62" i="4" s="1"/>
  <c r="BO79" i="4" s="1"/>
  <c r="BO95" i="4" s="1"/>
  <c r="BO85" i="5" l="1"/>
  <c r="BO86" i="5" s="1"/>
  <c r="BO90" i="5" s="1"/>
  <c r="BO58" i="5"/>
  <c r="BO107" i="4"/>
  <c r="BO59" i="5"/>
  <c r="BO101" i="5"/>
  <c r="BO102" i="5" s="1"/>
  <c r="BO106" i="5" s="1"/>
  <c r="BO70" i="5"/>
  <c r="BO71" i="5" s="1"/>
  <c r="BO30" i="5"/>
  <c r="BO70" i="4"/>
  <c r="BO71" i="4" s="1"/>
  <c r="BO41" i="5"/>
  <c r="BO91" i="5"/>
  <c r="BO105" i="5"/>
  <c r="BO92" i="4"/>
  <c r="BO108" i="4"/>
  <c r="BO41" i="4"/>
  <c r="BO53" i="4"/>
  <c r="BO54" i="4" s="1"/>
  <c r="BO107" i="5" l="1"/>
  <c r="BO75" i="4"/>
  <c r="BO76" i="4"/>
  <c r="BO42" i="4" s="1"/>
  <c r="BO75" i="5"/>
  <c r="BO76" i="5"/>
  <c r="G26" i="8"/>
  <c r="L27" i="9"/>
  <c r="K27" i="9"/>
  <c r="J27" i="9"/>
  <c r="I27" i="9"/>
  <c r="H27" i="9"/>
  <c r="G27" i="9"/>
  <c r="F27" i="9"/>
  <c r="E27" i="9"/>
  <c r="D27" i="9"/>
  <c r="L26" i="8"/>
  <c r="K26" i="8"/>
  <c r="J26" i="8"/>
  <c r="I26" i="8"/>
  <c r="H26" i="8"/>
  <c r="F26" i="8"/>
  <c r="E26" i="8"/>
  <c r="D26" i="8"/>
  <c r="BO42" i="5" l="1"/>
  <c r="C17" i="7"/>
  <c r="C18" i="7"/>
  <c r="C16" i="7"/>
  <c r="C15" i="7"/>
  <c r="C14" i="7"/>
  <c r="C8" i="7"/>
  <c r="C9" i="7"/>
  <c r="C10" i="7"/>
  <c r="C11" i="7"/>
  <c r="C12" i="7"/>
  <c r="C13" i="7"/>
  <c r="C6" i="7"/>
  <c r="C7" i="7"/>
  <c r="C5" i="7"/>
  <c r="V29" i="4"/>
  <c r="V30" i="4" s="1"/>
  <c r="W29" i="4"/>
  <c r="W30" i="4" s="1"/>
  <c r="X29" i="4"/>
  <c r="X30" i="4" s="1"/>
  <c r="V28" i="5"/>
  <c r="V29" i="5" s="1"/>
  <c r="W28" i="5"/>
  <c r="W29" i="5" s="1"/>
  <c r="X28" i="5"/>
  <c r="X29" i="5" s="1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B25" i="4"/>
  <c r="B26" i="4"/>
  <c r="B24" i="4"/>
  <c r="B20" i="4"/>
  <c r="B19" i="4"/>
  <c r="B12" i="4"/>
  <c r="B13" i="4"/>
  <c r="B14" i="4"/>
  <c r="B15" i="4"/>
  <c r="B17" i="4"/>
  <c r="B8" i="4"/>
  <c r="B9" i="4"/>
  <c r="B7" i="4"/>
  <c r="A1" i="7"/>
  <c r="E3" i="6"/>
  <c r="K4" i="4"/>
  <c r="V30" i="5" l="1"/>
  <c r="X30" i="5"/>
  <c r="W30" i="5"/>
  <c r="I53" i="6" l="1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0" i="5" l="1"/>
  <c r="BM100" i="5"/>
  <c r="BL100" i="5"/>
  <c r="BK100" i="5"/>
  <c r="BJ100" i="5"/>
  <c r="BI100" i="5"/>
  <c r="BH100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B100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B99" i="5"/>
  <c r="BN98" i="5"/>
  <c r="BM98" i="5"/>
  <c r="BL98" i="5"/>
  <c r="BK98" i="5"/>
  <c r="BJ98" i="5"/>
  <c r="BI98" i="5"/>
  <c r="BH98" i="5"/>
  <c r="BG98" i="5"/>
  <c r="BF98" i="5"/>
  <c r="BE98" i="5"/>
  <c r="BD98" i="5"/>
  <c r="BC98" i="5"/>
  <c r="BB98" i="5"/>
  <c r="BA98" i="5"/>
  <c r="AZ98" i="5"/>
  <c r="AY98" i="5"/>
  <c r="AX98" i="5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B98" i="5"/>
  <c r="BN97" i="5"/>
  <c r="BM97" i="5"/>
  <c r="BL97" i="5"/>
  <c r="BK97" i="5"/>
  <c r="BJ97" i="5"/>
  <c r="BI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B97" i="5"/>
  <c r="BN96" i="5"/>
  <c r="BN101" i="5" s="1"/>
  <c r="BN102" i="5" s="1"/>
  <c r="BM96" i="5"/>
  <c r="BM101" i="5" s="1"/>
  <c r="BM102" i="5" s="1"/>
  <c r="BL96" i="5"/>
  <c r="BL101" i="5" s="1"/>
  <c r="BL102" i="5" s="1"/>
  <c r="BK96" i="5"/>
  <c r="BK101" i="5" s="1"/>
  <c r="BK102" i="5" s="1"/>
  <c r="BJ96" i="5"/>
  <c r="BJ101" i="5" s="1"/>
  <c r="BJ102" i="5" s="1"/>
  <c r="BI96" i="5"/>
  <c r="BI101" i="5" s="1"/>
  <c r="BI102" i="5" s="1"/>
  <c r="BH96" i="5"/>
  <c r="BH101" i="5" s="1"/>
  <c r="BH102" i="5" s="1"/>
  <c r="BG96" i="5"/>
  <c r="BF96" i="5"/>
  <c r="BF101" i="5" s="1"/>
  <c r="BF102" i="5" s="1"/>
  <c r="BE96" i="5"/>
  <c r="BE101" i="5" s="1"/>
  <c r="BE102" i="5" s="1"/>
  <c r="BD96" i="5"/>
  <c r="BD101" i="5" s="1"/>
  <c r="BD102" i="5" s="1"/>
  <c r="BC96" i="5"/>
  <c r="BC101" i="5" s="1"/>
  <c r="BC102" i="5" s="1"/>
  <c r="BB96" i="5"/>
  <c r="BB101" i="5" s="1"/>
  <c r="BB102" i="5" s="1"/>
  <c r="BA96" i="5"/>
  <c r="BA101" i="5" s="1"/>
  <c r="BA102" i="5" s="1"/>
  <c r="AZ96" i="5"/>
  <c r="AZ101" i="5" s="1"/>
  <c r="AZ102" i="5" s="1"/>
  <c r="AY96" i="5"/>
  <c r="AY101" i="5" s="1"/>
  <c r="AY102" i="5" s="1"/>
  <c r="AX96" i="5"/>
  <c r="AX101" i="5" s="1"/>
  <c r="AX102" i="5" s="1"/>
  <c r="AW96" i="5"/>
  <c r="AW101" i="5" s="1"/>
  <c r="AW102" i="5" s="1"/>
  <c r="AV96" i="5"/>
  <c r="AV101" i="5" s="1"/>
  <c r="AV102" i="5" s="1"/>
  <c r="AU96" i="5"/>
  <c r="AU101" i="5" s="1"/>
  <c r="AU102" i="5" s="1"/>
  <c r="AT96" i="5"/>
  <c r="AT101" i="5" s="1"/>
  <c r="AT102" i="5" s="1"/>
  <c r="AS96" i="5"/>
  <c r="AS101" i="5" s="1"/>
  <c r="AS102" i="5" s="1"/>
  <c r="AR96" i="5"/>
  <c r="AR101" i="5" s="1"/>
  <c r="AR102" i="5" s="1"/>
  <c r="AQ96" i="5"/>
  <c r="AP96" i="5"/>
  <c r="AP101" i="5" s="1"/>
  <c r="AP102" i="5" s="1"/>
  <c r="AO96" i="5"/>
  <c r="AO101" i="5" s="1"/>
  <c r="AO102" i="5" s="1"/>
  <c r="AN96" i="5"/>
  <c r="AN101" i="5" s="1"/>
  <c r="AN102" i="5" s="1"/>
  <c r="AM96" i="5"/>
  <c r="AM101" i="5" s="1"/>
  <c r="AM102" i="5" s="1"/>
  <c r="AL96" i="5"/>
  <c r="AL101" i="5" s="1"/>
  <c r="AL102" i="5" s="1"/>
  <c r="AK96" i="5"/>
  <c r="AK101" i="5" s="1"/>
  <c r="AK102" i="5" s="1"/>
  <c r="AJ96" i="5"/>
  <c r="AJ101" i="5" s="1"/>
  <c r="AJ102" i="5" s="1"/>
  <c r="AI96" i="5"/>
  <c r="AH96" i="5"/>
  <c r="AH101" i="5" s="1"/>
  <c r="AH102" i="5" s="1"/>
  <c r="AG96" i="5"/>
  <c r="AG101" i="5" s="1"/>
  <c r="AG102" i="5" s="1"/>
  <c r="AF96" i="5"/>
  <c r="AF101" i="5" s="1"/>
  <c r="AF102" i="5" s="1"/>
  <c r="AE96" i="5"/>
  <c r="AE101" i="5" s="1"/>
  <c r="AE102" i="5" s="1"/>
  <c r="AD96" i="5"/>
  <c r="AD101" i="5" s="1"/>
  <c r="AD102" i="5" s="1"/>
  <c r="AC96" i="5"/>
  <c r="AC101" i="5" s="1"/>
  <c r="AC102" i="5" s="1"/>
  <c r="AB96" i="5"/>
  <c r="AB101" i="5" s="1"/>
  <c r="AB102" i="5" s="1"/>
  <c r="AA96" i="5"/>
  <c r="AA101" i="5" s="1"/>
  <c r="AA102" i="5" s="1"/>
  <c r="Z96" i="5"/>
  <c r="Z101" i="5" s="1"/>
  <c r="Z102" i="5" s="1"/>
  <c r="Y96" i="5"/>
  <c r="Y101" i="5" s="1"/>
  <c r="Y102" i="5" s="1"/>
  <c r="X96" i="5"/>
  <c r="X101" i="5" s="1"/>
  <c r="X102" i="5" s="1"/>
  <c r="W96" i="5"/>
  <c r="W101" i="5" s="1"/>
  <c r="W102" i="5" s="1"/>
  <c r="V96" i="5"/>
  <c r="V101" i="5" s="1"/>
  <c r="V102" i="5" s="1"/>
  <c r="U96" i="5"/>
  <c r="U101" i="5" s="1"/>
  <c r="U102" i="5" s="1"/>
  <c r="T96" i="5"/>
  <c r="T101" i="5" s="1"/>
  <c r="T102" i="5" s="1"/>
  <c r="S96" i="5"/>
  <c r="S101" i="5" s="1"/>
  <c r="S102" i="5" s="1"/>
  <c r="R96" i="5"/>
  <c r="R101" i="5" s="1"/>
  <c r="R102" i="5" s="1"/>
  <c r="Q96" i="5"/>
  <c r="Q101" i="5" s="1"/>
  <c r="Q102" i="5" s="1"/>
  <c r="P96" i="5"/>
  <c r="P101" i="5" s="1"/>
  <c r="P102" i="5" s="1"/>
  <c r="O96" i="5"/>
  <c r="O101" i="5" s="1"/>
  <c r="O102" i="5" s="1"/>
  <c r="N96" i="5"/>
  <c r="N101" i="5" s="1"/>
  <c r="N102" i="5" s="1"/>
  <c r="M96" i="5"/>
  <c r="M101" i="5" s="1"/>
  <c r="M102" i="5" s="1"/>
  <c r="L96" i="5"/>
  <c r="L101" i="5" s="1"/>
  <c r="L102" i="5" s="1"/>
  <c r="K96" i="5"/>
  <c r="K101" i="5" s="1"/>
  <c r="K102" i="5" s="1"/>
  <c r="J96" i="5"/>
  <c r="J101" i="5" s="1"/>
  <c r="J102" i="5" s="1"/>
  <c r="I96" i="5"/>
  <c r="I101" i="5" s="1"/>
  <c r="I102" i="5" s="1"/>
  <c r="H96" i="5"/>
  <c r="H101" i="5" s="1"/>
  <c r="H102" i="5" s="1"/>
  <c r="G96" i="5"/>
  <c r="G101" i="5" s="1"/>
  <c r="G102" i="5" s="1"/>
  <c r="F96" i="5"/>
  <c r="F101" i="5" s="1"/>
  <c r="F102" i="5" s="1"/>
  <c r="E96" i="5"/>
  <c r="E101" i="5" s="1"/>
  <c r="E102" i="5" s="1"/>
  <c r="D96" i="5"/>
  <c r="D101" i="5" s="1"/>
  <c r="D102" i="5" s="1"/>
  <c r="C96" i="5"/>
  <c r="B96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B84" i="5"/>
  <c r="BN83" i="5"/>
  <c r="BM83" i="5"/>
  <c r="BL83" i="5"/>
  <c r="BK83" i="5"/>
  <c r="BJ83" i="5"/>
  <c r="BI83" i="5"/>
  <c r="BH83" i="5"/>
  <c r="BG83" i="5"/>
  <c r="BF83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B83" i="5"/>
  <c r="BN82" i="5"/>
  <c r="BM82" i="5"/>
  <c r="BL82" i="5"/>
  <c r="BK82" i="5"/>
  <c r="BJ82" i="5"/>
  <c r="BI82" i="5"/>
  <c r="BH82" i="5"/>
  <c r="BG82" i="5"/>
  <c r="BF82" i="5"/>
  <c r="BE82" i="5"/>
  <c r="BD82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B82" i="5"/>
  <c r="BN81" i="5"/>
  <c r="BN85" i="5" s="1"/>
  <c r="BN86" i="5" s="1"/>
  <c r="BM81" i="5"/>
  <c r="BM85" i="5" s="1"/>
  <c r="BM86" i="5" s="1"/>
  <c r="BL81" i="5"/>
  <c r="BL85" i="5" s="1"/>
  <c r="BL86" i="5" s="1"/>
  <c r="BK81" i="5"/>
  <c r="BK85" i="5" s="1"/>
  <c r="BK86" i="5" s="1"/>
  <c r="BJ81" i="5"/>
  <c r="BJ85" i="5" s="1"/>
  <c r="BJ86" i="5" s="1"/>
  <c r="BI81" i="5"/>
  <c r="BI85" i="5" s="1"/>
  <c r="BI86" i="5" s="1"/>
  <c r="BH81" i="5"/>
  <c r="BH85" i="5" s="1"/>
  <c r="BH86" i="5" s="1"/>
  <c r="BG81" i="5"/>
  <c r="BG85" i="5" s="1"/>
  <c r="BG86" i="5" s="1"/>
  <c r="BF81" i="5"/>
  <c r="BF85" i="5" s="1"/>
  <c r="BF86" i="5" s="1"/>
  <c r="BE81" i="5"/>
  <c r="BE85" i="5" s="1"/>
  <c r="BE86" i="5" s="1"/>
  <c r="BD81" i="5"/>
  <c r="BD85" i="5" s="1"/>
  <c r="BD86" i="5" s="1"/>
  <c r="BC81" i="5"/>
  <c r="BC85" i="5" s="1"/>
  <c r="BC86" i="5" s="1"/>
  <c r="BB81" i="5"/>
  <c r="BB85" i="5" s="1"/>
  <c r="BB86" i="5" s="1"/>
  <c r="BA81" i="5"/>
  <c r="BA85" i="5" s="1"/>
  <c r="BA86" i="5" s="1"/>
  <c r="AZ81" i="5"/>
  <c r="AZ85" i="5" s="1"/>
  <c r="AZ86" i="5" s="1"/>
  <c r="AY81" i="5"/>
  <c r="AY85" i="5" s="1"/>
  <c r="AY86" i="5" s="1"/>
  <c r="AX81" i="5"/>
  <c r="AX85" i="5" s="1"/>
  <c r="AX86" i="5" s="1"/>
  <c r="AW81" i="5"/>
  <c r="AW85" i="5" s="1"/>
  <c r="AW86" i="5" s="1"/>
  <c r="AV81" i="5"/>
  <c r="AV85" i="5" s="1"/>
  <c r="AV86" i="5" s="1"/>
  <c r="AU81" i="5"/>
  <c r="AU85" i="5" s="1"/>
  <c r="AU86" i="5" s="1"/>
  <c r="AT81" i="5"/>
  <c r="AT85" i="5" s="1"/>
  <c r="AT86" i="5" s="1"/>
  <c r="AS81" i="5"/>
  <c r="AS85" i="5" s="1"/>
  <c r="AS86" i="5" s="1"/>
  <c r="AR81" i="5"/>
  <c r="AR85" i="5" s="1"/>
  <c r="AR86" i="5" s="1"/>
  <c r="AQ81" i="5"/>
  <c r="AQ85" i="5" s="1"/>
  <c r="AQ86" i="5" s="1"/>
  <c r="AP81" i="5"/>
  <c r="AP85" i="5" s="1"/>
  <c r="AP86" i="5" s="1"/>
  <c r="AO81" i="5"/>
  <c r="AO85" i="5" s="1"/>
  <c r="AO86" i="5" s="1"/>
  <c r="AN81" i="5"/>
  <c r="AN85" i="5" s="1"/>
  <c r="AN86" i="5" s="1"/>
  <c r="AM81" i="5"/>
  <c r="AM85" i="5" s="1"/>
  <c r="AM86" i="5" s="1"/>
  <c r="AL81" i="5"/>
  <c r="AL85" i="5" s="1"/>
  <c r="AL86" i="5" s="1"/>
  <c r="AK81" i="5"/>
  <c r="AK85" i="5" s="1"/>
  <c r="AK86" i="5" s="1"/>
  <c r="AJ81" i="5"/>
  <c r="AJ85" i="5" s="1"/>
  <c r="AJ86" i="5" s="1"/>
  <c r="AI81" i="5"/>
  <c r="AI85" i="5" s="1"/>
  <c r="AI86" i="5" s="1"/>
  <c r="AH81" i="5"/>
  <c r="AH85" i="5" s="1"/>
  <c r="AH86" i="5" s="1"/>
  <c r="AG81" i="5"/>
  <c r="AG85" i="5" s="1"/>
  <c r="AG86" i="5" s="1"/>
  <c r="AF81" i="5"/>
  <c r="AF85" i="5" s="1"/>
  <c r="AF86" i="5" s="1"/>
  <c r="AE81" i="5"/>
  <c r="AE85" i="5" s="1"/>
  <c r="AE86" i="5" s="1"/>
  <c r="AD81" i="5"/>
  <c r="AD85" i="5" s="1"/>
  <c r="AD86" i="5" s="1"/>
  <c r="AC81" i="5"/>
  <c r="AC85" i="5" s="1"/>
  <c r="AC86" i="5" s="1"/>
  <c r="AB81" i="5"/>
  <c r="AB85" i="5" s="1"/>
  <c r="AB86" i="5" s="1"/>
  <c r="AA81" i="5"/>
  <c r="AA85" i="5" s="1"/>
  <c r="AA86" i="5" s="1"/>
  <c r="Z81" i="5"/>
  <c r="Z85" i="5" s="1"/>
  <c r="Z86" i="5" s="1"/>
  <c r="Y81" i="5"/>
  <c r="Y85" i="5" s="1"/>
  <c r="Y86" i="5" s="1"/>
  <c r="X81" i="5"/>
  <c r="X85" i="5" s="1"/>
  <c r="X86" i="5" s="1"/>
  <c r="W81" i="5"/>
  <c r="W85" i="5" s="1"/>
  <c r="W86" i="5" s="1"/>
  <c r="V81" i="5"/>
  <c r="V85" i="5" s="1"/>
  <c r="V86" i="5" s="1"/>
  <c r="U81" i="5"/>
  <c r="U85" i="5" s="1"/>
  <c r="U86" i="5" s="1"/>
  <c r="T81" i="5"/>
  <c r="T85" i="5" s="1"/>
  <c r="T86" i="5" s="1"/>
  <c r="S81" i="5"/>
  <c r="S85" i="5" s="1"/>
  <c r="S86" i="5" s="1"/>
  <c r="R81" i="5"/>
  <c r="R85" i="5" s="1"/>
  <c r="R86" i="5" s="1"/>
  <c r="Q81" i="5"/>
  <c r="Q85" i="5" s="1"/>
  <c r="Q86" i="5" s="1"/>
  <c r="P81" i="5"/>
  <c r="P85" i="5" s="1"/>
  <c r="P86" i="5" s="1"/>
  <c r="O81" i="5"/>
  <c r="O85" i="5" s="1"/>
  <c r="O86" i="5" s="1"/>
  <c r="N81" i="5"/>
  <c r="N85" i="5" s="1"/>
  <c r="N86" i="5" s="1"/>
  <c r="M81" i="5"/>
  <c r="M85" i="5" s="1"/>
  <c r="M86" i="5" s="1"/>
  <c r="L81" i="5"/>
  <c r="L85" i="5" s="1"/>
  <c r="L86" i="5" s="1"/>
  <c r="K81" i="5"/>
  <c r="K85" i="5" s="1"/>
  <c r="K86" i="5" s="1"/>
  <c r="J81" i="5"/>
  <c r="J85" i="5" s="1"/>
  <c r="J86" i="5" s="1"/>
  <c r="I81" i="5"/>
  <c r="I85" i="5" s="1"/>
  <c r="I86" i="5" s="1"/>
  <c r="H81" i="5"/>
  <c r="H85" i="5" s="1"/>
  <c r="H86" i="5" s="1"/>
  <c r="G81" i="5"/>
  <c r="G85" i="5" s="1"/>
  <c r="G86" i="5" s="1"/>
  <c r="F81" i="5"/>
  <c r="E81" i="5"/>
  <c r="E85" i="5" s="1"/>
  <c r="E86" i="5" s="1"/>
  <c r="D81" i="5"/>
  <c r="D85" i="5" s="1"/>
  <c r="D86" i="5" s="1"/>
  <c r="C81" i="5"/>
  <c r="B81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B67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B66" i="5"/>
  <c r="BN65" i="5"/>
  <c r="BM65" i="5"/>
  <c r="BL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B65" i="5"/>
  <c r="BN64" i="5"/>
  <c r="BM64" i="5"/>
  <c r="BL64" i="5"/>
  <c r="BK64" i="5"/>
  <c r="BJ64" i="5"/>
  <c r="BI64" i="5"/>
  <c r="BH64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B64" i="5"/>
  <c r="BN70" i="5"/>
  <c r="BN71" i="5" s="1"/>
  <c r="BM70" i="5"/>
  <c r="BM71" i="5" s="1"/>
  <c r="BL70" i="5"/>
  <c r="BL71" i="5" s="1"/>
  <c r="BK70" i="5"/>
  <c r="BK71" i="5" s="1"/>
  <c r="BJ70" i="5"/>
  <c r="BJ71" i="5" s="1"/>
  <c r="BI70" i="5"/>
  <c r="BI71" i="5" s="1"/>
  <c r="BH70" i="5"/>
  <c r="BH71" i="5" s="1"/>
  <c r="BG70" i="5"/>
  <c r="BG71" i="5" s="1"/>
  <c r="BF70" i="5"/>
  <c r="BF71" i="5" s="1"/>
  <c r="BE70" i="5"/>
  <c r="BE71" i="5" s="1"/>
  <c r="BD70" i="5"/>
  <c r="BD71" i="5" s="1"/>
  <c r="BC70" i="5"/>
  <c r="BC71" i="5" s="1"/>
  <c r="BB70" i="5"/>
  <c r="BB71" i="5" s="1"/>
  <c r="BA70" i="5"/>
  <c r="BA71" i="5" s="1"/>
  <c r="AZ70" i="5"/>
  <c r="AZ71" i="5" s="1"/>
  <c r="AY70" i="5"/>
  <c r="AY71" i="5" s="1"/>
  <c r="AX70" i="5"/>
  <c r="AX71" i="5" s="1"/>
  <c r="AW70" i="5"/>
  <c r="AW71" i="5" s="1"/>
  <c r="AV70" i="5"/>
  <c r="AV71" i="5" s="1"/>
  <c r="AU70" i="5"/>
  <c r="AU71" i="5" s="1"/>
  <c r="AT70" i="5"/>
  <c r="AT71" i="5" s="1"/>
  <c r="AS70" i="5"/>
  <c r="AS71" i="5" s="1"/>
  <c r="AR70" i="5"/>
  <c r="AR71" i="5" s="1"/>
  <c r="AQ70" i="5"/>
  <c r="AQ71" i="5" s="1"/>
  <c r="AP70" i="5"/>
  <c r="AP71" i="5" s="1"/>
  <c r="AO70" i="5"/>
  <c r="AO71" i="5" s="1"/>
  <c r="AN70" i="5"/>
  <c r="AN71" i="5" s="1"/>
  <c r="AM70" i="5"/>
  <c r="AM71" i="5" s="1"/>
  <c r="AL70" i="5"/>
  <c r="AL71" i="5" s="1"/>
  <c r="AK70" i="5"/>
  <c r="AK71" i="5" s="1"/>
  <c r="AJ70" i="5"/>
  <c r="AJ71" i="5" s="1"/>
  <c r="AI70" i="5"/>
  <c r="AI71" i="5" s="1"/>
  <c r="AH70" i="5"/>
  <c r="AH71" i="5" s="1"/>
  <c r="AG70" i="5"/>
  <c r="AG71" i="5" s="1"/>
  <c r="AF70" i="5"/>
  <c r="AF71" i="5" s="1"/>
  <c r="AE70" i="5"/>
  <c r="AE71" i="5" s="1"/>
  <c r="AD70" i="5"/>
  <c r="AD71" i="5" s="1"/>
  <c r="AC70" i="5"/>
  <c r="AC71" i="5" s="1"/>
  <c r="AB70" i="5"/>
  <c r="AB71" i="5" s="1"/>
  <c r="AA70" i="5"/>
  <c r="AA71" i="5" s="1"/>
  <c r="Z70" i="5"/>
  <c r="Z71" i="5" s="1"/>
  <c r="Y70" i="5"/>
  <c r="Y71" i="5" s="1"/>
  <c r="X70" i="5"/>
  <c r="X71" i="5" s="1"/>
  <c r="W70" i="5"/>
  <c r="W71" i="5" s="1"/>
  <c r="V70" i="5"/>
  <c r="V71" i="5" s="1"/>
  <c r="U70" i="5"/>
  <c r="U71" i="5" s="1"/>
  <c r="T70" i="5"/>
  <c r="T71" i="5" s="1"/>
  <c r="S70" i="5"/>
  <c r="S71" i="5" s="1"/>
  <c r="R70" i="5"/>
  <c r="R71" i="5" s="1"/>
  <c r="Q70" i="5"/>
  <c r="Q71" i="5" s="1"/>
  <c r="P70" i="5"/>
  <c r="P71" i="5" s="1"/>
  <c r="O70" i="5"/>
  <c r="O71" i="5" s="1"/>
  <c r="N70" i="5"/>
  <c r="N71" i="5" s="1"/>
  <c r="M70" i="5"/>
  <c r="M71" i="5" s="1"/>
  <c r="L70" i="5"/>
  <c r="L71" i="5" s="1"/>
  <c r="K70" i="5"/>
  <c r="K71" i="5" s="1"/>
  <c r="J70" i="5"/>
  <c r="J71" i="5" s="1"/>
  <c r="I70" i="5"/>
  <c r="I71" i="5" s="1"/>
  <c r="H70" i="5"/>
  <c r="H71" i="5" s="1"/>
  <c r="G70" i="5"/>
  <c r="G71" i="5" s="1"/>
  <c r="F70" i="5"/>
  <c r="F71" i="5" s="1"/>
  <c r="E70" i="5"/>
  <c r="E71" i="5" s="1"/>
  <c r="D70" i="5"/>
  <c r="D71" i="5" s="1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51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B50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BN48" i="5"/>
  <c r="BN53" i="5" s="1"/>
  <c r="BN54" i="5" s="1"/>
  <c r="BM48" i="5"/>
  <c r="BM53" i="5" s="1"/>
  <c r="BM54" i="5" s="1"/>
  <c r="BL48" i="5"/>
  <c r="BL53" i="5" s="1"/>
  <c r="BL54" i="5" s="1"/>
  <c r="BK48" i="5"/>
  <c r="BK53" i="5" s="1"/>
  <c r="BK54" i="5" s="1"/>
  <c r="BJ48" i="5"/>
  <c r="BJ53" i="5" s="1"/>
  <c r="BJ54" i="5" s="1"/>
  <c r="BI48" i="5"/>
  <c r="BI53" i="5" s="1"/>
  <c r="BI54" i="5" s="1"/>
  <c r="BH48" i="5"/>
  <c r="BH53" i="5" s="1"/>
  <c r="BH54" i="5" s="1"/>
  <c r="BG48" i="5"/>
  <c r="BG53" i="5" s="1"/>
  <c r="BG54" i="5" s="1"/>
  <c r="BF48" i="5"/>
  <c r="BF53" i="5" s="1"/>
  <c r="BF54" i="5" s="1"/>
  <c r="BE48" i="5"/>
  <c r="BE53" i="5" s="1"/>
  <c r="BE54" i="5" s="1"/>
  <c r="BD48" i="5"/>
  <c r="BD53" i="5" s="1"/>
  <c r="BD54" i="5" s="1"/>
  <c r="BC48" i="5"/>
  <c r="BC53" i="5" s="1"/>
  <c r="BC54" i="5" s="1"/>
  <c r="BB48" i="5"/>
  <c r="BB53" i="5" s="1"/>
  <c r="BB54" i="5" s="1"/>
  <c r="BA48" i="5"/>
  <c r="BA53" i="5" s="1"/>
  <c r="BA54" i="5" s="1"/>
  <c r="AZ48" i="5"/>
  <c r="AZ53" i="5" s="1"/>
  <c r="AZ54" i="5" s="1"/>
  <c r="AY48" i="5"/>
  <c r="AY53" i="5" s="1"/>
  <c r="AY54" i="5" s="1"/>
  <c r="AX48" i="5"/>
  <c r="AX53" i="5" s="1"/>
  <c r="AX54" i="5" s="1"/>
  <c r="AW48" i="5"/>
  <c r="AW53" i="5" s="1"/>
  <c r="AW54" i="5" s="1"/>
  <c r="AV48" i="5"/>
  <c r="AV53" i="5" s="1"/>
  <c r="AV54" i="5" s="1"/>
  <c r="AU48" i="5"/>
  <c r="AU53" i="5" s="1"/>
  <c r="AU54" i="5" s="1"/>
  <c r="AT48" i="5"/>
  <c r="AT53" i="5" s="1"/>
  <c r="AT54" i="5" s="1"/>
  <c r="AS48" i="5"/>
  <c r="AS53" i="5" s="1"/>
  <c r="AS54" i="5" s="1"/>
  <c r="AR48" i="5"/>
  <c r="AR53" i="5" s="1"/>
  <c r="AR54" i="5" s="1"/>
  <c r="AQ48" i="5"/>
  <c r="AQ53" i="5" s="1"/>
  <c r="AQ54" i="5" s="1"/>
  <c r="AP48" i="5"/>
  <c r="AP53" i="5" s="1"/>
  <c r="AP54" i="5" s="1"/>
  <c r="AO48" i="5"/>
  <c r="AO53" i="5" s="1"/>
  <c r="AO54" i="5" s="1"/>
  <c r="AN48" i="5"/>
  <c r="AN53" i="5" s="1"/>
  <c r="AN54" i="5" s="1"/>
  <c r="AM48" i="5"/>
  <c r="AM53" i="5" s="1"/>
  <c r="AM54" i="5" s="1"/>
  <c r="AL48" i="5"/>
  <c r="AL53" i="5" s="1"/>
  <c r="AL54" i="5" s="1"/>
  <c r="AK48" i="5"/>
  <c r="AK53" i="5" s="1"/>
  <c r="AK54" i="5" s="1"/>
  <c r="AJ48" i="5"/>
  <c r="AJ53" i="5" s="1"/>
  <c r="AJ54" i="5" s="1"/>
  <c r="AI48" i="5"/>
  <c r="AI53" i="5" s="1"/>
  <c r="AI54" i="5" s="1"/>
  <c r="AH48" i="5"/>
  <c r="AH53" i="5" s="1"/>
  <c r="AH54" i="5" s="1"/>
  <c r="AG48" i="5"/>
  <c r="AG53" i="5" s="1"/>
  <c r="AG54" i="5" s="1"/>
  <c r="AF48" i="5"/>
  <c r="AF53" i="5" s="1"/>
  <c r="AF54" i="5" s="1"/>
  <c r="AE48" i="5"/>
  <c r="AE53" i="5" s="1"/>
  <c r="AE54" i="5" s="1"/>
  <c r="AD48" i="5"/>
  <c r="AD53" i="5" s="1"/>
  <c r="AD54" i="5" s="1"/>
  <c r="AC48" i="5"/>
  <c r="AC53" i="5" s="1"/>
  <c r="AC54" i="5" s="1"/>
  <c r="AB48" i="5"/>
  <c r="AB53" i="5" s="1"/>
  <c r="AB54" i="5" s="1"/>
  <c r="AA48" i="5"/>
  <c r="AA53" i="5" s="1"/>
  <c r="AA54" i="5" s="1"/>
  <c r="Z48" i="5"/>
  <c r="Z53" i="5" s="1"/>
  <c r="Z54" i="5" s="1"/>
  <c r="Y48" i="5"/>
  <c r="Y53" i="5" s="1"/>
  <c r="Y54" i="5" s="1"/>
  <c r="X48" i="5"/>
  <c r="X53" i="5" s="1"/>
  <c r="X54" i="5" s="1"/>
  <c r="W48" i="5"/>
  <c r="W53" i="5" s="1"/>
  <c r="W54" i="5" s="1"/>
  <c r="V48" i="5"/>
  <c r="V53" i="5" s="1"/>
  <c r="V54" i="5" s="1"/>
  <c r="U48" i="5"/>
  <c r="U53" i="5" s="1"/>
  <c r="U54" i="5" s="1"/>
  <c r="T48" i="5"/>
  <c r="T53" i="5" s="1"/>
  <c r="T54" i="5" s="1"/>
  <c r="S48" i="5"/>
  <c r="S53" i="5" s="1"/>
  <c r="S54" i="5" s="1"/>
  <c r="R48" i="5"/>
  <c r="R53" i="5" s="1"/>
  <c r="R54" i="5" s="1"/>
  <c r="Q48" i="5"/>
  <c r="Q53" i="5" s="1"/>
  <c r="Q54" i="5" s="1"/>
  <c r="P48" i="5"/>
  <c r="P53" i="5" s="1"/>
  <c r="P54" i="5" s="1"/>
  <c r="O48" i="5"/>
  <c r="O53" i="5" s="1"/>
  <c r="O54" i="5" s="1"/>
  <c r="N48" i="5"/>
  <c r="N53" i="5" s="1"/>
  <c r="N54" i="5" s="1"/>
  <c r="M48" i="5"/>
  <c r="M53" i="5" s="1"/>
  <c r="M54" i="5" s="1"/>
  <c r="L48" i="5"/>
  <c r="L53" i="5" s="1"/>
  <c r="L54" i="5" s="1"/>
  <c r="K48" i="5"/>
  <c r="K53" i="5" s="1"/>
  <c r="K54" i="5" s="1"/>
  <c r="J48" i="5"/>
  <c r="J53" i="5" s="1"/>
  <c r="J54" i="5" s="1"/>
  <c r="I48" i="5"/>
  <c r="I53" i="5" s="1"/>
  <c r="I54" i="5" s="1"/>
  <c r="H48" i="5"/>
  <c r="H53" i="5" s="1"/>
  <c r="H54" i="5" s="1"/>
  <c r="G48" i="5"/>
  <c r="G53" i="5" s="1"/>
  <c r="G54" i="5" s="1"/>
  <c r="F48" i="5"/>
  <c r="F53" i="5" s="1"/>
  <c r="F54" i="5" s="1"/>
  <c r="E48" i="5"/>
  <c r="E53" i="5" s="1"/>
  <c r="E54" i="5" s="1"/>
  <c r="D48" i="5"/>
  <c r="D53" i="5" s="1"/>
  <c r="D54" i="5" s="1"/>
  <c r="C48" i="5"/>
  <c r="B48" i="5"/>
  <c r="BM39" i="5"/>
  <c r="BK39" i="5"/>
  <c r="BI39" i="5"/>
  <c r="BG39" i="5"/>
  <c r="BE39" i="5"/>
  <c r="BC39" i="5"/>
  <c r="BA39" i="5"/>
  <c r="AY39" i="5"/>
  <c r="AW39" i="5"/>
  <c r="AU39" i="5"/>
  <c r="AS39" i="5"/>
  <c r="AQ39" i="5"/>
  <c r="AO39" i="5"/>
  <c r="AM39" i="5"/>
  <c r="AK39" i="5"/>
  <c r="AI39" i="5"/>
  <c r="AG39" i="5"/>
  <c r="AE39" i="5"/>
  <c r="AC39" i="5"/>
  <c r="AA39" i="5"/>
  <c r="Y39" i="5"/>
  <c r="W39" i="5"/>
  <c r="U39" i="5"/>
  <c r="S39" i="5"/>
  <c r="Q39" i="5"/>
  <c r="O39" i="5"/>
  <c r="M39" i="5"/>
  <c r="K39" i="5"/>
  <c r="I39" i="5"/>
  <c r="G39" i="5"/>
  <c r="E39" i="5"/>
  <c r="V41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U28" i="5"/>
  <c r="U29" i="5" s="1"/>
  <c r="T28" i="5"/>
  <c r="T29" i="5" s="1"/>
  <c r="S28" i="5"/>
  <c r="S29" i="5" s="1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46" i="5" s="1"/>
  <c r="BN62" i="5" s="1"/>
  <c r="BN79" i="5" s="1"/>
  <c r="BN94" i="5" s="1"/>
  <c r="BM5" i="5"/>
  <c r="BM46" i="5" s="1"/>
  <c r="BM62" i="5" s="1"/>
  <c r="BM79" i="5" s="1"/>
  <c r="BM94" i="5" s="1"/>
  <c r="BL5" i="5"/>
  <c r="BL46" i="5" s="1"/>
  <c r="BL62" i="5" s="1"/>
  <c r="BL79" i="5" s="1"/>
  <c r="BL94" i="5" s="1"/>
  <c r="BK5" i="5"/>
  <c r="BK46" i="5" s="1"/>
  <c r="BK62" i="5" s="1"/>
  <c r="BK79" i="5" s="1"/>
  <c r="BK94" i="5" s="1"/>
  <c r="BJ5" i="5"/>
  <c r="BJ46" i="5" s="1"/>
  <c r="BJ62" i="5" s="1"/>
  <c r="BJ79" i="5" s="1"/>
  <c r="BJ94" i="5" s="1"/>
  <c r="BI5" i="5"/>
  <c r="BI46" i="5" s="1"/>
  <c r="BI62" i="5" s="1"/>
  <c r="BI79" i="5" s="1"/>
  <c r="BI94" i="5" s="1"/>
  <c r="BH5" i="5"/>
  <c r="BH46" i="5" s="1"/>
  <c r="BH62" i="5" s="1"/>
  <c r="BH79" i="5" s="1"/>
  <c r="BH94" i="5" s="1"/>
  <c r="BG5" i="5"/>
  <c r="BG46" i="5" s="1"/>
  <c r="BG62" i="5" s="1"/>
  <c r="BG79" i="5" s="1"/>
  <c r="BG94" i="5" s="1"/>
  <c r="BF5" i="5"/>
  <c r="BF46" i="5" s="1"/>
  <c r="BF62" i="5" s="1"/>
  <c r="BF79" i="5" s="1"/>
  <c r="BF94" i="5" s="1"/>
  <c r="BE5" i="5"/>
  <c r="BE46" i="5" s="1"/>
  <c r="BE62" i="5" s="1"/>
  <c r="BE79" i="5" s="1"/>
  <c r="BE94" i="5" s="1"/>
  <c r="BD5" i="5"/>
  <c r="BD46" i="5" s="1"/>
  <c r="BD62" i="5" s="1"/>
  <c r="BD79" i="5" s="1"/>
  <c r="BD94" i="5" s="1"/>
  <c r="BC5" i="5"/>
  <c r="BC46" i="5" s="1"/>
  <c r="BC62" i="5" s="1"/>
  <c r="BC79" i="5" s="1"/>
  <c r="BC94" i="5" s="1"/>
  <c r="BB5" i="5"/>
  <c r="BB46" i="5" s="1"/>
  <c r="BB62" i="5" s="1"/>
  <c r="BB79" i="5" s="1"/>
  <c r="BB94" i="5" s="1"/>
  <c r="BA5" i="5"/>
  <c r="BA46" i="5" s="1"/>
  <c r="BA62" i="5" s="1"/>
  <c r="BA79" i="5" s="1"/>
  <c r="BA94" i="5" s="1"/>
  <c r="AZ5" i="5"/>
  <c r="AZ46" i="5" s="1"/>
  <c r="AZ62" i="5" s="1"/>
  <c r="AZ79" i="5" s="1"/>
  <c r="AZ94" i="5" s="1"/>
  <c r="AY5" i="5"/>
  <c r="AY46" i="5" s="1"/>
  <c r="AY62" i="5" s="1"/>
  <c r="AY79" i="5" s="1"/>
  <c r="AY94" i="5" s="1"/>
  <c r="AX5" i="5"/>
  <c r="AX46" i="5" s="1"/>
  <c r="AX62" i="5" s="1"/>
  <c r="AX79" i="5" s="1"/>
  <c r="AX94" i="5" s="1"/>
  <c r="AW5" i="5"/>
  <c r="AW46" i="5" s="1"/>
  <c r="AW62" i="5" s="1"/>
  <c r="AW79" i="5" s="1"/>
  <c r="AW94" i="5" s="1"/>
  <c r="AV5" i="5"/>
  <c r="AV46" i="5" s="1"/>
  <c r="AV62" i="5" s="1"/>
  <c r="AV79" i="5" s="1"/>
  <c r="AV94" i="5" s="1"/>
  <c r="AU5" i="5"/>
  <c r="AU46" i="5" s="1"/>
  <c r="AU62" i="5" s="1"/>
  <c r="AU79" i="5" s="1"/>
  <c r="AU94" i="5" s="1"/>
  <c r="AT5" i="5"/>
  <c r="AT46" i="5" s="1"/>
  <c r="AT62" i="5" s="1"/>
  <c r="AT79" i="5" s="1"/>
  <c r="AT94" i="5" s="1"/>
  <c r="AS5" i="5"/>
  <c r="AS46" i="5" s="1"/>
  <c r="AS62" i="5" s="1"/>
  <c r="AS79" i="5" s="1"/>
  <c r="AS94" i="5" s="1"/>
  <c r="AR5" i="5"/>
  <c r="AR46" i="5" s="1"/>
  <c r="AR62" i="5" s="1"/>
  <c r="AR79" i="5" s="1"/>
  <c r="AR94" i="5" s="1"/>
  <c r="AQ5" i="5"/>
  <c r="AQ46" i="5" s="1"/>
  <c r="AQ62" i="5" s="1"/>
  <c r="AQ79" i="5" s="1"/>
  <c r="AQ94" i="5" s="1"/>
  <c r="AP5" i="5"/>
  <c r="AP46" i="5" s="1"/>
  <c r="AP62" i="5" s="1"/>
  <c r="AP79" i="5" s="1"/>
  <c r="AP94" i="5" s="1"/>
  <c r="AO5" i="5"/>
  <c r="AO46" i="5" s="1"/>
  <c r="AO62" i="5" s="1"/>
  <c r="AO79" i="5" s="1"/>
  <c r="AO94" i="5" s="1"/>
  <c r="AN5" i="5"/>
  <c r="AN46" i="5" s="1"/>
  <c r="AN62" i="5" s="1"/>
  <c r="AN79" i="5" s="1"/>
  <c r="AN94" i="5" s="1"/>
  <c r="AM5" i="5"/>
  <c r="AM46" i="5" s="1"/>
  <c r="AM62" i="5" s="1"/>
  <c r="AM79" i="5" s="1"/>
  <c r="AM94" i="5" s="1"/>
  <c r="AL5" i="5"/>
  <c r="AL46" i="5" s="1"/>
  <c r="AL62" i="5" s="1"/>
  <c r="AL79" i="5" s="1"/>
  <c r="AL94" i="5" s="1"/>
  <c r="AK5" i="5"/>
  <c r="AK46" i="5" s="1"/>
  <c r="AK62" i="5" s="1"/>
  <c r="AK79" i="5" s="1"/>
  <c r="AK94" i="5" s="1"/>
  <c r="AJ5" i="5"/>
  <c r="AJ46" i="5" s="1"/>
  <c r="AJ62" i="5" s="1"/>
  <c r="AJ79" i="5" s="1"/>
  <c r="AJ94" i="5" s="1"/>
  <c r="AI5" i="5"/>
  <c r="AI46" i="5" s="1"/>
  <c r="AI62" i="5" s="1"/>
  <c r="AI79" i="5" s="1"/>
  <c r="AI94" i="5" s="1"/>
  <c r="AH5" i="5"/>
  <c r="AH46" i="5" s="1"/>
  <c r="AH62" i="5" s="1"/>
  <c r="AH79" i="5" s="1"/>
  <c r="AH94" i="5" s="1"/>
  <c r="AG5" i="5"/>
  <c r="AG46" i="5" s="1"/>
  <c r="AG62" i="5" s="1"/>
  <c r="AG79" i="5" s="1"/>
  <c r="AG94" i="5" s="1"/>
  <c r="AF5" i="5"/>
  <c r="AF46" i="5" s="1"/>
  <c r="AF62" i="5" s="1"/>
  <c r="AF79" i="5" s="1"/>
  <c r="AF94" i="5" s="1"/>
  <c r="AE5" i="5"/>
  <c r="AE46" i="5" s="1"/>
  <c r="AE62" i="5" s="1"/>
  <c r="AE79" i="5" s="1"/>
  <c r="AE94" i="5" s="1"/>
  <c r="AD5" i="5"/>
  <c r="AD46" i="5" s="1"/>
  <c r="AD62" i="5" s="1"/>
  <c r="AD79" i="5" s="1"/>
  <c r="AD94" i="5" s="1"/>
  <c r="AC5" i="5"/>
  <c r="AC46" i="5" s="1"/>
  <c r="AC62" i="5" s="1"/>
  <c r="AC79" i="5" s="1"/>
  <c r="AC94" i="5" s="1"/>
  <c r="AB5" i="5"/>
  <c r="AB46" i="5" s="1"/>
  <c r="AB62" i="5" s="1"/>
  <c r="AB79" i="5" s="1"/>
  <c r="AB94" i="5" s="1"/>
  <c r="AA5" i="5"/>
  <c r="AA46" i="5" s="1"/>
  <c r="AA62" i="5" s="1"/>
  <c r="AA79" i="5" s="1"/>
  <c r="AA94" i="5" s="1"/>
  <c r="Z5" i="5"/>
  <c r="Z46" i="5" s="1"/>
  <c r="Z62" i="5" s="1"/>
  <c r="Z79" i="5" s="1"/>
  <c r="Z94" i="5" s="1"/>
  <c r="Y5" i="5"/>
  <c r="Y46" i="5" s="1"/>
  <c r="Y62" i="5" s="1"/>
  <c r="Y79" i="5" s="1"/>
  <c r="Y94" i="5" s="1"/>
  <c r="X5" i="5"/>
  <c r="X46" i="5" s="1"/>
  <c r="X62" i="5" s="1"/>
  <c r="X79" i="5" s="1"/>
  <c r="X94" i="5" s="1"/>
  <c r="W5" i="5"/>
  <c r="W46" i="5" s="1"/>
  <c r="W62" i="5" s="1"/>
  <c r="W79" i="5" s="1"/>
  <c r="W94" i="5" s="1"/>
  <c r="V5" i="5"/>
  <c r="V46" i="5" s="1"/>
  <c r="V62" i="5" s="1"/>
  <c r="V79" i="5" s="1"/>
  <c r="V94" i="5" s="1"/>
  <c r="U5" i="5"/>
  <c r="U46" i="5" s="1"/>
  <c r="U62" i="5" s="1"/>
  <c r="U79" i="5" s="1"/>
  <c r="U94" i="5" s="1"/>
  <c r="T5" i="5"/>
  <c r="T46" i="5" s="1"/>
  <c r="T62" i="5" s="1"/>
  <c r="T79" i="5" s="1"/>
  <c r="T94" i="5" s="1"/>
  <c r="S5" i="5"/>
  <c r="S46" i="5" s="1"/>
  <c r="S62" i="5" s="1"/>
  <c r="S79" i="5" s="1"/>
  <c r="S94" i="5" s="1"/>
  <c r="R5" i="5"/>
  <c r="R46" i="5" s="1"/>
  <c r="R62" i="5" s="1"/>
  <c r="R79" i="5" s="1"/>
  <c r="R94" i="5" s="1"/>
  <c r="Q5" i="5"/>
  <c r="Q46" i="5" s="1"/>
  <c r="Q62" i="5" s="1"/>
  <c r="Q79" i="5" s="1"/>
  <c r="Q94" i="5" s="1"/>
  <c r="P5" i="5"/>
  <c r="P46" i="5" s="1"/>
  <c r="P62" i="5" s="1"/>
  <c r="P79" i="5" s="1"/>
  <c r="P94" i="5" s="1"/>
  <c r="O5" i="5"/>
  <c r="O46" i="5" s="1"/>
  <c r="O62" i="5" s="1"/>
  <c r="O79" i="5" s="1"/>
  <c r="O94" i="5" s="1"/>
  <c r="N5" i="5"/>
  <c r="N46" i="5" s="1"/>
  <c r="N62" i="5" s="1"/>
  <c r="N79" i="5" s="1"/>
  <c r="N94" i="5" s="1"/>
  <c r="M5" i="5"/>
  <c r="M46" i="5" s="1"/>
  <c r="M62" i="5" s="1"/>
  <c r="M79" i="5" s="1"/>
  <c r="M94" i="5" s="1"/>
  <c r="L5" i="5"/>
  <c r="L46" i="5" s="1"/>
  <c r="L62" i="5" s="1"/>
  <c r="L79" i="5" s="1"/>
  <c r="L94" i="5" s="1"/>
  <c r="K5" i="5"/>
  <c r="K46" i="5" s="1"/>
  <c r="K62" i="5" s="1"/>
  <c r="K79" i="5" s="1"/>
  <c r="K94" i="5" s="1"/>
  <c r="J5" i="5"/>
  <c r="J46" i="5" s="1"/>
  <c r="J62" i="5" s="1"/>
  <c r="J79" i="5" s="1"/>
  <c r="J94" i="5" s="1"/>
  <c r="I5" i="5"/>
  <c r="I46" i="5" s="1"/>
  <c r="I62" i="5" s="1"/>
  <c r="I79" i="5" s="1"/>
  <c r="I94" i="5" s="1"/>
  <c r="H5" i="5"/>
  <c r="H46" i="5" s="1"/>
  <c r="H62" i="5" s="1"/>
  <c r="H79" i="5" s="1"/>
  <c r="H94" i="5" s="1"/>
  <c r="G5" i="5"/>
  <c r="G46" i="5" s="1"/>
  <c r="G62" i="5" s="1"/>
  <c r="G79" i="5" s="1"/>
  <c r="G94" i="5" s="1"/>
  <c r="F5" i="5"/>
  <c r="F46" i="5" s="1"/>
  <c r="F62" i="5" s="1"/>
  <c r="F79" i="5" s="1"/>
  <c r="F94" i="5" s="1"/>
  <c r="E5" i="5"/>
  <c r="E46" i="5" s="1"/>
  <c r="E62" i="5" s="1"/>
  <c r="E79" i="5" s="1"/>
  <c r="E94" i="5" s="1"/>
  <c r="D5" i="5"/>
  <c r="D46" i="5" s="1"/>
  <c r="D62" i="5" s="1"/>
  <c r="D79" i="5" s="1"/>
  <c r="D94" i="5" s="1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BN98" i="4"/>
  <c r="BM98" i="4"/>
  <c r="BL98" i="4"/>
  <c r="BK98" i="4"/>
  <c r="BJ98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BN97" i="4"/>
  <c r="BN102" i="4" s="1"/>
  <c r="BN103" i="4" s="1"/>
  <c r="BM97" i="4"/>
  <c r="BM102" i="4" s="1"/>
  <c r="BM103" i="4" s="1"/>
  <c r="BL97" i="4"/>
  <c r="BL102" i="4" s="1"/>
  <c r="BL103" i="4" s="1"/>
  <c r="BK97" i="4"/>
  <c r="BK102" i="4" s="1"/>
  <c r="BK103" i="4" s="1"/>
  <c r="BJ97" i="4"/>
  <c r="BJ102" i="4" s="1"/>
  <c r="BJ103" i="4" s="1"/>
  <c r="BI97" i="4"/>
  <c r="BI102" i="4" s="1"/>
  <c r="BI103" i="4" s="1"/>
  <c r="BH97" i="4"/>
  <c r="BH102" i="4" s="1"/>
  <c r="BH103" i="4" s="1"/>
  <c r="BG97" i="4"/>
  <c r="BG102" i="4" s="1"/>
  <c r="BG103" i="4" s="1"/>
  <c r="BF97" i="4"/>
  <c r="BF102" i="4" s="1"/>
  <c r="BF103" i="4" s="1"/>
  <c r="BE97" i="4"/>
  <c r="BE102" i="4" s="1"/>
  <c r="BE103" i="4" s="1"/>
  <c r="BD97" i="4"/>
  <c r="BD102" i="4" s="1"/>
  <c r="BD103" i="4" s="1"/>
  <c r="BC97" i="4"/>
  <c r="BC102" i="4" s="1"/>
  <c r="BC103" i="4" s="1"/>
  <c r="BB97" i="4"/>
  <c r="BB102" i="4" s="1"/>
  <c r="BB103" i="4" s="1"/>
  <c r="BA97" i="4"/>
  <c r="BA102" i="4" s="1"/>
  <c r="BA103" i="4" s="1"/>
  <c r="AZ97" i="4"/>
  <c r="AZ102" i="4" s="1"/>
  <c r="AZ103" i="4" s="1"/>
  <c r="AY97" i="4"/>
  <c r="AY102" i="4" s="1"/>
  <c r="AY103" i="4" s="1"/>
  <c r="AX97" i="4"/>
  <c r="AX102" i="4" s="1"/>
  <c r="AX103" i="4" s="1"/>
  <c r="AW97" i="4"/>
  <c r="AW102" i="4" s="1"/>
  <c r="AW103" i="4" s="1"/>
  <c r="AV97" i="4"/>
  <c r="AV102" i="4" s="1"/>
  <c r="AV103" i="4" s="1"/>
  <c r="AU97" i="4"/>
  <c r="AU102" i="4" s="1"/>
  <c r="AU103" i="4" s="1"/>
  <c r="AT97" i="4"/>
  <c r="AT102" i="4" s="1"/>
  <c r="AT103" i="4" s="1"/>
  <c r="AS97" i="4"/>
  <c r="AS102" i="4" s="1"/>
  <c r="AS103" i="4" s="1"/>
  <c r="AR97" i="4"/>
  <c r="AR102" i="4" s="1"/>
  <c r="AR103" i="4" s="1"/>
  <c r="AQ97" i="4"/>
  <c r="AP97" i="4"/>
  <c r="AP102" i="4" s="1"/>
  <c r="AP103" i="4" s="1"/>
  <c r="AO97" i="4"/>
  <c r="AO102" i="4" s="1"/>
  <c r="AO103" i="4" s="1"/>
  <c r="AN97" i="4"/>
  <c r="AN102" i="4" s="1"/>
  <c r="AN103" i="4" s="1"/>
  <c r="AM97" i="4"/>
  <c r="AM102" i="4" s="1"/>
  <c r="AM103" i="4" s="1"/>
  <c r="AL97" i="4"/>
  <c r="AL102" i="4" s="1"/>
  <c r="AL103" i="4" s="1"/>
  <c r="AK97" i="4"/>
  <c r="AK102" i="4" s="1"/>
  <c r="AK103" i="4" s="1"/>
  <c r="AJ97" i="4"/>
  <c r="AJ102" i="4" s="1"/>
  <c r="AJ103" i="4" s="1"/>
  <c r="AI97" i="4"/>
  <c r="AI102" i="4" s="1"/>
  <c r="AI103" i="4" s="1"/>
  <c r="AH97" i="4"/>
  <c r="AH102" i="4" s="1"/>
  <c r="AH103" i="4" s="1"/>
  <c r="AG97" i="4"/>
  <c r="AG102" i="4" s="1"/>
  <c r="AG103" i="4" s="1"/>
  <c r="AF97" i="4"/>
  <c r="AF102" i="4" s="1"/>
  <c r="AF103" i="4" s="1"/>
  <c r="AE97" i="4"/>
  <c r="AE102" i="4" s="1"/>
  <c r="AE103" i="4" s="1"/>
  <c r="AD97" i="4"/>
  <c r="AD102" i="4" s="1"/>
  <c r="AD103" i="4" s="1"/>
  <c r="AC97" i="4"/>
  <c r="AC102" i="4" s="1"/>
  <c r="AC103" i="4" s="1"/>
  <c r="AB97" i="4"/>
  <c r="AB102" i="4" s="1"/>
  <c r="AB103" i="4" s="1"/>
  <c r="AA97" i="4"/>
  <c r="AA102" i="4" s="1"/>
  <c r="AA103" i="4" s="1"/>
  <c r="Z97" i="4"/>
  <c r="Z102" i="4" s="1"/>
  <c r="Z103" i="4" s="1"/>
  <c r="Y97" i="4"/>
  <c r="Y102" i="4" s="1"/>
  <c r="Y103" i="4" s="1"/>
  <c r="X97" i="4"/>
  <c r="X102" i="4" s="1"/>
  <c r="X103" i="4" s="1"/>
  <c r="W97" i="4"/>
  <c r="W102" i="4" s="1"/>
  <c r="W103" i="4" s="1"/>
  <c r="V97" i="4"/>
  <c r="V102" i="4" s="1"/>
  <c r="V103" i="4" s="1"/>
  <c r="U97" i="4"/>
  <c r="U102" i="4" s="1"/>
  <c r="U103" i="4" s="1"/>
  <c r="T97" i="4"/>
  <c r="T102" i="4" s="1"/>
  <c r="T103" i="4" s="1"/>
  <c r="S97" i="4"/>
  <c r="S102" i="4" s="1"/>
  <c r="S103" i="4" s="1"/>
  <c r="R97" i="4"/>
  <c r="R102" i="4" s="1"/>
  <c r="R103" i="4" s="1"/>
  <c r="Q97" i="4"/>
  <c r="Q102" i="4" s="1"/>
  <c r="Q103" i="4" s="1"/>
  <c r="P97" i="4"/>
  <c r="P102" i="4" s="1"/>
  <c r="P103" i="4" s="1"/>
  <c r="O97" i="4"/>
  <c r="O102" i="4" s="1"/>
  <c r="O103" i="4" s="1"/>
  <c r="N97" i="4"/>
  <c r="N102" i="4" s="1"/>
  <c r="N103" i="4" s="1"/>
  <c r="M97" i="4"/>
  <c r="M102" i="4" s="1"/>
  <c r="M103" i="4" s="1"/>
  <c r="L97" i="4"/>
  <c r="L102" i="4" s="1"/>
  <c r="L103" i="4" s="1"/>
  <c r="K97" i="4"/>
  <c r="K102" i="4" s="1"/>
  <c r="K103" i="4" s="1"/>
  <c r="J97" i="4"/>
  <c r="J102" i="4" s="1"/>
  <c r="J103" i="4" s="1"/>
  <c r="I97" i="4"/>
  <c r="I102" i="4" s="1"/>
  <c r="I103" i="4" s="1"/>
  <c r="H97" i="4"/>
  <c r="H102" i="4" s="1"/>
  <c r="H103" i="4" s="1"/>
  <c r="G97" i="4"/>
  <c r="G102" i="4" s="1"/>
  <c r="G103" i="4" s="1"/>
  <c r="F97" i="4"/>
  <c r="F102" i="4" s="1"/>
  <c r="F103" i="4" s="1"/>
  <c r="E97" i="4"/>
  <c r="E102" i="4" s="1"/>
  <c r="E103" i="4" s="1"/>
  <c r="D97" i="4"/>
  <c r="D102" i="4" s="1"/>
  <c r="D103" i="4" s="1"/>
  <c r="C97" i="4"/>
  <c r="B97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B85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B84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B82" i="4"/>
  <c r="BN81" i="4"/>
  <c r="BN86" i="4" s="1"/>
  <c r="BN87" i="4" s="1"/>
  <c r="BM81" i="4"/>
  <c r="BM86" i="4" s="1"/>
  <c r="BM87" i="4" s="1"/>
  <c r="BL81" i="4"/>
  <c r="BL86" i="4" s="1"/>
  <c r="BL87" i="4" s="1"/>
  <c r="BK81" i="4"/>
  <c r="BK86" i="4" s="1"/>
  <c r="BK87" i="4" s="1"/>
  <c r="BJ81" i="4"/>
  <c r="BJ86" i="4" s="1"/>
  <c r="BJ87" i="4" s="1"/>
  <c r="BI81" i="4"/>
  <c r="BI86" i="4" s="1"/>
  <c r="BI87" i="4" s="1"/>
  <c r="BH81" i="4"/>
  <c r="BH86" i="4" s="1"/>
  <c r="BH87" i="4" s="1"/>
  <c r="BG81" i="4"/>
  <c r="BG86" i="4" s="1"/>
  <c r="BG87" i="4" s="1"/>
  <c r="BF81" i="4"/>
  <c r="BF86" i="4" s="1"/>
  <c r="BF87" i="4" s="1"/>
  <c r="BE81" i="4"/>
  <c r="BE86" i="4" s="1"/>
  <c r="BE87" i="4" s="1"/>
  <c r="BD81" i="4"/>
  <c r="BD86" i="4" s="1"/>
  <c r="BD87" i="4" s="1"/>
  <c r="BC81" i="4"/>
  <c r="BC86" i="4" s="1"/>
  <c r="BC87" i="4" s="1"/>
  <c r="BB81" i="4"/>
  <c r="BB86" i="4" s="1"/>
  <c r="BB87" i="4" s="1"/>
  <c r="BA81" i="4"/>
  <c r="BA86" i="4" s="1"/>
  <c r="BA87" i="4" s="1"/>
  <c r="AZ81" i="4"/>
  <c r="AZ86" i="4" s="1"/>
  <c r="AZ87" i="4" s="1"/>
  <c r="AY81" i="4"/>
  <c r="AY86" i="4" s="1"/>
  <c r="AY87" i="4" s="1"/>
  <c r="AX81" i="4"/>
  <c r="AX86" i="4" s="1"/>
  <c r="AX87" i="4" s="1"/>
  <c r="AW81" i="4"/>
  <c r="AW86" i="4" s="1"/>
  <c r="AW87" i="4" s="1"/>
  <c r="AV81" i="4"/>
  <c r="AV86" i="4" s="1"/>
  <c r="AV87" i="4" s="1"/>
  <c r="AU81" i="4"/>
  <c r="AU86" i="4" s="1"/>
  <c r="AU87" i="4" s="1"/>
  <c r="AT81" i="4"/>
  <c r="AT86" i="4" s="1"/>
  <c r="AT87" i="4" s="1"/>
  <c r="AS81" i="4"/>
  <c r="AS86" i="4" s="1"/>
  <c r="AS87" i="4" s="1"/>
  <c r="AR81" i="4"/>
  <c r="AR86" i="4" s="1"/>
  <c r="AR87" i="4" s="1"/>
  <c r="AQ81" i="4"/>
  <c r="AQ86" i="4" s="1"/>
  <c r="AQ87" i="4" s="1"/>
  <c r="AP81" i="4"/>
  <c r="AP86" i="4" s="1"/>
  <c r="AP87" i="4" s="1"/>
  <c r="AO81" i="4"/>
  <c r="AO86" i="4" s="1"/>
  <c r="AO87" i="4" s="1"/>
  <c r="AN81" i="4"/>
  <c r="AN86" i="4" s="1"/>
  <c r="AN87" i="4" s="1"/>
  <c r="AM81" i="4"/>
  <c r="AM86" i="4" s="1"/>
  <c r="AM87" i="4" s="1"/>
  <c r="AL81" i="4"/>
  <c r="AL86" i="4" s="1"/>
  <c r="AL87" i="4" s="1"/>
  <c r="AK81" i="4"/>
  <c r="AK86" i="4" s="1"/>
  <c r="AK87" i="4" s="1"/>
  <c r="AJ81" i="4"/>
  <c r="AJ86" i="4" s="1"/>
  <c r="AJ87" i="4" s="1"/>
  <c r="AI81" i="4"/>
  <c r="AI86" i="4" s="1"/>
  <c r="AI87" i="4" s="1"/>
  <c r="AH81" i="4"/>
  <c r="AH86" i="4" s="1"/>
  <c r="AH87" i="4" s="1"/>
  <c r="AG81" i="4"/>
  <c r="AG86" i="4" s="1"/>
  <c r="AG87" i="4" s="1"/>
  <c r="AF81" i="4"/>
  <c r="AF86" i="4" s="1"/>
  <c r="AF87" i="4" s="1"/>
  <c r="AE81" i="4"/>
  <c r="AE86" i="4" s="1"/>
  <c r="AE87" i="4" s="1"/>
  <c r="AD81" i="4"/>
  <c r="AD86" i="4" s="1"/>
  <c r="AD87" i="4" s="1"/>
  <c r="AC81" i="4"/>
  <c r="AC86" i="4" s="1"/>
  <c r="AC87" i="4" s="1"/>
  <c r="AB81" i="4"/>
  <c r="AB86" i="4" s="1"/>
  <c r="AB87" i="4" s="1"/>
  <c r="AA81" i="4"/>
  <c r="AA86" i="4" s="1"/>
  <c r="AA87" i="4" s="1"/>
  <c r="Z81" i="4"/>
  <c r="Z86" i="4" s="1"/>
  <c r="Z87" i="4" s="1"/>
  <c r="Y81" i="4"/>
  <c r="Y86" i="4" s="1"/>
  <c r="Y87" i="4" s="1"/>
  <c r="X81" i="4"/>
  <c r="X86" i="4" s="1"/>
  <c r="X87" i="4" s="1"/>
  <c r="W81" i="4"/>
  <c r="W86" i="4" s="1"/>
  <c r="W87" i="4" s="1"/>
  <c r="V81" i="4"/>
  <c r="V86" i="4" s="1"/>
  <c r="V87" i="4" s="1"/>
  <c r="U81" i="4"/>
  <c r="U86" i="4" s="1"/>
  <c r="U87" i="4" s="1"/>
  <c r="T81" i="4"/>
  <c r="T86" i="4" s="1"/>
  <c r="T87" i="4" s="1"/>
  <c r="S81" i="4"/>
  <c r="S86" i="4" s="1"/>
  <c r="S87" i="4" s="1"/>
  <c r="R81" i="4"/>
  <c r="R86" i="4" s="1"/>
  <c r="R87" i="4" s="1"/>
  <c r="Q81" i="4"/>
  <c r="Q86" i="4" s="1"/>
  <c r="Q87" i="4" s="1"/>
  <c r="P81" i="4"/>
  <c r="P86" i="4" s="1"/>
  <c r="P87" i="4" s="1"/>
  <c r="O81" i="4"/>
  <c r="O86" i="4" s="1"/>
  <c r="O87" i="4" s="1"/>
  <c r="N81" i="4"/>
  <c r="N86" i="4" s="1"/>
  <c r="N87" i="4" s="1"/>
  <c r="M81" i="4"/>
  <c r="M86" i="4" s="1"/>
  <c r="M87" i="4" s="1"/>
  <c r="L81" i="4"/>
  <c r="L86" i="4" s="1"/>
  <c r="L87" i="4" s="1"/>
  <c r="K81" i="4"/>
  <c r="K86" i="4" s="1"/>
  <c r="K87" i="4" s="1"/>
  <c r="J81" i="4"/>
  <c r="J86" i="4" s="1"/>
  <c r="J87" i="4" s="1"/>
  <c r="I81" i="4"/>
  <c r="I86" i="4" s="1"/>
  <c r="I87" i="4" s="1"/>
  <c r="H81" i="4"/>
  <c r="H86" i="4" s="1"/>
  <c r="H87" i="4" s="1"/>
  <c r="G81" i="4"/>
  <c r="G86" i="4" s="1"/>
  <c r="G87" i="4" s="1"/>
  <c r="F81" i="4"/>
  <c r="F86" i="4" s="1"/>
  <c r="F87" i="4" s="1"/>
  <c r="E81" i="4"/>
  <c r="E86" i="4" s="1"/>
  <c r="E87" i="4" s="1"/>
  <c r="D81" i="4"/>
  <c r="D86" i="4" s="1"/>
  <c r="D87" i="4" s="1"/>
  <c r="C81" i="4"/>
  <c r="B81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B67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B66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B65" i="4"/>
  <c r="BN64" i="4"/>
  <c r="BM64" i="4"/>
  <c r="BL64" i="4"/>
  <c r="BK64" i="4"/>
  <c r="BK70" i="4" s="1"/>
  <c r="BK71" i="4" s="1"/>
  <c r="BJ64" i="4"/>
  <c r="BI64" i="4"/>
  <c r="BI70" i="4" s="1"/>
  <c r="BI71" i="4" s="1"/>
  <c r="BH64" i="4"/>
  <c r="BH70" i="4" s="1"/>
  <c r="BH71" i="4" s="1"/>
  <c r="BG64" i="4"/>
  <c r="BG70" i="4" s="1"/>
  <c r="BG71" i="4" s="1"/>
  <c r="BF64" i="4"/>
  <c r="BE64" i="4"/>
  <c r="BD64" i="4"/>
  <c r="BC64" i="4"/>
  <c r="BC70" i="4" s="1"/>
  <c r="BC71" i="4" s="1"/>
  <c r="BB64" i="4"/>
  <c r="BA64" i="4"/>
  <c r="BA70" i="4" s="1"/>
  <c r="BA71" i="4" s="1"/>
  <c r="AZ64" i="4"/>
  <c r="AZ70" i="4" s="1"/>
  <c r="AZ71" i="4" s="1"/>
  <c r="AY64" i="4"/>
  <c r="AY70" i="4" s="1"/>
  <c r="AY71" i="4" s="1"/>
  <c r="AX64" i="4"/>
  <c r="AW64" i="4"/>
  <c r="AW70" i="4" s="1"/>
  <c r="AW71" i="4" s="1"/>
  <c r="AV64" i="4"/>
  <c r="AV70" i="4" s="1"/>
  <c r="AV71" i="4" s="1"/>
  <c r="AU64" i="4"/>
  <c r="AU70" i="4" s="1"/>
  <c r="AU71" i="4" s="1"/>
  <c r="AT64" i="4"/>
  <c r="AS64" i="4"/>
  <c r="AS70" i="4" s="1"/>
  <c r="AS71" i="4" s="1"/>
  <c r="AR64" i="4"/>
  <c r="AQ64" i="4"/>
  <c r="AQ70" i="4" s="1"/>
  <c r="AQ71" i="4" s="1"/>
  <c r="AP64" i="4"/>
  <c r="AO64" i="4"/>
  <c r="AO70" i="4" s="1"/>
  <c r="AO71" i="4" s="1"/>
  <c r="AN64" i="4"/>
  <c r="AN70" i="4" s="1"/>
  <c r="AN71" i="4" s="1"/>
  <c r="AM64" i="4"/>
  <c r="AM70" i="4" s="1"/>
  <c r="AM71" i="4" s="1"/>
  <c r="AL64" i="4"/>
  <c r="AK64" i="4"/>
  <c r="AK70" i="4" s="1"/>
  <c r="AK71" i="4" s="1"/>
  <c r="AJ64" i="4"/>
  <c r="AI64" i="4"/>
  <c r="AI70" i="4" s="1"/>
  <c r="AI71" i="4" s="1"/>
  <c r="AH64" i="4"/>
  <c r="AG64" i="4"/>
  <c r="AG70" i="4" s="1"/>
  <c r="AG71" i="4" s="1"/>
  <c r="AF64" i="4"/>
  <c r="AE64" i="4"/>
  <c r="AE70" i="4" s="1"/>
  <c r="AE71" i="4" s="1"/>
  <c r="AD64" i="4"/>
  <c r="AC64" i="4"/>
  <c r="AC70" i="4" s="1"/>
  <c r="AC71" i="4" s="1"/>
  <c r="AB64" i="4"/>
  <c r="AB70" i="4" s="1"/>
  <c r="AB71" i="4" s="1"/>
  <c r="AA64" i="4"/>
  <c r="AA70" i="4" s="1"/>
  <c r="AA71" i="4" s="1"/>
  <c r="Z64" i="4"/>
  <c r="Y64" i="4"/>
  <c r="X64" i="4"/>
  <c r="W64" i="4"/>
  <c r="W70" i="4" s="1"/>
  <c r="W71" i="4" s="1"/>
  <c r="V64" i="4"/>
  <c r="U64" i="4"/>
  <c r="U70" i="4" s="1"/>
  <c r="U71" i="4" s="1"/>
  <c r="T64" i="4"/>
  <c r="T70" i="4" s="1"/>
  <c r="T71" i="4" s="1"/>
  <c r="S64" i="4"/>
  <c r="S70" i="4" s="1"/>
  <c r="S71" i="4" s="1"/>
  <c r="R64" i="4"/>
  <c r="Q64" i="4"/>
  <c r="P64" i="4"/>
  <c r="O64" i="4"/>
  <c r="N64" i="4"/>
  <c r="M64" i="4"/>
  <c r="M70" i="4" s="1"/>
  <c r="M71" i="4" s="1"/>
  <c r="L64" i="4"/>
  <c r="L70" i="4" s="1"/>
  <c r="L71" i="4" s="1"/>
  <c r="K64" i="4"/>
  <c r="K70" i="4" s="1"/>
  <c r="K71" i="4" s="1"/>
  <c r="J64" i="4"/>
  <c r="I64" i="4"/>
  <c r="I70" i="4" s="1"/>
  <c r="I71" i="4" s="1"/>
  <c r="H64" i="4"/>
  <c r="G64" i="4"/>
  <c r="F64" i="4"/>
  <c r="E64" i="4"/>
  <c r="E70" i="4" s="1"/>
  <c r="E71" i="4" s="1"/>
  <c r="D64" i="4"/>
  <c r="D70" i="4" s="1"/>
  <c r="D71" i="4" s="1"/>
  <c r="B64" i="4"/>
  <c r="BN70" i="4"/>
  <c r="BN71" i="4" s="1"/>
  <c r="BM70" i="4"/>
  <c r="BM71" i="4" s="1"/>
  <c r="BJ70" i="4"/>
  <c r="BJ71" i="4" s="1"/>
  <c r="BF70" i="4"/>
  <c r="BF71" i="4" s="1"/>
  <c r="BE70" i="4"/>
  <c r="BE71" i="4" s="1"/>
  <c r="BD70" i="4"/>
  <c r="BD71" i="4" s="1"/>
  <c r="BB70" i="4"/>
  <c r="BB71" i="4" s="1"/>
  <c r="AX70" i="4"/>
  <c r="AX71" i="4" s="1"/>
  <c r="AT70" i="4"/>
  <c r="AT71" i="4" s="1"/>
  <c r="AR70" i="4"/>
  <c r="AR71" i="4" s="1"/>
  <c r="AP70" i="4"/>
  <c r="AP71" i="4" s="1"/>
  <c r="AL70" i="4"/>
  <c r="AL71" i="4" s="1"/>
  <c r="AJ70" i="4"/>
  <c r="AJ71" i="4" s="1"/>
  <c r="AH70" i="4"/>
  <c r="AH71" i="4" s="1"/>
  <c r="AF70" i="4"/>
  <c r="AF71" i="4" s="1"/>
  <c r="AD70" i="4"/>
  <c r="AD71" i="4" s="1"/>
  <c r="Z70" i="4"/>
  <c r="Z71" i="4" s="1"/>
  <c r="Y70" i="4"/>
  <c r="Y71" i="4" s="1"/>
  <c r="X70" i="4"/>
  <c r="X71" i="4" s="1"/>
  <c r="V70" i="4"/>
  <c r="V71" i="4" s="1"/>
  <c r="Q70" i="4"/>
  <c r="Q71" i="4" s="1"/>
  <c r="O70" i="4"/>
  <c r="O71" i="4" s="1"/>
  <c r="N70" i="4"/>
  <c r="N71" i="4" s="1"/>
  <c r="G70" i="4"/>
  <c r="G71" i="4" s="1"/>
  <c r="F70" i="4"/>
  <c r="F71" i="4" s="1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B52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B51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B50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B49" i="4"/>
  <c r="BN48" i="4"/>
  <c r="BN53" i="4" s="1"/>
  <c r="BN54" i="4" s="1"/>
  <c r="BM48" i="4"/>
  <c r="BM53" i="4" s="1"/>
  <c r="BM54" i="4" s="1"/>
  <c r="BL48" i="4"/>
  <c r="BL53" i="4" s="1"/>
  <c r="BL54" i="4" s="1"/>
  <c r="BK48" i="4"/>
  <c r="BK53" i="4" s="1"/>
  <c r="BK54" i="4" s="1"/>
  <c r="BJ48" i="4"/>
  <c r="BJ53" i="4" s="1"/>
  <c r="BJ54" i="4" s="1"/>
  <c r="BI48" i="4"/>
  <c r="BI53" i="4" s="1"/>
  <c r="BI54" i="4" s="1"/>
  <c r="BH48" i="4"/>
  <c r="BH53" i="4" s="1"/>
  <c r="BH54" i="4" s="1"/>
  <c r="BG48" i="4"/>
  <c r="BG53" i="4" s="1"/>
  <c r="BG54" i="4" s="1"/>
  <c r="BF48" i="4"/>
  <c r="BF53" i="4" s="1"/>
  <c r="BF54" i="4" s="1"/>
  <c r="BE48" i="4"/>
  <c r="BE53" i="4" s="1"/>
  <c r="BE54" i="4" s="1"/>
  <c r="BD48" i="4"/>
  <c r="BD53" i="4" s="1"/>
  <c r="BD54" i="4" s="1"/>
  <c r="BC48" i="4"/>
  <c r="BC53" i="4" s="1"/>
  <c r="BC54" i="4" s="1"/>
  <c r="BB48" i="4"/>
  <c r="BB53" i="4" s="1"/>
  <c r="BB54" i="4" s="1"/>
  <c r="BA48" i="4"/>
  <c r="BA53" i="4" s="1"/>
  <c r="BA54" i="4" s="1"/>
  <c r="AZ48" i="4"/>
  <c r="AZ53" i="4" s="1"/>
  <c r="AZ54" i="4" s="1"/>
  <c r="AY48" i="4"/>
  <c r="AY53" i="4" s="1"/>
  <c r="AY54" i="4" s="1"/>
  <c r="AX48" i="4"/>
  <c r="AX53" i="4" s="1"/>
  <c r="AX54" i="4" s="1"/>
  <c r="AW48" i="4"/>
  <c r="AW53" i="4" s="1"/>
  <c r="AW54" i="4" s="1"/>
  <c r="AV48" i="4"/>
  <c r="AV53" i="4" s="1"/>
  <c r="AV54" i="4" s="1"/>
  <c r="AU48" i="4"/>
  <c r="AU53" i="4" s="1"/>
  <c r="AU54" i="4" s="1"/>
  <c r="AT48" i="4"/>
  <c r="AT53" i="4" s="1"/>
  <c r="AT54" i="4" s="1"/>
  <c r="AS48" i="4"/>
  <c r="AS53" i="4" s="1"/>
  <c r="AS54" i="4" s="1"/>
  <c r="AR48" i="4"/>
  <c r="AR53" i="4" s="1"/>
  <c r="AR54" i="4" s="1"/>
  <c r="AQ48" i="4"/>
  <c r="AQ53" i="4" s="1"/>
  <c r="AQ54" i="4" s="1"/>
  <c r="AP48" i="4"/>
  <c r="AP53" i="4" s="1"/>
  <c r="AP54" i="4" s="1"/>
  <c r="AO48" i="4"/>
  <c r="AO53" i="4" s="1"/>
  <c r="AO54" i="4" s="1"/>
  <c r="AN48" i="4"/>
  <c r="AN53" i="4" s="1"/>
  <c r="AN54" i="4" s="1"/>
  <c r="AM48" i="4"/>
  <c r="AM53" i="4" s="1"/>
  <c r="AM54" i="4" s="1"/>
  <c r="AL48" i="4"/>
  <c r="AL53" i="4" s="1"/>
  <c r="AL54" i="4" s="1"/>
  <c r="AK48" i="4"/>
  <c r="AK53" i="4" s="1"/>
  <c r="AK54" i="4" s="1"/>
  <c r="AJ48" i="4"/>
  <c r="AJ53" i="4" s="1"/>
  <c r="AJ54" i="4" s="1"/>
  <c r="AI48" i="4"/>
  <c r="AI53" i="4" s="1"/>
  <c r="AI54" i="4" s="1"/>
  <c r="AH48" i="4"/>
  <c r="AH53" i="4" s="1"/>
  <c r="AH54" i="4" s="1"/>
  <c r="AG48" i="4"/>
  <c r="AG53" i="4" s="1"/>
  <c r="AG54" i="4" s="1"/>
  <c r="AF48" i="4"/>
  <c r="AF53" i="4" s="1"/>
  <c r="AF54" i="4" s="1"/>
  <c r="AE48" i="4"/>
  <c r="AE53" i="4" s="1"/>
  <c r="AE54" i="4" s="1"/>
  <c r="AD48" i="4"/>
  <c r="AD53" i="4" s="1"/>
  <c r="AD54" i="4" s="1"/>
  <c r="AC48" i="4"/>
  <c r="AC53" i="4" s="1"/>
  <c r="AC54" i="4" s="1"/>
  <c r="AB48" i="4"/>
  <c r="AB53" i="4" s="1"/>
  <c r="AB54" i="4" s="1"/>
  <c r="AA48" i="4"/>
  <c r="AA53" i="4" s="1"/>
  <c r="AA54" i="4" s="1"/>
  <c r="Z48" i="4"/>
  <c r="Z53" i="4" s="1"/>
  <c r="Z54" i="4" s="1"/>
  <c r="Y48" i="4"/>
  <c r="Y53" i="4" s="1"/>
  <c r="Y54" i="4" s="1"/>
  <c r="X48" i="4"/>
  <c r="X53" i="4" s="1"/>
  <c r="X54" i="4" s="1"/>
  <c r="W48" i="4"/>
  <c r="W53" i="4" s="1"/>
  <c r="W54" i="4" s="1"/>
  <c r="V48" i="4"/>
  <c r="V53" i="4" s="1"/>
  <c r="V54" i="4" s="1"/>
  <c r="U48" i="4"/>
  <c r="U53" i="4" s="1"/>
  <c r="U54" i="4" s="1"/>
  <c r="T48" i="4"/>
  <c r="T53" i="4" s="1"/>
  <c r="T54" i="4" s="1"/>
  <c r="S48" i="4"/>
  <c r="S53" i="4" s="1"/>
  <c r="S54" i="4" s="1"/>
  <c r="R48" i="4"/>
  <c r="R53" i="4" s="1"/>
  <c r="R54" i="4" s="1"/>
  <c r="Q48" i="4"/>
  <c r="Q53" i="4" s="1"/>
  <c r="Q54" i="4" s="1"/>
  <c r="P48" i="4"/>
  <c r="P53" i="4" s="1"/>
  <c r="P54" i="4" s="1"/>
  <c r="O48" i="4"/>
  <c r="O53" i="4" s="1"/>
  <c r="O54" i="4" s="1"/>
  <c r="N48" i="4"/>
  <c r="N53" i="4" s="1"/>
  <c r="N54" i="4" s="1"/>
  <c r="M48" i="4"/>
  <c r="M53" i="4" s="1"/>
  <c r="M54" i="4" s="1"/>
  <c r="L48" i="4"/>
  <c r="L53" i="4" s="1"/>
  <c r="L54" i="4" s="1"/>
  <c r="K48" i="4"/>
  <c r="K53" i="4" s="1"/>
  <c r="K54" i="4" s="1"/>
  <c r="J48" i="4"/>
  <c r="J53" i="4" s="1"/>
  <c r="J54" i="4" s="1"/>
  <c r="I48" i="4"/>
  <c r="I53" i="4" s="1"/>
  <c r="I54" i="4" s="1"/>
  <c r="H48" i="4"/>
  <c r="H53" i="4" s="1"/>
  <c r="H54" i="4" s="1"/>
  <c r="G48" i="4"/>
  <c r="G53" i="4" s="1"/>
  <c r="G54" i="4" s="1"/>
  <c r="F48" i="4"/>
  <c r="F53" i="4" s="1"/>
  <c r="F54" i="4" s="1"/>
  <c r="E48" i="4"/>
  <c r="E53" i="4" s="1"/>
  <c r="E54" i="4" s="1"/>
  <c r="D48" i="4"/>
  <c r="D53" i="4" s="1"/>
  <c r="D54" i="4" s="1"/>
  <c r="C48" i="4"/>
  <c r="B48" i="4"/>
  <c r="BM73" i="4"/>
  <c r="BM74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46" i="4" s="1"/>
  <c r="BN62" i="4" s="1"/>
  <c r="BN79" i="4" s="1"/>
  <c r="BN95" i="4" s="1"/>
  <c r="BM5" i="4"/>
  <c r="BM46" i="4" s="1"/>
  <c r="BM62" i="4" s="1"/>
  <c r="BM79" i="4" s="1"/>
  <c r="BM95" i="4" s="1"/>
  <c r="BL5" i="4"/>
  <c r="BL46" i="4" s="1"/>
  <c r="BL62" i="4" s="1"/>
  <c r="BL79" i="4" s="1"/>
  <c r="BL95" i="4" s="1"/>
  <c r="BK5" i="4"/>
  <c r="BK46" i="4" s="1"/>
  <c r="BK62" i="4" s="1"/>
  <c r="BK79" i="4" s="1"/>
  <c r="BK95" i="4" s="1"/>
  <c r="BJ5" i="4"/>
  <c r="BJ46" i="4" s="1"/>
  <c r="BJ62" i="4" s="1"/>
  <c r="BJ79" i="4" s="1"/>
  <c r="BJ95" i="4" s="1"/>
  <c r="BI5" i="4"/>
  <c r="BI46" i="4" s="1"/>
  <c r="BI62" i="4" s="1"/>
  <c r="BI79" i="4" s="1"/>
  <c r="BI95" i="4" s="1"/>
  <c r="BH5" i="4"/>
  <c r="BH46" i="4" s="1"/>
  <c r="BH62" i="4" s="1"/>
  <c r="BH79" i="4" s="1"/>
  <c r="BH95" i="4" s="1"/>
  <c r="BG5" i="4"/>
  <c r="BG46" i="4" s="1"/>
  <c r="BG62" i="4" s="1"/>
  <c r="BG79" i="4" s="1"/>
  <c r="BG95" i="4" s="1"/>
  <c r="BF5" i="4"/>
  <c r="BF46" i="4" s="1"/>
  <c r="BF62" i="4" s="1"/>
  <c r="BF79" i="4" s="1"/>
  <c r="BF95" i="4" s="1"/>
  <c r="BE5" i="4"/>
  <c r="BE46" i="4" s="1"/>
  <c r="BE62" i="4" s="1"/>
  <c r="BE79" i="4" s="1"/>
  <c r="BE95" i="4" s="1"/>
  <c r="BD5" i="4"/>
  <c r="BD46" i="4" s="1"/>
  <c r="BD62" i="4" s="1"/>
  <c r="BD79" i="4" s="1"/>
  <c r="BD95" i="4" s="1"/>
  <c r="BC5" i="4"/>
  <c r="BC46" i="4" s="1"/>
  <c r="BC62" i="4" s="1"/>
  <c r="BC79" i="4" s="1"/>
  <c r="BC95" i="4" s="1"/>
  <c r="BB5" i="4"/>
  <c r="BB46" i="4" s="1"/>
  <c r="BB62" i="4" s="1"/>
  <c r="BB79" i="4" s="1"/>
  <c r="BB95" i="4" s="1"/>
  <c r="BA5" i="4"/>
  <c r="BA46" i="4" s="1"/>
  <c r="BA62" i="4" s="1"/>
  <c r="BA79" i="4" s="1"/>
  <c r="BA95" i="4" s="1"/>
  <c r="AZ5" i="4"/>
  <c r="AZ46" i="4" s="1"/>
  <c r="AZ62" i="4" s="1"/>
  <c r="AZ79" i="4" s="1"/>
  <c r="AZ95" i="4" s="1"/>
  <c r="AY5" i="4"/>
  <c r="AY46" i="4" s="1"/>
  <c r="AY62" i="4" s="1"/>
  <c r="AY79" i="4" s="1"/>
  <c r="AY95" i="4" s="1"/>
  <c r="AX5" i="4"/>
  <c r="AX46" i="4" s="1"/>
  <c r="AX62" i="4" s="1"/>
  <c r="AX79" i="4" s="1"/>
  <c r="AX95" i="4" s="1"/>
  <c r="AW5" i="4"/>
  <c r="AW46" i="4" s="1"/>
  <c r="AW62" i="4" s="1"/>
  <c r="AW79" i="4" s="1"/>
  <c r="AW95" i="4" s="1"/>
  <c r="AV5" i="4"/>
  <c r="AV46" i="4" s="1"/>
  <c r="AV62" i="4" s="1"/>
  <c r="AV79" i="4" s="1"/>
  <c r="AV95" i="4" s="1"/>
  <c r="AU5" i="4"/>
  <c r="AU46" i="4" s="1"/>
  <c r="AU62" i="4" s="1"/>
  <c r="AU79" i="4" s="1"/>
  <c r="AU95" i="4" s="1"/>
  <c r="AT5" i="4"/>
  <c r="AT46" i="4" s="1"/>
  <c r="AT62" i="4" s="1"/>
  <c r="AT79" i="4" s="1"/>
  <c r="AT95" i="4" s="1"/>
  <c r="AS5" i="4"/>
  <c r="AS46" i="4" s="1"/>
  <c r="AS62" i="4" s="1"/>
  <c r="AS79" i="4" s="1"/>
  <c r="AS95" i="4" s="1"/>
  <c r="AR5" i="4"/>
  <c r="AR46" i="4" s="1"/>
  <c r="AR62" i="4" s="1"/>
  <c r="AR79" i="4" s="1"/>
  <c r="AR95" i="4" s="1"/>
  <c r="AQ5" i="4"/>
  <c r="AQ46" i="4" s="1"/>
  <c r="AQ62" i="4" s="1"/>
  <c r="AQ79" i="4" s="1"/>
  <c r="AQ95" i="4" s="1"/>
  <c r="AP5" i="4"/>
  <c r="AP46" i="4" s="1"/>
  <c r="AP62" i="4" s="1"/>
  <c r="AP79" i="4" s="1"/>
  <c r="AP95" i="4" s="1"/>
  <c r="AO5" i="4"/>
  <c r="AO46" i="4" s="1"/>
  <c r="AO62" i="4" s="1"/>
  <c r="AO79" i="4" s="1"/>
  <c r="AO95" i="4" s="1"/>
  <c r="AN5" i="4"/>
  <c r="AN46" i="4" s="1"/>
  <c r="AN62" i="4" s="1"/>
  <c r="AN79" i="4" s="1"/>
  <c r="AN95" i="4" s="1"/>
  <c r="AM5" i="4"/>
  <c r="AM46" i="4" s="1"/>
  <c r="AM62" i="4" s="1"/>
  <c r="AM79" i="4" s="1"/>
  <c r="AM95" i="4" s="1"/>
  <c r="AL5" i="4"/>
  <c r="AL46" i="4" s="1"/>
  <c r="AL62" i="4" s="1"/>
  <c r="AL79" i="4" s="1"/>
  <c r="AL95" i="4" s="1"/>
  <c r="AK5" i="4"/>
  <c r="AK46" i="4" s="1"/>
  <c r="AK62" i="4" s="1"/>
  <c r="AK79" i="4" s="1"/>
  <c r="AK95" i="4" s="1"/>
  <c r="AJ5" i="4"/>
  <c r="AJ46" i="4" s="1"/>
  <c r="AJ62" i="4" s="1"/>
  <c r="AJ79" i="4" s="1"/>
  <c r="AJ95" i="4" s="1"/>
  <c r="AI5" i="4"/>
  <c r="AI46" i="4" s="1"/>
  <c r="AI62" i="4" s="1"/>
  <c r="AI79" i="4" s="1"/>
  <c r="AI95" i="4" s="1"/>
  <c r="AH5" i="4"/>
  <c r="AH46" i="4" s="1"/>
  <c r="AH62" i="4" s="1"/>
  <c r="AH79" i="4" s="1"/>
  <c r="AH95" i="4" s="1"/>
  <c r="AG5" i="4"/>
  <c r="AG46" i="4" s="1"/>
  <c r="AG62" i="4" s="1"/>
  <c r="AG79" i="4" s="1"/>
  <c r="AG95" i="4" s="1"/>
  <c r="AF5" i="4"/>
  <c r="AF46" i="4" s="1"/>
  <c r="AF62" i="4" s="1"/>
  <c r="AF79" i="4" s="1"/>
  <c r="AF95" i="4" s="1"/>
  <c r="AE5" i="4"/>
  <c r="AE46" i="4" s="1"/>
  <c r="AE62" i="4" s="1"/>
  <c r="AE79" i="4" s="1"/>
  <c r="AE95" i="4" s="1"/>
  <c r="AD5" i="4"/>
  <c r="AD46" i="4" s="1"/>
  <c r="AD62" i="4" s="1"/>
  <c r="AD79" i="4" s="1"/>
  <c r="AD95" i="4" s="1"/>
  <c r="AC5" i="4"/>
  <c r="AC46" i="4" s="1"/>
  <c r="AC62" i="4" s="1"/>
  <c r="AC79" i="4" s="1"/>
  <c r="AC95" i="4" s="1"/>
  <c r="AB5" i="4"/>
  <c r="AB46" i="4" s="1"/>
  <c r="AB62" i="4" s="1"/>
  <c r="AB79" i="4" s="1"/>
  <c r="AB95" i="4" s="1"/>
  <c r="AA5" i="4"/>
  <c r="AA46" i="4" s="1"/>
  <c r="AA62" i="4" s="1"/>
  <c r="AA79" i="4" s="1"/>
  <c r="AA95" i="4" s="1"/>
  <c r="Z5" i="4"/>
  <c r="Z46" i="4" s="1"/>
  <c r="Z62" i="4" s="1"/>
  <c r="Z79" i="4" s="1"/>
  <c r="Z95" i="4" s="1"/>
  <c r="Y5" i="4"/>
  <c r="Y46" i="4" s="1"/>
  <c r="Y62" i="4" s="1"/>
  <c r="Y79" i="4" s="1"/>
  <c r="Y95" i="4" s="1"/>
  <c r="X5" i="4"/>
  <c r="X46" i="4" s="1"/>
  <c r="X62" i="4" s="1"/>
  <c r="X79" i="4" s="1"/>
  <c r="X95" i="4" s="1"/>
  <c r="W5" i="4"/>
  <c r="W46" i="4" s="1"/>
  <c r="W62" i="4" s="1"/>
  <c r="W79" i="4" s="1"/>
  <c r="W95" i="4" s="1"/>
  <c r="V5" i="4"/>
  <c r="V46" i="4" s="1"/>
  <c r="V62" i="4" s="1"/>
  <c r="V79" i="4" s="1"/>
  <c r="V95" i="4" s="1"/>
  <c r="U5" i="4"/>
  <c r="U46" i="4" s="1"/>
  <c r="U62" i="4" s="1"/>
  <c r="U79" i="4" s="1"/>
  <c r="U95" i="4" s="1"/>
  <c r="T5" i="4"/>
  <c r="T46" i="4" s="1"/>
  <c r="T62" i="4" s="1"/>
  <c r="T79" i="4" s="1"/>
  <c r="T95" i="4" s="1"/>
  <c r="S5" i="4"/>
  <c r="S46" i="4" s="1"/>
  <c r="S62" i="4" s="1"/>
  <c r="S79" i="4" s="1"/>
  <c r="S95" i="4" s="1"/>
  <c r="R5" i="4"/>
  <c r="R46" i="4" s="1"/>
  <c r="R62" i="4" s="1"/>
  <c r="R79" i="4" s="1"/>
  <c r="R95" i="4" s="1"/>
  <c r="Q5" i="4"/>
  <c r="Q46" i="4" s="1"/>
  <c r="Q62" i="4" s="1"/>
  <c r="Q79" i="4" s="1"/>
  <c r="Q95" i="4" s="1"/>
  <c r="P5" i="4"/>
  <c r="P46" i="4" s="1"/>
  <c r="P62" i="4" s="1"/>
  <c r="P79" i="4" s="1"/>
  <c r="P95" i="4" s="1"/>
  <c r="O5" i="4"/>
  <c r="O46" i="4" s="1"/>
  <c r="O62" i="4" s="1"/>
  <c r="O79" i="4" s="1"/>
  <c r="O95" i="4" s="1"/>
  <c r="N5" i="4"/>
  <c r="N46" i="4" s="1"/>
  <c r="N62" i="4" s="1"/>
  <c r="N79" i="4" s="1"/>
  <c r="N95" i="4" s="1"/>
  <c r="M5" i="4"/>
  <c r="M46" i="4" s="1"/>
  <c r="M62" i="4" s="1"/>
  <c r="M79" i="4" s="1"/>
  <c r="M95" i="4" s="1"/>
  <c r="L5" i="4"/>
  <c r="L46" i="4" s="1"/>
  <c r="L62" i="4" s="1"/>
  <c r="L79" i="4" s="1"/>
  <c r="L95" i="4" s="1"/>
  <c r="K5" i="4"/>
  <c r="K46" i="4" s="1"/>
  <c r="K62" i="4" s="1"/>
  <c r="K79" i="4" s="1"/>
  <c r="K95" i="4" s="1"/>
  <c r="J5" i="4"/>
  <c r="J46" i="4" s="1"/>
  <c r="J62" i="4" s="1"/>
  <c r="J79" i="4" s="1"/>
  <c r="J95" i="4" s="1"/>
  <c r="I5" i="4"/>
  <c r="I46" i="4" s="1"/>
  <c r="I62" i="4" s="1"/>
  <c r="I79" i="4" s="1"/>
  <c r="I95" i="4" s="1"/>
  <c r="H5" i="4"/>
  <c r="H46" i="4" s="1"/>
  <c r="H62" i="4" s="1"/>
  <c r="H79" i="4" s="1"/>
  <c r="H95" i="4" s="1"/>
  <c r="G5" i="4"/>
  <c r="G46" i="4" s="1"/>
  <c r="G62" i="4" s="1"/>
  <c r="G79" i="4" s="1"/>
  <c r="G95" i="4" s="1"/>
  <c r="F5" i="4"/>
  <c r="F46" i="4" s="1"/>
  <c r="F62" i="4" s="1"/>
  <c r="F79" i="4" s="1"/>
  <c r="F95" i="4" s="1"/>
  <c r="E5" i="4"/>
  <c r="E46" i="4" s="1"/>
  <c r="E62" i="4" s="1"/>
  <c r="E79" i="4" s="1"/>
  <c r="E95" i="4" s="1"/>
  <c r="D5" i="4"/>
  <c r="D46" i="4" s="1"/>
  <c r="D62" i="4" s="1"/>
  <c r="D79" i="4" s="1"/>
  <c r="D95" i="4" s="1"/>
  <c r="AQ102" i="4" l="1"/>
  <c r="AQ103" i="4" s="1"/>
  <c r="AI101" i="5"/>
  <c r="AI102" i="5" s="1"/>
  <c r="BG101" i="5"/>
  <c r="BG102" i="5" s="1"/>
  <c r="F85" i="5"/>
  <c r="F86" i="5" s="1"/>
  <c r="J70" i="4"/>
  <c r="J71" i="4" s="1"/>
  <c r="R70" i="4"/>
  <c r="R71" i="4" s="1"/>
  <c r="AQ101" i="5"/>
  <c r="AQ102" i="5" s="1"/>
  <c r="BL70" i="4"/>
  <c r="BL71" i="4" s="1"/>
  <c r="H70" i="4"/>
  <c r="H71" i="4" s="1"/>
  <c r="P70" i="4"/>
  <c r="P71" i="4" s="1"/>
  <c r="N41" i="5"/>
  <c r="N30" i="5"/>
  <c r="L41" i="5"/>
  <c r="L30" i="5"/>
  <c r="J41" i="5"/>
  <c r="J30" i="5"/>
  <c r="R41" i="5"/>
  <c r="R30" i="5"/>
  <c r="H41" i="5"/>
  <c r="H30" i="5"/>
  <c r="P41" i="5"/>
  <c r="P30" i="5"/>
  <c r="F41" i="5"/>
  <c r="F30" i="5"/>
  <c r="I30" i="5"/>
  <c r="Q30" i="5"/>
  <c r="AB30" i="5"/>
  <c r="AJ30" i="5"/>
  <c r="AR30" i="5"/>
  <c r="AZ30" i="5"/>
  <c r="BH30" i="5"/>
  <c r="D41" i="5"/>
  <c r="D30" i="5"/>
  <c r="T41" i="5"/>
  <c r="T30" i="5"/>
  <c r="AA30" i="5"/>
  <c r="AI30" i="5"/>
  <c r="AQ30" i="5"/>
  <c r="AY30" i="5"/>
  <c r="BG30" i="5"/>
  <c r="G30" i="5"/>
  <c r="O30" i="5"/>
  <c r="Z30" i="5"/>
  <c r="AH30" i="5"/>
  <c r="AP30" i="5"/>
  <c r="AX30" i="5"/>
  <c r="BF30" i="5"/>
  <c r="BN30" i="5"/>
  <c r="Y30" i="5"/>
  <c r="AG30" i="5"/>
  <c r="AO30" i="5"/>
  <c r="AW30" i="5"/>
  <c r="BE30" i="5"/>
  <c r="BM30" i="5"/>
  <c r="E30" i="5"/>
  <c r="M30" i="5"/>
  <c r="U30" i="5"/>
  <c r="AF30" i="5"/>
  <c r="AN30" i="5"/>
  <c r="AV30" i="5"/>
  <c r="BD30" i="5"/>
  <c r="BL30" i="5"/>
  <c r="AE30" i="5"/>
  <c r="AM30" i="5"/>
  <c r="AU30" i="5"/>
  <c r="BC30" i="5"/>
  <c r="BK30" i="5"/>
  <c r="K30" i="5"/>
  <c r="S30" i="5"/>
  <c r="AD30" i="5"/>
  <c r="AL30" i="5"/>
  <c r="AT30" i="5"/>
  <c r="BB30" i="5"/>
  <c r="BJ30" i="5"/>
  <c r="AC30" i="5"/>
  <c r="AK30" i="5"/>
  <c r="AS30" i="5"/>
  <c r="BA30" i="5"/>
  <c r="BI30" i="5"/>
  <c r="Z41" i="5"/>
  <c r="Z40" i="5"/>
  <c r="AB41" i="5"/>
  <c r="AB40" i="5"/>
  <c r="AD41" i="5"/>
  <c r="AD40" i="5"/>
  <c r="AF41" i="5"/>
  <c r="AF40" i="5"/>
  <c r="AH41" i="5"/>
  <c r="AH40" i="5"/>
  <c r="AJ41" i="5"/>
  <c r="AJ40" i="5"/>
  <c r="AL41" i="5"/>
  <c r="AL40" i="5"/>
  <c r="AN41" i="5"/>
  <c r="AN40" i="5"/>
  <c r="AP41" i="5"/>
  <c r="AP40" i="5"/>
  <c r="AR41" i="5"/>
  <c r="AR40" i="5"/>
  <c r="AT41" i="5"/>
  <c r="AT40" i="5"/>
  <c r="AV41" i="5"/>
  <c r="AV40" i="5"/>
  <c r="AX41" i="5"/>
  <c r="AX40" i="5"/>
  <c r="AZ41" i="5"/>
  <c r="AZ40" i="5"/>
  <c r="BB41" i="5"/>
  <c r="BB40" i="5"/>
  <c r="BD41" i="5"/>
  <c r="BD40" i="5"/>
  <c r="BF41" i="5"/>
  <c r="BF40" i="5"/>
  <c r="BH41" i="5"/>
  <c r="BH40" i="5"/>
  <c r="BJ41" i="5"/>
  <c r="BJ40" i="5"/>
  <c r="BL41" i="5"/>
  <c r="BL40" i="5"/>
  <c r="BN41" i="5"/>
  <c r="BN40" i="5"/>
  <c r="E40" i="5"/>
  <c r="E41" i="5"/>
  <c r="G40" i="5"/>
  <c r="G41" i="5"/>
  <c r="I40" i="5"/>
  <c r="I41" i="5"/>
  <c r="K40" i="5"/>
  <c r="K41" i="5"/>
  <c r="M40" i="5"/>
  <c r="M41" i="5"/>
  <c r="O40" i="5"/>
  <c r="O41" i="5"/>
  <c r="Q40" i="5"/>
  <c r="Q41" i="5"/>
  <c r="S40" i="5"/>
  <c r="S41" i="5"/>
  <c r="U40" i="5"/>
  <c r="U41" i="5"/>
  <c r="W40" i="5"/>
  <c r="W41" i="5"/>
  <c r="Y40" i="5"/>
  <c r="Y41" i="5"/>
  <c r="AA40" i="5"/>
  <c r="AA41" i="5"/>
  <c r="AC40" i="5"/>
  <c r="AC41" i="5"/>
  <c r="AE40" i="5"/>
  <c r="AE41" i="5"/>
  <c r="AG40" i="5"/>
  <c r="AG41" i="5"/>
  <c r="AI40" i="5"/>
  <c r="AI41" i="5"/>
  <c r="AK40" i="5"/>
  <c r="AK41" i="5"/>
  <c r="AM40" i="5"/>
  <c r="AM41" i="5"/>
  <c r="AO40" i="5"/>
  <c r="AO41" i="5"/>
  <c r="AQ40" i="5"/>
  <c r="AQ41" i="5"/>
  <c r="AS40" i="5"/>
  <c r="AS41" i="5"/>
  <c r="AU40" i="5"/>
  <c r="AU41" i="5"/>
  <c r="AW40" i="5"/>
  <c r="AW41" i="5"/>
  <c r="AY40" i="5"/>
  <c r="AY41" i="5"/>
  <c r="BA40" i="5"/>
  <c r="BA41" i="5"/>
  <c r="BC40" i="5"/>
  <c r="BC41" i="5"/>
  <c r="BE40" i="5"/>
  <c r="BE41" i="5"/>
  <c r="BG40" i="5"/>
  <c r="BG41" i="5"/>
  <c r="BI40" i="5"/>
  <c r="BI41" i="5"/>
  <c r="BK40" i="5"/>
  <c r="BK41" i="5"/>
  <c r="BM40" i="5"/>
  <c r="BM41" i="5"/>
  <c r="D104" i="5"/>
  <c r="D105" i="5" s="1"/>
  <c r="D88" i="5"/>
  <c r="D89" i="5" s="1"/>
  <c r="D56" i="5"/>
  <c r="D57" i="5" s="1"/>
  <c r="D73" i="5"/>
  <c r="D74" i="5" s="1"/>
  <c r="F104" i="5"/>
  <c r="F105" i="5" s="1"/>
  <c r="F88" i="5"/>
  <c r="F89" i="5" s="1"/>
  <c r="F56" i="5"/>
  <c r="F57" i="5" s="1"/>
  <c r="F73" i="5"/>
  <c r="F74" i="5" s="1"/>
  <c r="H104" i="5"/>
  <c r="H105" i="5" s="1"/>
  <c r="H88" i="5"/>
  <c r="H89" i="5" s="1"/>
  <c r="H56" i="5"/>
  <c r="H57" i="5" s="1"/>
  <c r="H73" i="5"/>
  <c r="H74" i="5" s="1"/>
  <c r="J104" i="5"/>
  <c r="J105" i="5" s="1"/>
  <c r="J88" i="5"/>
  <c r="J89" i="5" s="1"/>
  <c r="J56" i="5"/>
  <c r="J57" i="5" s="1"/>
  <c r="J73" i="5"/>
  <c r="J74" i="5" s="1"/>
  <c r="L104" i="5"/>
  <c r="L105" i="5" s="1"/>
  <c r="L88" i="5"/>
  <c r="L89" i="5" s="1"/>
  <c r="L56" i="5"/>
  <c r="L57" i="5" s="1"/>
  <c r="L73" i="5"/>
  <c r="L74" i="5" s="1"/>
  <c r="N104" i="5"/>
  <c r="N105" i="5" s="1"/>
  <c r="N88" i="5"/>
  <c r="N89" i="5" s="1"/>
  <c r="N56" i="5"/>
  <c r="N57" i="5" s="1"/>
  <c r="N73" i="5"/>
  <c r="N74" i="5" s="1"/>
  <c r="P104" i="5"/>
  <c r="P105" i="5" s="1"/>
  <c r="P88" i="5"/>
  <c r="P89" i="5" s="1"/>
  <c r="P56" i="5"/>
  <c r="P57" i="5" s="1"/>
  <c r="P73" i="5"/>
  <c r="P74" i="5" s="1"/>
  <c r="R104" i="5"/>
  <c r="R105" i="5" s="1"/>
  <c r="R88" i="5"/>
  <c r="R89" i="5" s="1"/>
  <c r="R56" i="5"/>
  <c r="R57" i="5" s="1"/>
  <c r="R73" i="5"/>
  <c r="R74" i="5" s="1"/>
  <c r="T104" i="5"/>
  <c r="T105" i="5" s="1"/>
  <c r="T88" i="5"/>
  <c r="T89" i="5" s="1"/>
  <c r="T56" i="5"/>
  <c r="T57" i="5" s="1"/>
  <c r="T73" i="5"/>
  <c r="T74" i="5" s="1"/>
  <c r="V104" i="5"/>
  <c r="V105" i="5" s="1"/>
  <c r="V88" i="5"/>
  <c r="V89" i="5" s="1"/>
  <c r="V56" i="5"/>
  <c r="V57" i="5" s="1"/>
  <c r="V73" i="5"/>
  <c r="V74" i="5" s="1"/>
  <c r="X104" i="5"/>
  <c r="X105" i="5" s="1"/>
  <c r="X88" i="5"/>
  <c r="X56" i="5"/>
  <c r="X57" i="5" s="1"/>
  <c r="X41" i="5"/>
  <c r="X73" i="5"/>
  <c r="Z104" i="5"/>
  <c r="Z105" i="5" s="1"/>
  <c r="Z88" i="5"/>
  <c r="Z89" i="5" s="1"/>
  <c r="Z56" i="5"/>
  <c r="Z57" i="5" s="1"/>
  <c r="Z73" i="5"/>
  <c r="Z74" i="5" s="1"/>
  <c r="AB104" i="5"/>
  <c r="AB105" i="5" s="1"/>
  <c r="AB88" i="5"/>
  <c r="AB89" i="5" s="1"/>
  <c r="AB56" i="5"/>
  <c r="AB57" i="5" s="1"/>
  <c r="AB73" i="5"/>
  <c r="AB74" i="5" s="1"/>
  <c r="AD104" i="5"/>
  <c r="AD105" i="5" s="1"/>
  <c r="AD88" i="5"/>
  <c r="AD89" i="5" s="1"/>
  <c r="AD56" i="5"/>
  <c r="AD57" i="5" s="1"/>
  <c r="AD73" i="5"/>
  <c r="AD74" i="5" s="1"/>
  <c r="AF104" i="5"/>
  <c r="AF105" i="5" s="1"/>
  <c r="AF88" i="5"/>
  <c r="AF89" i="5" s="1"/>
  <c r="AF56" i="5"/>
  <c r="AF57" i="5" s="1"/>
  <c r="AF73" i="5"/>
  <c r="AF74" i="5" s="1"/>
  <c r="AH104" i="5"/>
  <c r="AH105" i="5" s="1"/>
  <c r="AH88" i="5"/>
  <c r="AH89" i="5" s="1"/>
  <c r="AH56" i="5"/>
  <c r="AH57" i="5" s="1"/>
  <c r="AH73" i="5"/>
  <c r="AH74" i="5" s="1"/>
  <c r="AJ104" i="5"/>
  <c r="AJ105" i="5" s="1"/>
  <c r="AJ88" i="5"/>
  <c r="AJ89" i="5" s="1"/>
  <c r="AJ56" i="5"/>
  <c r="AJ57" i="5" s="1"/>
  <c r="AJ73" i="5"/>
  <c r="AJ74" i="5" s="1"/>
  <c r="AL104" i="5"/>
  <c r="AL105" i="5" s="1"/>
  <c r="AL88" i="5"/>
  <c r="AL89" i="5" s="1"/>
  <c r="AL56" i="5"/>
  <c r="AL57" i="5" s="1"/>
  <c r="AL73" i="5"/>
  <c r="AL74" i="5" s="1"/>
  <c r="AN104" i="5"/>
  <c r="AN105" i="5" s="1"/>
  <c r="AN88" i="5"/>
  <c r="AN89" i="5" s="1"/>
  <c r="AN56" i="5"/>
  <c r="AN57" i="5" s="1"/>
  <c r="AN73" i="5"/>
  <c r="AN74" i="5" s="1"/>
  <c r="AP104" i="5"/>
  <c r="AP105" i="5" s="1"/>
  <c r="AP88" i="5"/>
  <c r="AP89" i="5" s="1"/>
  <c r="AP56" i="5"/>
  <c r="AP57" i="5" s="1"/>
  <c r="AP73" i="5"/>
  <c r="AP74" i="5" s="1"/>
  <c r="AR104" i="5"/>
  <c r="AR105" i="5" s="1"/>
  <c r="AR88" i="5"/>
  <c r="AR89" i="5" s="1"/>
  <c r="AR56" i="5"/>
  <c r="AR57" i="5" s="1"/>
  <c r="AR73" i="5"/>
  <c r="AR74" i="5" s="1"/>
  <c r="AT104" i="5"/>
  <c r="AT105" i="5" s="1"/>
  <c r="AT88" i="5"/>
  <c r="AT89" i="5" s="1"/>
  <c r="AT56" i="5"/>
  <c r="AT57" i="5" s="1"/>
  <c r="AT73" i="5"/>
  <c r="AT74" i="5" s="1"/>
  <c r="AV104" i="5"/>
  <c r="AV105" i="5" s="1"/>
  <c r="AV88" i="5"/>
  <c r="AV89" i="5" s="1"/>
  <c r="AV56" i="5"/>
  <c r="AV57" i="5" s="1"/>
  <c r="AV73" i="5"/>
  <c r="AV74" i="5" s="1"/>
  <c r="AX104" i="5"/>
  <c r="AX105" i="5" s="1"/>
  <c r="AX88" i="5"/>
  <c r="AX89" i="5" s="1"/>
  <c r="AX56" i="5"/>
  <c r="AX57" i="5" s="1"/>
  <c r="AX73" i="5"/>
  <c r="AX74" i="5" s="1"/>
  <c r="AZ104" i="5"/>
  <c r="AZ105" i="5" s="1"/>
  <c r="AZ88" i="5"/>
  <c r="AZ89" i="5" s="1"/>
  <c r="AZ56" i="5"/>
  <c r="AZ57" i="5" s="1"/>
  <c r="AZ73" i="5"/>
  <c r="AZ74" i="5" s="1"/>
  <c r="BB104" i="5"/>
  <c r="BB105" i="5" s="1"/>
  <c r="BB88" i="5"/>
  <c r="BB89" i="5" s="1"/>
  <c r="BB56" i="5"/>
  <c r="BB57" i="5" s="1"/>
  <c r="BB73" i="5"/>
  <c r="BB74" i="5" s="1"/>
  <c r="BD104" i="5"/>
  <c r="BD105" i="5" s="1"/>
  <c r="BD88" i="5"/>
  <c r="BD89" i="5" s="1"/>
  <c r="BD56" i="5"/>
  <c r="BD57" i="5" s="1"/>
  <c r="BD73" i="5"/>
  <c r="BD74" i="5" s="1"/>
  <c r="BF104" i="5"/>
  <c r="BF105" i="5" s="1"/>
  <c r="BF88" i="5"/>
  <c r="BF89" i="5" s="1"/>
  <c r="BF56" i="5"/>
  <c r="BF57" i="5" s="1"/>
  <c r="BF73" i="5"/>
  <c r="BF74" i="5" s="1"/>
  <c r="BH104" i="5"/>
  <c r="BH105" i="5" s="1"/>
  <c r="BH88" i="5"/>
  <c r="BH89" i="5" s="1"/>
  <c r="BH56" i="5"/>
  <c r="BH57" i="5" s="1"/>
  <c r="BH73" i="5"/>
  <c r="BH74" i="5" s="1"/>
  <c r="BJ104" i="5"/>
  <c r="BJ105" i="5" s="1"/>
  <c r="BJ88" i="5"/>
  <c r="BJ89" i="5" s="1"/>
  <c r="BJ56" i="5"/>
  <c r="BJ57" i="5" s="1"/>
  <c r="BJ73" i="5"/>
  <c r="BJ74" i="5" s="1"/>
  <c r="BL104" i="5"/>
  <c r="BL105" i="5" s="1"/>
  <c r="BL88" i="5"/>
  <c r="BL89" i="5" s="1"/>
  <c r="BL56" i="5"/>
  <c r="BL57" i="5" s="1"/>
  <c r="BL73" i="5"/>
  <c r="BL74" i="5" s="1"/>
  <c r="BN104" i="5"/>
  <c r="BN105" i="5" s="1"/>
  <c r="BN88" i="5"/>
  <c r="BN89" i="5" s="1"/>
  <c r="BN56" i="5"/>
  <c r="BN57" i="5" s="1"/>
  <c r="BN39" i="5"/>
  <c r="BN73" i="5"/>
  <c r="BN74" i="5" s="1"/>
  <c r="P58" i="5"/>
  <c r="Z58" i="5"/>
  <c r="AD59" i="5"/>
  <c r="AF58" i="5"/>
  <c r="AF59" i="5"/>
  <c r="AH59" i="5"/>
  <c r="AR59" i="5"/>
  <c r="AT59" i="5"/>
  <c r="AV59" i="5"/>
  <c r="AX59" i="5"/>
  <c r="BJ59" i="5"/>
  <c r="BN59" i="5"/>
  <c r="H76" i="5"/>
  <c r="J76" i="5"/>
  <c r="J75" i="5"/>
  <c r="L76" i="5"/>
  <c r="L75" i="5"/>
  <c r="P76" i="5"/>
  <c r="R76" i="5"/>
  <c r="R75" i="5"/>
  <c r="T76" i="5"/>
  <c r="T75" i="5"/>
  <c r="F40" i="5"/>
  <c r="J40" i="5"/>
  <c r="N40" i="5"/>
  <c r="R40" i="5"/>
  <c r="V40" i="5"/>
  <c r="E104" i="5"/>
  <c r="E105" i="5" s="1"/>
  <c r="E88" i="5"/>
  <c r="E89" i="5" s="1"/>
  <c r="E73" i="5"/>
  <c r="E74" i="5" s="1"/>
  <c r="E56" i="5"/>
  <c r="E57" i="5" s="1"/>
  <c r="G104" i="5"/>
  <c r="G105" i="5" s="1"/>
  <c r="G88" i="5"/>
  <c r="G89" i="5" s="1"/>
  <c r="G73" i="5"/>
  <c r="G74" i="5" s="1"/>
  <c r="G56" i="5"/>
  <c r="G57" i="5" s="1"/>
  <c r="I104" i="5"/>
  <c r="I105" i="5" s="1"/>
  <c r="I88" i="5"/>
  <c r="I89" i="5" s="1"/>
  <c r="I73" i="5"/>
  <c r="I74" i="5" s="1"/>
  <c r="I56" i="5"/>
  <c r="I57" i="5" s="1"/>
  <c r="K104" i="5"/>
  <c r="K105" i="5" s="1"/>
  <c r="K88" i="5"/>
  <c r="K89" i="5" s="1"/>
  <c r="K73" i="5"/>
  <c r="K74" i="5" s="1"/>
  <c r="K56" i="5"/>
  <c r="K57" i="5" s="1"/>
  <c r="M104" i="5"/>
  <c r="M105" i="5" s="1"/>
  <c r="M88" i="5"/>
  <c r="M89" i="5" s="1"/>
  <c r="M73" i="5"/>
  <c r="M74" i="5" s="1"/>
  <c r="M56" i="5"/>
  <c r="M57" i="5" s="1"/>
  <c r="O104" i="5"/>
  <c r="O105" i="5" s="1"/>
  <c r="O88" i="5"/>
  <c r="O89" i="5" s="1"/>
  <c r="O73" i="5"/>
  <c r="O74" i="5" s="1"/>
  <c r="O56" i="5"/>
  <c r="O57" i="5" s="1"/>
  <c r="Q104" i="5"/>
  <c r="Q105" i="5" s="1"/>
  <c r="Q88" i="5"/>
  <c r="Q89" i="5" s="1"/>
  <c r="Q73" i="5"/>
  <c r="Q74" i="5" s="1"/>
  <c r="Q56" i="5"/>
  <c r="Q57" i="5" s="1"/>
  <c r="S104" i="5"/>
  <c r="S105" i="5" s="1"/>
  <c r="S88" i="5"/>
  <c r="S89" i="5" s="1"/>
  <c r="S73" i="5"/>
  <c r="S74" i="5" s="1"/>
  <c r="S56" i="5"/>
  <c r="S57" i="5" s="1"/>
  <c r="U104" i="5"/>
  <c r="U105" i="5" s="1"/>
  <c r="U88" i="5"/>
  <c r="U89" i="5" s="1"/>
  <c r="U73" i="5"/>
  <c r="U74" i="5" s="1"/>
  <c r="U56" i="5"/>
  <c r="U57" i="5" s="1"/>
  <c r="W104" i="5"/>
  <c r="W105" i="5" s="1"/>
  <c r="W88" i="5"/>
  <c r="W89" i="5" s="1"/>
  <c r="W73" i="5"/>
  <c r="W74" i="5" s="1"/>
  <c r="W56" i="5"/>
  <c r="W57" i="5" s="1"/>
  <c r="Y104" i="5"/>
  <c r="Y105" i="5" s="1"/>
  <c r="Y88" i="5"/>
  <c r="Y89" i="5" s="1"/>
  <c r="Y73" i="5"/>
  <c r="Y74" i="5" s="1"/>
  <c r="Y56" i="5"/>
  <c r="Y57" i="5" s="1"/>
  <c r="AA104" i="5"/>
  <c r="AA105" i="5" s="1"/>
  <c r="AA88" i="5"/>
  <c r="AA89" i="5" s="1"/>
  <c r="AA73" i="5"/>
  <c r="AA74" i="5" s="1"/>
  <c r="AA56" i="5"/>
  <c r="AA57" i="5" s="1"/>
  <c r="AC104" i="5"/>
  <c r="AC105" i="5" s="1"/>
  <c r="AC88" i="5"/>
  <c r="AC89" i="5" s="1"/>
  <c r="AC73" i="5"/>
  <c r="AC74" i="5" s="1"/>
  <c r="AC56" i="5"/>
  <c r="AC57" i="5" s="1"/>
  <c r="AE104" i="5"/>
  <c r="AE105" i="5" s="1"/>
  <c r="AE88" i="5"/>
  <c r="AE89" i="5" s="1"/>
  <c r="AE73" i="5"/>
  <c r="AE74" i="5" s="1"/>
  <c r="AE56" i="5"/>
  <c r="AE57" i="5" s="1"/>
  <c r="AG104" i="5"/>
  <c r="AG105" i="5" s="1"/>
  <c r="AG88" i="5"/>
  <c r="AG89" i="5" s="1"/>
  <c r="AG73" i="5"/>
  <c r="AG74" i="5" s="1"/>
  <c r="AG56" i="5"/>
  <c r="AG57" i="5" s="1"/>
  <c r="AI104" i="5"/>
  <c r="AI105" i="5" s="1"/>
  <c r="AI88" i="5"/>
  <c r="AI89" i="5" s="1"/>
  <c r="AI73" i="5"/>
  <c r="AI74" i="5" s="1"/>
  <c r="AI56" i="5"/>
  <c r="AI57" i="5" s="1"/>
  <c r="AK104" i="5"/>
  <c r="AK105" i="5" s="1"/>
  <c r="AK88" i="5"/>
  <c r="AK89" i="5" s="1"/>
  <c r="AK73" i="5"/>
  <c r="AK74" i="5" s="1"/>
  <c r="AK56" i="5"/>
  <c r="AK57" i="5" s="1"/>
  <c r="AM104" i="5"/>
  <c r="AM105" i="5" s="1"/>
  <c r="AM88" i="5"/>
  <c r="AM89" i="5" s="1"/>
  <c r="AM73" i="5"/>
  <c r="AM74" i="5" s="1"/>
  <c r="AM56" i="5"/>
  <c r="AM57" i="5" s="1"/>
  <c r="AO104" i="5"/>
  <c r="AO105" i="5" s="1"/>
  <c r="AO88" i="5"/>
  <c r="AO89" i="5" s="1"/>
  <c r="AO73" i="5"/>
  <c r="AO74" i="5" s="1"/>
  <c r="AO56" i="5"/>
  <c r="AO57" i="5" s="1"/>
  <c r="AQ104" i="5"/>
  <c r="AQ105" i="5" s="1"/>
  <c r="AQ88" i="5"/>
  <c r="AQ89" i="5" s="1"/>
  <c r="AQ73" i="5"/>
  <c r="AQ74" i="5" s="1"/>
  <c r="AQ56" i="5"/>
  <c r="AQ57" i="5" s="1"/>
  <c r="AS104" i="5"/>
  <c r="AS105" i="5" s="1"/>
  <c r="AS88" i="5"/>
  <c r="AS89" i="5" s="1"/>
  <c r="AS73" i="5"/>
  <c r="AS74" i="5" s="1"/>
  <c r="AS56" i="5"/>
  <c r="AS57" i="5" s="1"/>
  <c r="AU104" i="5"/>
  <c r="AU105" i="5" s="1"/>
  <c r="AU88" i="5"/>
  <c r="AU89" i="5" s="1"/>
  <c r="AU73" i="5"/>
  <c r="AU74" i="5" s="1"/>
  <c r="AU56" i="5"/>
  <c r="AU57" i="5" s="1"/>
  <c r="AW104" i="5"/>
  <c r="AW105" i="5" s="1"/>
  <c r="AW88" i="5"/>
  <c r="AW89" i="5" s="1"/>
  <c r="AW73" i="5"/>
  <c r="AW74" i="5" s="1"/>
  <c r="AW56" i="5"/>
  <c r="AW57" i="5" s="1"/>
  <c r="AY104" i="5"/>
  <c r="AY105" i="5" s="1"/>
  <c r="AY88" i="5"/>
  <c r="AY89" i="5" s="1"/>
  <c r="AY73" i="5"/>
  <c r="AY74" i="5" s="1"/>
  <c r="AY56" i="5"/>
  <c r="AY57" i="5" s="1"/>
  <c r="BA104" i="5"/>
  <c r="BA105" i="5" s="1"/>
  <c r="BA88" i="5"/>
  <c r="BA89" i="5" s="1"/>
  <c r="BA73" i="5"/>
  <c r="BA74" i="5" s="1"/>
  <c r="BA56" i="5"/>
  <c r="BA57" i="5" s="1"/>
  <c r="BC104" i="5"/>
  <c r="BC105" i="5" s="1"/>
  <c r="BC88" i="5"/>
  <c r="BC89" i="5" s="1"/>
  <c r="BC73" i="5"/>
  <c r="BC74" i="5" s="1"/>
  <c r="BC56" i="5"/>
  <c r="BC57" i="5" s="1"/>
  <c r="BE104" i="5"/>
  <c r="BE105" i="5" s="1"/>
  <c r="BE88" i="5"/>
  <c r="BE89" i="5" s="1"/>
  <c r="BE73" i="5"/>
  <c r="BE74" i="5" s="1"/>
  <c r="BE56" i="5"/>
  <c r="BE57" i="5" s="1"/>
  <c r="BG104" i="5"/>
  <c r="BG105" i="5" s="1"/>
  <c r="BG88" i="5"/>
  <c r="BG89" i="5" s="1"/>
  <c r="BG73" i="5"/>
  <c r="BG74" i="5" s="1"/>
  <c r="BG56" i="5"/>
  <c r="BG57" i="5" s="1"/>
  <c r="BI104" i="5"/>
  <c r="BI105" i="5" s="1"/>
  <c r="BI88" i="5"/>
  <c r="BI89" i="5" s="1"/>
  <c r="BI73" i="5"/>
  <c r="BI74" i="5" s="1"/>
  <c r="BI56" i="5"/>
  <c r="BI57" i="5" s="1"/>
  <c r="BK104" i="5"/>
  <c r="BK105" i="5" s="1"/>
  <c r="BK88" i="5"/>
  <c r="BK89" i="5" s="1"/>
  <c r="BK73" i="5"/>
  <c r="BK74" i="5" s="1"/>
  <c r="BK56" i="5"/>
  <c r="BK57" i="5" s="1"/>
  <c r="BM104" i="5"/>
  <c r="BM105" i="5" s="1"/>
  <c r="BM88" i="5"/>
  <c r="BM89" i="5" s="1"/>
  <c r="BM73" i="5"/>
  <c r="BM74" i="5" s="1"/>
  <c r="BM56" i="5"/>
  <c r="BM57" i="5" s="1"/>
  <c r="AC58" i="5"/>
  <c r="G75" i="5"/>
  <c r="I76" i="5"/>
  <c r="K75" i="5"/>
  <c r="AA75" i="5"/>
  <c r="AG76" i="5"/>
  <c r="AW76" i="5"/>
  <c r="BE76" i="5"/>
  <c r="BM76" i="5"/>
  <c r="D39" i="5"/>
  <c r="F39" i="5"/>
  <c r="H39" i="5"/>
  <c r="J39" i="5"/>
  <c r="L39" i="5"/>
  <c r="N39" i="5"/>
  <c r="P39" i="5"/>
  <c r="R39" i="5"/>
  <c r="T39" i="5"/>
  <c r="V39" i="5"/>
  <c r="X39" i="5"/>
  <c r="Z39" i="5"/>
  <c r="AB39" i="5"/>
  <c r="AD39" i="5"/>
  <c r="AF39" i="5"/>
  <c r="AH39" i="5"/>
  <c r="AJ39" i="5"/>
  <c r="AL39" i="5"/>
  <c r="AN39" i="5"/>
  <c r="AP39" i="5"/>
  <c r="AR39" i="5"/>
  <c r="AT39" i="5"/>
  <c r="AV39" i="5"/>
  <c r="AX39" i="5"/>
  <c r="AZ39" i="5"/>
  <c r="BB39" i="5"/>
  <c r="BD39" i="5"/>
  <c r="BF39" i="5"/>
  <c r="BH39" i="5"/>
  <c r="BJ39" i="5"/>
  <c r="BL39" i="5"/>
  <c r="D40" i="5"/>
  <c r="H40" i="5"/>
  <c r="L40" i="5"/>
  <c r="P40" i="5"/>
  <c r="T40" i="5"/>
  <c r="X40" i="5"/>
  <c r="F91" i="5"/>
  <c r="AL107" i="5"/>
  <c r="BB107" i="5"/>
  <c r="I107" i="5"/>
  <c r="AF41" i="4"/>
  <c r="AF40" i="4"/>
  <c r="AJ41" i="4"/>
  <c r="AJ40" i="4"/>
  <c r="AN41" i="4"/>
  <c r="AN40" i="4"/>
  <c r="AV41" i="4"/>
  <c r="AV40" i="4"/>
  <c r="AB41" i="4"/>
  <c r="AB40" i="4"/>
  <c r="AR41" i="4"/>
  <c r="AR40" i="4"/>
  <c r="BM75" i="4"/>
  <c r="BM76" i="4"/>
  <c r="Y40" i="4"/>
  <c r="Y41" i="4"/>
  <c r="AA40" i="4"/>
  <c r="AA41" i="4"/>
  <c r="AC40" i="4"/>
  <c r="AC41" i="4"/>
  <c r="AE40" i="4"/>
  <c r="AE41" i="4"/>
  <c r="AG40" i="4"/>
  <c r="AG41" i="4"/>
  <c r="AI40" i="4"/>
  <c r="AI41" i="4"/>
  <c r="AK40" i="4"/>
  <c r="AK41" i="4"/>
  <c r="AM40" i="4"/>
  <c r="AM41" i="4"/>
  <c r="AO40" i="4"/>
  <c r="AO41" i="4"/>
  <c r="AQ40" i="4"/>
  <c r="AQ41" i="4"/>
  <c r="AS40" i="4"/>
  <c r="AS41" i="4"/>
  <c r="AU40" i="4"/>
  <c r="AU41" i="4"/>
  <c r="AW40" i="4"/>
  <c r="AW41" i="4"/>
  <c r="AY40" i="4"/>
  <c r="AY41" i="4"/>
  <c r="BA40" i="4"/>
  <c r="BA41" i="4"/>
  <c r="BC40" i="4"/>
  <c r="BC41" i="4"/>
  <c r="BE40" i="4"/>
  <c r="BE41" i="4"/>
  <c r="BG40" i="4"/>
  <c r="BG41" i="4"/>
  <c r="BI40" i="4"/>
  <c r="BI41" i="4"/>
  <c r="BK40" i="4"/>
  <c r="BK41" i="4"/>
  <c r="BM40" i="4"/>
  <c r="BM41" i="4"/>
  <c r="E40" i="4"/>
  <c r="E41" i="4"/>
  <c r="I40" i="4"/>
  <c r="I41" i="4"/>
  <c r="M40" i="4"/>
  <c r="M41" i="4"/>
  <c r="Q40" i="4"/>
  <c r="Q41" i="4"/>
  <c r="U40" i="4"/>
  <c r="U41" i="4"/>
  <c r="Z41" i="4"/>
  <c r="Z40" i="4"/>
  <c r="AD41" i="4"/>
  <c r="AD40" i="4"/>
  <c r="AH41" i="4"/>
  <c r="AH40" i="4"/>
  <c r="AL41" i="4"/>
  <c r="AL40" i="4"/>
  <c r="AP41" i="4"/>
  <c r="AP40" i="4"/>
  <c r="AT41" i="4"/>
  <c r="AT40" i="4"/>
  <c r="AX41" i="4"/>
  <c r="AX40" i="4"/>
  <c r="D41" i="4"/>
  <c r="D40" i="4"/>
  <c r="F41" i="4"/>
  <c r="F40" i="4"/>
  <c r="H41" i="4"/>
  <c r="H40" i="4"/>
  <c r="J41" i="4"/>
  <c r="J40" i="4"/>
  <c r="L41" i="4"/>
  <c r="L40" i="4"/>
  <c r="N41" i="4"/>
  <c r="N40" i="4"/>
  <c r="P41" i="4"/>
  <c r="P40" i="4"/>
  <c r="R41" i="4"/>
  <c r="R40" i="4"/>
  <c r="T41" i="4"/>
  <c r="T40" i="4"/>
  <c r="V41" i="4"/>
  <c r="V40" i="4"/>
  <c r="AZ41" i="4"/>
  <c r="AZ40" i="4"/>
  <c r="BB41" i="4"/>
  <c r="BB40" i="4"/>
  <c r="BD41" i="4"/>
  <c r="BD40" i="4"/>
  <c r="BF41" i="4"/>
  <c r="BF40" i="4"/>
  <c r="BH41" i="4"/>
  <c r="BH40" i="4"/>
  <c r="BJ41" i="4"/>
  <c r="BJ40" i="4"/>
  <c r="BL41" i="4"/>
  <c r="BL40" i="4"/>
  <c r="BN41" i="4"/>
  <c r="BN40" i="4"/>
  <c r="G40" i="4"/>
  <c r="G41" i="4"/>
  <c r="K40" i="4"/>
  <c r="K41" i="4"/>
  <c r="O40" i="4"/>
  <c r="O41" i="4"/>
  <c r="S40" i="4"/>
  <c r="S41" i="4"/>
  <c r="W40" i="4"/>
  <c r="W41" i="4"/>
  <c r="E105" i="4"/>
  <c r="E106" i="4" s="1"/>
  <c r="E89" i="4"/>
  <c r="E90" i="4" s="1"/>
  <c r="G105" i="4"/>
  <c r="G106" i="4" s="1"/>
  <c r="G89" i="4"/>
  <c r="G90" i="4" s="1"/>
  <c r="I105" i="4"/>
  <c r="I106" i="4" s="1"/>
  <c r="I89" i="4"/>
  <c r="I90" i="4" s="1"/>
  <c r="K105" i="4"/>
  <c r="K106" i="4" s="1"/>
  <c r="K89" i="4"/>
  <c r="K90" i="4" s="1"/>
  <c r="M105" i="4"/>
  <c r="M106" i="4" s="1"/>
  <c r="M89" i="4"/>
  <c r="M90" i="4" s="1"/>
  <c r="O105" i="4"/>
  <c r="O106" i="4" s="1"/>
  <c r="O89" i="4"/>
  <c r="O90" i="4" s="1"/>
  <c r="Q105" i="4"/>
  <c r="Q106" i="4" s="1"/>
  <c r="Q89" i="4"/>
  <c r="Q90" i="4" s="1"/>
  <c r="S105" i="4"/>
  <c r="S106" i="4" s="1"/>
  <c r="S89" i="4"/>
  <c r="S90" i="4" s="1"/>
  <c r="U105" i="4"/>
  <c r="U106" i="4" s="1"/>
  <c r="U89" i="4"/>
  <c r="U90" i="4" s="1"/>
  <c r="W105" i="4"/>
  <c r="W106" i="4" s="1"/>
  <c r="W89" i="4"/>
  <c r="W90" i="4" s="1"/>
  <c r="Y105" i="4"/>
  <c r="Y106" i="4" s="1"/>
  <c r="Y89" i="4"/>
  <c r="Y90" i="4" s="1"/>
  <c r="AA105" i="4"/>
  <c r="AA106" i="4" s="1"/>
  <c r="AA89" i="4"/>
  <c r="AA90" i="4" s="1"/>
  <c r="AC105" i="4"/>
  <c r="AC106" i="4" s="1"/>
  <c r="AC89" i="4"/>
  <c r="AC90" i="4" s="1"/>
  <c r="AE105" i="4"/>
  <c r="AE106" i="4" s="1"/>
  <c r="AE89" i="4"/>
  <c r="AE90" i="4" s="1"/>
  <c r="AG105" i="4"/>
  <c r="AG106" i="4" s="1"/>
  <c r="AG89" i="4"/>
  <c r="AG90" i="4" s="1"/>
  <c r="AI105" i="4"/>
  <c r="AI106" i="4" s="1"/>
  <c r="AI89" i="4"/>
  <c r="AI90" i="4" s="1"/>
  <c r="AK105" i="4"/>
  <c r="AK106" i="4" s="1"/>
  <c r="AK89" i="4"/>
  <c r="AK90" i="4" s="1"/>
  <c r="AM105" i="4"/>
  <c r="AM106" i="4" s="1"/>
  <c r="AM89" i="4"/>
  <c r="AM90" i="4" s="1"/>
  <c r="AO105" i="4"/>
  <c r="AO106" i="4" s="1"/>
  <c r="AO89" i="4"/>
  <c r="AO90" i="4" s="1"/>
  <c r="AQ105" i="4"/>
  <c r="AQ106" i="4" s="1"/>
  <c r="AQ89" i="4"/>
  <c r="AQ90" i="4" s="1"/>
  <c r="AS105" i="4"/>
  <c r="AS106" i="4" s="1"/>
  <c r="AS89" i="4"/>
  <c r="AS90" i="4" s="1"/>
  <c r="AU105" i="4"/>
  <c r="AU106" i="4" s="1"/>
  <c r="AU89" i="4"/>
  <c r="AU90" i="4" s="1"/>
  <c r="AW105" i="4"/>
  <c r="AW106" i="4" s="1"/>
  <c r="AW89" i="4"/>
  <c r="AW90" i="4" s="1"/>
  <c r="AY105" i="4"/>
  <c r="AY106" i="4" s="1"/>
  <c r="AY89" i="4"/>
  <c r="AY90" i="4" s="1"/>
  <c r="BA105" i="4"/>
  <c r="BA106" i="4" s="1"/>
  <c r="BA89" i="4"/>
  <c r="BA90" i="4" s="1"/>
  <c r="BC105" i="4"/>
  <c r="BC106" i="4" s="1"/>
  <c r="BC89" i="4"/>
  <c r="BC90" i="4" s="1"/>
  <c r="BE105" i="4"/>
  <c r="BE106" i="4" s="1"/>
  <c r="BE89" i="4"/>
  <c r="BE90" i="4" s="1"/>
  <c r="BG105" i="4"/>
  <c r="BG106" i="4" s="1"/>
  <c r="BG89" i="4"/>
  <c r="BG90" i="4" s="1"/>
  <c r="BI105" i="4"/>
  <c r="BI106" i="4" s="1"/>
  <c r="BI89" i="4"/>
  <c r="BI90" i="4" s="1"/>
  <c r="BK105" i="4"/>
  <c r="BK106" i="4" s="1"/>
  <c r="BK89" i="4"/>
  <c r="BK90" i="4" s="1"/>
  <c r="D105" i="4"/>
  <c r="D106" i="4" s="1"/>
  <c r="D89" i="4"/>
  <c r="D90" i="4" s="1"/>
  <c r="D73" i="4"/>
  <c r="D74" i="4" s="1"/>
  <c r="F105" i="4"/>
  <c r="F106" i="4" s="1"/>
  <c r="F89" i="4"/>
  <c r="F90" i="4" s="1"/>
  <c r="F73" i="4"/>
  <c r="F74" i="4" s="1"/>
  <c r="H105" i="4"/>
  <c r="H106" i="4" s="1"/>
  <c r="H89" i="4"/>
  <c r="H90" i="4" s="1"/>
  <c r="H73" i="4"/>
  <c r="H74" i="4" s="1"/>
  <c r="J105" i="4"/>
  <c r="J106" i="4" s="1"/>
  <c r="J89" i="4"/>
  <c r="J90" i="4" s="1"/>
  <c r="J73" i="4"/>
  <c r="J74" i="4" s="1"/>
  <c r="L105" i="4"/>
  <c r="L106" i="4" s="1"/>
  <c r="L89" i="4"/>
  <c r="L90" i="4" s="1"/>
  <c r="L73" i="4"/>
  <c r="L74" i="4" s="1"/>
  <c r="N105" i="4"/>
  <c r="N106" i="4" s="1"/>
  <c r="N89" i="4"/>
  <c r="N90" i="4" s="1"/>
  <c r="N73" i="4"/>
  <c r="N74" i="4" s="1"/>
  <c r="P105" i="4"/>
  <c r="P106" i="4" s="1"/>
  <c r="P89" i="4"/>
  <c r="P90" i="4" s="1"/>
  <c r="P73" i="4"/>
  <c r="P74" i="4" s="1"/>
  <c r="R105" i="4"/>
  <c r="R106" i="4" s="1"/>
  <c r="R89" i="4"/>
  <c r="R90" i="4" s="1"/>
  <c r="R73" i="4"/>
  <c r="R74" i="4" s="1"/>
  <c r="T105" i="4"/>
  <c r="T106" i="4" s="1"/>
  <c r="T89" i="4"/>
  <c r="T90" i="4" s="1"/>
  <c r="T73" i="4"/>
  <c r="T74" i="4" s="1"/>
  <c r="V105" i="4"/>
  <c r="V106" i="4" s="1"/>
  <c r="V89" i="4"/>
  <c r="V90" i="4" s="1"/>
  <c r="V73" i="4"/>
  <c r="V74" i="4" s="1"/>
  <c r="X105" i="4"/>
  <c r="X106" i="4" s="1"/>
  <c r="X89" i="4"/>
  <c r="X73" i="4"/>
  <c r="Z105" i="4"/>
  <c r="Z106" i="4" s="1"/>
  <c r="Z89" i="4"/>
  <c r="Z90" i="4" s="1"/>
  <c r="Z73" i="4"/>
  <c r="Z74" i="4" s="1"/>
  <c r="AB105" i="4"/>
  <c r="AB106" i="4" s="1"/>
  <c r="AB89" i="4"/>
  <c r="AB90" i="4" s="1"/>
  <c r="AB73" i="4"/>
  <c r="AB74" i="4" s="1"/>
  <c r="AD105" i="4"/>
  <c r="AD106" i="4" s="1"/>
  <c r="AD89" i="4"/>
  <c r="AD90" i="4" s="1"/>
  <c r="AD73" i="4"/>
  <c r="AD74" i="4" s="1"/>
  <c r="AF105" i="4"/>
  <c r="AF106" i="4" s="1"/>
  <c r="AF89" i="4"/>
  <c r="AF90" i="4" s="1"/>
  <c r="AF73" i="4"/>
  <c r="AF74" i="4" s="1"/>
  <c r="AH105" i="4"/>
  <c r="AH106" i="4" s="1"/>
  <c r="AH89" i="4"/>
  <c r="AH90" i="4" s="1"/>
  <c r="AH73" i="4"/>
  <c r="AH74" i="4" s="1"/>
  <c r="AJ105" i="4"/>
  <c r="AJ106" i="4" s="1"/>
  <c r="AJ89" i="4"/>
  <c r="AJ90" i="4" s="1"/>
  <c r="AJ73" i="4"/>
  <c r="AJ74" i="4" s="1"/>
  <c r="AL105" i="4"/>
  <c r="AL106" i="4" s="1"/>
  <c r="AL89" i="4"/>
  <c r="AL90" i="4" s="1"/>
  <c r="AL73" i="4"/>
  <c r="AL74" i="4" s="1"/>
  <c r="AN105" i="4"/>
  <c r="AN106" i="4" s="1"/>
  <c r="AN89" i="4"/>
  <c r="AN90" i="4" s="1"/>
  <c r="AN73" i="4"/>
  <c r="AN74" i="4" s="1"/>
  <c r="AP105" i="4"/>
  <c r="AP106" i="4" s="1"/>
  <c r="AP89" i="4"/>
  <c r="AP90" i="4" s="1"/>
  <c r="AP73" i="4"/>
  <c r="AP74" i="4" s="1"/>
  <c r="AR105" i="4"/>
  <c r="AR106" i="4" s="1"/>
  <c r="AR89" i="4"/>
  <c r="AR90" i="4" s="1"/>
  <c r="AR73" i="4"/>
  <c r="AR74" i="4" s="1"/>
  <c r="AT105" i="4"/>
  <c r="AT106" i="4" s="1"/>
  <c r="AT89" i="4"/>
  <c r="AT90" i="4" s="1"/>
  <c r="AT73" i="4"/>
  <c r="AT74" i="4" s="1"/>
  <c r="AV105" i="4"/>
  <c r="AV106" i="4" s="1"/>
  <c r="AV89" i="4"/>
  <c r="AV90" i="4" s="1"/>
  <c r="AV73" i="4"/>
  <c r="AV74" i="4" s="1"/>
  <c r="AX105" i="4"/>
  <c r="AX106" i="4" s="1"/>
  <c r="AX89" i="4"/>
  <c r="AX90" i="4" s="1"/>
  <c r="AX73" i="4"/>
  <c r="AX74" i="4" s="1"/>
  <c r="AZ105" i="4"/>
  <c r="AZ106" i="4" s="1"/>
  <c r="AZ89" i="4"/>
  <c r="AZ90" i="4" s="1"/>
  <c r="AZ73" i="4"/>
  <c r="AZ74" i="4" s="1"/>
  <c r="BB105" i="4"/>
  <c r="BB106" i="4" s="1"/>
  <c r="BB89" i="4"/>
  <c r="BB90" i="4" s="1"/>
  <c r="BB73" i="4"/>
  <c r="BB74" i="4" s="1"/>
  <c r="BD105" i="4"/>
  <c r="BD106" i="4" s="1"/>
  <c r="BD89" i="4"/>
  <c r="BD90" i="4" s="1"/>
  <c r="BD73" i="4"/>
  <c r="BD74" i="4" s="1"/>
  <c r="BF105" i="4"/>
  <c r="BF106" i="4" s="1"/>
  <c r="BF89" i="4"/>
  <c r="BF90" i="4" s="1"/>
  <c r="BF73" i="4"/>
  <c r="BF74" i="4" s="1"/>
  <c r="BH105" i="4"/>
  <c r="BH106" i="4" s="1"/>
  <c r="BH89" i="4"/>
  <c r="BH90" i="4" s="1"/>
  <c r="BH73" i="4"/>
  <c r="BH74" i="4" s="1"/>
  <c r="BJ105" i="4"/>
  <c r="BJ106" i="4" s="1"/>
  <c r="BJ89" i="4"/>
  <c r="BJ90" i="4" s="1"/>
  <c r="BJ73" i="4"/>
  <c r="BJ74" i="4" s="1"/>
  <c r="BL105" i="4"/>
  <c r="BL106" i="4" s="1"/>
  <c r="BL89" i="4"/>
  <c r="BL90" i="4" s="1"/>
  <c r="BL73" i="4"/>
  <c r="BL74" i="4" s="1"/>
  <c r="BN105" i="4"/>
  <c r="BN106" i="4" s="1"/>
  <c r="BN89" i="4"/>
  <c r="BN90" i="4" s="1"/>
  <c r="BN73" i="4"/>
  <c r="BN74" i="4" s="1"/>
  <c r="AK91" i="4"/>
  <c r="AW92" i="4"/>
  <c r="E39" i="4"/>
  <c r="G39" i="4"/>
  <c r="I39" i="4"/>
  <c r="K39" i="4"/>
  <c r="M39" i="4"/>
  <c r="O39" i="4"/>
  <c r="Q39" i="4"/>
  <c r="S39" i="4"/>
  <c r="U39" i="4"/>
  <c r="W39" i="4"/>
  <c r="Y39" i="4"/>
  <c r="AA39" i="4"/>
  <c r="AC39" i="4"/>
  <c r="AE39" i="4"/>
  <c r="AG39" i="4"/>
  <c r="AI39" i="4"/>
  <c r="AK39" i="4"/>
  <c r="AM39" i="4"/>
  <c r="AO39" i="4"/>
  <c r="AQ39" i="4"/>
  <c r="AS39" i="4"/>
  <c r="AU39" i="4"/>
  <c r="AW39" i="4"/>
  <c r="AY39" i="4"/>
  <c r="BA39" i="4"/>
  <c r="BC39" i="4"/>
  <c r="BE39" i="4"/>
  <c r="BG39" i="4"/>
  <c r="BI39" i="4"/>
  <c r="BK39" i="4"/>
  <c r="BM39" i="4"/>
  <c r="X40" i="4"/>
  <c r="D56" i="4"/>
  <c r="D57" i="4" s="1"/>
  <c r="F56" i="4"/>
  <c r="F57" i="4" s="1"/>
  <c r="H56" i="4"/>
  <c r="H57" i="4" s="1"/>
  <c r="J56" i="4"/>
  <c r="J57" i="4" s="1"/>
  <c r="L56" i="4"/>
  <c r="L57" i="4" s="1"/>
  <c r="N56" i="4"/>
  <c r="N57" i="4" s="1"/>
  <c r="P56" i="4"/>
  <c r="P57" i="4" s="1"/>
  <c r="R56" i="4"/>
  <c r="R57" i="4" s="1"/>
  <c r="T56" i="4"/>
  <c r="T57" i="4" s="1"/>
  <c r="V56" i="4"/>
  <c r="V57" i="4" s="1"/>
  <c r="X56" i="4"/>
  <c r="X57" i="4" s="1"/>
  <c r="Z56" i="4"/>
  <c r="Z57" i="4" s="1"/>
  <c r="AB56" i="4"/>
  <c r="AB57" i="4" s="1"/>
  <c r="AD56" i="4"/>
  <c r="AD57" i="4" s="1"/>
  <c r="AF56" i="4"/>
  <c r="AF57" i="4" s="1"/>
  <c r="AH56" i="4"/>
  <c r="AH57" i="4" s="1"/>
  <c r="AJ56" i="4"/>
  <c r="AJ57" i="4" s="1"/>
  <c r="AL56" i="4"/>
  <c r="AL57" i="4" s="1"/>
  <c r="AN56" i="4"/>
  <c r="AN57" i="4" s="1"/>
  <c r="AP56" i="4"/>
  <c r="AP57" i="4" s="1"/>
  <c r="AR56" i="4"/>
  <c r="AR57" i="4" s="1"/>
  <c r="AT56" i="4"/>
  <c r="AT57" i="4" s="1"/>
  <c r="AV56" i="4"/>
  <c r="AV57" i="4" s="1"/>
  <c r="AX56" i="4"/>
  <c r="AX57" i="4" s="1"/>
  <c r="AZ56" i="4"/>
  <c r="AZ57" i="4" s="1"/>
  <c r="BB56" i="4"/>
  <c r="BB57" i="4" s="1"/>
  <c r="BD56" i="4"/>
  <c r="BD57" i="4" s="1"/>
  <c r="BF56" i="4"/>
  <c r="BF57" i="4" s="1"/>
  <c r="BH56" i="4"/>
  <c r="BH57" i="4" s="1"/>
  <c r="BJ56" i="4"/>
  <c r="BJ57" i="4" s="1"/>
  <c r="BL56" i="4"/>
  <c r="BL57" i="4" s="1"/>
  <c r="BN56" i="4"/>
  <c r="BN57" i="4" s="1"/>
  <c r="E73" i="4"/>
  <c r="E74" i="4" s="1"/>
  <c r="I73" i="4"/>
  <c r="I74" i="4" s="1"/>
  <c r="M73" i="4"/>
  <c r="M74" i="4" s="1"/>
  <c r="Q73" i="4"/>
  <c r="Q74" i="4" s="1"/>
  <c r="U73" i="4"/>
  <c r="U74" i="4" s="1"/>
  <c r="Y73" i="4"/>
  <c r="Y74" i="4" s="1"/>
  <c r="AC73" i="4"/>
  <c r="AC74" i="4" s="1"/>
  <c r="AG73" i="4"/>
  <c r="AG74" i="4" s="1"/>
  <c r="AK73" i="4"/>
  <c r="AK74" i="4" s="1"/>
  <c r="AO73" i="4"/>
  <c r="AO74" i="4" s="1"/>
  <c r="AS73" i="4"/>
  <c r="AS74" i="4" s="1"/>
  <c r="AW73" i="4"/>
  <c r="AW74" i="4" s="1"/>
  <c r="BA73" i="4"/>
  <c r="BA74" i="4" s="1"/>
  <c r="BE73" i="4"/>
  <c r="BE74" i="4" s="1"/>
  <c r="BI73" i="4"/>
  <c r="BI74" i="4" s="1"/>
  <c r="BM105" i="4"/>
  <c r="BM106" i="4" s="1"/>
  <c r="BM89" i="4"/>
  <c r="BM90" i="4" s="1"/>
  <c r="P91" i="4"/>
  <c r="D39" i="4"/>
  <c r="F39" i="4"/>
  <c r="H39" i="4"/>
  <c r="J39" i="4"/>
  <c r="L39" i="4"/>
  <c r="N39" i="4"/>
  <c r="P39" i="4"/>
  <c r="R39" i="4"/>
  <c r="T39" i="4"/>
  <c r="V39" i="4"/>
  <c r="X39" i="4"/>
  <c r="Z39" i="4"/>
  <c r="AB39" i="4"/>
  <c r="AD39" i="4"/>
  <c r="AF39" i="4"/>
  <c r="AH39" i="4"/>
  <c r="AJ39" i="4"/>
  <c r="AL39" i="4"/>
  <c r="AN39" i="4"/>
  <c r="AP39" i="4"/>
  <c r="AR39" i="4"/>
  <c r="AT39" i="4"/>
  <c r="AV39" i="4"/>
  <c r="AX39" i="4"/>
  <c r="AZ39" i="4"/>
  <c r="BB39" i="4"/>
  <c r="BD39" i="4"/>
  <c r="BF39" i="4"/>
  <c r="BH39" i="4"/>
  <c r="BJ39" i="4"/>
  <c r="BL39" i="4"/>
  <c r="BN39" i="4"/>
  <c r="X41" i="4"/>
  <c r="E56" i="4"/>
  <c r="E57" i="4" s="1"/>
  <c r="G56" i="4"/>
  <c r="G57" i="4" s="1"/>
  <c r="I56" i="4"/>
  <c r="I57" i="4" s="1"/>
  <c r="K56" i="4"/>
  <c r="K57" i="4" s="1"/>
  <c r="M56" i="4"/>
  <c r="M57" i="4" s="1"/>
  <c r="O56" i="4"/>
  <c r="O57" i="4" s="1"/>
  <c r="Q56" i="4"/>
  <c r="Q57" i="4" s="1"/>
  <c r="S56" i="4"/>
  <c r="S57" i="4" s="1"/>
  <c r="U56" i="4"/>
  <c r="U57" i="4" s="1"/>
  <c r="W56" i="4"/>
  <c r="W57" i="4" s="1"/>
  <c r="Y56" i="4"/>
  <c r="Y57" i="4" s="1"/>
  <c r="AA56" i="4"/>
  <c r="AA57" i="4" s="1"/>
  <c r="AC56" i="4"/>
  <c r="AC57" i="4" s="1"/>
  <c r="AE56" i="4"/>
  <c r="AE57" i="4" s="1"/>
  <c r="AG56" i="4"/>
  <c r="AG57" i="4" s="1"/>
  <c r="AI56" i="4"/>
  <c r="AI57" i="4" s="1"/>
  <c r="AK56" i="4"/>
  <c r="AK57" i="4" s="1"/>
  <c r="AM56" i="4"/>
  <c r="AM57" i="4" s="1"/>
  <c r="AO56" i="4"/>
  <c r="AO57" i="4" s="1"/>
  <c r="AQ56" i="4"/>
  <c r="AQ57" i="4" s="1"/>
  <c r="AS56" i="4"/>
  <c r="AS57" i="4" s="1"/>
  <c r="AU56" i="4"/>
  <c r="AU57" i="4" s="1"/>
  <c r="AW56" i="4"/>
  <c r="AW57" i="4" s="1"/>
  <c r="AY56" i="4"/>
  <c r="AY57" i="4" s="1"/>
  <c r="BA56" i="4"/>
  <c r="BA57" i="4" s="1"/>
  <c r="BC56" i="4"/>
  <c r="BC57" i="4" s="1"/>
  <c r="BE56" i="4"/>
  <c r="BE57" i="4" s="1"/>
  <c r="BG56" i="4"/>
  <c r="BG57" i="4" s="1"/>
  <c r="BI56" i="4"/>
  <c r="BI57" i="4" s="1"/>
  <c r="BK56" i="4"/>
  <c r="BK57" i="4" s="1"/>
  <c r="BM56" i="4"/>
  <c r="BM57" i="4" s="1"/>
  <c r="G73" i="4"/>
  <c r="G74" i="4" s="1"/>
  <c r="K73" i="4"/>
  <c r="K74" i="4" s="1"/>
  <c r="O73" i="4"/>
  <c r="O74" i="4" s="1"/>
  <c r="S73" i="4"/>
  <c r="S74" i="4" s="1"/>
  <c r="W73" i="4"/>
  <c r="W74" i="4" s="1"/>
  <c r="AA73" i="4"/>
  <c r="AA74" i="4" s="1"/>
  <c r="AE73" i="4"/>
  <c r="AE74" i="4" s="1"/>
  <c r="AI73" i="4"/>
  <c r="AI74" i="4" s="1"/>
  <c r="AM73" i="4"/>
  <c r="AM74" i="4" s="1"/>
  <c r="AQ73" i="4"/>
  <c r="AQ74" i="4" s="1"/>
  <c r="AU73" i="4"/>
  <c r="AU74" i="4" s="1"/>
  <c r="AY73" i="4"/>
  <c r="AY74" i="4" s="1"/>
  <c r="BC73" i="4"/>
  <c r="BC74" i="4" s="1"/>
  <c r="BG73" i="4"/>
  <c r="BG74" i="4" s="1"/>
  <c r="BK73" i="4"/>
  <c r="BK74" i="4" s="1"/>
  <c r="F108" i="4"/>
  <c r="L107" i="4"/>
  <c r="AN107" i="4"/>
  <c r="AX107" i="4"/>
  <c r="G107" i="4"/>
  <c r="AU108" i="4"/>
  <c r="AQ106" i="5" l="1"/>
  <c r="AD91" i="5"/>
  <c r="BK106" i="5"/>
  <c r="AU106" i="5"/>
  <c r="K106" i="5"/>
  <c r="O107" i="5"/>
  <c r="AS91" i="5"/>
  <c r="AQ107" i="5"/>
  <c r="BH90" i="5"/>
  <c r="AC108" i="4"/>
  <c r="BH59" i="5"/>
  <c r="BL59" i="5"/>
  <c r="BB108" i="4"/>
  <c r="AS108" i="4"/>
  <c r="V108" i="4"/>
  <c r="AL108" i="4"/>
  <c r="AR107" i="4"/>
  <c r="AK108" i="4"/>
  <c r="AR108" i="4"/>
  <c r="P107" i="4"/>
  <c r="BA107" i="4"/>
  <c r="BH108" i="4"/>
  <c r="BI108" i="4"/>
  <c r="AB108" i="4"/>
  <c r="BI107" i="4"/>
  <c r="M107" i="4"/>
  <c r="U107" i="4"/>
  <c r="D58" i="5"/>
  <c r="AE108" i="4"/>
  <c r="R91" i="4"/>
  <c r="BM108" i="4"/>
  <c r="BK107" i="4"/>
  <c r="W107" i="4"/>
  <c r="AR92" i="4"/>
  <c r="BM107" i="4"/>
  <c r="R107" i="4"/>
  <c r="AS92" i="4"/>
  <c r="Q91" i="5"/>
  <c r="BG75" i="5"/>
  <c r="AG91" i="5"/>
  <c r="I90" i="5"/>
  <c r="BC75" i="5"/>
  <c r="AG107" i="5"/>
  <c r="U107" i="5"/>
  <c r="AM75" i="5"/>
  <c r="P91" i="5"/>
  <c r="AI75" i="5"/>
  <c r="G107" i="5"/>
  <c r="AF91" i="5"/>
  <c r="AY75" i="5"/>
  <c r="Y76" i="5"/>
  <c r="P75" i="5"/>
  <c r="H75" i="5"/>
  <c r="BF59" i="5"/>
  <c r="AP59" i="5"/>
  <c r="AD58" i="5"/>
  <c r="W75" i="5"/>
  <c r="AJ76" i="5"/>
  <c r="BD59" i="5"/>
  <c r="BD106" i="5"/>
  <c r="AB59" i="5"/>
  <c r="AE107" i="5"/>
  <c r="H91" i="5"/>
  <c r="AQ75" i="5"/>
  <c r="S75" i="5"/>
  <c r="V75" i="5"/>
  <c r="N75" i="5"/>
  <c r="F75" i="5"/>
  <c r="BB59" i="5"/>
  <c r="AL59" i="5"/>
  <c r="AB58" i="5"/>
  <c r="AE106" i="5"/>
  <c r="AN59" i="5"/>
  <c r="W107" i="5"/>
  <c r="AR106" i="5"/>
  <c r="AO76" i="5"/>
  <c r="Q76" i="5"/>
  <c r="V76" i="5"/>
  <c r="N76" i="5"/>
  <c r="F76" i="5"/>
  <c r="AZ59" i="5"/>
  <c r="AJ59" i="5"/>
  <c r="Z59" i="5"/>
  <c r="AB91" i="4"/>
  <c r="AM91" i="4"/>
  <c r="BL91" i="5"/>
  <c r="I59" i="5"/>
  <c r="AF75" i="5"/>
  <c r="L58" i="5"/>
  <c r="AB76" i="5"/>
  <c r="AC91" i="4"/>
  <c r="V107" i="5"/>
  <c r="AZ90" i="5"/>
  <c r="BH76" i="5"/>
  <c r="N108" i="4"/>
  <c r="AC92" i="4"/>
  <c r="R106" i="5"/>
  <c r="AZ91" i="5"/>
  <c r="BD75" i="5"/>
  <c r="BI91" i="4"/>
  <c r="W92" i="4"/>
  <c r="N107" i="5"/>
  <c r="AR90" i="5"/>
  <c r="AE90" i="5"/>
  <c r="AZ75" i="5"/>
  <c r="BH91" i="4"/>
  <c r="BI92" i="4"/>
  <c r="M92" i="4"/>
  <c r="F106" i="5"/>
  <c r="AN91" i="5"/>
  <c r="AV75" i="5"/>
  <c r="X59" i="5"/>
  <c r="AH108" i="4"/>
  <c r="AR91" i="4"/>
  <c r="E91" i="4"/>
  <c r="AJ91" i="5"/>
  <c r="AV76" i="5"/>
  <c r="T59" i="5"/>
  <c r="D106" i="5"/>
  <c r="D107" i="4"/>
  <c r="E107" i="5"/>
  <c r="AB106" i="5"/>
  <c r="AT91" i="5"/>
  <c r="BG91" i="5"/>
  <c r="W90" i="5"/>
  <c r="AU76" i="5"/>
  <c r="AE76" i="5"/>
  <c r="O76" i="5"/>
  <c r="BM107" i="5"/>
  <c r="AF106" i="5"/>
  <c r="BB90" i="5"/>
  <c r="BI91" i="5"/>
  <c r="AA91" i="5"/>
  <c r="AK107" i="5"/>
  <c r="AT107" i="5"/>
  <c r="L106" i="5"/>
  <c r="P90" i="5"/>
  <c r="AO90" i="5"/>
  <c r="BC76" i="5"/>
  <c r="AM76" i="5"/>
  <c r="W76" i="5"/>
  <c r="G76" i="5"/>
  <c r="AU90" i="5"/>
  <c r="BA107" i="5"/>
  <c r="Y107" i="5"/>
  <c r="BH106" i="5"/>
  <c r="AL91" i="5"/>
  <c r="BC90" i="5"/>
  <c r="Q90" i="5"/>
  <c r="AU75" i="5"/>
  <c r="AE75" i="5"/>
  <c r="O75" i="5"/>
  <c r="Z75" i="5"/>
  <c r="BC107" i="5"/>
  <c r="O106" i="5"/>
  <c r="K91" i="5"/>
  <c r="BE107" i="5"/>
  <c r="AI106" i="5"/>
  <c r="S106" i="5"/>
  <c r="BL106" i="5"/>
  <c r="AJ106" i="5"/>
  <c r="J106" i="5"/>
  <c r="V91" i="5"/>
  <c r="AR91" i="5"/>
  <c r="BK90" i="5"/>
  <c r="AM90" i="5"/>
  <c r="M91" i="5"/>
  <c r="BL76" i="5"/>
  <c r="AN75" i="5"/>
  <c r="H59" i="5"/>
  <c r="BG107" i="5"/>
  <c r="J59" i="5"/>
  <c r="AU107" i="5"/>
  <c r="AA107" i="5"/>
  <c r="K107" i="5"/>
  <c r="AV106" i="5"/>
  <c r="V106" i="5"/>
  <c r="BB91" i="5"/>
  <c r="BD91" i="5"/>
  <c r="AB90" i="5"/>
  <c r="BA90" i="5"/>
  <c r="Y90" i="5"/>
  <c r="BB76" i="5"/>
  <c r="AF76" i="5"/>
  <c r="P59" i="5"/>
  <c r="BJ76" i="5"/>
  <c r="AL76" i="5"/>
  <c r="AW107" i="5"/>
  <c r="AA106" i="5"/>
  <c r="Q107" i="5"/>
  <c r="AW91" i="5"/>
  <c r="AG90" i="5"/>
  <c r="E91" i="5"/>
  <c r="BI107" i="5"/>
  <c r="AY107" i="5"/>
  <c r="AM106" i="5"/>
  <c r="AC107" i="5"/>
  <c r="S107" i="5"/>
  <c r="G106" i="5"/>
  <c r="AZ106" i="5"/>
  <c r="AD107" i="5"/>
  <c r="J107" i="5"/>
  <c r="AL90" i="5"/>
  <c r="BH91" i="5"/>
  <c r="AJ90" i="5"/>
  <c r="BM91" i="5"/>
  <c r="AW90" i="5"/>
  <c r="AK91" i="5"/>
  <c r="U90" i="5"/>
  <c r="G90" i="5"/>
  <c r="U59" i="5"/>
  <c r="BF75" i="5"/>
  <c r="AR76" i="5"/>
  <c r="AD76" i="5"/>
  <c r="T58" i="5"/>
  <c r="H58" i="5"/>
  <c r="BK107" i="5"/>
  <c r="AY106" i="5"/>
  <c r="AO107" i="5"/>
  <c r="BA91" i="5"/>
  <c r="AK90" i="5"/>
  <c r="Y58" i="5"/>
  <c r="AT76" i="5"/>
  <c r="AW58" i="5"/>
  <c r="BC106" i="5"/>
  <c r="AS107" i="5"/>
  <c r="AI107" i="5"/>
  <c r="W106" i="5"/>
  <c r="M107" i="5"/>
  <c r="BJ107" i="5"/>
  <c r="AN106" i="5"/>
  <c r="R107" i="5"/>
  <c r="BJ91" i="5"/>
  <c r="J90" i="5"/>
  <c r="AV91" i="5"/>
  <c r="AB91" i="5"/>
  <c r="BE90" i="5"/>
  <c r="AQ91" i="5"/>
  <c r="AC91" i="5"/>
  <c r="O90" i="5"/>
  <c r="BE58" i="5"/>
  <c r="BL75" i="5"/>
  <c r="AZ76" i="5"/>
  <c r="AJ75" i="5"/>
  <c r="L59" i="5"/>
  <c r="BG106" i="5"/>
  <c r="AM107" i="5"/>
  <c r="U91" i="5"/>
  <c r="I58" i="5"/>
  <c r="AP75" i="5"/>
  <c r="R58" i="5"/>
  <c r="D76" i="5"/>
  <c r="BC108" i="4"/>
  <c r="AE107" i="4"/>
  <c r="X107" i="4"/>
  <c r="AH91" i="4"/>
  <c r="BN91" i="4"/>
  <c r="BC107" i="4"/>
  <c r="O108" i="4"/>
  <c r="X108" i="4"/>
  <c r="H107" i="4"/>
  <c r="AM108" i="4"/>
  <c r="O107" i="4"/>
  <c r="H108" i="4"/>
  <c r="AH92" i="4"/>
  <c r="AM107" i="4"/>
  <c r="BD107" i="4"/>
  <c r="AX92" i="4"/>
  <c r="BK108" i="4"/>
  <c r="W108" i="4"/>
  <c r="BD108" i="4"/>
  <c r="AX91" i="4"/>
  <c r="R92" i="4"/>
  <c r="AU107" i="4"/>
  <c r="G108" i="4"/>
  <c r="AN108" i="4"/>
  <c r="BN92" i="4"/>
  <c r="AA108" i="4"/>
  <c r="Q92" i="4"/>
  <c r="AJ92" i="4"/>
  <c r="AY108" i="4"/>
  <c r="AV108" i="4"/>
  <c r="T91" i="4"/>
  <c r="AD107" i="4"/>
  <c r="AL92" i="4"/>
  <c r="BK92" i="4"/>
  <c r="W91" i="4"/>
  <c r="BA108" i="4"/>
  <c r="AK107" i="4"/>
  <c r="M108" i="4"/>
  <c r="BH107" i="4"/>
  <c r="AT107" i="4"/>
  <c r="AD108" i="4"/>
  <c r="P108" i="4"/>
  <c r="BB92" i="4"/>
  <c r="AL91" i="4"/>
  <c r="BK91" i="4"/>
  <c r="AU92" i="4"/>
  <c r="G92" i="4"/>
  <c r="AT108" i="4"/>
  <c r="BB91" i="4"/>
  <c r="G91" i="4"/>
  <c r="AN92" i="4"/>
  <c r="AU91" i="4"/>
  <c r="AA107" i="4"/>
  <c r="BJ107" i="4"/>
  <c r="AV107" i="4"/>
  <c r="AJ107" i="4"/>
  <c r="BD92" i="4"/>
  <c r="AN91" i="4"/>
  <c r="Z92" i="4"/>
  <c r="H92" i="4"/>
  <c r="AE92" i="4"/>
  <c r="O92" i="4"/>
  <c r="BJ108" i="4"/>
  <c r="BD91" i="4"/>
  <c r="AE91" i="4"/>
  <c r="BG108" i="4"/>
  <c r="AS107" i="4"/>
  <c r="AC107" i="4"/>
  <c r="S108" i="4"/>
  <c r="E108" i="4"/>
  <c r="L108" i="4"/>
  <c r="BF92" i="4"/>
  <c r="J92" i="4"/>
  <c r="BC91" i="4"/>
  <c r="O91" i="4"/>
  <c r="H91" i="4"/>
  <c r="BC92" i="4"/>
  <c r="BG107" i="4"/>
  <c r="U108" i="4"/>
  <c r="E107" i="4"/>
  <c r="AB107" i="4"/>
  <c r="N107" i="4"/>
  <c r="AT92" i="4"/>
  <c r="J91" i="4"/>
  <c r="AM92" i="4"/>
  <c r="BI106" i="5"/>
  <c r="BA106" i="5"/>
  <c r="AS106" i="5"/>
  <c r="AK106" i="5"/>
  <c r="AC106" i="5"/>
  <c r="U106" i="5"/>
  <c r="M106" i="5"/>
  <c r="E106" i="5"/>
  <c r="AZ107" i="5"/>
  <c r="AJ107" i="5"/>
  <c r="T106" i="5"/>
  <c r="F107" i="5"/>
  <c r="AP90" i="5"/>
  <c r="BL90" i="5"/>
  <c r="AV90" i="5"/>
  <c r="AF90" i="5"/>
  <c r="D91" i="5"/>
  <c r="BE91" i="5"/>
  <c r="AS90" i="5"/>
  <c r="AI91" i="5"/>
  <c r="Y91" i="5"/>
  <c r="M90" i="5"/>
  <c r="Q58" i="5"/>
  <c r="BH75" i="5"/>
  <c r="AX75" i="5"/>
  <c r="AN76" i="5"/>
  <c r="AB75" i="5"/>
  <c r="X58" i="5"/>
  <c r="N59" i="5"/>
  <c r="D59" i="5"/>
  <c r="F59" i="5"/>
  <c r="BM106" i="5"/>
  <c r="BE106" i="5"/>
  <c r="AW106" i="5"/>
  <c r="AO106" i="5"/>
  <c r="AG106" i="5"/>
  <c r="Y106" i="5"/>
  <c r="Q106" i="5"/>
  <c r="I106" i="5"/>
  <c r="BH107" i="5"/>
  <c r="AR107" i="5"/>
  <c r="AB107" i="5"/>
  <c r="N106" i="5"/>
  <c r="BF90" i="5"/>
  <c r="Z90" i="5"/>
  <c r="BD90" i="5"/>
  <c r="AN90" i="5"/>
  <c r="T90" i="5"/>
  <c r="BI90" i="5"/>
  <c r="AY91" i="5"/>
  <c r="AO91" i="5"/>
  <c r="AC90" i="5"/>
  <c r="S91" i="5"/>
  <c r="I91" i="5"/>
  <c r="I42" i="5" s="1"/>
  <c r="AS58" i="5"/>
  <c r="BN75" i="5"/>
  <c r="BD76" i="5"/>
  <c r="AR75" i="5"/>
  <c r="AH75" i="5"/>
  <c r="R59" i="5"/>
  <c r="J58" i="5"/>
  <c r="BM90" i="5"/>
  <c r="BI58" i="5"/>
  <c r="V59" i="5"/>
  <c r="AY107" i="4"/>
  <c r="S107" i="4"/>
  <c r="AX108" i="4"/>
  <c r="R108" i="4"/>
  <c r="BF91" i="4"/>
  <c r="Z91" i="4"/>
  <c r="L92" i="4"/>
  <c r="BA92" i="4"/>
  <c r="AO92" i="4"/>
  <c r="U92" i="4"/>
  <c r="I92" i="4"/>
  <c r="Q91" i="4"/>
  <c r="AQ108" i="4"/>
  <c r="K108" i="4"/>
  <c r="BL107" i="4"/>
  <c r="AZ107" i="4"/>
  <c r="AF107" i="4"/>
  <c r="T107" i="4"/>
  <c r="BH92" i="4"/>
  <c r="AB92" i="4"/>
  <c r="L91" i="4"/>
  <c r="BA91" i="4"/>
  <c r="AO91" i="4"/>
  <c r="U91" i="4"/>
  <c r="I91" i="4"/>
  <c r="AQ107" i="4"/>
  <c r="BL108" i="4"/>
  <c r="AZ92" i="4"/>
  <c r="AG92" i="4"/>
  <c r="AW91" i="4"/>
  <c r="K107" i="4"/>
  <c r="AF108" i="4"/>
  <c r="AI108" i="4"/>
  <c r="BN107" i="4"/>
  <c r="AH107" i="4"/>
  <c r="BJ92" i="4"/>
  <c r="AP92" i="4"/>
  <c r="AD92" i="4"/>
  <c r="D92" i="4"/>
  <c r="AS91" i="4"/>
  <c r="AG91" i="4"/>
  <c r="M91" i="4"/>
  <c r="AI107" i="4"/>
  <c r="BN108" i="4"/>
  <c r="AP91" i="4"/>
  <c r="BE92" i="4"/>
  <c r="AK92" i="4"/>
  <c r="Y92" i="4"/>
  <c r="T92" i="4"/>
  <c r="BE91" i="4"/>
  <c r="Y91" i="4"/>
  <c r="BE108" i="4"/>
  <c r="AG108" i="4"/>
  <c r="AT91" i="4"/>
  <c r="BE107" i="4"/>
  <c r="AO107" i="4"/>
  <c r="Y107" i="4"/>
  <c r="BF107" i="4"/>
  <c r="AP107" i="4"/>
  <c r="Z107" i="4"/>
  <c r="J107" i="4"/>
  <c r="BL91" i="4"/>
  <c r="AV91" i="4"/>
  <c r="AF91" i="4"/>
  <c r="V91" i="4"/>
  <c r="N91" i="4"/>
  <c r="F91" i="4"/>
  <c r="BG91" i="4"/>
  <c r="AY91" i="4"/>
  <c r="AQ91" i="4"/>
  <c r="AI91" i="4"/>
  <c r="AA91" i="4"/>
  <c r="S91" i="4"/>
  <c r="K91" i="4"/>
  <c r="BN106" i="5"/>
  <c r="BF106" i="5"/>
  <c r="AX106" i="5"/>
  <c r="AP106" i="5"/>
  <c r="AH106" i="5"/>
  <c r="Z106" i="5"/>
  <c r="BN91" i="5"/>
  <c r="AX91" i="5"/>
  <c r="AH91" i="5"/>
  <c r="R91" i="5"/>
  <c r="L91" i="5"/>
  <c r="BI76" i="5"/>
  <c r="BA75" i="5"/>
  <c r="AS75" i="5"/>
  <c r="AK75" i="5"/>
  <c r="AC75" i="5"/>
  <c r="U75" i="5"/>
  <c r="M75" i="5"/>
  <c r="E75" i="5"/>
  <c r="AK58" i="5"/>
  <c r="M58" i="5"/>
  <c r="AW108" i="4"/>
  <c r="BF108" i="4"/>
  <c r="AP108" i="4"/>
  <c r="Z108" i="4"/>
  <c r="J108" i="4"/>
  <c r="P92" i="4"/>
  <c r="BN107" i="5"/>
  <c r="BF107" i="5"/>
  <c r="AX107" i="5"/>
  <c r="AP107" i="5"/>
  <c r="AH107" i="5"/>
  <c r="Z107" i="5"/>
  <c r="BN90" i="5"/>
  <c r="AX90" i="5"/>
  <c r="AH90" i="5"/>
  <c r="R90" i="5"/>
  <c r="L90" i="5"/>
  <c r="BK91" i="5"/>
  <c r="BC91" i="5"/>
  <c r="AU91" i="5"/>
  <c r="AM91" i="5"/>
  <c r="AE91" i="5"/>
  <c r="W91" i="5"/>
  <c r="O91" i="5"/>
  <c r="G91" i="5"/>
  <c r="BK76" i="5"/>
  <c r="BA76" i="5"/>
  <c r="AS76" i="5"/>
  <c r="AK76" i="5"/>
  <c r="AC76" i="5"/>
  <c r="U76" i="5"/>
  <c r="M76" i="5"/>
  <c r="E76" i="5"/>
  <c r="AO58" i="5"/>
  <c r="Q59" i="5"/>
  <c r="BN76" i="5"/>
  <c r="BF76" i="5"/>
  <c r="AX76" i="5"/>
  <c r="AP76" i="5"/>
  <c r="AH76" i="5"/>
  <c r="Z76" i="5"/>
  <c r="V58" i="5"/>
  <c r="N58" i="5"/>
  <c r="F58" i="5"/>
  <c r="T107" i="5"/>
  <c r="L107" i="5"/>
  <c r="D107" i="5"/>
  <c r="V90" i="5"/>
  <c r="F90" i="5"/>
  <c r="AZ108" i="4"/>
  <c r="AJ108" i="4"/>
  <c r="T108" i="4"/>
  <c r="D108" i="4"/>
  <c r="BB107" i="4"/>
  <c r="AL107" i="4"/>
  <c r="V107" i="4"/>
  <c r="F107" i="4"/>
  <c r="AZ91" i="4"/>
  <c r="AJ91" i="4"/>
  <c r="BJ106" i="5"/>
  <c r="BB106" i="5"/>
  <c r="AT106" i="5"/>
  <c r="AL106" i="5"/>
  <c r="AD106" i="5"/>
  <c r="BF91" i="5"/>
  <c r="AP91" i="5"/>
  <c r="Z91" i="5"/>
  <c r="J91" i="5"/>
  <c r="T91" i="5"/>
  <c r="T42" i="5" s="1"/>
  <c r="BE75" i="5"/>
  <c r="AW75" i="5"/>
  <c r="AO75" i="5"/>
  <c r="AG75" i="5"/>
  <c r="Y75" i="5"/>
  <c r="Q75" i="5"/>
  <c r="I75" i="5"/>
  <c r="BA58" i="5"/>
  <c r="U58" i="5"/>
  <c r="E58" i="5"/>
  <c r="Q108" i="4"/>
  <c r="X106" i="5"/>
  <c r="P106" i="5"/>
  <c r="H106" i="5"/>
  <c r="N91" i="5"/>
  <c r="BG90" i="5"/>
  <c r="AY90" i="5"/>
  <c r="AQ90" i="5"/>
  <c r="AI90" i="5"/>
  <c r="AA90" i="5"/>
  <c r="S90" i="5"/>
  <c r="K90" i="5"/>
  <c r="BJ75" i="5"/>
  <c r="BB75" i="5"/>
  <c r="AT75" i="5"/>
  <c r="AL75" i="5"/>
  <c r="AD75" i="5"/>
  <c r="AO108" i="4"/>
  <c r="Y108" i="4"/>
  <c r="I108" i="4"/>
  <c r="BJ91" i="4"/>
  <c r="AD91" i="4"/>
  <c r="AW107" i="4"/>
  <c r="AG107" i="4"/>
  <c r="Q107" i="4"/>
  <c r="I107" i="4"/>
  <c r="BL92" i="4"/>
  <c r="AV92" i="4"/>
  <c r="AF92" i="4"/>
  <c r="V92" i="4"/>
  <c r="N92" i="4"/>
  <c r="F92" i="4"/>
  <c r="BG92" i="4"/>
  <c r="AY92" i="4"/>
  <c r="AQ92" i="4"/>
  <c r="AI92" i="4"/>
  <c r="AA92" i="4"/>
  <c r="S92" i="4"/>
  <c r="K92" i="4"/>
  <c r="BL107" i="5"/>
  <c r="BD107" i="5"/>
  <c r="AV107" i="5"/>
  <c r="AN107" i="5"/>
  <c r="AF107" i="5"/>
  <c r="X107" i="5"/>
  <c r="P107" i="5"/>
  <c r="H107" i="5"/>
  <c r="BJ90" i="5"/>
  <c r="AT90" i="5"/>
  <c r="AD90" i="5"/>
  <c r="N90" i="5"/>
  <c r="H90" i="5"/>
  <c r="BG76" i="5"/>
  <c r="AY76" i="5"/>
  <c r="AQ76" i="5"/>
  <c r="AI76" i="5"/>
  <c r="AA76" i="5"/>
  <c r="S76" i="5"/>
  <c r="K76" i="5"/>
  <c r="BM58" i="5"/>
  <c r="AG58" i="5"/>
  <c r="M59" i="5"/>
  <c r="D90" i="5"/>
  <c r="E90" i="5"/>
  <c r="E59" i="5"/>
  <c r="D75" i="5"/>
  <c r="D91" i="4"/>
  <c r="E92" i="4"/>
  <c r="BM75" i="5"/>
  <c r="BK75" i="5"/>
  <c r="BI75" i="5"/>
  <c r="BN58" i="5"/>
  <c r="BL58" i="5"/>
  <c r="BJ58" i="5"/>
  <c r="BH58" i="5"/>
  <c r="BF58" i="5"/>
  <c r="BD58" i="5"/>
  <c r="BB58" i="5"/>
  <c r="AZ58" i="5"/>
  <c r="AX58" i="5"/>
  <c r="AV58" i="5"/>
  <c r="AT58" i="5"/>
  <c r="AR58" i="5"/>
  <c r="AP58" i="5"/>
  <c r="AN58" i="5"/>
  <c r="AL58" i="5"/>
  <c r="AJ58" i="5"/>
  <c r="AH58" i="5"/>
  <c r="BP41" i="5"/>
  <c r="BQ41" i="5" s="1"/>
  <c r="BM91" i="4"/>
  <c r="X91" i="5"/>
  <c r="X90" i="5"/>
  <c r="X89" i="5"/>
  <c r="BP30" i="5"/>
  <c r="BM59" i="5"/>
  <c r="BI59" i="5"/>
  <c r="BE59" i="5"/>
  <c r="BA59" i="5"/>
  <c r="AW59" i="5"/>
  <c r="AS59" i="5"/>
  <c r="AO59" i="5"/>
  <c r="AK59" i="5"/>
  <c r="AG59" i="5"/>
  <c r="AC59" i="5"/>
  <c r="Y59" i="5"/>
  <c r="BK58" i="5"/>
  <c r="BG58" i="5"/>
  <c r="BC58" i="5"/>
  <c r="AY58" i="5"/>
  <c r="AU58" i="5"/>
  <c r="AQ58" i="5"/>
  <c r="AM58" i="5"/>
  <c r="AI58" i="5"/>
  <c r="AE58" i="5"/>
  <c r="AA58" i="5"/>
  <c r="W58" i="5"/>
  <c r="S58" i="5"/>
  <c r="O58" i="5"/>
  <c r="K58" i="5"/>
  <c r="G58" i="5"/>
  <c r="X76" i="5"/>
  <c r="X74" i="5"/>
  <c r="X75" i="5"/>
  <c r="BP40" i="5"/>
  <c r="BQ40" i="5" s="1"/>
  <c r="BK59" i="5"/>
  <c r="BG59" i="5"/>
  <c r="BC59" i="5"/>
  <c r="AY59" i="5"/>
  <c r="AU59" i="5"/>
  <c r="AQ59" i="5"/>
  <c r="AM59" i="5"/>
  <c r="AI59" i="5"/>
  <c r="AE59" i="5"/>
  <c r="AA59" i="5"/>
  <c r="W59" i="5"/>
  <c r="S59" i="5"/>
  <c r="O59" i="5"/>
  <c r="K59" i="5"/>
  <c r="G59" i="5"/>
  <c r="X76" i="4"/>
  <c r="X75" i="4"/>
  <c r="X74" i="4"/>
  <c r="BM92" i="4"/>
  <c r="AP76" i="4"/>
  <c r="AL76" i="4"/>
  <c r="AH76" i="4"/>
  <c r="AD76" i="4"/>
  <c r="Z76" i="4"/>
  <c r="BN76" i="4"/>
  <c r="BL76" i="4"/>
  <c r="BJ76" i="4"/>
  <c r="BH76" i="4"/>
  <c r="BF76" i="4"/>
  <c r="BD76" i="4"/>
  <c r="BB76" i="4"/>
  <c r="AZ76" i="4"/>
  <c r="AX76" i="4"/>
  <c r="AV76" i="4"/>
  <c r="AT76" i="4"/>
  <c r="U75" i="4"/>
  <c r="S75" i="4"/>
  <c r="Q75" i="4"/>
  <c r="O75" i="4"/>
  <c r="M75" i="4"/>
  <c r="K75" i="4"/>
  <c r="I75" i="4"/>
  <c r="G76" i="4"/>
  <c r="E76" i="4"/>
  <c r="BM58" i="4"/>
  <c r="BI58" i="4"/>
  <c r="BE58" i="4"/>
  <c r="BA58" i="4"/>
  <c r="AW58" i="4"/>
  <c r="AS58" i="4"/>
  <c r="AO58" i="4"/>
  <c r="AK58" i="4"/>
  <c r="AG58" i="4"/>
  <c r="AC58" i="4"/>
  <c r="Y58" i="4"/>
  <c r="U58" i="4"/>
  <c r="Q58" i="4"/>
  <c r="M58" i="4"/>
  <c r="I58" i="4"/>
  <c r="E58" i="4"/>
  <c r="BP41" i="4"/>
  <c r="BQ41" i="4" s="1"/>
  <c r="AC75" i="4"/>
  <c r="AA75" i="4"/>
  <c r="Y75" i="4"/>
  <c r="V76" i="4"/>
  <c r="T76" i="4"/>
  <c r="R76" i="4"/>
  <c r="P76" i="4"/>
  <c r="N76" i="4"/>
  <c r="L76" i="4"/>
  <c r="J76" i="4"/>
  <c r="H76" i="4"/>
  <c r="F76" i="4"/>
  <c r="D76" i="4"/>
  <c r="BK58" i="4"/>
  <c r="BG58" i="4"/>
  <c r="BC58" i="4"/>
  <c r="AY58" i="4"/>
  <c r="AU58" i="4"/>
  <c r="AQ58" i="4"/>
  <c r="AM58" i="4"/>
  <c r="AI58" i="4"/>
  <c r="AE58" i="4"/>
  <c r="AA58" i="4"/>
  <c r="W58" i="4"/>
  <c r="S58" i="4"/>
  <c r="O58" i="4"/>
  <c r="K58" i="4"/>
  <c r="G58" i="4"/>
  <c r="BN59" i="4"/>
  <c r="BL59" i="4"/>
  <c r="BH59" i="4"/>
  <c r="BF59" i="4"/>
  <c r="BD59" i="4"/>
  <c r="BB59" i="4"/>
  <c r="AZ59" i="4"/>
  <c r="AX59" i="4"/>
  <c r="AV59" i="4"/>
  <c r="AT59" i="4"/>
  <c r="AR59" i="4"/>
  <c r="AP59" i="4"/>
  <c r="AN59" i="4"/>
  <c r="AL59" i="4"/>
  <c r="AJ59" i="4"/>
  <c r="AH59" i="4"/>
  <c r="AF59" i="4"/>
  <c r="AD59" i="4"/>
  <c r="AB59" i="4"/>
  <c r="Z59" i="4"/>
  <c r="X59" i="4"/>
  <c r="V59" i="4"/>
  <c r="T59" i="4"/>
  <c r="R59" i="4"/>
  <c r="P59" i="4"/>
  <c r="N59" i="4"/>
  <c r="L59" i="4"/>
  <c r="J59" i="4"/>
  <c r="H59" i="4"/>
  <c r="F59" i="4"/>
  <c r="D59" i="4"/>
  <c r="AR76" i="4"/>
  <c r="AN76" i="4"/>
  <c r="AJ76" i="4"/>
  <c r="AF76" i="4"/>
  <c r="AB76" i="4"/>
  <c r="W75" i="4"/>
  <c r="BK75" i="4"/>
  <c r="BI75" i="4"/>
  <c r="BG75" i="4"/>
  <c r="BE75" i="4"/>
  <c r="BC75" i="4"/>
  <c r="BA75" i="4"/>
  <c r="AY75" i="4"/>
  <c r="AW75" i="4"/>
  <c r="AU75" i="4"/>
  <c r="AS75" i="4"/>
  <c r="AQ75" i="4"/>
  <c r="AO75" i="4"/>
  <c r="AM75" i="4"/>
  <c r="AK75" i="4"/>
  <c r="AI75" i="4"/>
  <c r="AG75" i="4"/>
  <c r="AE75" i="4"/>
  <c r="BJ59" i="4"/>
  <c r="X92" i="4"/>
  <c r="X91" i="4"/>
  <c r="X90" i="4"/>
  <c r="AP75" i="4"/>
  <c r="AL75" i="4"/>
  <c r="AH75" i="4"/>
  <c r="AD75" i="4"/>
  <c r="Z75" i="4"/>
  <c r="BN75" i="4"/>
  <c r="BL75" i="4"/>
  <c r="BJ75" i="4"/>
  <c r="BH75" i="4"/>
  <c r="BF75" i="4"/>
  <c r="BD75" i="4"/>
  <c r="BB75" i="4"/>
  <c r="AZ75" i="4"/>
  <c r="AX75" i="4"/>
  <c r="AV75" i="4"/>
  <c r="AT75" i="4"/>
  <c r="U76" i="4"/>
  <c r="S76" i="4"/>
  <c r="Q76" i="4"/>
  <c r="O76" i="4"/>
  <c r="M76" i="4"/>
  <c r="K76" i="4"/>
  <c r="I76" i="4"/>
  <c r="G75" i="4"/>
  <c r="E75" i="4"/>
  <c r="BM59" i="4"/>
  <c r="BI59" i="4"/>
  <c r="BE59" i="4"/>
  <c r="BA59" i="4"/>
  <c r="AW59" i="4"/>
  <c r="AS59" i="4"/>
  <c r="AO59" i="4"/>
  <c r="AK59" i="4"/>
  <c r="AG59" i="4"/>
  <c r="AC59" i="4"/>
  <c r="Y59" i="4"/>
  <c r="U59" i="4"/>
  <c r="Q59" i="4"/>
  <c r="M59" i="4"/>
  <c r="I59" i="4"/>
  <c r="E59" i="4"/>
  <c r="BP40" i="4"/>
  <c r="BQ40" i="4" s="1"/>
  <c r="AC76" i="4"/>
  <c r="AA76" i="4"/>
  <c r="Y76" i="4"/>
  <c r="V75" i="4"/>
  <c r="T75" i="4"/>
  <c r="R75" i="4"/>
  <c r="P75" i="4"/>
  <c r="N75" i="4"/>
  <c r="L75" i="4"/>
  <c r="J75" i="4"/>
  <c r="H75" i="4"/>
  <c r="F75" i="4"/>
  <c r="D75" i="4"/>
  <c r="BK59" i="4"/>
  <c r="BG59" i="4"/>
  <c r="BC59" i="4"/>
  <c r="AY59" i="4"/>
  <c r="AU59" i="4"/>
  <c r="AQ59" i="4"/>
  <c r="AM59" i="4"/>
  <c r="AI59" i="4"/>
  <c r="AE59" i="4"/>
  <c r="AA59" i="4"/>
  <c r="W59" i="4"/>
  <c r="S59" i="4"/>
  <c r="O59" i="4"/>
  <c r="K59" i="4"/>
  <c r="G59" i="4"/>
  <c r="BN58" i="4"/>
  <c r="BL58" i="4"/>
  <c r="BH58" i="4"/>
  <c r="BF58" i="4"/>
  <c r="BD58" i="4"/>
  <c r="BB58" i="4"/>
  <c r="AZ58" i="4"/>
  <c r="AX58" i="4"/>
  <c r="AV58" i="4"/>
  <c r="AT58" i="4"/>
  <c r="AR58" i="4"/>
  <c r="AP58" i="4"/>
  <c r="AN58" i="4"/>
  <c r="AL58" i="4"/>
  <c r="AJ58" i="4"/>
  <c r="AH58" i="4"/>
  <c r="AF58" i="4"/>
  <c r="AD58" i="4"/>
  <c r="AB58" i="4"/>
  <c r="Z58" i="4"/>
  <c r="X58" i="4"/>
  <c r="V58" i="4"/>
  <c r="T58" i="4"/>
  <c r="R58" i="4"/>
  <c r="P58" i="4"/>
  <c r="N58" i="4"/>
  <c r="L58" i="4"/>
  <c r="J58" i="4"/>
  <c r="H58" i="4"/>
  <c r="F58" i="4"/>
  <c r="D58" i="4"/>
  <c r="AR75" i="4"/>
  <c r="AN75" i="4"/>
  <c r="AJ75" i="4"/>
  <c r="AF75" i="4"/>
  <c r="AB75" i="4"/>
  <c r="W76" i="4"/>
  <c r="BK76" i="4"/>
  <c r="BI76" i="4"/>
  <c r="BG76" i="4"/>
  <c r="BE76" i="4"/>
  <c r="BC76" i="4"/>
  <c r="BA76" i="4"/>
  <c r="AY76" i="4"/>
  <c r="AW76" i="4"/>
  <c r="AU76" i="4"/>
  <c r="AS76" i="4"/>
  <c r="AQ76" i="4"/>
  <c r="AO76" i="4"/>
  <c r="AM76" i="4"/>
  <c r="AK76" i="4"/>
  <c r="AI76" i="4"/>
  <c r="AG76" i="4"/>
  <c r="AE76" i="4"/>
  <c r="BJ58" i="4"/>
  <c r="BH42" i="4" l="1"/>
  <c r="F42" i="5"/>
  <c r="BL42" i="5"/>
  <c r="BB42" i="5"/>
  <c r="AF42" i="5"/>
  <c r="AJ42" i="5"/>
  <c r="V42" i="5"/>
  <c r="AV42" i="5"/>
  <c r="BJ42" i="5"/>
  <c r="E42" i="5"/>
  <c r="BM42" i="5"/>
  <c r="L42" i="5"/>
  <c r="G42" i="5"/>
  <c r="BH42" i="5"/>
  <c r="J42" i="5"/>
  <c r="M42" i="5"/>
  <c r="P42" i="5"/>
  <c r="Q42" i="5"/>
  <c r="AZ42" i="5"/>
  <c r="N42" i="5"/>
  <c r="BP75" i="5"/>
  <c r="BQ75" i="5" s="1"/>
  <c r="U42" i="5"/>
  <c r="BN42" i="5"/>
  <c r="O42" i="5"/>
  <c r="AK42" i="5"/>
  <c r="BP58" i="5"/>
  <c r="BQ58" i="5" s="1"/>
  <c r="BP107" i="5"/>
  <c r="BQ107" i="5" s="1"/>
  <c r="G22" i="6" s="1"/>
  <c r="G50" i="6" s="1"/>
  <c r="J50" i="6" s="1"/>
  <c r="BK42" i="5"/>
  <c r="BP106" i="5"/>
  <c r="BQ106" i="5" s="1"/>
  <c r="Z42" i="5"/>
  <c r="D42" i="5"/>
  <c r="BP76" i="5"/>
  <c r="BQ76" i="5" s="1"/>
  <c r="G9" i="6" s="1"/>
  <c r="J9" i="6" s="1"/>
  <c r="BF42" i="4"/>
  <c r="AX42" i="4"/>
  <c r="G42" i="4"/>
  <c r="Q42" i="4"/>
  <c r="AH42" i="4"/>
  <c r="AV42" i="4"/>
  <c r="BP107" i="4"/>
  <c r="BQ107" i="4" s="1"/>
  <c r="BP92" i="4"/>
  <c r="BQ92" i="4" s="1"/>
  <c r="F17" i="6" s="1"/>
  <c r="C17" i="6" s="1"/>
  <c r="R42" i="4"/>
  <c r="P42" i="4"/>
  <c r="BN42" i="4"/>
  <c r="AD42" i="4"/>
  <c r="AT42" i="4"/>
  <c r="Z42" i="4"/>
  <c r="H42" i="4"/>
  <c r="BD42" i="4"/>
  <c r="O42" i="4"/>
  <c r="BB42" i="4"/>
  <c r="BP91" i="5"/>
  <c r="BQ91" i="5" s="1"/>
  <c r="G17" i="6" s="1"/>
  <c r="Q3" i="6" s="1"/>
  <c r="W42" i="5"/>
  <c r="BC42" i="5"/>
  <c r="AX42" i="5"/>
  <c r="E42" i="4"/>
  <c r="AP42" i="4"/>
  <c r="BM42" i="4"/>
  <c r="BP108" i="4"/>
  <c r="BQ108" i="4" s="1"/>
  <c r="F22" i="6" s="1"/>
  <c r="R3" i="6" s="1"/>
  <c r="I42" i="4"/>
  <c r="J42" i="4"/>
  <c r="N42" i="4"/>
  <c r="BL42" i="4"/>
  <c r="M42" i="4"/>
  <c r="L42" i="4"/>
  <c r="K42" i="5"/>
  <c r="F42" i="4"/>
  <c r="V42" i="4"/>
  <c r="AL42" i="4"/>
  <c r="BJ42" i="4"/>
  <c r="T42" i="4"/>
  <c r="AZ42" i="4"/>
  <c r="AA42" i="5"/>
  <c r="BG42" i="5"/>
  <c r="X42" i="5"/>
  <c r="BI42" i="5"/>
  <c r="U42" i="4"/>
  <c r="BP90" i="5"/>
  <c r="BQ90" i="5" s="1"/>
  <c r="BP91" i="4"/>
  <c r="BQ91" i="4" s="1"/>
  <c r="W42" i="4"/>
  <c r="Y42" i="4"/>
  <c r="BP59" i="5"/>
  <c r="BQ59" i="5" s="1"/>
  <c r="G4" i="6" s="1"/>
  <c r="BP59" i="4"/>
  <c r="BQ59" i="4" s="1"/>
  <c r="F4" i="6" s="1"/>
  <c r="D42" i="4"/>
  <c r="BP58" i="4"/>
  <c r="BQ58" i="4" s="1"/>
  <c r="K42" i="4"/>
  <c r="S42" i="4"/>
  <c r="AA42" i="4"/>
  <c r="AI42" i="4"/>
  <c r="AQ42" i="4"/>
  <c r="AY42" i="4"/>
  <c r="BG42" i="4"/>
  <c r="BP75" i="4"/>
  <c r="BQ75" i="4" s="1"/>
  <c r="AC42" i="4"/>
  <c r="AK42" i="4"/>
  <c r="AS42" i="4"/>
  <c r="BA42" i="4"/>
  <c r="BI42" i="4"/>
  <c r="X42" i="4"/>
  <c r="AB42" i="4"/>
  <c r="AF42" i="4"/>
  <c r="AJ42" i="4"/>
  <c r="AN42" i="4"/>
  <c r="AR42" i="4"/>
  <c r="BP76" i="4"/>
  <c r="BQ76" i="4" s="1"/>
  <c r="F9" i="6" s="1"/>
  <c r="AE42" i="4"/>
  <c r="AM42" i="4"/>
  <c r="AU42" i="4"/>
  <c r="BC42" i="4"/>
  <c r="BK42" i="4"/>
  <c r="AG42" i="4"/>
  <c r="AO42" i="4"/>
  <c r="AW42" i="4"/>
  <c r="BE42" i="4"/>
  <c r="J22" i="6" l="1"/>
  <c r="C50" i="6"/>
  <c r="C45" i="6"/>
  <c r="S3" i="6"/>
  <c r="J17" i="6"/>
  <c r="BQ43" i="5"/>
  <c r="O3" i="6"/>
  <c r="G37" i="6"/>
  <c r="J37" i="6" s="1"/>
  <c r="C37" i="6"/>
  <c r="G45" i="6"/>
  <c r="J45" i="6" s="1"/>
  <c r="F45" i="6"/>
  <c r="P3" i="6"/>
  <c r="F50" i="6"/>
  <c r="C22" i="6"/>
  <c r="C32" i="6"/>
  <c r="M3" i="6"/>
  <c r="J4" i="6"/>
  <c r="G32" i="6"/>
  <c r="G27" i="6"/>
  <c r="F37" i="6"/>
  <c r="N3" i="6"/>
  <c r="C9" i="6"/>
  <c r="F32" i="6"/>
  <c r="L3" i="6"/>
  <c r="F27" i="6"/>
  <c r="C4" i="6"/>
  <c r="BQ43" i="4"/>
  <c r="J27" i="6" l="1"/>
  <c r="C55" i="6"/>
  <c r="U3" i="6"/>
  <c r="F55" i="6"/>
  <c r="C27" i="6"/>
  <c r="G55" i="6"/>
  <c r="J32" i="6"/>
  <c r="J55" i="6" s="1"/>
  <c r="T3" i="6"/>
</calcChain>
</file>

<file path=xl/sharedStrings.xml><?xml version="1.0" encoding="utf-8"?>
<sst xmlns="http://schemas.openxmlformats.org/spreadsheetml/2006/main" count="368" uniqueCount="100">
  <si>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</si>
  <si>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</si>
  <si>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</si>
  <si>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(1,5 - 2 года) на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</si>
  <si>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</si>
  <si>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</si>
  <si>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</si>
  <si>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</si>
  <si>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</si>
  <si>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</si>
  <si>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"Дружба"</t>
  </si>
  <si>
    <t>Кофейный напиток с молоком</t>
  </si>
  <si>
    <t>Обед</t>
  </si>
  <si>
    <t>Салат из кукурузы</t>
  </si>
  <si>
    <t>Суп с лапшой</t>
  </si>
  <si>
    <t>Котлета мясная</t>
  </si>
  <si>
    <t>Капуста тушеная</t>
  </si>
  <si>
    <t>Хлеб пшеничный</t>
  </si>
  <si>
    <t>Хлеб ржано-пшеничный</t>
  </si>
  <si>
    <t>Компот из кураги и изюма</t>
  </si>
  <si>
    <t>Полдник</t>
  </si>
  <si>
    <t>Чай с лимоном</t>
  </si>
  <si>
    <t>Сдоба обыкновенная</t>
  </si>
  <si>
    <t>Ужин</t>
  </si>
  <si>
    <t>Суп - уха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</si>
  <si>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</si>
  <si>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</si>
  <si>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</si>
  <si>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</si>
  <si>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</si>
  <si>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</si>
  <si>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</si>
  <si>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</si>
  <si>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</si>
  <si>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</si>
  <si>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</si>
  <si>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11.03.2019</t>
  </si>
  <si>
    <t>человека (3 -7 лет) на</t>
  </si>
  <si>
    <t>Бутерброд с джемом</t>
  </si>
  <si>
    <t>К выдаче, ГРАММ (на всех)</t>
  </si>
  <si>
    <t xml:space="preserve">Итого: </t>
  </si>
  <si>
    <t>1 младшая группа</t>
  </si>
  <si>
    <t>Кухня</t>
  </si>
  <si>
    <t>Старшая группа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</si>
  <si>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</si>
  <si>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</si>
  <si>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</si>
  <si>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</si>
  <si>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</si>
  <si>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</si>
  <si>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</si>
  <si>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</si>
  <si>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</si>
  <si>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</si>
  <si>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</si>
  <si>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</si>
  <si>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</si>
  <si>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</si>
  <si>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</si>
  <si>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</si>
  <si>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</si>
  <si>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</si>
  <si>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</si>
  <si>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</si>
  <si>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</si>
  <si>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</si>
  <si>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</si>
  <si>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</si>
  <si>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</si>
  <si>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</si>
  <si>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</si>
  <si>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</si>
  <si>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</si>
  <si>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</si>
  <si>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</si>
  <si>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</si>
  <si>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</si>
  <si>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</si>
  <si>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</si>
  <si>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</si>
  <si>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2    </t>
  </si>
  <si>
    <t>Дети с 1,5 - 3 лет</t>
  </si>
  <si>
    <t>20/5</t>
  </si>
  <si>
    <t>150/9/4</t>
  </si>
  <si>
    <t>200, 264</t>
  </si>
  <si>
    <t>150/9</t>
  </si>
  <si>
    <t>263, 264</t>
  </si>
  <si>
    <t>ВСЕГО за день</t>
  </si>
  <si>
    <t>Дети с 3 - 7 лет</t>
  </si>
  <si>
    <t>30/8</t>
  </si>
  <si>
    <t>180/12/5</t>
  </si>
  <si>
    <t>180/12</t>
  </si>
  <si>
    <t>Аскорбиновая кислота</t>
  </si>
  <si>
    <t>Калькулятор                                Г.М. Романашенко</t>
  </si>
  <si>
    <t>Завхоз                                                Г.М. Романашенко</t>
  </si>
  <si>
    <t>Калькулятор                                   Г.М. Романашенко</t>
  </si>
  <si>
    <t>Завхоз                                                Г.М. Романашеко</t>
  </si>
  <si>
    <t>Ответственный за питание  _________________________ Г.М. Романашенко</t>
  </si>
  <si>
    <t xml:space="preserve">    _____________________ Т.В. Чугуева </t>
  </si>
  <si>
    <t xml:space="preserve">  ______________________ 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</si>
</sst>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0" borderId="5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12" fontId="0" fillId="0" borderId="2" xfId="0" applyNumberFormat="1" applyFill="1" applyBorder="1"/>
    <xf numFmtId="0" fontId="0" fillId="0" borderId="5" xfId="0" applyFill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0" fontId="0" fillId="0" borderId="6" xfId="0" applyFill="1" applyBorder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3" fillId="3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14" fontId="11" fillId="0" borderId="9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0" fillId="0" borderId="2" xfId="0" applyFill="1" applyBorder="1" applyAlignment="1"/>
    <xf numFmtId="0" fontId="6" fillId="4" borderId="0" xfId="0" applyFont="1" applyFill="1" applyBorder="1"/>
    <xf numFmtId="0" fontId="21" fillId="0" borderId="2" xfId="0" applyFont="1" applyBorder="1"/>
    <xf numFmtId="0" fontId="1" fillId="0" borderId="2" xfId="0" applyFont="1" applyBorder="1"/>
    <xf numFmtId="0" fontId="2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3" xfId="0" applyNumberFormat="1" applyFont="1" applyBorder="1" applyAlignment="1">
      <alignment horizontal="center" vertical="center" textRotation="90"/>
    </xf>
    <xf numFmtId="0" fontId="10" fillId="8" borderId="6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8"/>
  <sheetViews>
    <sheetView zoomScale="80" zoomScaleNormal="80" workbookViewId="0">
      <selection activeCell="D38" sqref="D38:BO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0" hidden="1" customWidth="1"/>
    <col min="9" max="9" width="11.140625" customWidth="1"/>
    <col min="10" max="10" width="9.140625" customWidth="1"/>
    <col min="11" max="11" width="10.8554687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2" width="10.7109375" hidden="1" customWidth="1"/>
    <col min="43" max="43" width="10.7109375" customWidth="1"/>
    <col min="44" max="47" width="10.7109375" hidden="1" customWidth="1"/>
    <col min="48" max="53" width="10.85546875" customWidth="1"/>
    <col min="54" max="55" width="10.7109375" customWidth="1"/>
    <col min="56" max="58" width="10.7109375" hidden="1" customWidth="1"/>
    <col min="59" max="59" width="8.5703125" customWidth="1"/>
    <col min="60" max="60" width="9.5703125" customWidth="1"/>
    <col min="63" max="63" width="0" hidden="1" customWidth="1"/>
    <col min="64" max="64" width="8" customWidth="1"/>
    <col min="65" max="65" width="11.140625" bestFit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</row>
    <row r="3" spans="1:69" x14ac:dyDescent="0.25">
      <c r="F3" t="s">
        <v>1</v>
      </c>
    </row>
    <row r="4" spans="1:69" x14ac:dyDescent="0.25">
      <c r="C4" t="s">
        <v>2</v>
      </c>
      <c r="E4" s="1">
        <v>1</v>
      </c>
      <c r="F4" t="s">
        <v>3</v>
      </c>
      <c r="K4" s="69">
        <f>' 3-7 лет (день 2)'!K4</f>
        <v>44995</v>
      </c>
      <c r="M4" s="2"/>
    </row>
    <row r="5" spans="1:69" ht="15" customHeight="1" x14ac:dyDescent="0.25">
      <c r="A5" s="93"/>
      <c r="B5" s="3" t="s">
        <v>4</v>
      </c>
      <c r="C5" s="90" t="s">
        <v>5</v>
      </c>
      <c r="D5" s="90" t="str">
        <f>[1]Цены!A1</f>
        <v>Хлеб пшеничный</v>
      </c>
      <c r="E5" s="90" t="str">
        <f>[1]Цены!B1</f>
        <v>Хлеб ржано-пшеничный</v>
      </c>
      <c r="F5" s="90" t="str">
        <f>[1]Цены!C1</f>
        <v>Сахар</v>
      </c>
      <c r="G5" s="90" t="str">
        <f>[1]Цены!D1</f>
        <v>Чай</v>
      </c>
      <c r="H5" s="90" t="str">
        <f>[1]Цены!E1</f>
        <v>Какао</v>
      </c>
      <c r="I5" s="90" t="str">
        <f>[1]Цены!F1</f>
        <v>Кофейный напиток</v>
      </c>
      <c r="J5" s="90" t="str">
        <f>[1]Цены!G1</f>
        <v>Молоко 2,5%</v>
      </c>
      <c r="K5" s="90" t="str">
        <f>[1]Цены!H1</f>
        <v>Масло сливочное</v>
      </c>
      <c r="L5" s="90" t="str">
        <f>[1]Цены!I1</f>
        <v>Сметана 15%</v>
      </c>
      <c r="M5" s="90" t="str">
        <f>[1]Цены!J1</f>
        <v>Молоко сухое</v>
      </c>
      <c r="N5" s="90" t="str">
        <f>[1]Цены!K1</f>
        <v>Снежок 2,5 %</v>
      </c>
      <c r="O5" s="90" t="str">
        <f>[1]Цены!L1</f>
        <v>Творог 5%</v>
      </c>
      <c r="P5" s="90" t="str">
        <f>[1]Цены!M1</f>
        <v>Молоко сгущенное</v>
      </c>
      <c r="Q5" s="90" t="str">
        <f>[1]Цены!N1</f>
        <v xml:space="preserve">Джем Сава </v>
      </c>
      <c r="R5" s="90" t="str">
        <f>[1]Цены!O1</f>
        <v>Сыр</v>
      </c>
      <c r="S5" s="90" t="str">
        <f>[1]Цены!P1</f>
        <v>Зеленый горошек</v>
      </c>
      <c r="T5" s="90" t="str">
        <f>[1]Цены!Q1</f>
        <v>Кукуруза консервирован.</v>
      </c>
      <c r="U5" s="90" t="str">
        <f>[1]Цены!R1</f>
        <v>Консервы рыбные</v>
      </c>
      <c r="V5" s="90" t="str">
        <f>[1]Цены!S1</f>
        <v>Огурцы консервирован.</v>
      </c>
      <c r="W5" s="90" t="str">
        <f>[1]Цены!T1</f>
        <v>Огурцы свежие</v>
      </c>
      <c r="X5" s="90" t="str">
        <f>[1]Цены!U1</f>
        <v>Яйцо</v>
      </c>
      <c r="Y5" s="90" t="str">
        <f>[1]Цены!V1</f>
        <v>Икра кабачковая</v>
      </c>
      <c r="Z5" s="90" t="str">
        <f>[1]Цены!W1</f>
        <v>Изюм</v>
      </c>
      <c r="AA5" s="90" t="str">
        <f>[1]Цены!X1</f>
        <v>Курага</v>
      </c>
      <c r="AB5" s="90" t="str">
        <f>[1]Цены!Y1</f>
        <v>Чернослив</v>
      </c>
      <c r="AC5" s="90" t="str">
        <f>[1]Цены!Z1</f>
        <v>Шиповник</v>
      </c>
      <c r="AD5" s="90" t="str">
        <f>[1]Цены!AA1</f>
        <v>Сухофрукты</v>
      </c>
      <c r="AE5" s="90" t="str">
        <f>[1]Цены!AB1</f>
        <v>Ягода свежемороженная</v>
      </c>
      <c r="AF5" s="90" t="str">
        <f>[1]Цены!AC1</f>
        <v>Лимон</v>
      </c>
      <c r="AG5" s="90" t="str">
        <f>[1]Цены!AD1</f>
        <v>Кисель</v>
      </c>
      <c r="AH5" s="90" t="str">
        <f>[1]Цены!AE1</f>
        <v xml:space="preserve">Сок </v>
      </c>
      <c r="AI5" s="90" t="str">
        <f>[1]Цены!AF1</f>
        <v>Макаронные изделия</v>
      </c>
      <c r="AJ5" s="90" t="str">
        <f>[1]Цены!AG1</f>
        <v>Мука</v>
      </c>
      <c r="AK5" s="90" t="str">
        <f>[1]Цены!AH1</f>
        <v>Дрожжи</v>
      </c>
      <c r="AL5" s="90" t="str">
        <f>[1]Цены!AI1</f>
        <v>Печенье</v>
      </c>
      <c r="AM5" s="90" t="str">
        <f>[1]Цены!AJ1</f>
        <v>Пряники</v>
      </c>
      <c r="AN5" s="90" t="str">
        <f>[1]Цены!AK1</f>
        <v>Вафли</v>
      </c>
      <c r="AO5" s="90" t="str">
        <f>[1]Цены!AL1</f>
        <v>Конфеты</v>
      </c>
      <c r="AP5" s="90" t="str">
        <f>[1]Цены!AM1</f>
        <v>Повидло Сава</v>
      </c>
      <c r="AQ5" s="90" t="str">
        <f>[1]Цены!AN1</f>
        <v>Крупа геркулес</v>
      </c>
      <c r="AR5" s="90" t="str">
        <f>[1]Цены!AO1</f>
        <v>Крупа горох</v>
      </c>
      <c r="AS5" s="90" t="str">
        <f>[1]Цены!AP1</f>
        <v>Крупа гречневая</v>
      </c>
      <c r="AT5" s="90" t="str">
        <f>[1]Цены!AQ1</f>
        <v>Крупа кукурузная</v>
      </c>
      <c r="AU5" s="90" t="str">
        <f>[1]Цены!AR1</f>
        <v>Крупа манная</v>
      </c>
      <c r="AV5" s="90" t="str">
        <f>[1]Цены!AS1</f>
        <v>Крупа перловая</v>
      </c>
      <c r="AW5" s="90" t="str">
        <f>[1]Цены!AT1</f>
        <v>Крупа пшеничная</v>
      </c>
      <c r="AX5" s="90" t="str">
        <f>[1]Цены!AU1</f>
        <v>Крупа пшено</v>
      </c>
      <c r="AY5" s="90" t="str">
        <f>[1]Цены!AV1</f>
        <v>Крупа ячневая</v>
      </c>
      <c r="AZ5" s="90" t="str">
        <f>[1]Цены!AW1</f>
        <v>Рис</v>
      </c>
      <c r="BA5" s="90" t="str">
        <f>[1]Цены!AX1</f>
        <v>Цыпленок бройлер</v>
      </c>
      <c r="BB5" s="90" t="str">
        <f>[1]Цены!AY1</f>
        <v>Филе куриное</v>
      </c>
      <c r="BC5" s="90" t="str">
        <f>[1]Цены!AZ1</f>
        <v>Фарш говяжий</v>
      </c>
      <c r="BD5" s="90" t="str">
        <f>[1]Цены!BA1</f>
        <v>Печень куриная</v>
      </c>
      <c r="BE5" s="90" t="str">
        <f>[1]Цены!BB1</f>
        <v>Филе минтая</v>
      </c>
      <c r="BF5" s="90" t="str">
        <f>[1]Цены!BC1</f>
        <v>Филе сельди слабосол.</v>
      </c>
      <c r="BG5" s="90" t="str">
        <f>[1]Цены!BD1</f>
        <v>Картофель</v>
      </c>
      <c r="BH5" s="90" t="str">
        <f>[1]Цены!BE1</f>
        <v>Морковь</v>
      </c>
      <c r="BI5" s="90" t="str">
        <f>[1]Цены!BF1</f>
        <v>Лук</v>
      </c>
      <c r="BJ5" s="90" t="str">
        <f>[1]Цены!BG1</f>
        <v>Капуста</v>
      </c>
      <c r="BK5" s="90" t="str">
        <f>[1]Цены!BH1</f>
        <v>Свекла</v>
      </c>
      <c r="BL5" s="90" t="str">
        <f>[1]Цены!BI1</f>
        <v>Томатная паста</v>
      </c>
      <c r="BM5" s="90" t="str">
        <f>[1]Цены!BJ1</f>
        <v>Масло растительное</v>
      </c>
      <c r="BN5" s="90" t="str">
        <f>[1]Цены!BK1</f>
        <v>Соль</v>
      </c>
      <c r="BO5" s="90" t="s">
        <v>92</v>
      </c>
      <c r="BP5" s="95" t="s">
        <v>6</v>
      </c>
      <c r="BQ5" s="95" t="s">
        <v>7</v>
      </c>
    </row>
    <row r="6" spans="1:69" ht="36.75" customHeight="1" x14ac:dyDescent="0.25">
      <c r="A6" s="94"/>
      <c r="B6" s="4" t="s">
        <v>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5"/>
      <c r="BQ6" s="95"/>
    </row>
    <row r="7" spans="1:69" x14ac:dyDescent="0.25">
      <c r="A7" s="96" t="s">
        <v>9</v>
      </c>
      <c r="B7" s="5" t="str">
        <f>' 3-7 лет (день 2)'!B7</f>
        <v>Каша молочная "Дружба"</v>
      </c>
      <c r="C7" s="97">
        <f>$E$4</f>
        <v>1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8.0000000000000002E-3</v>
      </c>
      <c r="AY7" s="7"/>
      <c r="AZ7" s="7">
        <v>0.01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25"/>
    </row>
    <row r="8" spans="1:69" x14ac:dyDescent="0.25">
      <c r="A8" s="96"/>
      <c r="B8" s="5" t="str">
        <f>' 3-7 лет (день 2)'!B8</f>
        <v>Бутерброд с джемом</v>
      </c>
      <c r="C8" s="98"/>
      <c r="D8" s="5">
        <v>0.02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5.0000000000000001E-3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x14ac:dyDescent="0.25">
      <c r="A9" s="96"/>
      <c r="B9" s="5" t="str">
        <f>' 3-7 лет (день 2)'!B9</f>
        <v>Кофейный напиток с молоком</v>
      </c>
      <c r="C9" s="98"/>
      <c r="D9" s="9"/>
      <c r="E9" s="9"/>
      <c r="F9" s="9">
        <v>8.0000000000000002E-3</v>
      </c>
      <c r="G9" s="9"/>
      <c r="H9" s="9"/>
      <c r="I9" s="9">
        <v>2E-3</v>
      </c>
      <c r="J9" s="9">
        <v>7.0000000000000007E-2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s="12" customFormat="1" x14ac:dyDescent="0.25">
      <c r="A10" s="96"/>
      <c r="B10" s="9"/>
      <c r="C10" s="9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  <c r="Y10" s="10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1"/>
      <c r="AW10" s="11"/>
      <c r="AX10" s="11"/>
      <c r="AY10" s="11"/>
      <c r="AZ10" s="11"/>
      <c r="BA10" s="11"/>
      <c r="BB10" s="9"/>
      <c r="BC10" s="9"/>
      <c r="BD10" s="9"/>
      <c r="BE10" s="9"/>
      <c r="BF10" s="9"/>
      <c r="BG10" s="9"/>
      <c r="BH10" s="9"/>
      <c r="BI10" s="9"/>
      <c r="BJ10" s="9"/>
      <c r="BK10" s="11"/>
      <c r="BL10" s="9"/>
      <c r="BM10" s="9"/>
      <c r="BN10" s="9"/>
      <c r="BO10" s="9"/>
    </row>
    <row r="11" spans="1:69" s="12" customFormat="1" x14ac:dyDescent="0.25">
      <c r="A11" s="96"/>
      <c r="B11" s="9"/>
      <c r="C11" s="9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s="12" customFormat="1" x14ac:dyDescent="0.25">
      <c r="A12" s="96" t="s">
        <v>12</v>
      </c>
      <c r="B12" s="9" t="str">
        <f>' 3-7 лет (день 2)'!B12</f>
        <v>Суп с лапшой</v>
      </c>
      <c r="C12" s="98">
        <f>E4</f>
        <v>1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4"/>
      <c r="W12" s="14"/>
      <c r="X12" s="11"/>
      <c r="Y12" s="15"/>
      <c r="Z12" s="16"/>
      <c r="AA12" s="9"/>
      <c r="AB12" s="14"/>
      <c r="AC12" s="14"/>
      <c r="AD12" s="14"/>
      <c r="AE12" s="14"/>
      <c r="AF12" s="9"/>
      <c r="AG12" s="14"/>
      <c r="AH12" s="14"/>
      <c r="AI12" s="14">
        <v>8.0000000000000002E-3</v>
      </c>
      <c r="AV12" s="9"/>
      <c r="AW12" s="14"/>
      <c r="AX12" s="17"/>
      <c r="AY12" s="14"/>
      <c r="AZ12" s="9"/>
      <c r="BA12" s="14">
        <v>0.02</v>
      </c>
      <c r="BC12" s="9"/>
      <c r="BD12" s="9"/>
      <c r="BE12" s="9"/>
      <c r="BF12" s="9"/>
      <c r="BG12" s="9">
        <v>0.08</v>
      </c>
      <c r="BH12" s="9">
        <v>0.01</v>
      </c>
      <c r="BI12" s="9">
        <v>0.01</v>
      </c>
      <c r="BK12" s="9"/>
      <c r="BL12" s="9"/>
      <c r="BM12" s="9">
        <v>2E-3</v>
      </c>
      <c r="BN12" s="9">
        <v>1E-3</v>
      </c>
      <c r="BO12" s="9"/>
    </row>
    <row r="13" spans="1:69" s="12" customFormat="1" x14ac:dyDescent="0.25">
      <c r="A13" s="96"/>
      <c r="B13" s="9" t="str">
        <f>' 3-7 лет (день 2)'!B13</f>
        <v>Котлета мясная</v>
      </c>
      <c r="C13" s="98"/>
      <c r="D13" s="9">
        <v>0.01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>
        <v>7.6923076923076927E-2</v>
      </c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1"/>
      <c r="AW13" s="11"/>
      <c r="AX13" s="13"/>
      <c r="AY13" s="13"/>
      <c r="AZ13" s="11"/>
      <c r="BA13" s="11"/>
      <c r="BB13" s="9">
        <v>0.02</v>
      </c>
      <c r="BC13" s="9">
        <v>0.02</v>
      </c>
      <c r="BD13" s="9"/>
      <c r="BE13" s="9"/>
      <c r="BF13" s="9"/>
      <c r="BG13" s="9"/>
      <c r="BH13" s="9"/>
      <c r="BI13" s="9">
        <v>5.0000000000000001E-3</v>
      </c>
      <c r="BJ13" s="9"/>
      <c r="BK13" s="11"/>
      <c r="BL13" s="9"/>
      <c r="BM13" s="9">
        <v>1E-3</v>
      </c>
      <c r="BN13" s="9">
        <v>1E-3</v>
      </c>
      <c r="BO13" s="9"/>
    </row>
    <row r="14" spans="1:69" x14ac:dyDescent="0.25">
      <c r="A14" s="96"/>
      <c r="B14" s="9" t="str">
        <f>' 3-7 лет (день 2)'!B14</f>
        <v>Капуста тушеная</v>
      </c>
      <c r="C14" s="98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1.0999999999999999E-2</v>
      </c>
      <c r="BI14" s="5">
        <v>0.01</v>
      </c>
      <c r="BJ14" s="5">
        <v>0.14000000000000001</v>
      </c>
      <c r="BK14" s="7"/>
      <c r="BL14" s="5">
        <v>2E-3</v>
      </c>
      <c r="BM14" s="5">
        <v>3.0000000000000001E-3</v>
      </c>
      <c r="BN14" s="5">
        <v>5.0000000000000001E-4</v>
      </c>
      <c r="BO14" s="5"/>
    </row>
    <row r="15" spans="1:69" x14ac:dyDescent="0.25">
      <c r="A15" s="96"/>
      <c r="B15" s="9" t="str">
        <f>' 3-7 лет (день 2)'!B15</f>
        <v>Хлеб пшеничный</v>
      </c>
      <c r="C15" s="98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6"/>
      <c r="B16" s="9" t="str">
        <f>' 3-7 лет (день 2)'!B16</f>
        <v>Хлеб ржано-пшеничный</v>
      </c>
      <c r="C16" s="98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7" x14ac:dyDescent="0.25">
      <c r="A17" s="96"/>
      <c r="B17" s="9" t="str">
        <f>' 3-7 лет (день 2)'!B17</f>
        <v>Компот из кураги и изюма</v>
      </c>
      <c r="C17" s="98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8.0000000000000002E-3</v>
      </c>
      <c r="AA17" s="5">
        <v>5.0000000000000001E-3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3.5000000000000003E-2</v>
      </c>
    </row>
    <row r="18" spans="1:67" ht="15.75" customHeight="1" x14ac:dyDescent="0.25">
      <c r="A18" s="96"/>
      <c r="B18" s="9"/>
      <c r="C18" s="9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7" ht="13.5" customHeight="1" x14ac:dyDescent="0.25">
      <c r="A19" s="96" t="s">
        <v>20</v>
      </c>
      <c r="B19" s="5" t="str">
        <f>' 3-7 лет (день 2)'!B19</f>
        <v>Чай с лимоном</v>
      </c>
      <c r="C19" s="97">
        <f>$E$4</f>
        <v>1</v>
      </c>
      <c r="D19" s="5"/>
      <c r="E19" s="5"/>
      <c r="F19" s="5">
        <v>8.0000000000000002E-3</v>
      </c>
      <c r="G19" s="5">
        <v>2.9999999999999997E-4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/>
      <c r="AA19" s="5"/>
      <c r="AB19" s="5"/>
      <c r="AC19" s="5"/>
      <c r="AD19" s="5"/>
      <c r="AE19" s="5"/>
      <c r="AF19" s="5">
        <v>5.0000000000000001E-3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/>
    </row>
    <row r="20" spans="1:67" x14ac:dyDescent="0.25">
      <c r="A20" s="96"/>
      <c r="B20" s="5" t="str">
        <f>' 3-7 лет (день 2)'!B20</f>
        <v>Сдоба обыкновенная</v>
      </c>
      <c r="C20" s="98"/>
      <c r="D20" s="5"/>
      <c r="E20" s="5"/>
      <c r="F20" s="5">
        <v>3.5000000000000001E-3</v>
      </c>
      <c r="G20" s="5"/>
      <c r="H20" s="5"/>
      <c r="I20" s="5"/>
      <c r="J20" s="5"/>
      <c r="K20" s="5">
        <v>2E-3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>
        <v>0.04</v>
      </c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4.4999999999999998E-2</v>
      </c>
      <c r="AK20" s="5">
        <v>1E-3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7" x14ac:dyDescent="0.25">
      <c r="A21" s="96"/>
      <c r="B21" s="5"/>
      <c r="C21" s="9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7" x14ac:dyDescent="0.25">
      <c r="A22" s="96"/>
      <c r="B22" s="5"/>
      <c r="C22" s="9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7" x14ac:dyDescent="0.25">
      <c r="A23" s="96"/>
      <c r="B23" s="5"/>
      <c r="C23" s="9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7" x14ac:dyDescent="0.25">
      <c r="A24" s="96" t="s">
        <v>23</v>
      </c>
      <c r="B24" s="18" t="str">
        <f>' 3-7 лет (день 2)'!B23</f>
        <v>Суп - уха</v>
      </c>
      <c r="C24" s="97">
        <f>$E$4</f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v>1.4999999999999999E-2</v>
      </c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>
        <v>5.0000000000000001E-3</v>
      </c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>
        <v>6.8000000000000005E-2</v>
      </c>
      <c r="BH24" s="5">
        <v>1.0999999999999999E-2</v>
      </c>
      <c r="BI24" s="5">
        <v>0.01</v>
      </c>
      <c r="BJ24" s="5"/>
      <c r="BK24" s="7"/>
      <c r="BL24" s="5"/>
      <c r="BM24" s="5">
        <v>1E-3</v>
      </c>
      <c r="BN24" s="5">
        <v>1E-3</v>
      </c>
      <c r="BO24" s="5"/>
    </row>
    <row r="25" spans="1:67" x14ac:dyDescent="0.25">
      <c r="A25" s="96"/>
      <c r="B25" s="18" t="str">
        <f>' 3-7 лет (день 2)'!B24</f>
        <v>Хлеб пшеничный</v>
      </c>
      <c r="C25" s="98"/>
      <c r="D25" s="5">
        <v>0.02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7" x14ac:dyDescent="0.25">
      <c r="A26" s="96"/>
      <c r="B26" s="18" t="str">
        <f>' 3-7 лет (день 2)'!B25</f>
        <v>Чай с сахаром</v>
      </c>
      <c r="C26" s="98"/>
      <c r="D26" s="5"/>
      <c r="E26" s="5"/>
      <c r="F26" s="5">
        <v>8.0000000000000002E-3</v>
      </c>
      <c r="G26" s="5">
        <v>2.9999999999999997E-4</v>
      </c>
      <c r="H26" s="5"/>
      <c r="I26" s="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7" x14ac:dyDescent="0.25">
      <c r="A27" s="96"/>
      <c r="B27" s="19"/>
      <c r="C27" s="9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7" x14ac:dyDescent="0.25">
      <c r="A28" s="96"/>
      <c r="B28" s="5"/>
      <c r="C28" s="9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7" ht="17.25" x14ac:dyDescent="0.3">
      <c r="B29" s="20" t="s">
        <v>26</v>
      </c>
      <c r="C29" s="21"/>
      <c r="D29" s="22">
        <f t="shared" ref="D29:AI29" si="0">SUM(D7:D28)</f>
        <v>7.0000000000000007E-2</v>
      </c>
      <c r="E29" s="22">
        <f t="shared" si="0"/>
        <v>0.04</v>
      </c>
      <c r="F29" s="22">
        <f t="shared" si="0"/>
        <v>4.0500000000000001E-2</v>
      </c>
      <c r="G29" s="22">
        <f t="shared" si="0"/>
        <v>5.9999999999999995E-4</v>
      </c>
      <c r="H29" s="22">
        <f t="shared" si="0"/>
        <v>0</v>
      </c>
      <c r="I29" s="22">
        <f t="shared" si="0"/>
        <v>2E-3</v>
      </c>
      <c r="J29" s="22">
        <f t="shared" si="0"/>
        <v>0.17</v>
      </c>
      <c r="K29" s="22">
        <f t="shared" si="0"/>
        <v>8.0000000000000002E-3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5.0000000000000001E-3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1.4999999999999999E-2</v>
      </c>
      <c r="V29" s="22">
        <f t="shared" si="0"/>
        <v>0</v>
      </c>
      <c r="W29" s="22">
        <f t="shared" si="0"/>
        <v>0</v>
      </c>
      <c r="X29" s="22">
        <f t="shared" si="0"/>
        <v>0.11692307692307694</v>
      </c>
      <c r="Y29" s="22">
        <f t="shared" si="0"/>
        <v>0</v>
      </c>
      <c r="Z29" s="22">
        <f t="shared" si="0"/>
        <v>8.0000000000000002E-3</v>
      </c>
      <c r="AA29" s="22">
        <f t="shared" si="0"/>
        <v>5.0000000000000001E-3</v>
      </c>
      <c r="AB29" s="22">
        <f t="shared" si="0"/>
        <v>0</v>
      </c>
      <c r="AC29" s="22">
        <f t="shared" si="0"/>
        <v>0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22">
        <f t="shared" si="0"/>
        <v>8.0000000000000002E-3</v>
      </c>
      <c r="AJ29" s="22">
        <f t="shared" ref="AJ29:BO29" si="1">SUM(AJ7:AJ28)</f>
        <v>4.4999999999999998E-2</v>
      </c>
      <c r="AK29" s="22">
        <f t="shared" si="1"/>
        <v>1E-3</v>
      </c>
      <c r="AL29" s="22">
        <f t="shared" si="1"/>
        <v>0</v>
      </c>
      <c r="AM29" s="22">
        <f t="shared" si="1"/>
        <v>0</v>
      </c>
      <c r="AN29" s="22">
        <f t="shared" si="1"/>
        <v>0</v>
      </c>
      <c r="AO29" s="22">
        <f t="shared" si="1"/>
        <v>0</v>
      </c>
      <c r="AP29" s="22">
        <f t="shared" si="1"/>
        <v>0</v>
      </c>
      <c r="AQ29" s="22">
        <f t="shared" si="1"/>
        <v>0</v>
      </c>
      <c r="AR29" s="22">
        <f t="shared" si="1"/>
        <v>0</v>
      </c>
      <c r="AS29" s="22">
        <f t="shared" si="1"/>
        <v>0</v>
      </c>
      <c r="AT29" s="22">
        <f t="shared" si="1"/>
        <v>0</v>
      </c>
      <c r="AU29" s="22">
        <f t="shared" si="1"/>
        <v>0</v>
      </c>
      <c r="AV29" s="22">
        <f t="shared" si="1"/>
        <v>5.0000000000000001E-3</v>
      </c>
      <c r="AW29" s="22">
        <f t="shared" si="1"/>
        <v>0</v>
      </c>
      <c r="AX29" s="22">
        <f t="shared" si="1"/>
        <v>8.0000000000000002E-3</v>
      </c>
      <c r="AY29" s="22">
        <f t="shared" si="1"/>
        <v>0</v>
      </c>
      <c r="AZ29" s="22">
        <f t="shared" si="1"/>
        <v>0.01</v>
      </c>
      <c r="BA29" s="22">
        <f t="shared" si="1"/>
        <v>0.02</v>
      </c>
      <c r="BB29" s="22">
        <f t="shared" si="1"/>
        <v>0.02</v>
      </c>
      <c r="BC29" s="22">
        <f t="shared" si="1"/>
        <v>0.02</v>
      </c>
      <c r="BD29" s="22">
        <f t="shared" si="1"/>
        <v>0</v>
      </c>
      <c r="BE29" s="22">
        <f t="shared" si="1"/>
        <v>0</v>
      </c>
      <c r="BF29" s="22">
        <f t="shared" si="1"/>
        <v>0</v>
      </c>
      <c r="BG29" s="22">
        <f t="shared" si="1"/>
        <v>0.14800000000000002</v>
      </c>
      <c r="BH29" s="22">
        <f t="shared" si="1"/>
        <v>3.2000000000000001E-2</v>
      </c>
      <c r="BI29" s="22">
        <f t="shared" si="1"/>
        <v>3.5000000000000003E-2</v>
      </c>
      <c r="BJ29" s="22">
        <f t="shared" si="1"/>
        <v>0.14000000000000001</v>
      </c>
      <c r="BK29" s="22">
        <f t="shared" si="1"/>
        <v>0</v>
      </c>
      <c r="BL29" s="22">
        <f t="shared" si="1"/>
        <v>2E-3</v>
      </c>
      <c r="BM29" s="22">
        <f t="shared" si="1"/>
        <v>7.0000000000000001E-3</v>
      </c>
      <c r="BN29" s="22">
        <f t="shared" si="1"/>
        <v>4.0000000000000001E-3</v>
      </c>
      <c r="BO29" s="22">
        <f t="shared" si="1"/>
        <v>3.5000000000000003E-2</v>
      </c>
    </row>
    <row r="30" spans="1:67" ht="17.25" x14ac:dyDescent="0.3">
      <c r="B30" s="20" t="s">
        <v>27</v>
      </c>
      <c r="C30" s="21"/>
      <c r="D30" s="23">
        <f t="shared" ref="D30:T30" si="2">PRODUCT(D29,$E$4)</f>
        <v>7.0000000000000007E-2</v>
      </c>
      <c r="E30" s="23">
        <f t="shared" si="2"/>
        <v>0.04</v>
      </c>
      <c r="F30" s="23">
        <f t="shared" si="2"/>
        <v>4.0500000000000001E-2</v>
      </c>
      <c r="G30" s="23">
        <f t="shared" si="2"/>
        <v>5.9999999999999995E-4</v>
      </c>
      <c r="H30" s="23">
        <f t="shared" si="2"/>
        <v>0</v>
      </c>
      <c r="I30" s="23">
        <f t="shared" si="2"/>
        <v>2E-3</v>
      </c>
      <c r="J30" s="23">
        <f t="shared" si="2"/>
        <v>0.17</v>
      </c>
      <c r="K30" s="23">
        <f t="shared" si="2"/>
        <v>8.0000000000000002E-3</v>
      </c>
      <c r="L30" s="23">
        <f t="shared" si="2"/>
        <v>0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23">
        <f t="shared" si="2"/>
        <v>5.0000000000000001E-3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>PRODUCT(U29,$E$4)</f>
        <v>1.4999999999999999E-2</v>
      </c>
      <c r="V30" s="23">
        <f t="shared" ref="V30:X30" si="3">PRODUCT(V29,$E$4)</f>
        <v>0</v>
      </c>
      <c r="W30" s="23">
        <f t="shared" si="3"/>
        <v>0</v>
      </c>
      <c r="X30" s="23">
        <f t="shared" si="3"/>
        <v>0.11692307692307694</v>
      </c>
      <c r="Y30" s="23">
        <f t="shared" ref="Y30:BN30" si="4">PRODUCT(Y29,$E$4)</f>
        <v>0</v>
      </c>
      <c r="Z30" s="23">
        <f t="shared" si="4"/>
        <v>8.0000000000000002E-3</v>
      </c>
      <c r="AA30" s="23">
        <f t="shared" si="4"/>
        <v>5.0000000000000001E-3</v>
      </c>
      <c r="AB30" s="23">
        <f t="shared" si="4"/>
        <v>0</v>
      </c>
      <c r="AC30" s="23">
        <f t="shared" si="4"/>
        <v>0</v>
      </c>
      <c r="AD30" s="23">
        <f t="shared" si="4"/>
        <v>0</v>
      </c>
      <c r="AE30" s="23">
        <f t="shared" si="4"/>
        <v>0</v>
      </c>
      <c r="AF30" s="23">
        <f t="shared" si="4"/>
        <v>5.0000000000000001E-3</v>
      </c>
      <c r="AG30" s="23">
        <f t="shared" si="4"/>
        <v>0</v>
      </c>
      <c r="AH30" s="23">
        <f t="shared" si="4"/>
        <v>0</v>
      </c>
      <c r="AI30" s="23">
        <f t="shared" si="4"/>
        <v>8.0000000000000002E-3</v>
      </c>
      <c r="AJ30" s="23">
        <f t="shared" si="4"/>
        <v>4.4999999999999998E-2</v>
      </c>
      <c r="AK30" s="23">
        <f t="shared" si="4"/>
        <v>1E-3</v>
      </c>
      <c r="AL30" s="23">
        <f t="shared" si="4"/>
        <v>0</v>
      </c>
      <c r="AM30" s="23">
        <f t="shared" si="4"/>
        <v>0</v>
      </c>
      <c r="AN30" s="23">
        <f t="shared" si="4"/>
        <v>0</v>
      </c>
      <c r="AO30" s="23">
        <f t="shared" si="4"/>
        <v>0</v>
      </c>
      <c r="AP30" s="23">
        <f t="shared" si="4"/>
        <v>0</v>
      </c>
      <c r="AQ30" s="23">
        <f t="shared" si="4"/>
        <v>0</v>
      </c>
      <c r="AR30" s="23">
        <f t="shared" si="4"/>
        <v>0</v>
      </c>
      <c r="AS30" s="23">
        <f t="shared" si="4"/>
        <v>0</v>
      </c>
      <c r="AT30" s="23">
        <f t="shared" si="4"/>
        <v>0</v>
      </c>
      <c r="AU30" s="23">
        <f t="shared" si="4"/>
        <v>0</v>
      </c>
      <c r="AV30" s="23">
        <f t="shared" si="4"/>
        <v>5.0000000000000001E-3</v>
      </c>
      <c r="AW30" s="23">
        <f t="shared" si="4"/>
        <v>0</v>
      </c>
      <c r="AX30" s="23">
        <f t="shared" si="4"/>
        <v>8.0000000000000002E-3</v>
      </c>
      <c r="AY30" s="23">
        <f t="shared" si="4"/>
        <v>0</v>
      </c>
      <c r="AZ30" s="23">
        <f t="shared" si="4"/>
        <v>0.01</v>
      </c>
      <c r="BA30" s="23">
        <f t="shared" si="4"/>
        <v>0.02</v>
      </c>
      <c r="BB30" s="23">
        <f t="shared" si="4"/>
        <v>0.02</v>
      </c>
      <c r="BC30" s="23">
        <f t="shared" si="4"/>
        <v>0.02</v>
      </c>
      <c r="BD30" s="23">
        <f t="shared" si="4"/>
        <v>0</v>
      </c>
      <c r="BE30" s="23">
        <f t="shared" si="4"/>
        <v>0</v>
      </c>
      <c r="BF30" s="23">
        <f t="shared" si="4"/>
        <v>0</v>
      </c>
      <c r="BG30" s="23">
        <f t="shared" si="4"/>
        <v>0.14800000000000002</v>
      </c>
      <c r="BH30" s="23">
        <f t="shared" si="4"/>
        <v>3.2000000000000001E-2</v>
      </c>
      <c r="BI30" s="23">
        <f t="shared" si="4"/>
        <v>3.5000000000000003E-2</v>
      </c>
      <c r="BJ30" s="23">
        <f t="shared" si="4"/>
        <v>0.14000000000000001</v>
      </c>
      <c r="BK30" s="23">
        <f t="shared" si="4"/>
        <v>0</v>
      </c>
      <c r="BL30" s="23">
        <f t="shared" si="4"/>
        <v>2E-3</v>
      </c>
      <c r="BM30" s="23">
        <f t="shared" si="4"/>
        <v>7.0000000000000001E-3</v>
      </c>
      <c r="BN30" s="23">
        <f t="shared" si="4"/>
        <v>4.0000000000000001E-3</v>
      </c>
      <c r="BO30" s="23">
        <f t="shared" ref="BO30" si="5">PRODUCT(BO29,$E$4)</f>
        <v>3.5000000000000003E-2</v>
      </c>
    </row>
    <row r="32" spans="1:67" x14ac:dyDescent="0.25">
      <c r="F32" t="s">
        <v>95</v>
      </c>
    </row>
    <row r="34" spans="1:69" x14ac:dyDescent="0.25">
      <c r="F34" t="s">
        <v>96</v>
      </c>
    </row>
    <row r="35" spans="1:69" x14ac:dyDescent="0.25">
      <c r="BP35" s="24"/>
      <c r="BQ35" s="25"/>
    </row>
    <row r="36" spans="1:69" x14ac:dyDescent="0.25">
      <c r="F36" t="s">
        <v>28</v>
      </c>
    </row>
    <row r="38" spans="1:69" ht="17.25" x14ac:dyDescent="0.3">
      <c r="A38" s="26"/>
      <c r="B38" s="27" t="s">
        <v>29</v>
      </c>
      <c r="C38" s="28" t="s">
        <v>30</v>
      </c>
      <c r="D38" s="5">
        <v>67.27</v>
      </c>
      <c r="E38" s="5">
        <v>70</v>
      </c>
      <c r="F38" s="5">
        <v>86.3</v>
      </c>
      <c r="G38" s="5">
        <v>500</v>
      </c>
      <c r="H38" s="5">
        <v>925.9</v>
      </c>
      <c r="I38" s="5">
        <v>510</v>
      </c>
      <c r="J38" s="87">
        <v>71.38</v>
      </c>
      <c r="K38" s="87">
        <v>662.44</v>
      </c>
      <c r="L38" s="87">
        <v>200.83</v>
      </c>
      <c r="M38" s="87">
        <v>504</v>
      </c>
      <c r="N38" s="87">
        <v>99.49</v>
      </c>
      <c r="O38" s="87">
        <v>320.32</v>
      </c>
      <c r="P38" s="87">
        <v>368.4</v>
      </c>
      <c r="Q38" s="5">
        <v>380</v>
      </c>
      <c r="R38" s="5"/>
      <c r="S38" s="5">
        <v>130</v>
      </c>
      <c r="T38" s="5"/>
      <c r="U38" s="5">
        <v>628</v>
      </c>
      <c r="V38" s="5">
        <v>329.48</v>
      </c>
      <c r="W38" s="5">
        <v>219</v>
      </c>
      <c r="X38" s="5">
        <v>7.9</v>
      </c>
      <c r="Y38" s="5"/>
      <c r="Z38" s="5">
        <v>247</v>
      </c>
      <c r="AA38" s="5">
        <v>360</v>
      </c>
      <c r="AB38" s="5">
        <v>213</v>
      </c>
      <c r="AC38" s="5">
        <v>314.44</v>
      </c>
      <c r="AD38" s="5">
        <v>138</v>
      </c>
      <c r="AE38" s="5">
        <v>388</v>
      </c>
      <c r="AF38" s="5">
        <v>189</v>
      </c>
      <c r="AG38" s="5">
        <v>218.18</v>
      </c>
      <c r="AH38" s="5">
        <v>59.6</v>
      </c>
      <c r="AI38" s="5">
        <v>65.75</v>
      </c>
      <c r="AJ38" s="5">
        <v>37</v>
      </c>
      <c r="AK38" s="5">
        <v>190</v>
      </c>
      <c r="AL38" s="5">
        <v>185</v>
      </c>
      <c r="AM38" s="5"/>
      <c r="AN38" s="5">
        <v>240</v>
      </c>
      <c r="AO38" s="5"/>
      <c r="AP38" s="88">
        <v>213.79</v>
      </c>
      <c r="AQ38" s="5">
        <v>60</v>
      </c>
      <c r="AR38" s="5">
        <v>65.33</v>
      </c>
      <c r="AS38" s="5">
        <v>84</v>
      </c>
      <c r="AT38" s="5">
        <v>41.43</v>
      </c>
      <c r="AU38" s="5">
        <v>54.28</v>
      </c>
      <c r="AV38" s="5">
        <v>48.75</v>
      </c>
      <c r="AW38" s="5">
        <v>114.28</v>
      </c>
      <c r="AX38" s="5">
        <v>62.66</v>
      </c>
      <c r="AY38" s="5">
        <v>56.66</v>
      </c>
      <c r="AZ38" s="5">
        <v>128</v>
      </c>
      <c r="BA38" s="5">
        <v>227</v>
      </c>
      <c r="BB38" s="5">
        <v>357</v>
      </c>
      <c r="BC38" s="5">
        <v>491.11</v>
      </c>
      <c r="BD38" s="5">
        <v>205</v>
      </c>
      <c r="BE38" s="5">
        <v>330</v>
      </c>
      <c r="BF38" s="5"/>
      <c r="BG38" s="5">
        <v>23</v>
      </c>
      <c r="BH38" s="5">
        <v>21</v>
      </c>
      <c r="BI38" s="5">
        <v>30</v>
      </c>
      <c r="BJ38" s="5">
        <v>21</v>
      </c>
      <c r="BK38" s="5">
        <v>35</v>
      </c>
      <c r="BL38" s="5">
        <v>275</v>
      </c>
      <c r="BM38" s="5">
        <v>154.44999999999999</v>
      </c>
      <c r="BN38" s="5">
        <v>14.89</v>
      </c>
      <c r="BO38" s="89">
        <v>10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6">E38/1000</f>
        <v>7.0000000000000007E-2</v>
      </c>
      <c r="F39" s="22">
        <f t="shared" si="6"/>
        <v>8.6300000000000002E-2</v>
      </c>
      <c r="G39" s="22">
        <f t="shared" si="6"/>
        <v>0.5</v>
      </c>
      <c r="H39" s="22">
        <f t="shared" si="6"/>
        <v>0.92589999999999995</v>
      </c>
      <c r="I39" s="22">
        <f t="shared" si="6"/>
        <v>0.51</v>
      </c>
      <c r="J39" s="22">
        <f t="shared" si="6"/>
        <v>7.1379999999999999E-2</v>
      </c>
      <c r="K39" s="22">
        <f t="shared" si="6"/>
        <v>0.66244000000000003</v>
      </c>
      <c r="L39" s="22">
        <f t="shared" si="6"/>
        <v>0.20083000000000001</v>
      </c>
      <c r="M39" s="22">
        <f t="shared" si="6"/>
        <v>0.504</v>
      </c>
      <c r="N39" s="22">
        <f t="shared" si="6"/>
        <v>9.9489999999999995E-2</v>
      </c>
      <c r="O39" s="22">
        <f t="shared" si="6"/>
        <v>0.32031999999999999</v>
      </c>
      <c r="P39" s="22">
        <f t="shared" si="6"/>
        <v>0.36839999999999995</v>
      </c>
      <c r="Q39" s="22">
        <f t="shared" si="6"/>
        <v>0.38</v>
      </c>
      <c r="R39" s="22">
        <f t="shared" si="6"/>
        <v>0</v>
      </c>
      <c r="S39" s="22">
        <f t="shared" si="6"/>
        <v>0.13</v>
      </c>
      <c r="T39" s="22">
        <f t="shared" si="6"/>
        <v>0</v>
      </c>
      <c r="U39" s="22">
        <f t="shared" si="6"/>
        <v>0.628</v>
      </c>
      <c r="V39" s="22">
        <f t="shared" si="6"/>
        <v>0.32948</v>
      </c>
      <c r="W39" s="22">
        <f>W38/1000</f>
        <v>0.219</v>
      </c>
      <c r="X39" s="22">
        <f t="shared" si="6"/>
        <v>7.9000000000000008E-3</v>
      </c>
      <c r="Y39" s="22">
        <f t="shared" si="6"/>
        <v>0</v>
      </c>
      <c r="Z39" s="22">
        <f t="shared" si="6"/>
        <v>0.247</v>
      </c>
      <c r="AA39" s="22">
        <f t="shared" si="6"/>
        <v>0.36</v>
      </c>
      <c r="AB39" s="22">
        <f t="shared" si="6"/>
        <v>0.21299999999999999</v>
      </c>
      <c r="AC39" s="22">
        <f t="shared" si="6"/>
        <v>0.31444</v>
      </c>
      <c r="AD39" s="22">
        <f t="shared" si="6"/>
        <v>0.13800000000000001</v>
      </c>
      <c r="AE39" s="22">
        <f t="shared" si="6"/>
        <v>0.38800000000000001</v>
      </c>
      <c r="AF39" s="22">
        <f t="shared" si="6"/>
        <v>0.189</v>
      </c>
      <c r="AG39" s="22">
        <f t="shared" si="6"/>
        <v>0.21818000000000001</v>
      </c>
      <c r="AH39" s="22">
        <f t="shared" si="6"/>
        <v>5.96E-2</v>
      </c>
      <c r="AI39" s="22">
        <f t="shared" si="6"/>
        <v>6.5750000000000003E-2</v>
      </c>
      <c r="AJ39" s="22">
        <f t="shared" si="6"/>
        <v>3.6999999999999998E-2</v>
      </c>
      <c r="AK39" s="22">
        <f t="shared" si="6"/>
        <v>0.19</v>
      </c>
      <c r="AL39" s="22">
        <f t="shared" si="6"/>
        <v>0.185</v>
      </c>
      <c r="AM39" s="22">
        <f t="shared" si="6"/>
        <v>0</v>
      </c>
      <c r="AN39" s="22">
        <f t="shared" si="6"/>
        <v>0.24</v>
      </c>
      <c r="AO39" s="22">
        <f t="shared" si="6"/>
        <v>0</v>
      </c>
      <c r="AP39" s="22">
        <f t="shared" si="6"/>
        <v>0.21378999999999998</v>
      </c>
      <c r="AQ39" s="22">
        <f t="shared" si="6"/>
        <v>0.06</v>
      </c>
      <c r="AR39" s="22">
        <f t="shared" si="6"/>
        <v>6.5329999999999999E-2</v>
      </c>
      <c r="AS39" s="22">
        <f t="shared" si="6"/>
        <v>8.4000000000000005E-2</v>
      </c>
      <c r="AT39" s="22">
        <f t="shared" si="6"/>
        <v>4.1430000000000002E-2</v>
      </c>
      <c r="AU39" s="22">
        <f t="shared" si="6"/>
        <v>5.4280000000000002E-2</v>
      </c>
      <c r="AV39" s="22">
        <f t="shared" si="6"/>
        <v>4.8750000000000002E-2</v>
      </c>
      <c r="AW39" s="22">
        <f t="shared" si="6"/>
        <v>0.11428000000000001</v>
      </c>
      <c r="AX39" s="22">
        <f t="shared" si="6"/>
        <v>6.2659999999999993E-2</v>
      </c>
      <c r="AY39" s="22">
        <f t="shared" si="6"/>
        <v>5.6659999999999995E-2</v>
      </c>
      <c r="AZ39" s="22">
        <f t="shared" si="6"/>
        <v>0.128</v>
      </c>
      <c r="BA39" s="22">
        <f t="shared" si="6"/>
        <v>0.22700000000000001</v>
      </c>
      <c r="BB39" s="22">
        <f t="shared" si="6"/>
        <v>0.35699999999999998</v>
      </c>
      <c r="BC39" s="22">
        <f t="shared" si="6"/>
        <v>0.49110999999999999</v>
      </c>
      <c r="BD39" s="22">
        <f t="shared" si="6"/>
        <v>0.20499999999999999</v>
      </c>
      <c r="BE39" s="22">
        <f t="shared" si="6"/>
        <v>0.33</v>
      </c>
      <c r="BF39" s="22">
        <f t="shared" si="6"/>
        <v>0</v>
      </c>
      <c r="BG39" s="22">
        <f t="shared" si="6"/>
        <v>2.3E-2</v>
      </c>
      <c r="BH39" s="22">
        <f t="shared" si="6"/>
        <v>2.1000000000000001E-2</v>
      </c>
      <c r="BI39" s="22">
        <f t="shared" si="6"/>
        <v>0.03</v>
      </c>
      <c r="BJ39" s="22">
        <f t="shared" si="6"/>
        <v>2.1000000000000001E-2</v>
      </c>
      <c r="BK39" s="22">
        <f t="shared" si="6"/>
        <v>3.5000000000000003E-2</v>
      </c>
      <c r="BL39" s="22">
        <f t="shared" si="6"/>
        <v>0.27500000000000002</v>
      </c>
      <c r="BM39" s="22">
        <f t="shared" si="6"/>
        <v>0.15444999999999998</v>
      </c>
      <c r="BN39" s="22">
        <f t="shared" si="6"/>
        <v>1.489E-2</v>
      </c>
      <c r="BO39" s="22">
        <f t="shared" ref="BO39" si="7">BO38/1000</f>
        <v>0.01</v>
      </c>
    </row>
    <row r="40" spans="1:69" ht="17.25" x14ac:dyDescent="0.3">
      <c r="A40" s="30"/>
      <c r="B40" s="31" t="s">
        <v>32</v>
      </c>
      <c r="C40" s="100"/>
      <c r="D40" s="32">
        <f>D30*D38</f>
        <v>4.7088999999999999</v>
      </c>
      <c r="E40" s="32">
        <f t="shared" ref="E40:BN40" si="8">E30*E38</f>
        <v>2.8000000000000003</v>
      </c>
      <c r="F40" s="32">
        <f t="shared" si="8"/>
        <v>3.4951500000000002</v>
      </c>
      <c r="G40" s="32">
        <f t="shared" si="8"/>
        <v>0.3</v>
      </c>
      <c r="H40" s="32">
        <f t="shared" si="8"/>
        <v>0</v>
      </c>
      <c r="I40" s="32">
        <f t="shared" si="8"/>
        <v>1.02</v>
      </c>
      <c r="J40" s="32">
        <f t="shared" si="8"/>
        <v>12.134600000000001</v>
      </c>
      <c r="K40" s="32">
        <f t="shared" si="8"/>
        <v>5.2995200000000002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 t="shared" si="8"/>
        <v>0</v>
      </c>
      <c r="P40" s="32">
        <f t="shared" si="8"/>
        <v>0</v>
      </c>
      <c r="Q40" s="32">
        <f t="shared" si="8"/>
        <v>1.9000000000000001</v>
      </c>
      <c r="R40" s="32">
        <f t="shared" si="8"/>
        <v>0</v>
      </c>
      <c r="S40" s="32">
        <f t="shared" si="8"/>
        <v>0</v>
      </c>
      <c r="T40" s="32">
        <f t="shared" si="8"/>
        <v>0</v>
      </c>
      <c r="U40" s="32">
        <f t="shared" si="8"/>
        <v>9.42</v>
      </c>
      <c r="V40" s="32">
        <f t="shared" si="8"/>
        <v>0</v>
      </c>
      <c r="W40" s="32">
        <f>W30*W38</f>
        <v>0</v>
      </c>
      <c r="X40" s="32">
        <f t="shared" si="8"/>
        <v>0.92369230769230781</v>
      </c>
      <c r="Y40" s="32">
        <f t="shared" si="8"/>
        <v>0</v>
      </c>
      <c r="Z40" s="32">
        <f t="shared" si="8"/>
        <v>1.976</v>
      </c>
      <c r="AA40" s="32">
        <f t="shared" si="8"/>
        <v>1.8</v>
      </c>
      <c r="AB40" s="32">
        <f t="shared" si="8"/>
        <v>0</v>
      </c>
      <c r="AC40" s="32">
        <f t="shared" si="8"/>
        <v>0</v>
      </c>
      <c r="AD40" s="32">
        <f t="shared" si="8"/>
        <v>0</v>
      </c>
      <c r="AE40" s="32">
        <f t="shared" si="8"/>
        <v>0</v>
      </c>
      <c r="AF40" s="32">
        <f t="shared" si="8"/>
        <v>0.94500000000000006</v>
      </c>
      <c r="AG40" s="32">
        <f t="shared" si="8"/>
        <v>0</v>
      </c>
      <c r="AH40" s="32">
        <f t="shared" si="8"/>
        <v>0</v>
      </c>
      <c r="AI40" s="32">
        <f t="shared" si="8"/>
        <v>0.52600000000000002</v>
      </c>
      <c r="AJ40" s="32">
        <f t="shared" si="8"/>
        <v>1.665</v>
      </c>
      <c r="AK40" s="32">
        <f t="shared" si="8"/>
        <v>0.19</v>
      </c>
      <c r="AL40" s="32">
        <f t="shared" si="8"/>
        <v>0</v>
      </c>
      <c r="AM40" s="32">
        <f t="shared" si="8"/>
        <v>0</v>
      </c>
      <c r="AN40" s="32">
        <f t="shared" si="8"/>
        <v>0</v>
      </c>
      <c r="AO40" s="32">
        <f t="shared" si="8"/>
        <v>0</v>
      </c>
      <c r="AP40" s="32">
        <f t="shared" si="8"/>
        <v>0</v>
      </c>
      <c r="AQ40" s="32">
        <f t="shared" si="8"/>
        <v>0</v>
      </c>
      <c r="AR40" s="32">
        <f t="shared" si="8"/>
        <v>0</v>
      </c>
      <c r="AS40" s="32">
        <f t="shared" si="8"/>
        <v>0</v>
      </c>
      <c r="AT40" s="32">
        <f t="shared" si="8"/>
        <v>0</v>
      </c>
      <c r="AU40" s="32">
        <f t="shared" si="8"/>
        <v>0</v>
      </c>
      <c r="AV40" s="32">
        <f t="shared" si="8"/>
        <v>0.24374999999999999</v>
      </c>
      <c r="AW40" s="32">
        <f t="shared" si="8"/>
        <v>0</v>
      </c>
      <c r="AX40" s="32">
        <f t="shared" si="8"/>
        <v>0.50127999999999995</v>
      </c>
      <c r="AY40" s="32">
        <f t="shared" si="8"/>
        <v>0</v>
      </c>
      <c r="AZ40" s="32">
        <f t="shared" si="8"/>
        <v>1.28</v>
      </c>
      <c r="BA40" s="32">
        <f t="shared" si="8"/>
        <v>4.54</v>
      </c>
      <c r="BB40" s="32">
        <f t="shared" si="8"/>
        <v>7.1400000000000006</v>
      </c>
      <c r="BC40" s="32">
        <f t="shared" si="8"/>
        <v>9.8222000000000005</v>
      </c>
      <c r="BD40" s="32">
        <f t="shared" si="8"/>
        <v>0</v>
      </c>
      <c r="BE40" s="32">
        <f t="shared" si="8"/>
        <v>0</v>
      </c>
      <c r="BF40" s="32">
        <f t="shared" si="8"/>
        <v>0</v>
      </c>
      <c r="BG40" s="32">
        <f t="shared" si="8"/>
        <v>3.4040000000000004</v>
      </c>
      <c r="BH40" s="32">
        <f t="shared" si="8"/>
        <v>0.67200000000000004</v>
      </c>
      <c r="BI40" s="32">
        <f t="shared" si="8"/>
        <v>1.05</v>
      </c>
      <c r="BJ40" s="32">
        <f t="shared" si="8"/>
        <v>2.9400000000000004</v>
      </c>
      <c r="BK40" s="32">
        <f t="shared" si="8"/>
        <v>0</v>
      </c>
      <c r="BL40" s="32">
        <f t="shared" si="8"/>
        <v>0.55000000000000004</v>
      </c>
      <c r="BM40" s="32">
        <f t="shared" si="8"/>
        <v>1.0811499999999998</v>
      </c>
      <c r="BN40" s="32">
        <f t="shared" si="8"/>
        <v>5.9560000000000002E-2</v>
      </c>
      <c r="BO40" s="32">
        <f t="shared" ref="BO40" si="9">BO30*BO38</f>
        <v>0.35000000000000003</v>
      </c>
      <c r="BP40" s="33">
        <f>SUM(D40:BN40)</f>
        <v>82.387802307692283</v>
      </c>
      <c r="BQ40" s="34">
        <f>BP40/$C$7</f>
        <v>82.387802307692283</v>
      </c>
    </row>
    <row r="41" spans="1:69" ht="17.25" x14ac:dyDescent="0.3">
      <c r="A41" s="30"/>
      <c r="B41" s="31" t="s">
        <v>33</v>
      </c>
      <c r="C41" s="100"/>
      <c r="D41" s="32">
        <f>D30*D38</f>
        <v>4.7088999999999999</v>
      </c>
      <c r="E41" s="32">
        <f t="shared" ref="E41:BN41" si="10">E30*E38</f>
        <v>2.8000000000000003</v>
      </c>
      <c r="F41" s="32">
        <f t="shared" si="10"/>
        <v>3.4951500000000002</v>
      </c>
      <c r="G41" s="32">
        <f t="shared" si="10"/>
        <v>0.3</v>
      </c>
      <c r="H41" s="32">
        <f t="shared" si="10"/>
        <v>0</v>
      </c>
      <c r="I41" s="32">
        <f t="shared" si="10"/>
        <v>1.02</v>
      </c>
      <c r="J41" s="32">
        <f t="shared" si="10"/>
        <v>12.134600000000001</v>
      </c>
      <c r="K41" s="32">
        <f t="shared" si="10"/>
        <v>5.2995200000000002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si="10"/>
        <v>0</v>
      </c>
      <c r="P41" s="32">
        <f t="shared" si="10"/>
        <v>0</v>
      </c>
      <c r="Q41" s="32">
        <f t="shared" si="10"/>
        <v>1.9000000000000001</v>
      </c>
      <c r="R41" s="32">
        <f t="shared" si="10"/>
        <v>0</v>
      </c>
      <c r="S41" s="32">
        <f t="shared" si="10"/>
        <v>0</v>
      </c>
      <c r="T41" s="32">
        <f t="shared" si="10"/>
        <v>0</v>
      </c>
      <c r="U41" s="32">
        <f t="shared" si="10"/>
        <v>9.42</v>
      </c>
      <c r="V41" s="32">
        <f t="shared" si="10"/>
        <v>0</v>
      </c>
      <c r="W41" s="32">
        <f>W30*W38</f>
        <v>0</v>
      </c>
      <c r="X41" s="32">
        <f t="shared" si="10"/>
        <v>0.92369230769230781</v>
      </c>
      <c r="Y41" s="32">
        <f t="shared" si="10"/>
        <v>0</v>
      </c>
      <c r="Z41" s="32">
        <f t="shared" si="10"/>
        <v>1.976</v>
      </c>
      <c r="AA41" s="32">
        <f t="shared" si="10"/>
        <v>1.8</v>
      </c>
      <c r="AB41" s="32">
        <f t="shared" si="10"/>
        <v>0</v>
      </c>
      <c r="AC41" s="32">
        <f t="shared" si="10"/>
        <v>0</v>
      </c>
      <c r="AD41" s="32">
        <f t="shared" si="10"/>
        <v>0</v>
      </c>
      <c r="AE41" s="32">
        <f t="shared" si="10"/>
        <v>0</v>
      </c>
      <c r="AF41" s="32">
        <f t="shared" si="10"/>
        <v>0.94500000000000006</v>
      </c>
      <c r="AG41" s="32">
        <f t="shared" si="10"/>
        <v>0</v>
      </c>
      <c r="AH41" s="32">
        <f t="shared" si="10"/>
        <v>0</v>
      </c>
      <c r="AI41" s="32">
        <f t="shared" si="10"/>
        <v>0.52600000000000002</v>
      </c>
      <c r="AJ41" s="32">
        <f t="shared" si="10"/>
        <v>1.665</v>
      </c>
      <c r="AK41" s="32">
        <f t="shared" si="10"/>
        <v>0.19</v>
      </c>
      <c r="AL41" s="32">
        <f t="shared" si="10"/>
        <v>0</v>
      </c>
      <c r="AM41" s="32">
        <f t="shared" si="10"/>
        <v>0</v>
      </c>
      <c r="AN41" s="32">
        <f t="shared" si="10"/>
        <v>0</v>
      </c>
      <c r="AO41" s="32">
        <f t="shared" si="10"/>
        <v>0</v>
      </c>
      <c r="AP41" s="32">
        <f t="shared" si="10"/>
        <v>0</v>
      </c>
      <c r="AQ41" s="32">
        <f t="shared" si="10"/>
        <v>0</v>
      </c>
      <c r="AR41" s="32">
        <f t="shared" si="10"/>
        <v>0</v>
      </c>
      <c r="AS41" s="32">
        <f t="shared" si="10"/>
        <v>0</v>
      </c>
      <c r="AT41" s="32">
        <f t="shared" si="10"/>
        <v>0</v>
      </c>
      <c r="AU41" s="32">
        <f t="shared" si="10"/>
        <v>0</v>
      </c>
      <c r="AV41" s="32">
        <f t="shared" si="10"/>
        <v>0.24374999999999999</v>
      </c>
      <c r="AW41" s="32">
        <f t="shared" si="10"/>
        <v>0</v>
      </c>
      <c r="AX41" s="32">
        <f t="shared" si="10"/>
        <v>0.50127999999999995</v>
      </c>
      <c r="AY41" s="32">
        <f t="shared" si="10"/>
        <v>0</v>
      </c>
      <c r="AZ41" s="32">
        <f t="shared" si="10"/>
        <v>1.28</v>
      </c>
      <c r="BA41" s="32">
        <f t="shared" si="10"/>
        <v>4.54</v>
      </c>
      <c r="BB41" s="32">
        <f t="shared" si="10"/>
        <v>7.1400000000000006</v>
      </c>
      <c r="BC41" s="32">
        <f t="shared" si="10"/>
        <v>9.8222000000000005</v>
      </c>
      <c r="BD41" s="32">
        <f t="shared" si="10"/>
        <v>0</v>
      </c>
      <c r="BE41" s="32">
        <f t="shared" si="10"/>
        <v>0</v>
      </c>
      <c r="BF41" s="32">
        <f t="shared" si="10"/>
        <v>0</v>
      </c>
      <c r="BG41" s="32">
        <f t="shared" si="10"/>
        <v>3.4040000000000004</v>
      </c>
      <c r="BH41" s="32">
        <f t="shared" si="10"/>
        <v>0.67200000000000004</v>
      </c>
      <c r="BI41" s="32">
        <f t="shared" si="10"/>
        <v>1.05</v>
      </c>
      <c r="BJ41" s="32">
        <f t="shared" si="10"/>
        <v>2.9400000000000004</v>
      </c>
      <c r="BK41" s="32">
        <f t="shared" si="10"/>
        <v>0</v>
      </c>
      <c r="BL41" s="32">
        <f t="shared" si="10"/>
        <v>0.55000000000000004</v>
      </c>
      <c r="BM41" s="32">
        <f t="shared" si="10"/>
        <v>1.0811499999999998</v>
      </c>
      <c r="BN41" s="32">
        <f t="shared" si="10"/>
        <v>5.9560000000000002E-2</v>
      </c>
      <c r="BO41" s="32">
        <f t="shared" ref="BO41" si="11">BO30*BO38</f>
        <v>0.35000000000000003</v>
      </c>
      <c r="BP41" s="33">
        <f>SUM(D41:BN41)</f>
        <v>82.387802307692283</v>
      </c>
      <c r="BQ41" s="34">
        <f>BP41/$C$7</f>
        <v>82.387802307692283</v>
      </c>
    </row>
    <row r="42" spans="1:69" x14ac:dyDescent="0.25">
      <c r="A42" s="35"/>
      <c r="B42" s="35" t="s">
        <v>34</v>
      </c>
      <c r="D42" s="36">
        <f t="shared" ref="D42:AI42" si="12">D59+D76+D92+D108</f>
        <v>4.7088999999999999</v>
      </c>
      <c r="E42" s="36">
        <f t="shared" si="12"/>
        <v>2.8000000000000003</v>
      </c>
      <c r="F42" s="36">
        <f t="shared" si="12"/>
        <v>3.4951499999999998</v>
      </c>
      <c r="G42" s="36">
        <f t="shared" si="12"/>
        <v>0.3</v>
      </c>
      <c r="H42" s="36">
        <f t="shared" si="12"/>
        <v>0</v>
      </c>
      <c r="I42" s="36">
        <f t="shared" si="12"/>
        <v>1.02</v>
      </c>
      <c r="J42" s="36">
        <f t="shared" si="12"/>
        <v>12.134600000000001</v>
      </c>
      <c r="K42" s="36">
        <f t="shared" si="12"/>
        <v>5.2995200000000002</v>
      </c>
      <c r="L42" s="36">
        <f t="shared" si="12"/>
        <v>0</v>
      </c>
      <c r="M42" s="36">
        <f t="shared" si="12"/>
        <v>0</v>
      </c>
      <c r="N42" s="36">
        <f t="shared" si="12"/>
        <v>0</v>
      </c>
      <c r="O42" s="36">
        <f t="shared" si="12"/>
        <v>0</v>
      </c>
      <c r="P42" s="36">
        <f t="shared" si="12"/>
        <v>0</v>
      </c>
      <c r="Q42" s="36">
        <f t="shared" si="12"/>
        <v>1.9000000000000001</v>
      </c>
      <c r="R42" s="36">
        <f t="shared" si="12"/>
        <v>0</v>
      </c>
      <c r="S42" s="36">
        <f t="shared" si="12"/>
        <v>0</v>
      </c>
      <c r="T42" s="36">
        <f t="shared" si="12"/>
        <v>0</v>
      </c>
      <c r="U42" s="36">
        <f t="shared" si="12"/>
        <v>9.42</v>
      </c>
      <c r="V42" s="36">
        <f t="shared" si="12"/>
        <v>0</v>
      </c>
      <c r="W42" s="36">
        <f t="shared" si="12"/>
        <v>0</v>
      </c>
      <c r="X42" s="36">
        <f t="shared" si="12"/>
        <v>0.92369230769230781</v>
      </c>
      <c r="Y42" s="36">
        <f t="shared" si="12"/>
        <v>0</v>
      </c>
      <c r="Z42" s="36">
        <f t="shared" si="12"/>
        <v>1.976</v>
      </c>
      <c r="AA42" s="36">
        <f t="shared" si="12"/>
        <v>1.8</v>
      </c>
      <c r="AB42" s="36">
        <f t="shared" si="12"/>
        <v>0</v>
      </c>
      <c r="AC42" s="36">
        <f t="shared" si="12"/>
        <v>0</v>
      </c>
      <c r="AD42" s="36">
        <f t="shared" si="12"/>
        <v>0</v>
      </c>
      <c r="AE42" s="36">
        <f t="shared" si="12"/>
        <v>0</v>
      </c>
      <c r="AF42" s="36">
        <f t="shared" si="12"/>
        <v>0.94500000000000006</v>
      </c>
      <c r="AG42" s="36">
        <f t="shared" si="12"/>
        <v>0</v>
      </c>
      <c r="AH42" s="36">
        <f t="shared" si="12"/>
        <v>0</v>
      </c>
      <c r="AI42" s="36">
        <f t="shared" si="12"/>
        <v>0.52600000000000002</v>
      </c>
      <c r="AJ42" s="36">
        <f t="shared" ref="AJ42:BO42" si="13">AJ59+AJ76+AJ92+AJ108</f>
        <v>1.665</v>
      </c>
      <c r="AK42" s="36">
        <f t="shared" si="13"/>
        <v>0.19</v>
      </c>
      <c r="AL42" s="36">
        <f t="shared" si="13"/>
        <v>0</v>
      </c>
      <c r="AM42" s="36">
        <f t="shared" si="13"/>
        <v>0</v>
      </c>
      <c r="AN42" s="36">
        <f t="shared" si="13"/>
        <v>0</v>
      </c>
      <c r="AO42" s="36">
        <f t="shared" si="13"/>
        <v>0</v>
      </c>
      <c r="AP42" s="36">
        <f t="shared" si="13"/>
        <v>0</v>
      </c>
      <c r="AQ42" s="36">
        <f t="shared" si="13"/>
        <v>0</v>
      </c>
      <c r="AR42" s="36">
        <f t="shared" si="13"/>
        <v>0</v>
      </c>
      <c r="AS42" s="36">
        <f t="shared" si="13"/>
        <v>0</v>
      </c>
      <c r="AT42" s="36">
        <f t="shared" si="13"/>
        <v>0</v>
      </c>
      <c r="AU42" s="36">
        <f t="shared" si="13"/>
        <v>0</v>
      </c>
      <c r="AV42" s="36">
        <f t="shared" si="13"/>
        <v>0.24374999999999999</v>
      </c>
      <c r="AW42" s="36">
        <f t="shared" si="13"/>
        <v>0</v>
      </c>
      <c r="AX42" s="36">
        <f t="shared" si="13"/>
        <v>0.50127999999999995</v>
      </c>
      <c r="AY42" s="36">
        <f t="shared" si="13"/>
        <v>0</v>
      </c>
      <c r="AZ42" s="36">
        <f t="shared" si="13"/>
        <v>1.28</v>
      </c>
      <c r="BA42" s="36">
        <f t="shared" si="13"/>
        <v>4.54</v>
      </c>
      <c r="BB42" s="36">
        <f t="shared" si="13"/>
        <v>7.1400000000000006</v>
      </c>
      <c r="BC42" s="36">
        <f t="shared" si="13"/>
        <v>9.8222000000000005</v>
      </c>
      <c r="BD42" s="36">
        <f t="shared" si="13"/>
        <v>0</v>
      </c>
      <c r="BE42" s="36">
        <f t="shared" si="13"/>
        <v>0</v>
      </c>
      <c r="BF42" s="36">
        <f t="shared" si="13"/>
        <v>0</v>
      </c>
      <c r="BG42" s="36">
        <f t="shared" si="13"/>
        <v>3.4039999999999999</v>
      </c>
      <c r="BH42" s="36">
        <f t="shared" si="13"/>
        <v>0.67199999999999993</v>
      </c>
      <c r="BI42" s="36">
        <f t="shared" si="13"/>
        <v>1.05</v>
      </c>
      <c r="BJ42" s="36">
        <f t="shared" si="13"/>
        <v>2.9400000000000004</v>
      </c>
      <c r="BK42" s="36">
        <f t="shared" si="13"/>
        <v>0</v>
      </c>
      <c r="BL42" s="36">
        <f t="shared" si="13"/>
        <v>0.55000000000000004</v>
      </c>
      <c r="BM42" s="36">
        <f t="shared" si="13"/>
        <v>1.0811500000000001</v>
      </c>
      <c r="BN42" s="36">
        <f t="shared" si="13"/>
        <v>5.9560000000000002E-2</v>
      </c>
      <c r="BO42" s="36">
        <f t="shared" si="13"/>
        <v>0.35000000000000003</v>
      </c>
    </row>
    <row r="43" spans="1:69" x14ac:dyDescent="0.25">
      <c r="A43" s="35"/>
      <c r="B43" s="35" t="s">
        <v>35</v>
      </c>
      <c r="BQ43" s="37">
        <f>BQ58+BQ75+BQ91+BQ107</f>
        <v>82.387802307692311</v>
      </c>
    </row>
    <row r="45" spans="1:69" x14ac:dyDescent="0.25">
      <c r="J45" s="1">
        <v>10</v>
      </c>
      <c r="K45" t="s">
        <v>2</v>
      </c>
      <c r="T45" t="s">
        <v>36</v>
      </c>
    </row>
    <row r="46" spans="1:69" ht="15" customHeight="1" x14ac:dyDescent="0.25">
      <c r="A46" s="93"/>
      <c r="B46" s="3" t="s">
        <v>4</v>
      </c>
      <c r="C46" s="90" t="s">
        <v>5</v>
      </c>
      <c r="D46" s="92" t="str">
        <f t="shared" ref="D46:AI46" si="14">D5</f>
        <v>Хлеб пшеничный</v>
      </c>
      <c r="E46" s="92" t="str">
        <f t="shared" si="14"/>
        <v>Хлеб ржано-пшеничный</v>
      </c>
      <c r="F46" s="92" t="str">
        <f t="shared" si="14"/>
        <v>Сахар</v>
      </c>
      <c r="G46" s="92" t="str">
        <f t="shared" si="14"/>
        <v>Чай</v>
      </c>
      <c r="H46" s="92" t="str">
        <f t="shared" si="14"/>
        <v>Какао</v>
      </c>
      <c r="I46" s="92" t="str">
        <f t="shared" si="14"/>
        <v>Кофейный напиток</v>
      </c>
      <c r="J46" s="92" t="str">
        <f t="shared" si="14"/>
        <v>Молоко 2,5%</v>
      </c>
      <c r="K46" s="92" t="str">
        <f t="shared" si="14"/>
        <v>Масло сливочное</v>
      </c>
      <c r="L46" s="92" t="str">
        <f t="shared" si="14"/>
        <v>Сметана 15%</v>
      </c>
      <c r="M46" s="92" t="str">
        <f t="shared" si="14"/>
        <v>Молоко сухое</v>
      </c>
      <c r="N46" s="92" t="str">
        <f t="shared" si="14"/>
        <v>Снежок 2,5 %</v>
      </c>
      <c r="O46" s="92" t="str">
        <f t="shared" si="14"/>
        <v>Творог 5%</v>
      </c>
      <c r="P46" s="92" t="str">
        <f t="shared" si="14"/>
        <v>Молоко сгущенное</v>
      </c>
      <c r="Q46" s="92" t="str">
        <f t="shared" si="14"/>
        <v xml:space="preserve">Джем Сава </v>
      </c>
      <c r="R46" s="92" t="str">
        <f t="shared" si="14"/>
        <v>Сыр</v>
      </c>
      <c r="S46" s="92" t="str">
        <f t="shared" si="14"/>
        <v>Зеленый горошек</v>
      </c>
      <c r="T46" s="92" t="str">
        <f t="shared" si="14"/>
        <v>Кукуруза консервирован.</v>
      </c>
      <c r="U46" s="92" t="str">
        <f t="shared" si="14"/>
        <v>Консервы рыбные</v>
      </c>
      <c r="V46" s="92" t="str">
        <f t="shared" si="14"/>
        <v>Огурцы консервирован.</v>
      </c>
      <c r="W46" s="92" t="str">
        <f t="shared" si="14"/>
        <v>Огурцы свежие</v>
      </c>
      <c r="X46" s="92" t="str">
        <f t="shared" si="14"/>
        <v>Яйцо</v>
      </c>
      <c r="Y46" s="92" t="str">
        <f t="shared" si="14"/>
        <v>Икра кабачковая</v>
      </c>
      <c r="Z46" s="92" t="str">
        <f t="shared" si="14"/>
        <v>Изюм</v>
      </c>
      <c r="AA46" s="92" t="str">
        <f t="shared" si="14"/>
        <v>Курага</v>
      </c>
      <c r="AB46" s="92" t="str">
        <f t="shared" si="14"/>
        <v>Чернослив</v>
      </c>
      <c r="AC46" s="92" t="str">
        <f t="shared" si="14"/>
        <v>Шиповник</v>
      </c>
      <c r="AD46" s="92" t="str">
        <f t="shared" si="14"/>
        <v>Сухофрукты</v>
      </c>
      <c r="AE46" s="92" t="str">
        <f t="shared" si="14"/>
        <v>Ягода свежемороженная</v>
      </c>
      <c r="AF46" s="92" t="str">
        <f t="shared" si="14"/>
        <v>Лимон</v>
      </c>
      <c r="AG46" s="92" t="str">
        <f t="shared" si="14"/>
        <v>Кисель</v>
      </c>
      <c r="AH46" s="92" t="str">
        <f t="shared" si="14"/>
        <v xml:space="preserve">Сок </v>
      </c>
      <c r="AI46" s="92" t="str">
        <f t="shared" si="14"/>
        <v>Макаронные изделия</v>
      </c>
      <c r="AJ46" s="92" t="str">
        <f t="shared" ref="AJ46:BO46" si="15">AJ5</f>
        <v>Мука</v>
      </c>
      <c r="AK46" s="92" t="str">
        <f t="shared" si="15"/>
        <v>Дрожжи</v>
      </c>
      <c r="AL46" s="92" t="str">
        <f t="shared" si="15"/>
        <v>Печенье</v>
      </c>
      <c r="AM46" s="92" t="str">
        <f t="shared" si="15"/>
        <v>Пряники</v>
      </c>
      <c r="AN46" s="92" t="str">
        <f t="shared" si="15"/>
        <v>Вафли</v>
      </c>
      <c r="AO46" s="92" t="str">
        <f t="shared" si="15"/>
        <v>Конфеты</v>
      </c>
      <c r="AP46" s="92" t="str">
        <f t="shared" si="15"/>
        <v>Повидло Сава</v>
      </c>
      <c r="AQ46" s="92" t="str">
        <f t="shared" si="15"/>
        <v>Крупа геркулес</v>
      </c>
      <c r="AR46" s="92" t="str">
        <f t="shared" si="15"/>
        <v>Крупа горох</v>
      </c>
      <c r="AS46" s="92" t="str">
        <f t="shared" si="15"/>
        <v>Крупа гречневая</v>
      </c>
      <c r="AT46" s="92" t="str">
        <f t="shared" si="15"/>
        <v>Крупа кукурузная</v>
      </c>
      <c r="AU46" s="92" t="str">
        <f t="shared" si="15"/>
        <v>Крупа манная</v>
      </c>
      <c r="AV46" s="92" t="str">
        <f t="shared" si="15"/>
        <v>Крупа перловая</v>
      </c>
      <c r="AW46" s="92" t="str">
        <f t="shared" si="15"/>
        <v>Крупа пшеничная</v>
      </c>
      <c r="AX46" s="92" t="str">
        <f t="shared" si="15"/>
        <v>Крупа пшено</v>
      </c>
      <c r="AY46" s="92" t="str">
        <f t="shared" si="15"/>
        <v>Крупа ячневая</v>
      </c>
      <c r="AZ46" s="92" t="str">
        <f t="shared" si="15"/>
        <v>Рис</v>
      </c>
      <c r="BA46" s="92" t="str">
        <f t="shared" si="15"/>
        <v>Цыпленок бройлер</v>
      </c>
      <c r="BB46" s="92" t="str">
        <f t="shared" si="15"/>
        <v>Филе куриное</v>
      </c>
      <c r="BC46" s="92" t="str">
        <f t="shared" si="15"/>
        <v>Фарш говяжий</v>
      </c>
      <c r="BD46" s="92" t="str">
        <f t="shared" si="15"/>
        <v>Печень куриная</v>
      </c>
      <c r="BE46" s="92" t="str">
        <f t="shared" si="15"/>
        <v>Филе минтая</v>
      </c>
      <c r="BF46" s="92" t="str">
        <f t="shared" si="15"/>
        <v>Филе сельди слабосол.</v>
      </c>
      <c r="BG46" s="92" t="str">
        <f t="shared" si="15"/>
        <v>Картофель</v>
      </c>
      <c r="BH46" s="92" t="str">
        <f t="shared" si="15"/>
        <v>Морковь</v>
      </c>
      <c r="BI46" s="92" t="str">
        <f t="shared" si="15"/>
        <v>Лук</v>
      </c>
      <c r="BJ46" s="92" t="str">
        <f t="shared" si="15"/>
        <v>Капуста</v>
      </c>
      <c r="BK46" s="92" t="str">
        <f t="shared" si="15"/>
        <v>Свекла</v>
      </c>
      <c r="BL46" s="92" t="str">
        <f t="shared" si="15"/>
        <v>Томатная паста</v>
      </c>
      <c r="BM46" s="92" t="str">
        <f t="shared" si="15"/>
        <v>Масло растительное</v>
      </c>
      <c r="BN46" s="92" t="str">
        <f t="shared" si="15"/>
        <v>Соль</v>
      </c>
      <c r="BO46" s="92" t="str">
        <f t="shared" si="15"/>
        <v>Аскорбиновая кислота</v>
      </c>
      <c r="BP46" s="95" t="s">
        <v>6</v>
      </c>
      <c r="BQ46" s="95" t="s">
        <v>7</v>
      </c>
    </row>
    <row r="47" spans="1:69" ht="36.75" customHeight="1" x14ac:dyDescent="0.25">
      <c r="A47" s="94"/>
      <c r="B47" s="4" t="s">
        <v>8</v>
      </c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5"/>
      <c r="BQ47" s="95"/>
    </row>
    <row r="48" spans="1:69" x14ac:dyDescent="0.25">
      <c r="A48" s="96" t="s">
        <v>9</v>
      </c>
      <c r="B48" s="5" t="str">
        <f>B7</f>
        <v>Каша молочная "Дружба"</v>
      </c>
      <c r="C48" s="97">
        <f>$E$4</f>
        <v>1</v>
      </c>
      <c r="D48" s="5">
        <f t="shared" ref="D48:AI48" si="16">D7</f>
        <v>0</v>
      </c>
      <c r="E48" s="5">
        <f t="shared" si="16"/>
        <v>0</v>
      </c>
      <c r="F48" s="5">
        <f t="shared" si="16"/>
        <v>3.0000000000000001E-3</v>
      </c>
      <c r="G48" s="5">
        <f t="shared" si="16"/>
        <v>0</v>
      </c>
      <c r="H48" s="5">
        <f t="shared" si="16"/>
        <v>0</v>
      </c>
      <c r="I48" s="5">
        <f t="shared" si="16"/>
        <v>0</v>
      </c>
      <c r="J48" s="5">
        <f t="shared" si="16"/>
        <v>0.1</v>
      </c>
      <c r="K48" s="5">
        <f t="shared" si="16"/>
        <v>2E-3</v>
      </c>
      <c r="L48" s="5">
        <f t="shared" si="16"/>
        <v>0</v>
      </c>
      <c r="M48" s="5">
        <f t="shared" si="16"/>
        <v>0</v>
      </c>
      <c r="N48" s="5">
        <f t="shared" si="16"/>
        <v>0</v>
      </c>
      <c r="O48" s="5">
        <f t="shared" si="16"/>
        <v>0</v>
      </c>
      <c r="P48" s="5">
        <f t="shared" si="16"/>
        <v>0</v>
      </c>
      <c r="Q48" s="5">
        <f t="shared" si="16"/>
        <v>0</v>
      </c>
      <c r="R48" s="5">
        <f t="shared" si="16"/>
        <v>0</v>
      </c>
      <c r="S48" s="5">
        <f t="shared" si="16"/>
        <v>0</v>
      </c>
      <c r="T48" s="5">
        <f t="shared" si="16"/>
        <v>0</v>
      </c>
      <c r="U48" s="5">
        <f t="shared" si="16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5">
        <f t="shared" si="16"/>
        <v>0</v>
      </c>
      <c r="AC48" s="5">
        <f t="shared" si="16"/>
        <v>0</v>
      </c>
      <c r="AD48" s="5">
        <f t="shared" si="16"/>
        <v>0</v>
      </c>
      <c r="AE48" s="5">
        <f t="shared" si="16"/>
        <v>0</v>
      </c>
      <c r="AF48" s="5">
        <f t="shared" si="16"/>
        <v>0</v>
      </c>
      <c r="AG48" s="5">
        <f t="shared" si="16"/>
        <v>0</v>
      </c>
      <c r="AH48" s="5">
        <f t="shared" si="16"/>
        <v>0</v>
      </c>
      <c r="AI48" s="5">
        <f t="shared" si="16"/>
        <v>0</v>
      </c>
      <c r="AJ48" s="5">
        <f t="shared" ref="AJ48:BO48" si="17">AJ7</f>
        <v>0</v>
      </c>
      <c r="AK48" s="5">
        <f t="shared" si="17"/>
        <v>0</v>
      </c>
      <c r="AL48" s="5">
        <f t="shared" si="17"/>
        <v>0</v>
      </c>
      <c r="AM48" s="5">
        <f t="shared" si="17"/>
        <v>0</v>
      </c>
      <c r="AN48" s="5">
        <f t="shared" si="17"/>
        <v>0</v>
      </c>
      <c r="AO48" s="5">
        <f t="shared" si="17"/>
        <v>0</v>
      </c>
      <c r="AP48" s="5">
        <f t="shared" si="17"/>
        <v>0</v>
      </c>
      <c r="AQ48" s="5">
        <f t="shared" si="17"/>
        <v>0</v>
      </c>
      <c r="AR48" s="5">
        <f t="shared" si="17"/>
        <v>0</v>
      </c>
      <c r="AS48" s="5">
        <f t="shared" si="17"/>
        <v>0</v>
      </c>
      <c r="AT48" s="5">
        <f t="shared" si="17"/>
        <v>0</v>
      </c>
      <c r="AU48" s="5">
        <f t="shared" si="17"/>
        <v>0</v>
      </c>
      <c r="AV48" s="5">
        <f t="shared" si="17"/>
        <v>0</v>
      </c>
      <c r="AW48" s="5">
        <f t="shared" si="17"/>
        <v>0</v>
      </c>
      <c r="AX48" s="5">
        <f t="shared" si="17"/>
        <v>8.0000000000000002E-3</v>
      </c>
      <c r="AY48" s="5">
        <f t="shared" si="17"/>
        <v>0</v>
      </c>
      <c r="AZ48" s="5">
        <f t="shared" si="17"/>
        <v>0.01</v>
      </c>
      <c r="BA48" s="5">
        <f t="shared" si="17"/>
        <v>0</v>
      </c>
      <c r="BB48" s="5">
        <f t="shared" si="17"/>
        <v>0</v>
      </c>
      <c r="BC48" s="5">
        <f t="shared" si="17"/>
        <v>0</v>
      </c>
      <c r="BD48" s="5">
        <f t="shared" si="17"/>
        <v>0</v>
      </c>
      <c r="BE48" s="5">
        <f t="shared" si="17"/>
        <v>0</v>
      </c>
      <c r="BF48" s="5">
        <f t="shared" si="17"/>
        <v>0</v>
      </c>
      <c r="BG48" s="5">
        <f t="shared" si="17"/>
        <v>0</v>
      </c>
      <c r="BH48" s="5">
        <f t="shared" si="17"/>
        <v>0</v>
      </c>
      <c r="BI48" s="5">
        <f t="shared" si="17"/>
        <v>0</v>
      </c>
      <c r="BJ48" s="5">
        <f t="shared" si="17"/>
        <v>0</v>
      </c>
      <c r="BK48" s="5">
        <f t="shared" si="17"/>
        <v>0</v>
      </c>
      <c r="BL48" s="5">
        <f t="shared" si="17"/>
        <v>0</v>
      </c>
      <c r="BM48" s="5">
        <f t="shared" si="17"/>
        <v>0</v>
      </c>
      <c r="BN48" s="5">
        <f t="shared" si="17"/>
        <v>5.0000000000000001E-4</v>
      </c>
      <c r="BO48" s="5">
        <f t="shared" si="17"/>
        <v>0</v>
      </c>
    </row>
    <row r="49" spans="1:69" x14ac:dyDescent="0.25">
      <c r="A49" s="96"/>
      <c r="B49" s="5" t="str">
        <f>B8</f>
        <v>Бутерброд с джемом</v>
      </c>
      <c r="C49" s="98"/>
      <c r="D49" s="5">
        <f t="shared" ref="D49:AI49" si="18">D8</f>
        <v>0.02</v>
      </c>
      <c r="E49" s="5">
        <f t="shared" si="18"/>
        <v>0</v>
      </c>
      <c r="F49" s="5">
        <f t="shared" si="18"/>
        <v>0</v>
      </c>
      <c r="G49" s="5">
        <f t="shared" si="18"/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5">
        <f t="shared" si="18"/>
        <v>0</v>
      </c>
      <c r="M49" s="5">
        <f t="shared" si="18"/>
        <v>0</v>
      </c>
      <c r="N49" s="5">
        <f t="shared" si="18"/>
        <v>0</v>
      </c>
      <c r="O49" s="5">
        <f t="shared" si="18"/>
        <v>0</v>
      </c>
      <c r="P49" s="5">
        <f t="shared" si="18"/>
        <v>0</v>
      </c>
      <c r="Q49" s="5">
        <f t="shared" si="18"/>
        <v>5.0000000000000001E-3</v>
      </c>
      <c r="R49" s="5">
        <f t="shared" si="18"/>
        <v>0</v>
      </c>
      <c r="S49" s="5">
        <f t="shared" si="18"/>
        <v>0</v>
      </c>
      <c r="T49" s="5">
        <f t="shared" si="18"/>
        <v>0</v>
      </c>
      <c r="U49" s="5">
        <f t="shared" si="18"/>
        <v>0</v>
      </c>
      <c r="V49" s="5">
        <f t="shared" si="18"/>
        <v>0</v>
      </c>
      <c r="W49" s="5">
        <f t="shared" si="18"/>
        <v>0</v>
      </c>
      <c r="X49" s="5">
        <f t="shared" si="18"/>
        <v>0</v>
      </c>
      <c r="Y49" s="5">
        <f t="shared" si="18"/>
        <v>0</v>
      </c>
      <c r="Z49" s="5">
        <f t="shared" si="18"/>
        <v>0</v>
      </c>
      <c r="AA49" s="5">
        <f t="shared" si="18"/>
        <v>0</v>
      </c>
      <c r="AB49" s="5">
        <f t="shared" si="18"/>
        <v>0</v>
      </c>
      <c r="AC49" s="5">
        <f t="shared" si="18"/>
        <v>0</v>
      </c>
      <c r="AD49" s="5">
        <f t="shared" si="18"/>
        <v>0</v>
      </c>
      <c r="AE49" s="5">
        <f t="shared" si="18"/>
        <v>0</v>
      </c>
      <c r="AF49" s="5">
        <f t="shared" si="18"/>
        <v>0</v>
      </c>
      <c r="AG49" s="5">
        <f t="shared" si="18"/>
        <v>0</v>
      </c>
      <c r="AH49" s="5">
        <f t="shared" si="18"/>
        <v>0</v>
      </c>
      <c r="AI49" s="5">
        <f t="shared" si="18"/>
        <v>0</v>
      </c>
      <c r="AJ49" s="5">
        <f t="shared" ref="AJ49:BO49" si="19">AJ8</f>
        <v>0</v>
      </c>
      <c r="AK49" s="5">
        <f t="shared" si="19"/>
        <v>0</v>
      </c>
      <c r="AL49" s="5">
        <f t="shared" si="19"/>
        <v>0</v>
      </c>
      <c r="AM49" s="5">
        <f t="shared" si="19"/>
        <v>0</v>
      </c>
      <c r="AN49" s="5">
        <f t="shared" si="19"/>
        <v>0</v>
      </c>
      <c r="AO49" s="5">
        <f t="shared" si="19"/>
        <v>0</v>
      </c>
      <c r="AP49" s="5">
        <f t="shared" si="19"/>
        <v>0</v>
      </c>
      <c r="AQ49" s="5">
        <f t="shared" si="19"/>
        <v>0</v>
      </c>
      <c r="AR49" s="5">
        <f t="shared" si="19"/>
        <v>0</v>
      </c>
      <c r="AS49" s="5">
        <f t="shared" si="19"/>
        <v>0</v>
      </c>
      <c r="AT49" s="5">
        <f t="shared" si="19"/>
        <v>0</v>
      </c>
      <c r="AU49" s="5">
        <f t="shared" si="19"/>
        <v>0</v>
      </c>
      <c r="AV49" s="5">
        <f t="shared" si="19"/>
        <v>0</v>
      </c>
      <c r="AW49" s="5">
        <f t="shared" si="19"/>
        <v>0</v>
      </c>
      <c r="AX49" s="5">
        <f t="shared" si="19"/>
        <v>0</v>
      </c>
      <c r="AY49" s="5">
        <f t="shared" si="19"/>
        <v>0</v>
      </c>
      <c r="AZ49" s="5">
        <f t="shared" si="19"/>
        <v>0</v>
      </c>
      <c r="BA49" s="5">
        <f t="shared" si="19"/>
        <v>0</v>
      </c>
      <c r="BB49" s="5">
        <f t="shared" si="19"/>
        <v>0</v>
      </c>
      <c r="BC49" s="5">
        <f t="shared" si="19"/>
        <v>0</v>
      </c>
      <c r="BD49" s="5">
        <f t="shared" si="19"/>
        <v>0</v>
      </c>
      <c r="BE49" s="5">
        <f t="shared" si="19"/>
        <v>0</v>
      </c>
      <c r="BF49" s="5">
        <f t="shared" si="19"/>
        <v>0</v>
      </c>
      <c r="BG49" s="5">
        <f t="shared" si="19"/>
        <v>0</v>
      </c>
      <c r="BH49" s="5">
        <f t="shared" si="19"/>
        <v>0</v>
      </c>
      <c r="BI49" s="5">
        <f t="shared" si="19"/>
        <v>0</v>
      </c>
      <c r="BJ49" s="5">
        <f t="shared" si="19"/>
        <v>0</v>
      </c>
      <c r="BK49" s="5">
        <f t="shared" si="19"/>
        <v>0</v>
      </c>
      <c r="BL49" s="5">
        <f t="shared" si="19"/>
        <v>0</v>
      </c>
      <c r="BM49" s="5">
        <f t="shared" si="19"/>
        <v>0</v>
      </c>
      <c r="BN49" s="5">
        <f t="shared" si="19"/>
        <v>0</v>
      </c>
      <c r="BO49" s="5">
        <f t="shared" si="19"/>
        <v>0</v>
      </c>
    </row>
    <row r="50" spans="1:69" x14ac:dyDescent="0.25">
      <c r="A50" s="96"/>
      <c r="B50" s="5" t="str">
        <f>B9</f>
        <v>Кофейный напиток с молоком</v>
      </c>
      <c r="C50" s="98"/>
      <c r="D50" s="5">
        <f t="shared" ref="D50:AI50" si="20">D9</f>
        <v>0</v>
      </c>
      <c r="E50" s="5">
        <f t="shared" si="20"/>
        <v>0</v>
      </c>
      <c r="F50" s="5">
        <f t="shared" si="20"/>
        <v>8.0000000000000002E-3</v>
      </c>
      <c r="G50" s="5">
        <f t="shared" si="20"/>
        <v>0</v>
      </c>
      <c r="H50" s="5">
        <f t="shared" si="20"/>
        <v>0</v>
      </c>
      <c r="I50" s="5">
        <f t="shared" si="20"/>
        <v>2E-3</v>
      </c>
      <c r="J50" s="5">
        <f t="shared" si="20"/>
        <v>7.0000000000000007E-2</v>
      </c>
      <c r="K50" s="5">
        <f t="shared" si="20"/>
        <v>0</v>
      </c>
      <c r="L50" s="5">
        <f t="shared" si="20"/>
        <v>0</v>
      </c>
      <c r="M50" s="5">
        <f t="shared" si="20"/>
        <v>0</v>
      </c>
      <c r="N50" s="5">
        <f t="shared" si="20"/>
        <v>0</v>
      </c>
      <c r="O50" s="5">
        <f t="shared" si="20"/>
        <v>0</v>
      </c>
      <c r="P50" s="5">
        <f t="shared" si="20"/>
        <v>0</v>
      </c>
      <c r="Q50" s="5">
        <f t="shared" si="20"/>
        <v>0</v>
      </c>
      <c r="R50" s="5">
        <f t="shared" si="20"/>
        <v>0</v>
      </c>
      <c r="S50" s="5">
        <f t="shared" si="20"/>
        <v>0</v>
      </c>
      <c r="T50" s="5">
        <f t="shared" si="20"/>
        <v>0</v>
      </c>
      <c r="U50" s="5">
        <f t="shared" si="20"/>
        <v>0</v>
      </c>
      <c r="V50" s="5">
        <f t="shared" si="20"/>
        <v>0</v>
      </c>
      <c r="W50" s="5">
        <f t="shared" si="20"/>
        <v>0</v>
      </c>
      <c r="X50" s="5">
        <f t="shared" si="20"/>
        <v>0</v>
      </c>
      <c r="Y50" s="5">
        <f t="shared" si="20"/>
        <v>0</v>
      </c>
      <c r="Z50" s="5">
        <f t="shared" si="20"/>
        <v>0</v>
      </c>
      <c r="AA50" s="5">
        <f t="shared" si="20"/>
        <v>0</v>
      </c>
      <c r="AB50" s="5">
        <f t="shared" si="20"/>
        <v>0</v>
      </c>
      <c r="AC50" s="5">
        <f t="shared" si="20"/>
        <v>0</v>
      </c>
      <c r="AD50" s="5">
        <f t="shared" si="20"/>
        <v>0</v>
      </c>
      <c r="AE50" s="5">
        <f t="shared" si="20"/>
        <v>0</v>
      </c>
      <c r="AF50" s="5">
        <f t="shared" si="20"/>
        <v>0</v>
      </c>
      <c r="AG50" s="5">
        <f t="shared" si="20"/>
        <v>0</v>
      </c>
      <c r="AH50" s="5">
        <f t="shared" si="20"/>
        <v>0</v>
      </c>
      <c r="AI50" s="5">
        <f t="shared" si="20"/>
        <v>0</v>
      </c>
      <c r="AJ50" s="5">
        <f t="shared" ref="AJ50:BO50" si="21">AJ9</f>
        <v>0</v>
      </c>
      <c r="AK50" s="5">
        <f t="shared" si="21"/>
        <v>0</v>
      </c>
      <c r="AL50" s="5">
        <f t="shared" si="21"/>
        <v>0</v>
      </c>
      <c r="AM50" s="5">
        <f t="shared" si="21"/>
        <v>0</v>
      </c>
      <c r="AN50" s="5">
        <f t="shared" si="21"/>
        <v>0</v>
      </c>
      <c r="AO50" s="5">
        <f t="shared" si="21"/>
        <v>0</v>
      </c>
      <c r="AP50" s="5">
        <f t="shared" si="21"/>
        <v>0</v>
      </c>
      <c r="AQ50" s="5">
        <f t="shared" si="21"/>
        <v>0</v>
      </c>
      <c r="AR50" s="5">
        <f t="shared" si="21"/>
        <v>0</v>
      </c>
      <c r="AS50" s="5">
        <f t="shared" si="21"/>
        <v>0</v>
      </c>
      <c r="AT50" s="5">
        <f t="shared" si="21"/>
        <v>0</v>
      </c>
      <c r="AU50" s="5">
        <f t="shared" si="21"/>
        <v>0</v>
      </c>
      <c r="AV50" s="5">
        <f t="shared" si="21"/>
        <v>0</v>
      </c>
      <c r="AW50" s="5">
        <f t="shared" si="21"/>
        <v>0</v>
      </c>
      <c r="AX50" s="5">
        <f t="shared" si="21"/>
        <v>0</v>
      </c>
      <c r="AY50" s="5">
        <f t="shared" si="21"/>
        <v>0</v>
      </c>
      <c r="AZ50" s="5">
        <f t="shared" si="21"/>
        <v>0</v>
      </c>
      <c r="BA50" s="5">
        <f t="shared" si="21"/>
        <v>0</v>
      </c>
      <c r="BB50" s="5">
        <f t="shared" si="21"/>
        <v>0</v>
      </c>
      <c r="BC50" s="5">
        <f t="shared" si="21"/>
        <v>0</v>
      </c>
      <c r="BD50" s="5">
        <f t="shared" si="21"/>
        <v>0</v>
      </c>
      <c r="BE50" s="5">
        <f t="shared" si="21"/>
        <v>0</v>
      </c>
      <c r="BF50" s="5">
        <f t="shared" si="21"/>
        <v>0</v>
      </c>
      <c r="BG50" s="5">
        <f t="shared" si="21"/>
        <v>0</v>
      </c>
      <c r="BH50" s="5">
        <f t="shared" si="21"/>
        <v>0</v>
      </c>
      <c r="BI50" s="5">
        <f t="shared" si="21"/>
        <v>0</v>
      </c>
      <c r="BJ50" s="5">
        <f t="shared" si="21"/>
        <v>0</v>
      </c>
      <c r="BK50" s="5">
        <f t="shared" si="21"/>
        <v>0</v>
      </c>
      <c r="BL50" s="5">
        <f t="shared" si="21"/>
        <v>0</v>
      </c>
      <c r="BM50" s="5">
        <f t="shared" si="21"/>
        <v>0</v>
      </c>
      <c r="BN50" s="5">
        <f t="shared" si="21"/>
        <v>0</v>
      </c>
      <c r="BO50" s="5">
        <f t="shared" si="21"/>
        <v>0</v>
      </c>
    </row>
    <row r="51" spans="1:69" x14ac:dyDescent="0.25">
      <c r="A51" s="96"/>
      <c r="B51" s="5">
        <f>B10</f>
        <v>0</v>
      </c>
      <c r="C51" s="98"/>
      <c r="D51" s="5">
        <f t="shared" ref="D51:AI51" si="22">D10</f>
        <v>0</v>
      </c>
      <c r="E51" s="5">
        <f t="shared" si="22"/>
        <v>0</v>
      </c>
      <c r="F51" s="5">
        <f t="shared" si="22"/>
        <v>0</v>
      </c>
      <c r="G51" s="5">
        <f t="shared" si="22"/>
        <v>0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0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5">
        <f t="shared" si="22"/>
        <v>0</v>
      </c>
      <c r="AG51" s="5">
        <f t="shared" si="22"/>
        <v>0</v>
      </c>
      <c r="AH51" s="5">
        <f t="shared" si="22"/>
        <v>0</v>
      </c>
      <c r="AI51" s="5">
        <f t="shared" si="22"/>
        <v>0</v>
      </c>
      <c r="AJ51" s="5">
        <f t="shared" ref="AJ51:BO51" si="23">AJ10</f>
        <v>0</v>
      </c>
      <c r="AK51" s="5">
        <f t="shared" si="23"/>
        <v>0</v>
      </c>
      <c r="AL51" s="5">
        <f t="shared" si="23"/>
        <v>0</v>
      </c>
      <c r="AM51" s="5">
        <f t="shared" si="23"/>
        <v>0</v>
      </c>
      <c r="AN51" s="5">
        <f t="shared" si="23"/>
        <v>0</v>
      </c>
      <c r="AO51" s="5">
        <f t="shared" si="23"/>
        <v>0</v>
      </c>
      <c r="AP51" s="5">
        <f t="shared" si="23"/>
        <v>0</v>
      </c>
      <c r="AQ51" s="5">
        <f t="shared" si="23"/>
        <v>0</v>
      </c>
      <c r="AR51" s="5">
        <f t="shared" si="23"/>
        <v>0</v>
      </c>
      <c r="AS51" s="5">
        <f t="shared" si="23"/>
        <v>0</v>
      </c>
      <c r="AT51" s="5">
        <f t="shared" si="23"/>
        <v>0</v>
      </c>
      <c r="AU51" s="5">
        <f t="shared" si="23"/>
        <v>0</v>
      </c>
      <c r="AV51" s="5">
        <f t="shared" si="23"/>
        <v>0</v>
      </c>
      <c r="AW51" s="5">
        <f t="shared" si="23"/>
        <v>0</v>
      </c>
      <c r="AX51" s="5">
        <f t="shared" si="23"/>
        <v>0</v>
      </c>
      <c r="AY51" s="5">
        <f t="shared" si="23"/>
        <v>0</v>
      </c>
      <c r="AZ51" s="5">
        <f t="shared" si="23"/>
        <v>0</v>
      </c>
      <c r="BA51" s="5">
        <f t="shared" si="23"/>
        <v>0</v>
      </c>
      <c r="BB51" s="5">
        <f t="shared" si="23"/>
        <v>0</v>
      </c>
      <c r="BC51" s="5">
        <f t="shared" si="23"/>
        <v>0</v>
      </c>
      <c r="BD51" s="5">
        <f t="shared" si="23"/>
        <v>0</v>
      </c>
      <c r="BE51" s="5">
        <f t="shared" si="23"/>
        <v>0</v>
      </c>
      <c r="BF51" s="5">
        <f t="shared" si="23"/>
        <v>0</v>
      </c>
      <c r="BG51" s="5">
        <f t="shared" si="23"/>
        <v>0</v>
      </c>
      <c r="BH51" s="5">
        <f t="shared" si="23"/>
        <v>0</v>
      </c>
      <c r="BI51" s="5">
        <f t="shared" si="23"/>
        <v>0</v>
      </c>
      <c r="BJ51" s="5">
        <f t="shared" si="23"/>
        <v>0</v>
      </c>
      <c r="BK51" s="5">
        <f t="shared" si="23"/>
        <v>0</v>
      </c>
      <c r="BL51" s="5">
        <f t="shared" si="23"/>
        <v>0</v>
      </c>
      <c r="BM51" s="5">
        <f t="shared" si="23"/>
        <v>0</v>
      </c>
      <c r="BN51" s="5">
        <f t="shared" si="23"/>
        <v>0</v>
      </c>
      <c r="BO51" s="5">
        <f t="shared" si="23"/>
        <v>0</v>
      </c>
    </row>
    <row r="52" spans="1:69" x14ac:dyDescent="0.25">
      <c r="A52" s="96"/>
      <c r="B52" s="5">
        <f>B11</f>
        <v>0</v>
      </c>
      <c r="C52" s="99"/>
      <c r="D52" s="5">
        <f t="shared" ref="D52:AI52" si="24">D11</f>
        <v>0</v>
      </c>
      <c r="E52" s="5">
        <f t="shared" si="24"/>
        <v>0</v>
      </c>
      <c r="F52" s="5">
        <f t="shared" si="24"/>
        <v>0</v>
      </c>
      <c r="G52" s="5">
        <f t="shared" si="24"/>
        <v>0</v>
      </c>
      <c r="H52" s="5">
        <f t="shared" si="24"/>
        <v>0</v>
      </c>
      <c r="I52" s="5">
        <f t="shared" si="24"/>
        <v>0</v>
      </c>
      <c r="J52" s="5">
        <f t="shared" si="24"/>
        <v>0</v>
      </c>
      <c r="K52" s="5">
        <f t="shared" si="24"/>
        <v>0</v>
      </c>
      <c r="L52" s="5">
        <f t="shared" si="24"/>
        <v>0</v>
      </c>
      <c r="M52" s="5">
        <f t="shared" si="24"/>
        <v>0</v>
      </c>
      <c r="N52" s="5">
        <f t="shared" si="24"/>
        <v>0</v>
      </c>
      <c r="O52" s="5">
        <f t="shared" si="24"/>
        <v>0</v>
      </c>
      <c r="P52" s="5">
        <f t="shared" si="24"/>
        <v>0</v>
      </c>
      <c r="Q52" s="5">
        <f t="shared" si="24"/>
        <v>0</v>
      </c>
      <c r="R52" s="5">
        <f t="shared" si="24"/>
        <v>0</v>
      </c>
      <c r="S52" s="5">
        <f t="shared" si="24"/>
        <v>0</v>
      </c>
      <c r="T52" s="5">
        <f t="shared" si="24"/>
        <v>0</v>
      </c>
      <c r="U52" s="5">
        <f t="shared" si="24"/>
        <v>0</v>
      </c>
      <c r="V52" s="5">
        <f t="shared" si="24"/>
        <v>0</v>
      </c>
      <c r="W52" s="5">
        <f t="shared" si="24"/>
        <v>0</v>
      </c>
      <c r="X52" s="5">
        <f t="shared" si="24"/>
        <v>0</v>
      </c>
      <c r="Y52" s="5">
        <f t="shared" si="24"/>
        <v>0</v>
      </c>
      <c r="Z52" s="5">
        <f t="shared" si="24"/>
        <v>0</v>
      </c>
      <c r="AA52" s="5">
        <f t="shared" si="24"/>
        <v>0</v>
      </c>
      <c r="AB52" s="5">
        <f t="shared" si="24"/>
        <v>0</v>
      </c>
      <c r="AC52" s="5">
        <f t="shared" si="24"/>
        <v>0</v>
      </c>
      <c r="AD52" s="5">
        <f t="shared" si="24"/>
        <v>0</v>
      </c>
      <c r="AE52" s="5">
        <f t="shared" si="24"/>
        <v>0</v>
      </c>
      <c r="AF52" s="5">
        <f t="shared" si="24"/>
        <v>0</v>
      </c>
      <c r="AG52" s="5">
        <f t="shared" si="24"/>
        <v>0</v>
      </c>
      <c r="AH52" s="5">
        <f t="shared" si="24"/>
        <v>0</v>
      </c>
      <c r="AI52" s="5">
        <f t="shared" si="24"/>
        <v>0</v>
      </c>
      <c r="AJ52" s="5">
        <f t="shared" ref="AJ52:BO52" si="25">AJ11</f>
        <v>0</v>
      </c>
      <c r="AK52" s="5">
        <f t="shared" si="25"/>
        <v>0</v>
      </c>
      <c r="AL52" s="5">
        <f t="shared" si="25"/>
        <v>0</v>
      </c>
      <c r="AM52" s="5">
        <f t="shared" si="25"/>
        <v>0</v>
      </c>
      <c r="AN52" s="5">
        <f t="shared" si="25"/>
        <v>0</v>
      </c>
      <c r="AO52" s="5">
        <f t="shared" si="25"/>
        <v>0</v>
      </c>
      <c r="AP52" s="5">
        <f t="shared" si="25"/>
        <v>0</v>
      </c>
      <c r="AQ52" s="5">
        <f t="shared" si="25"/>
        <v>0</v>
      </c>
      <c r="AR52" s="5">
        <f t="shared" si="25"/>
        <v>0</v>
      </c>
      <c r="AS52" s="5">
        <f t="shared" si="25"/>
        <v>0</v>
      </c>
      <c r="AT52" s="5">
        <f t="shared" si="25"/>
        <v>0</v>
      </c>
      <c r="AU52" s="5">
        <f t="shared" si="25"/>
        <v>0</v>
      </c>
      <c r="AV52" s="5">
        <f t="shared" si="25"/>
        <v>0</v>
      </c>
      <c r="AW52" s="5">
        <f t="shared" si="25"/>
        <v>0</v>
      </c>
      <c r="AX52" s="5">
        <f t="shared" si="25"/>
        <v>0</v>
      </c>
      <c r="AY52" s="5">
        <f t="shared" si="25"/>
        <v>0</v>
      </c>
      <c r="AZ52" s="5">
        <f t="shared" si="25"/>
        <v>0</v>
      </c>
      <c r="BA52" s="5">
        <f t="shared" si="25"/>
        <v>0</v>
      </c>
      <c r="BB52" s="5">
        <f t="shared" si="25"/>
        <v>0</v>
      </c>
      <c r="BC52" s="5">
        <f t="shared" si="25"/>
        <v>0</v>
      </c>
      <c r="BD52" s="5">
        <f t="shared" si="25"/>
        <v>0</v>
      </c>
      <c r="BE52" s="5">
        <f t="shared" si="25"/>
        <v>0</v>
      </c>
      <c r="BF52" s="5">
        <f t="shared" si="25"/>
        <v>0</v>
      </c>
      <c r="BG52" s="5">
        <f t="shared" si="25"/>
        <v>0</v>
      </c>
      <c r="BH52" s="5">
        <f t="shared" si="25"/>
        <v>0</v>
      </c>
      <c r="BI52" s="5">
        <f t="shared" si="25"/>
        <v>0</v>
      </c>
      <c r="BJ52" s="5">
        <f t="shared" si="25"/>
        <v>0</v>
      </c>
      <c r="BK52" s="5">
        <f t="shared" si="25"/>
        <v>0</v>
      </c>
      <c r="BL52" s="5">
        <f t="shared" si="25"/>
        <v>0</v>
      </c>
      <c r="BM52" s="5">
        <f t="shared" si="25"/>
        <v>0</v>
      </c>
      <c r="BN52" s="5">
        <f t="shared" si="25"/>
        <v>0</v>
      </c>
      <c r="BO52" s="5">
        <f t="shared" si="25"/>
        <v>0</v>
      </c>
    </row>
    <row r="53" spans="1:69" ht="17.25" x14ac:dyDescent="0.3">
      <c r="B53" s="20" t="s">
        <v>26</v>
      </c>
      <c r="C53" s="21"/>
      <c r="D53" s="22">
        <f>SUM(D48:D52)</f>
        <v>0.02</v>
      </c>
      <c r="E53" s="22">
        <f t="shared" ref="E53:BN53" si="26">SUM(E48:E52)</f>
        <v>0</v>
      </c>
      <c r="F53" s="22">
        <f t="shared" si="26"/>
        <v>1.0999999999999999E-2</v>
      </c>
      <c r="G53" s="22">
        <f t="shared" si="26"/>
        <v>0</v>
      </c>
      <c r="H53" s="22">
        <f t="shared" si="26"/>
        <v>0</v>
      </c>
      <c r="I53" s="22">
        <f t="shared" si="26"/>
        <v>2E-3</v>
      </c>
      <c r="J53" s="22">
        <f t="shared" si="26"/>
        <v>0.17</v>
      </c>
      <c r="K53" s="22">
        <f t="shared" si="26"/>
        <v>2E-3</v>
      </c>
      <c r="L53" s="22">
        <f t="shared" si="26"/>
        <v>0</v>
      </c>
      <c r="M53" s="22">
        <f t="shared" si="26"/>
        <v>0</v>
      </c>
      <c r="N53" s="22">
        <f t="shared" si="26"/>
        <v>0</v>
      </c>
      <c r="O53" s="22">
        <f t="shared" si="26"/>
        <v>0</v>
      </c>
      <c r="P53" s="22">
        <f t="shared" si="26"/>
        <v>0</v>
      </c>
      <c r="Q53" s="22">
        <f t="shared" si="26"/>
        <v>5.0000000000000001E-3</v>
      </c>
      <c r="R53" s="22">
        <f t="shared" si="26"/>
        <v>0</v>
      </c>
      <c r="S53" s="22">
        <f t="shared" si="26"/>
        <v>0</v>
      </c>
      <c r="T53" s="22">
        <f t="shared" si="26"/>
        <v>0</v>
      </c>
      <c r="U53" s="22">
        <f t="shared" si="26"/>
        <v>0</v>
      </c>
      <c r="V53" s="22">
        <f t="shared" si="26"/>
        <v>0</v>
      </c>
      <c r="W53" s="22">
        <f>SUM(W48:W52)</f>
        <v>0</v>
      </c>
      <c r="X53" s="22">
        <f t="shared" si="26"/>
        <v>0</v>
      </c>
      <c r="Y53" s="22">
        <f t="shared" si="26"/>
        <v>0</v>
      </c>
      <c r="Z53" s="22">
        <f t="shared" si="26"/>
        <v>0</v>
      </c>
      <c r="AA53" s="22">
        <f t="shared" si="26"/>
        <v>0</v>
      </c>
      <c r="AB53" s="22">
        <f t="shared" si="26"/>
        <v>0</v>
      </c>
      <c r="AC53" s="22">
        <f t="shared" si="26"/>
        <v>0</v>
      </c>
      <c r="AD53" s="22">
        <f t="shared" si="26"/>
        <v>0</v>
      </c>
      <c r="AE53" s="22">
        <f t="shared" si="26"/>
        <v>0</v>
      </c>
      <c r="AF53" s="22">
        <f t="shared" si="26"/>
        <v>0</v>
      </c>
      <c r="AG53" s="22">
        <f t="shared" si="26"/>
        <v>0</v>
      </c>
      <c r="AH53" s="22">
        <f t="shared" si="26"/>
        <v>0</v>
      </c>
      <c r="AI53" s="22">
        <f t="shared" si="26"/>
        <v>0</v>
      </c>
      <c r="AJ53" s="22">
        <f t="shared" si="26"/>
        <v>0</v>
      </c>
      <c r="AK53" s="22">
        <f t="shared" si="26"/>
        <v>0</v>
      </c>
      <c r="AL53" s="22">
        <f t="shared" si="26"/>
        <v>0</v>
      </c>
      <c r="AM53" s="22">
        <f t="shared" si="26"/>
        <v>0</v>
      </c>
      <c r="AN53" s="22">
        <f t="shared" si="26"/>
        <v>0</v>
      </c>
      <c r="AO53" s="22">
        <f t="shared" si="26"/>
        <v>0</v>
      </c>
      <c r="AP53" s="22">
        <f t="shared" si="26"/>
        <v>0</v>
      </c>
      <c r="AQ53" s="22">
        <f t="shared" si="26"/>
        <v>0</v>
      </c>
      <c r="AR53" s="22">
        <f t="shared" si="26"/>
        <v>0</v>
      </c>
      <c r="AS53" s="22">
        <f t="shared" si="26"/>
        <v>0</v>
      </c>
      <c r="AT53" s="22">
        <f t="shared" si="26"/>
        <v>0</v>
      </c>
      <c r="AU53" s="22">
        <f t="shared" si="26"/>
        <v>0</v>
      </c>
      <c r="AV53" s="22">
        <f t="shared" si="26"/>
        <v>0</v>
      </c>
      <c r="AW53" s="22">
        <f t="shared" si="26"/>
        <v>0</v>
      </c>
      <c r="AX53" s="22">
        <f t="shared" si="26"/>
        <v>8.0000000000000002E-3</v>
      </c>
      <c r="AY53" s="22">
        <f t="shared" si="26"/>
        <v>0</v>
      </c>
      <c r="AZ53" s="22">
        <f t="shared" si="26"/>
        <v>0.01</v>
      </c>
      <c r="BA53" s="22">
        <f t="shared" si="26"/>
        <v>0</v>
      </c>
      <c r="BB53" s="22">
        <f t="shared" si="26"/>
        <v>0</v>
      </c>
      <c r="BC53" s="22">
        <f t="shared" si="26"/>
        <v>0</v>
      </c>
      <c r="BD53" s="22">
        <f t="shared" si="26"/>
        <v>0</v>
      </c>
      <c r="BE53" s="22">
        <f t="shared" si="26"/>
        <v>0</v>
      </c>
      <c r="BF53" s="22">
        <f t="shared" si="26"/>
        <v>0</v>
      </c>
      <c r="BG53" s="22">
        <f t="shared" si="26"/>
        <v>0</v>
      </c>
      <c r="BH53" s="22">
        <f t="shared" si="26"/>
        <v>0</v>
      </c>
      <c r="BI53" s="22">
        <f t="shared" si="26"/>
        <v>0</v>
      </c>
      <c r="BJ53" s="22">
        <f t="shared" si="26"/>
        <v>0</v>
      </c>
      <c r="BK53" s="22">
        <f t="shared" si="26"/>
        <v>0</v>
      </c>
      <c r="BL53" s="22">
        <f t="shared" si="26"/>
        <v>0</v>
      </c>
      <c r="BM53" s="22">
        <f t="shared" si="26"/>
        <v>0</v>
      </c>
      <c r="BN53" s="22">
        <f t="shared" si="26"/>
        <v>5.0000000000000001E-4</v>
      </c>
      <c r="BO53" s="22">
        <f t="shared" ref="BO53" si="27">SUM(BO48:BO52)</f>
        <v>0</v>
      </c>
    </row>
    <row r="54" spans="1:69" ht="17.25" x14ac:dyDescent="0.3">
      <c r="B54" s="20" t="s">
        <v>27</v>
      </c>
      <c r="C54" s="21"/>
      <c r="D54" s="23">
        <f t="shared" ref="D54:BN54" si="28">PRODUCT(D53,$E$4)</f>
        <v>0.02</v>
      </c>
      <c r="E54" s="23">
        <f t="shared" si="28"/>
        <v>0</v>
      </c>
      <c r="F54" s="23">
        <f t="shared" si="28"/>
        <v>1.0999999999999999E-2</v>
      </c>
      <c r="G54" s="23">
        <f t="shared" si="28"/>
        <v>0</v>
      </c>
      <c r="H54" s="23">
        <f t="shared" si="28"/>
        <v>0</v>
      </c>
      <c r="I54" s="23">
        <f t="shared" si="28"/>
        <v>2E-3</v>
      </c>
      <c r="J54" s="23">
        <f t="shared" si="28"/>
        <v>0.17</v>
      </c>
      <c r="K54" s="23">
        <f t="shared" si="28"/>
        <v>2E-3</v>
      </c>
      <c r="L54" s="23">
        <f t="shared" si="28"/>
        <v>0</v>
      </c>
      <c r="M54" s="23">
        <f t="shared" si="28"/>
        <v>0</v>
      </c>
      <c r="N54" s="23">
        <f t="shared" si="28"/>
        <v>0</v>
      </c>
      <c r="O54" s="23">
        <f t="shared" si="28"/>
        <v>0</v>
      </c>
      <c r="P54" s="23">
        <f t="shared" si="28"/>
        <v>0</v>
      </c>
      <c r="Q54" s="23">
        <f t="shared" si="28"/>
        <v>5.0000000000000001E-3</v>
      </c>
      <c r="R54" s="23">
        <f t="shared" si="28"/>
        <v>0</v>
      </c>
      <c r="S54" s="23">
        <f t="shared" si="28"/>
        <v>0</v>
      </c>
      <c r="T54" s="23">
        <f t="shared" si="28"/>
        <v>0</v>
      </c>
      <c r="U54" s="23">
        <f t="shared" si="28"/>
        <v>0</v>
      </c>
      <c r="V54" s="23">
        <f t="shared" si="28"/>
        <v>0</v>
      </c>
      <c r="W54" s="23">
        <f>PRODUCT(W53,$E$4)</f>
        <v>0</v>
      </c>
      <c r="X54" s="23">
        <f t="shared" si="28"/>
        <v>0</v>
      </c>
      <c r="Y54" s="23">
        <f t="shared" si="28"/>
        <v>0</v>
      </c>
      <c r="Z54" s="23">
        <f t="shared" si="28"/>
        <v>0</v>
      </c>
      <c r="AA54" s="23">
        <f t="shared" si="28"/>
        <v>0</v>
      </c>
      <c r="AB54" s="23">
        <f t="shared" si="28"/>
        <v>0</v>
      </c>
      <c r="AC54" s="23">
        <f t="shared" si="28"/>
        <v>0</v>
      </c>
      <c r="AD54" s="23">
        <f t="shared" si="28"/>
        <v>0</v>
      </c>
      <c r="AE54" s="23">
        <f t="shared" si="28"/>
        <v>0</v>
      </c>
      <c r="AF54" s="23">
        <f t="shared" si="28"/>
        <v>0</v>
      </c>
      <c r="AG54" s="23">
        <f t="shared" si="28"/>
        <v>0</v>
      </c>
      <c r="AH54" s="23">
        <f t="shared" si="28"/>
        <v>0</v>
      </c>
      <c r="AI54" s="23">
        <f t="shared" si="28"/>
        <v>0</v>
      </c>
      <c r="AJ54" s="23">
        <f t="shared" si="28"/>
        <v>0</v>
      </c>
      <c r="AK54" s="23">
        <f t="shared" si="28"/>
        <v>0</v>
      </c>
      <c r="AL54" s="23">
        <f t="shared" si="28"/>
        <v>0</v>
      </c>
      <c r="AM54" s="23">
        <f t="shared" si="28"/>
        <v>0</v>
      </c>
      <c r="AN54" s="23">
        <f t="shared" si="28"/>
        <v>0</v>
      </c>
      <c r="AO54" s="23">
        <f t="shared" si="28"/>
        <v>0</v>
      </c>
      <c r="AP54" s="23">
        <f t="shared" si="28"/>
        <v>0</v>
      </c>
      <c r="AQ54" s="23">
        <f t="shared" si="28"/>
        <v>0</v>
      </c>
      <c r="AR54" s="23">
        <f t="shared" si="28"/>
        <v>0</v>
      </c>
      <c r="AS54" s="23">
        <f t="shared" si="28"/>
        <v>0</v>
      </c>
      <c r="AT54" s="23">
        <f t="shared" si="28"/>
        <v>0</v>
      </c>
      <c r="AU54" s="23">
        <f t="shared" si="28"/>
        <v>0</v>
      </c>
      <c r="AV54" s="23">
        <f t="shared" si="28"/>
        <v>0</v>
      </c>
      <c r="AW54" s="23">
        <f t="shared" si="28"/>
        <v>0</v>
      </c>
      <c r="AX54" s="23">
        <f t="shared" si="28"/>
        <v>8.0000000000000002E-3</v>
      </c>
      <c r="AY54" s="23">
        <f t="shared" si="28"/>
        <v>0</v>
      </c>
      <c r="AZ54" s="23">
        <f t="shared" si="28"/>
        <v>0.01</v>
      </c>
      <c r="BA54" s="23">
        <f t="shared" si="28"/>
        <v>0</v>
      </c>
      <c r="BB54" s="23">
        <f t="shared" si="28"/>
        <v>0</v>
      </c>
      <c r="BC54" s="23">
        <f t="shared" si="28"/>
        <v>0</v>
      </c>
      <c r="BD54" s="23">
        <f t="shared" si="28"/>
        <v>0</v>
      </c>
      <c r="BE54" s="23">
        <f t="shared" si="28"/>
        <v>0</v>
      </c>
      <c r="BF54" s="23">
        <f t="shared" si="28"/>
        <v>0</v>
      </c>
      <c r="BG54" s="23">
        <f t="shared" si="28"/>
        <v>0</v>
      </c>
      <c r="BH54" s="23">
        <f t="shared" si="28"/>
        <v>0</v>
      </c>
      <c r="BI54" s="23">
        <f t="shared" si="28"/>
        <v>0</v>
      </c>
      <c r="BJ54" s="23">
        <f t="shared" si="28"/>
        <v>0</v>
      </c>
      <c r="BK54" s="23">
        <f t="shared" si="28"/>
        <v>0</v>
      </c>
      <c r="BL54" s="23">
        <f t="shared" si="28"/>
        <v>0</v>
      </c>
      <c r="BM54" s="23">
        <f t="shared" si="28"/>
        <v>0</v>
      </c>
      <c r="BN54" s="23">
        <f t="shared" si="28"/>
        <v>5.0000000000000001E-4</v>
      </c>
      <c r="BO54" s="23">
        <f t="shared" ref="BO54" si="29">PRODUCT(BO53,$E$4)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30">E38</f>
        <v>70</v>
      </c>
      <c r="F56" s="29">
        <f t="shared" si="30"/>
        <v>86.3</v>
      </c>
      <c r="G56" s="29">
        <f t="shared" si="30"/>
        <v>500</v>
      </c>
      <c r="H56" s="29">
        <f t="shared" si="30"/>
        <v>925.9</v>
      </c>
      <c r="I56" s="29">
        <f t="shared" si="30"/>
        <v>510</v>
      </c>
      <c r="J56" s="29">
        <f t="shared" si="30"/>
        <v>71.38</v>
      </c>
      <c r="K56" s="29">
        <f t="shared" si="30"/>
        <v>662.44</v>
      </c>
      <c r="L56" s="29">
        <f t="shared" si="30"/>
        <v>200.83</v>
      </c>
      <c r="M56" s="29">
        <f t="shared" si="30"/>
        <v>504</v>
      </c>
      <c r="N56" s="29">
        <f t="shared" si="30"/>
        <v>99.49</v>
      </c>
      <c r="O56" s="29">
        <f t="shared" si="30"/>
        <v>320.32</v>
      </c>
      <c r="P56" s="29">
        <f t="shared" si="30"/>
        <v>368.4</v>
      </c>
      <c r="Q56" s="29">
        <f t="shared" si="30"/>
        <v>380</v>
      </c>
      <c r="R56" s="29">
        <f t="shared" si="30"/>
        <v>0</v>
      </c>
      <c r="S56" s="29">
        <f t="shared" si="30"/>
        <v>130</v>
      </c>
      <c r="T56" s="29">
        <f t="shared" si="30"/>
        <v>0</v>
      </c>
      <c r="U56" s="29">
        <f t="shared" si="30"/>
        <v>628</v>
      </c>
      <c r="V56" s="29">
        <f t="shared" si="30"/>
        <v>329.48</v>
      </c>
      <c r="W56" s="29">
        <f>W38</f>
        <v>219</v>
      </c>
      <c r="X56" s="29">
        <f t="shared" si="30"/>
        <v>7.9</v>
      </c>
      <c r="Y56" s="29">
        <f t="shared" si="30"/>
        <v>0</v>
      </c>
      <c r="Z56" s="29">
        <f t="shared" si="30"/>
        <v>247</v>
      </c>
      <c r="AA56" s="29">
        <f t="shared" si="30"/>
        <v>360</v>
      </c>
      <c r="AB56" s="29">
        <f t="shared" si="30"/>
        <v>213</v>
      </c>
      <c r="AC56" s="29">
        <f t="shared" si="30"/>
        <v>314.44</v>
      </c>
      <c r="AD56" s="29">
        <f t="shared" si="30"/>
        <v>138</v>
      </c>
      <c r="AE56" s="29">
        <f t="shared" si="30"/>
        <v>388</v>
      </c>
      <c r="AF56" s="29">
        <f t="shared" si="30"/>
        <v>189</v>
      </c>
      <c r="AG56" s="29">
        <f t="shared" si="30"/>
        <v>218.18</v>
      </c>
      <c r="AH56" s="29">
        <f t="shared" si="30"/>
        <v>59.6</v>
      </c>
      <c r="AI56" s="29">
        <f t="shared" si="30"/>
        <v>65.75</v>
      </c>
      <c r="AJ56" s="29">
        <f t="shared" si="30"/>
        <v>37</v>
      </c>
      <c r="AK56" s="29">
        <f t="shared" si="30"/>
        <v>190</v>
      </c>
      <c r="AL56" s="29">
        <f t="shared" si="30"/>
        <v>185</v>
      </c>
      <c r="AM56" s="29">
        <f t="shared" si="30"/>
        <v>0</v>
      </c>
      <c r="AN56" s="29">
        <f t="shared" si="30"/>
        <v>240</v>
      </c>
      <c r="AO56" s="29">
        <f t="shared" si="30"/>
        <v>0</v>
      </c>
      <c r="AP56" s="29">
        <f t="shared" si="30"/>
        <v>213.79</v>
      </c>
      <c r="AQ56" s="29">
        <f t="shared" si="30"/>
        <v>60</v>
      </c>
      <c r="AR56" s="29">
        <f t="shared" si="30"/>
        <v>65.33</v>
      </c>
      <c r="AS56" s="29">
        <f t="shared" si="30"/>
        <v>84</v>
      </c>
      <c r="AT56" s="29">
        <f t="shared" si="30"/>
        <v>41.43</v>
      </c>
      <c r="AU56" s="29">
        <f t="shared" si="30"/>
        <v>54.28</v>
      </c>
      <c r="AV56" s="29">
        <f t="shared" si="30"/>
        <v>48.75</v>
      </c>
      <c r="AW56" s="29">
        <f t="shared" si="30"/>
        <v>114.28</v>
      </c>
      <c r="AX56" s="29">
        <f t="shared" si="30"/>
        <v>62.66</v>
      </c>
      <c r="AY56" s="29">
        <f t="shared" si="30"/>
        <v>56.66</v>
      </c>
      <c r="AZ56" s="29">
        <f t="shared" si="30"/>
        <v>128</v>
      </c>
      <c r="BA56" s="29">
        <f t="shared" si="30"/>
        <v>227</v>
      </c>
      <c r="BB56" s="29">
        <f t="shared" si="30"/>
        <v>357</v>
      </c>
      <c r="BC56" s="29">
        <f t="shared" si="30"/>
        <v>491.11</v>
      </c>
      <c r="BD56" s="29">
        <f t="shared" si="30"/>
        <v>205</v>
      </c>
      <c r="BE56" s="29">
        <f t="shared" si="30"/>
        <v>330</v>
      </c>
      <c r="BF56" s="29">
        <f t="shared" si="30"/>
        <v>0</v>
      </c>
      <c r="BG56" s="29">
        <f t="shared" si="30"/>
        <v>23</v>
      </c>
      <c r="BH56" s="29">
        <f t="shared" si="30"/>
        <v>21</v>
      </c>
      <c r="BI56" s="29">
        <f t="shared" si="30"/>
        <v>30</v>
      </c>
      <c r="BJ56" s="29">
        <f t="shared" si="30"/>
        <v>21</v>
      </c>
      <c r="BK56" s="29">
        <f t="shared" si="30"/>
        <v>35</v>
      </c>
      <c r="BL56" s="29">
        <f t="shared" si="30"/>
        <v>275</v>
      </c>
      <c r="BM56" s="29">
        <f t="shared" si="30"/>
        <v>154.44999999999999</v>
      </c>
      <c r="BN56" s="29">
        <f t="shared" si="30"/>
        <v>14.89</v>
      </c>
      <c r="BO56" s="29"/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31">E56/1000</f>
        <v>7.0000000000000007E-2</v>
      </c>
      <c r="F57" s="22">
        <f t="shared" si="31"/>
        <v>8.6300000000000002E-2</v>
      </c>
      <c r="G57" s="22">
        <f t="shared" si="31"/>
        <v>0.5</v>
      </c>
      <c r="H57" s="22">
        <f t="shared" si="31"/>
        <v>0.92589999999999995</v>
      </c>
      <c r="I57" s="22">
        <f t="shared" si="31"/>
        <v>0.51</v>
      </c>
      <c r="J57" s="22">
        <f t="shared" si="31"/>
        <v>7.1379999999999999E-2</v>
      </c>
      <c r="K57" s="22">
        <f t="shared" si="31"/>
        <v>0.66244000000000003</v>
      </c>
      <c r="L57" s="22">
        <f t="shared" si="31"/>
        <v>0.20083000000000001</v>
      </c>
      <c r="M57" s="22">
        <f t="shared" si="31"/>
        <v>0.504</v>
      </c>
      <c r="N57" s="22">
        <f t="shared" si="31"/>
        <v>9.9489999999999995E-2</v>
      </c>
      <c r="O57" s="22">
        <f t="shared" si="31"/>
        <v>0.32031999999999999</v>
      </c>
      <c r="P57" s="22">
        <f t="shared" si="31"/>
        <v>0.36839999999999995</v>
      </c>
      <c r="Q57" s="22">
        <f t="shared" si="31"/>
        <v>0.38</v>
      </c>
      <c r="R57" s="22">
        <f t="shared" si="31"/>
        <v>0</v>
      </c>
      <c r="S57" s="22">
        <f t="shared" si="31"/>
        <v>0.13</v>
      </c>
      <c r="T57" s="22">
        <f t="shared" si="31"/>
        <v>0</v>
      </c>
      <c r="U57" s="22">
        <f t="shared" si="31"/>
        <v>0.628</v>
      </c>
      <c r="V57" s="22">
        <f t="shared" si="31"/>
        <v>0.32948</v>
      </c>
      <c r="W57" s="22">
        <f>W56/1000</f>
        <v>0.219</v>
      </c>
      <c r="X57" s="22">
        <f t="shared" si="31"/>
        <v>7.9000000000000008E-3</v>
      </c>
      <c r="Y57" s="22">
        <f t="shared" si="31"/>
        <v>0</v>
      </c>
      <c r="Z57" s="22">
        <f t="shared" si="31"/>
        <v>0.247</v>
      </c>
      <c r="AA57" s="22">
        <f t="shared" si="31"/>
        <v>0.36</v>
      </c>
      <c r="AB57" s="22">
        <f t="shared" si="31"/>
        <v>0.21299999999999999</v>
      </c>
      <c r="AC57" s="22">
        <f t="shared" si="31"/>
        <v>0.31444</v>
      </c>
      <c r="AD57" s="22">
        <f t="shared" si="31"/>
        <v>0.13800000000000001</v>
      </c>
      <c r="AE57" s="22">
        <f t="shared" si="31"/>
        <v>0.38800000000000001</v>
      </c>
      <c r="AF57" s="22">
        <f t="shared" si="31"/>
        <v>0.189</v>
      </c>
      <c r="AG57" s="22">
        <f t="shared" si="31"/>
        <v>0.21818000000000001</v>
      </c>
      <c r="AH57" s="22">
        <f t="shared" si="31"/>
        <v>5.96E-2</v>
      </c>
      <c r="AI57" s="22">
        <f t="shared" si="31"/>
        <v>6.5750000000000003E-2</v>
      </c>
      <c r="AJ57" s="22">
        <f t="shared" si="31"/>
        <v>3.6999999999999998E-2</v>
      </c>
      <c r="AK57" s="22">
        <f t="shared" si="31"/>
        <v>0.19</v>
      </c>
      <c r="AL57" s="22">
        <f t="shared" si="31"/>
        <v>0.185</v>
      </c>
      <c r="AM57" s="22">
        <f t="shared" si="31"/>
        <v>0</v>
      </c>
      <c r="AN57" s="22">
        <f t="shared" si="31"/>
        <v>0.24</v>
      </c>
      <c r="AO57" s="22">
        <f t="shared" si="31"/>
        <v>0</v>
      </c>
      <c r="AP57" s="22">
        <f t="shared" si="31"/>
        <v>0.21378999999999998</v>
      </c>
      <c r="AQ57" s="22">
        <f t="shared" si="31"/>
        <v>0.06</v>
      </c>
      <c r="AR57" s="22">
        <f t="shared" si="31"/>
        <v>6.5329999999999999E-2</v>
      </c>
      <c r="AS57" s="22">
        <f t="shared" si="31"/>
        <v>8.4000000000000005E-2</v>
      </c>
      <c r="AT57" s="22">
        <f t="shared" si="31"/>
        <v>4.1430000000000002E-2</v>
      </c>
      <c r="AU57" s="22">
        <f t="shared" si="31"/>
        <v>5.4280000000000002E-2</v>
      </c>
      <c r="AV57" s="22">
        <f t="shared" si="31"/>
        <v>4.8750000000000002E-2</v>
      </c>
      <c r="AW57" s="22">
        <f t="shared" si="31"/>
        <v>0.11428000000000001</v>
      </c>
      <c r="AX57" s="22">
        <f t="shared" si="31"/>
        <v>6.2659999999999993E-2</v>
      </c>
      <c r="AY57" s="22">
        <f t="shared" si="31"/>
        <v>5.6659999999999995E-2</v>
      </c>
      <c r="AZ57" s="22">
        <f t="shared" si="31"/>
        <v>0.128</v>
      </c>
      <c r="BA57" s="22">
        <f t="shared" si="31"/>
        <v>0.22700000000000001</v>
      </c>
      <c r="BB57" s="22">
        <f t="shared" si="31"/>
        <v>0.35699999999999998</v>
      </c>
      <c r="BC57" s="22">
        <f t="shared" si="31"/>
        <v>0.49110999999999999</v>
      </c>
      <c r="BD57" s="22">
        <f t="shared" si="31"/>
        <v>0.20499999999999999</v>
      </c>
      <c r="BE57" s="22">
        <f t="shared" si="31"/>
        <v>0.33</v>
      </c>
      <c r="BF57" s="22">
        <f t="shared" si="31"/>
        <v>0</v>
      </c>
      <c r="BG57" s="22">
        <f t="shared" si="31"/>
        <v>2.3E-2</v>
      </c>
      <c r="BH57" s="22">
        <f t="shared" si="31"/>
        <v>2.1000000000000001E-2</v>
      </c>
      <c r="BI57" s="22">
        <f t="shared" si="31"/>
        <v>0.03</v>
      </c>
      <c r="BJ57" s="22">
        <f t="shared" si="31"/>
        <v>2.1000000000000001E-2</v>
      </c>
      <c r="BK57" s="22">
        <f t="shared" si="31"/>
        <v>3.5000000000000003E-2</v>
      </c>
      <c r="BL57" s="22">
        <f t="shared" si="31"/>
        <v>0.27500000000000002</v>
      </c>
      <c r="BM57" s="22">
        <f t="shared" si="31"/>
        <v>0.15444999999999998</v>
      </c>
      <c r="BN57" s="22">
        <f t="shared" si="31"/>
        <v>1.489E-2</v>
      </c>
      <c r="BO57" s="22"/>
    </row>
    <row r="58" spans="1:69" ht="17.25" x14ac:dyDescent="0.3">
      <c r="A58" s="30"/>
      <c r="B58" s="31" t="s">
        <v>32</v>
      </c>
      <c r="C58" s="100"/>
      <c r="D58" s="32">
        <f>D54*D56</f>
        <v>1.3453999999999999</v>
      </c>
      <c r="E58" s="32">
        <f t="shared" ref="E58:BN58" si="32">E54*E56</f>
        <v>0</v>
      </c>
      <c r="F58" s="32">
        <f t="shared" si="32"/>
        <v>0.94929999999999992</v>
      </c>
      <c r="G58" s="32">
        <f t="shared" si="32"/>
        <v>0</v>
      </c>
      <c r="H58" s="32">
        <f t="shared" si="32"/>
        <v>0</v>
      </c>
      <c r="I58" s="32">
        <f t="shared" si="32"/>
        <v>1.02</v>
      </c>
      <c r="J58" s="32">
        <f t="shared" si="32"/>
        <v>12.134600000000001</v>
      </c>
      <c r="K58" s="32">
        <f t="shared" si="32"/>
        <v>1.3248800000000001</v>
      </c>
      <c r="L58" s="32">
        <f t="shared" si="32"/>
        <v>0</v>
      </c>
      <c r="M58" s="32">
        <f t="shared" si="32"/>
        <v>0</v>
      </c>
      <c r="N58" s="32">
        <f t="shared" si="32"/>
        <v>0</v>
      </c>
      <c r="O58" s="32">
        <f t="shared" si="32"/>
        <v>0</v>
      </c>
      <c r="P58" s="32">
        <f t="shared" si="32"/>
        <v>0</v>
      </c>
      <c r="Q58" s="32">
        <f t="shared" si="32"/>
        <v>1.9000000000000001</v>
      </c>
      <c r="R58" s="32">
        <f t="shared" si="32"/>
        <v>0</v>
      </c>
      <c r="S58" s="32">
        <f t="shared" si="32"/>
        <v>0</v>
      </c>
      <c r="T58" s="32">
        <f t="shared" si="32"/>
        <v>0</v>
      </c>
      <c r="U58" s="32">
        <f t="shared" si="32"/>
        <v>0</v>
      </c>
      <c r="V58" s="32">
        <f t="shared" si="32"/>
        <v>0</v>
      </c>
      <c r="W58" s="32">
        <f>W54*W56</f>
        <v>0</v>
      </c>
      <c r="X58" s="32">
        <f t="shared" si="32"/>
        <v>0</v>
      </c>
      <c r="Y58" s="32">
        <f t="shared" si="32"/>
        <v>0</v>
      </c>
      <c r="Z58" s="32">
        <f t="shared" si="32"/>
        <v>0</v>
      </c>
      <c r="AA58" s="32">
        <f t="shared" si="32"/>
        <v>0</v>
      </c>
      <c r="AB58" s="32">
        <f t="shared" si="32"/>
        <v>0</v>
      </c>
      <c r="AC58" s="32">
        <f t="shared" si="32"/>
        <v>0</v>
      </c>
      <c r="AD58" s="32">
        <f t="shared" si="32"/>
        <v>0</v>
      </c>
      <c r="AE58" s="32">
        <f t="shared" si="32"/>
        <v>0</v>
      </c>
      <c r="AF58" s="32">
        <f t="shared" si="32"/>
        <v>0</v>
      </c>
      <c r="AG58" s="32">
        <f t="shared" si="32"/>
        <v>0</v>
      </c>
      <c r="AH58" s="32">
        <f t="shared" si="32"/>
        <v>0</v>
      </c>
      <c r="AI58" s="32">
        <f t="shared" si="32"/>
        <v>0</v>
      </c>
      <c r="AJ58" s="32">
        <f t="shared" si="32"/>
        <v>0</v>
      </c>
      <c r="AK58" s="32">
        <f t="shared" si="32"/>
        <v>0</v>
      </c>
      <c r="AL58" s="32">
        <f t="shared" si="32"/>
        <v>0</v>
      </c>
      <c r="AM58" s="32">
        <f t="shared" si="32"/>
        <v>0</v>
      </c>
      <c r="AN58" s="32">
        <f t="shared" si="32"/>
        <v>0</v>
      </c>
      <c r="AO58" s="32">
        <f t="shared" si="32"/>
        <v>0</v>
      </c>
      <c r="AP58" s="32">
        <f t="shared" si="32"/>
        <v>0</v>
      </c>
      <c r="AQ58" s="32">
        <f t="shared" si="32"/>
        <v>0</v>
      </c>
      <c r="AR58" s="32">
        <f t="shared" si="32"/>
        <v>0</v>
      </c>
      <c r="AS58" s="32">
        <f t="shared" si="32"/>
        <v>0</v>
      </c>
      <c r="AT58" s="32">
        <f t="shared" si="32"/>
        <v>0</v>
      </c>
      <c r="AU58" s="32">
        <f t="shared" si="32"/>
        <v>0</v>
      </c>
      <c r="AV58" s="32">
        <f t="shared" si="32"/>
        <v>0</v>
      </c>
      <c r="AW58" s="32">
        <f t="shared" si="32"/>
        <v>0</v>
      </c>
      <c r="AX58" s="32">
        <f t="shared" si="32"/>
        <v>0.50127999999999995</v>
      </c>
      <c r="AY58" s="32">
        <f t="shared" si="32"/>
        <v>0</v>
      </c>
      <c r="AZ58" s="32">
        <f t="shared" si="32"/>
        <v>1.28</v>
      </c>
      <c r="BA58" s="32">
        <f t="shared" si="32"/>
        <v>0</v>
      </c>
      <c r="BB58" s="32">
        <f t="shared" si="32"/>
        <v>0</v>
      </c>
      <c r="BC58" s="32">
        <f t="shared" si="32"/>
        <v>0</v>
      </c>
      <c r="BD58" s="32">
        <f t="shared" si="32"/>
        <v>0</v>
      </c>
      <c r="BE58" s="32">
        <f t="shared" si="32"/>
        <v>0</v>
      </c>
      <c r="BF58" s="32">
        <f t="shared" si="32"/>
        <v>0</v>
      </c>
      <c r="BG58" s="32">
        <f t="shared" si="32"/>
        <v>0</v>
      </c>
      <c r="BH58" s="32">
        <f t="shared" si="32"/>
        <v>0</v>
      </c>
      <c r="BI58" s="32">
        <f t="shared" si="32"/>
        <v>0</v>
      </c>
      <c r="BJ58" s="32">
        <f t="shared" si="32"/>
        <v>0</v>
      </c>
      <c r="BK58" s="32">
        <f t="shared" si="32"/>
        <v>0</v>
      </c>
      <c r="BL58" s="32">
        <f t="shared" si="32"/>
        <v>0</v>
      </c>
      <c r="BM58" s="32">
        <f t="shared" si="32"/>
        <v>0</v>
      </c>
      <c r="BN58" s="32">
        <f t="shared" si="32"/>
        <v>7.4450000000000002E-3</v>
      </c>
      <c r="BO58" s="32"/>
      <c r="BP58" s="33">
        <f>SUM(D58:BN58)</f>
        <v>20.462905000000003</v>
      </c>
      <c r="BQ58" s="34">
        <f>BP58/$C$7</f>
        <v>20.462905000000003</v>
      </c>
    </row>
    <row r="59" spans="1:69" ht="17.25" x14ac:dyDescent="0.3">
      <c r="A59" s="30"/>
      <c r="B59" s="31" t="s">
        <v>33</v>
      </c>
      <c r="C59" s="100"/>
      <c r="D59" s="32">
        <f>D54*D56</f>
        <v>1.3453999999999999</v>
      </c>
      <c r="E59" s="32">
        <f t="shared" ref="E59:BN59" si="33">E54*E56</f>
        <v>0</v>
      </c>
      <c r="F59" s="32">
        <f t="shared" si="33"/>
        <v>0.94929999999999992</v>
      </c>
      <c r="G59" s="32">
        <f t="shared" si="33"/>
        <v>0</v>
      </c>
      <c r="H59" s="32">
        <f t="shared" si="33"/>
        <v>0</v>
      </c>
      <c r="I59" s="32">
        <f t="shared" si="33"/>
        <v>1.02</v>
      </c>
      <c r="J59" s="32">
        <f t="shared" si="33"/>
        <v>12.134600000000001</v>
      </c>
      <c r="K59" s="32">
        <f t="shared" si="33"/>
        <v>1.3248800000000001</v>
      </c>
      <c r="L59" s="32">
        <f t="shared" si="33"/>
        <v>0</v>
      </c>
      <c r="M59" s="32">
        <f t="shared" si="33"/>
        <v>0</v>
      </c>
      <c r="N59" s="32">
        <f t="shared" si="33"/>
        <v>0</v>
      </c>
      <c r="O59" s="32">
        <f t="shared" si="33"/>
        <v>0</v>
      </c>
      <c r="P59" s="32">
        <f t="shared" si="33"/>
        <v>0</v>
      </c>
      <c r="Q59" s="32">
        <f t="shared" si="33"/>
        <v>1.9000000000000001</v>
      </c>
      <c r="R59" s="32">
        <f t="shared" si="33"/>
        <v>0</v>
      </c>
      <c r="S59" s="32">
        <f t="shared" si="33"/>
        <v>0</v>
      </c>
      <c r="T59" s="32">
        <f t="shared" si="33"/>
        <v>0</v>
      </c>
      <c r="U59" s="32">
        <f t="shared" si="33"/>
        <v>0</v>
      </c>
      <c r="V59" s="32">
        <f t="shared" si="33"/>
        <v>0</v>
      </c>
      <c r="W59" s="32">
        <f>W54*W56</f>
        <v>0</v>
      </c>
      <c r="X59" s="32">
        <f t="shared" si="33"/>
        <v>0</v>
      </c>
      <c r="Y59" s="32">
        <f t="shared" si="33"/>
        <v>0</v>
      </c>
      <c r="Z59" s="32">
        <f t="shared" si="33"/>
        <v>0</v>
      </c>
      <c r="AA59" s="32">
        <f t="shared" si="33"/>
        <v>0</v>
      </c>
      <c r="AB59" s="32">
        <f t="shared" si="33"/>
        <v>0</v>
      </c>
      <c r="AC59" s="32">
        <f t="shared" si="33"/>
        <v>0</v>
      </c>
      <c r="AD59" s="32">
        <f t="shared" si="33"/>
        <v>0</v>
      </c>
      <c r="AE59" s="32">
        <f t="shared" si="33"/>
        <v>0</v>
      </c>
      <c r="AF59" s="32">
        <f t="shared" si="33"/>
        <v>0</v>
      </c>
      <c r="AG59" s="32">
        <f t="shared" si="33"/>
        <v>0</v>
      </c>
      <c r="AH59" s="32">
        <f t="shared" si="33"/>
        <v>0</v>
      </c>
      <c r="AI59" s="32">
        <f t="shared" si="33"/>
        <v>0</v>
      </c>
      <c r="AJ59" s="32">
        <f t="shared" si="33"/>
        <v>0</v>
      </c>
      <c r="AK59" s="32">
        <f t="shared" si="33"/>
        <v>0</v>
      </c>
      <c r="AL59" s="32">
        <f t="shared" si="33"/>
        <v>0</v>
      </c>
      <c r="AM59" s="32">
        <f t="shared" si="33"/>
        <v>0</v>
      </c>
      <c r="AN59" s="32">
        <f t="shared" si="33"/>
        <v>0</v>
      </c>
      <c r="AO59" s="32">
        <f t="shared" si="33"/>
        <v>0</v>
      </c>
      <c r="AP59" s="32">
        <f t="shared" si="33"/>
        <v>0</v>
      </c>
      <c r="AQ59" s="32">
        <f t="shared" si="33"/>
        <v>0</v>
      </c>
      <c r="AR59" s="32">
        <f t="shared" si="33"/>
        <v>0</v>
      </c>
      <c r="AS59" s="32">
        <f t="shared" si="33"/>
        <v>0</v>
      </c>
      <c r="AT59" s="32">
        <f t="shared" si="33"/>
        <v>0</v>
      </c>
      <c r="AU59" s="32">
        <f t="shared" si="33"/>
        <v>0</v>
      </c>
      <c r="AV59" s="32">
        <f t="shared" si="33"/>
        <v>0</v>
      </c>
      <c r="AW59" s="32">
        <f t="shared" si="33"/>
        <v>0</v>
      </c>
      <c r="AX59" s="32">
        <f t="shared" si="33"/>
        <v>0.50127999999999995</v>
      </c>
      <c r="AY59" s="32">
        <f t="shared" si="33"/>
        <v>0</v>
      </c>
      <c r="AZ59" s="32">
        <f t="shared" si="33"/>
        <v>1.28</v>
      </c>
      <c r="BA59" s="32">
        <f t="shared" si="33"/>
        <v>0</v>
      </c>
      <c r="BB59" s="32">
        <f t="shared" si="33"/>
        <v>0</v>
      </c>
      <c r="BC59" s="32">
        <f t="shared" si="33"/>
        <v>0</v>
      </c>
      <c r="BD59" s="32">
        <f t="shared" si="33"/>
        <v>0</v>
      </c>
      <c r="BE59" s="32">
        <f t="shared" si="33"/>
        <v>0</v>
      </c>
      <c r="BF59" s="32">
        <f t="shared" si="33"/>
        <v>0</v>
      </c>
      <c r="BG59" s="32">
        <f t="shared" si="33"/>
        <v>0</v>
      </c>
      <c r="BH59" s="32">
        <f t="shared" si="33"/>
        <v>0</v>
      </c>
      <c r="BI59" s="32">
        <f t="shared" si="33"/>
        <v>0</v>
      </c>
      <c r="BJ59" s="32">
        <f t="shared" si="33"/>
        <v>0</v>
      </c>
      <c r="BK59" s="32">
        <f t="shared" si="33"/>
        <v>0</v>
      </c>
      <c r="BL59" s="32">
        <f t="shared" si="33"/>
        <v>0</v>
      </c>
      <c r="BM59" s="32">
        <f t="shared" si="33"/>
        <v>0</v>
      </c>
      <c r="BN59" s="32">
        <f t="shared" si="33"/>
        <v>7.4450000000000002E-3</v>
      </c>
      <c r="BO59" s="32"/>
      <c r="BP59" s="33">
        <f>SUM(D59:BN59)</f>
        <v>20.462905000000003</v>
      </c>
      <c r="BQ59" s="34">
        <f>BP59/$C$7</f>
        <v>20.462905000000003</v>
      </c>
    </row>
    <row r="61" spans="1:69" x14ac:dyDescent="0.25">
      <c r="J61" s="1">
        <v>10</v>
      </c>
      <c r="K61" t="s">
        <v>2</v>
      </c>
      <c r="T61" t="s">
        <v>36</v>
      </c>
    </row>
    <row r="62" spans="1:69" ht="15" customHeight="1" x14ac:dyDescent="0.25">
      <c r="A62" s="93"/>
      <c r="B62" s="3" t="s">
        <v>4</v>
      </c>
      <c r="C62" s="90" t="s">
        <v>5</v>
      </c>
      <c r="D62" s="92" t="str">
        <f t="shared" ref="D62:BC62" si="34">D46</f>
        <v>Хлеб пшеничный</v>
      </c>
      <c r="E62" s="92" t="str">
        <f t="shared" si="34"/>
        <v>Хлеб ржано-пшеничный</v>
      </c>
      <c r="F62" s="92" t="str">
        <f t="shared" si="34"/>
        <v>Сахар</v>
      </c>
      <c r="G62" s="92" t="str">
        <f t="shared" si="34"/>
        <v>Чай</v>
      </c>
      <c r="H62" s="92" t="str">
        <f t="shared" si="34"/>
        <v>Какао</v>
      </c>
      <c r="I62" s="92" t="str">
        <f t="shared" si="34"/>
        <v>Кофейный напиток</v>
      </c>
      <c r="J62" s="92" t="str">
        <f t="shared" si="34"/>
        <v>Молоко 2,5%</v>
      </c>
      <c r="K62" s="92" t="str">
        <f t="shared" si="34"/>
        <v>Масло сливочное</v>
      </c>
      <c r="L62" s="92" t="str">
        <f t="shared" si="34"/>
        <v>Сметана 15%</v>
      </c>
      <c r="M62" s="92" t="str">
        <f t="shared" si="34"/>
        <v>Молоко сухое</v>
      </c>
      <c r="N62" s="92" t="str">
        <f t="shared" si="34"/>
        <v>Снежок 2,5 %</v>
      </c>
      <c r="O62" s="92" t="str">
        <f t="shared" si="34"/>
        <v>Творог 5%</v>
      </c>
      <c r="P62" s="92" t="str">
        <f t="shared" si="34"/>
        <v>Молоко сгущенное</v>
      </c>
      <c r="Q62" s="92" t="str">
        <f t="shared" si="34"/>
        <v xml:space="preserve">Джем Сава </v>
      </c>
      <c r="R62" s="92" t="str">
        <f t="shared" si="34"/>
        <v>Сыр</v>
      </c>
      <c r="S62" s="92" t="str">
        <f t="shared" si="34"/>
        <v>Зеленый горошек</v>
      </c>
      <c r="T62" s="92" t="str">
        <f t="shared" si="34"/>
        <v>Кукуруза консервирован.</v>
      </c>
      <c r="U62" s="92" t="str">
        <f t="shared" si="34"/>
        <v>Консервы рыбные</v>
      </c>
      <c r="V62" s="92" t="str">
        <f t="shared" si="34"/>
        <v>Огурцы консервирован.</v>
      </c>
      <c r="W62" s="92" t="str">
        <f>W46</f>
        <v>Огурцы свежие</v>
      </c>
      <c r="X62" s="92" t="str">
        <f t="shared" si="34"/>
        <v>Яйцо</v>
      </c>
      <c r="Y62" s="92" t="str">
        <f t="shared" si="34"/>
        <v>Икра кабачковая</v>
      </c>
      <c r="Z62" s="92" t="str">
        <f t="shared" si="34"/>
        <v>Изюм</v>
      </c>
      <c r="AA62" s="92" t="str">
        <f t="shared" si="34"/>
        <v>Курага</v>
      </c>
      <c r="AB62" s="92" t="str">
        <f t="shared" si="34"/>
        <v>Чернослив</v>
      </c>
      <c r="AC62" s="92" t="str">
        <f t="shared" si="34"/>
        <v>Шиповник</v>
      </c>
      <c r="AD62" s="92" t="str">
        <f t="shared" si="34"/>
        <v>Сухофрукты</v>
      </c>
      <c r="AE62" s="92" t="str">
        <f t="shared" si="34"/>
        <v>Ягода свежемороженная</v>
      </c>
      <c r="AF62" s="92" t="str">
        <f t="shared" si="34"/>
        <v>Лимон</v>
      </c>
      <c r="AG62" s="92" t="str">
        <f t="shared" si="34"/>
        <v>Кисель</v>
      </c>
      <c r="AH62" s="92" t="str">
        <f t="shared" si="34"/>
        <v xml:space="preserve">Сок </v>
      </c>
      <c r="AI62" s="92" t="str">
        <f t="shared" si="34"/>
        <v>Макаронные изделия</v>
      </c>
      <c r="AJ62" s="92" t="str">
        <f t="shared" si="34"/>
        <v>Мука</v>
      </c>
      <c r="AK62" s="92" t="str">
        <f t="shared" si="34"/>
        <v>Дрожжи</v>
      </c>
      <c r="AL62" s="92" t="str">
        <f t="shared" si="34"/>
        <v>Печенье</v>
      </c>
      <c r="AM62" s="92" t="str">
        <f t="shared" si="34"/>
        <v>Пряники</v>
      </c>
      <c r="AN62" s="92" t="str">
        <f t="shared" si="34"/>
        <v>Вафли</v>
      </c>
      <c r="AO62" s="92" t="str">
        <f t="shared" si="34"/>
        <v>Конфеты</v>
      </c>
      <c r="AP62" s="92" t="str">
        <f t="shared" si="34"/>
        <v>Повидло Сава</v>
      </c>
      <c r="AQ62" s="92" t="str">
        <f t="shared" si="34"/>
        <v>Крупа геркулес</v>
      </c>
      <c r="AR62" s="92" t="str">
        <f t="shared" si="34"/>
        <v>Крупа горох</v>
      </c>
      <c r="AS62" s="92" t="str">
        <f t="shared" si="34"/>
        <v>Крупа гречневая</v>
      </c>
      <c r="AT62" s="92" t="str">
        <f t="shared" si="34"/>
        <v>Крупа кукурузная</v>
      </c>
      <c r="AU62" s="92" t="str">
        <f t="shared" si="34"/>
        <v>Крупа манная</v>
      </c>
      <c r="AV62" s="92" t="str">
        <f t="shared" si="34"/>
        <v>Крупа перловая</v>
      </c>
      <c r="AW62" s="92" t="str">
        <f t="shared" si="34"/>
        <v>Крупа пшеничная</v>
      </c>
      <c r="AX62" s="92" t="str">
        <f t="shared" si="34"/>
        <v>Крупа пшено</v>
      </c>
      <c r="AY62" s="92" t="str">
        <f t="shared" si="34"/>
        <v>Крупа ячневая</v>
      </c>
      <c r="AZ62" s="92" t="str">
        <f t="shared" si="34"/>
        <v>Рис</v>
      </c>
      <c r="BA62" s="92" t="str">
        <f t="shared" si="34"/>
        <v>Цыпленок бройлер</v>
      </c>
      <c r="BB62" s="92" t="str">
        <f t="shared" si="34"/>
        <v>Филе куриное</v>
      </c>
      <c r="BC62" s="92" t="str">
        <f t="shared" si="34"/>
        <v>Фарш говяжий</v>
      </c>
      <c r="BD62" s="92" t="str">
        <f>BD46</f>
        <v>Печень куриная</v>
      </c>
      <c r="BE62" s="92" t="str">
        <f>BE46</f>
        <v>Филе минтая</v>
      </c>
      <c r="BF62" s="92" t="str">
        <f>BF46</f>
        <v>Филе сельди слабосол.</v>
      </c>
      <c r="BG62" s="92" t="str">
        <f>BG46</f>
        <v>Картофель</v>
      </c>
      <c r="BH62" s="92" t="str">
        <f t="shared" ref="BH62:BN62" si="35">BH46</f>
        <v>Морковь</v>
      </c>
      <c r="BI62" s="92" t="str">
        <f t="shared" si="35"/>
        <v>Лук</v>
      </c>
      <c r="BJ62" s="92" t="str">
        <f t="shared" si="35"/>
        <v>Капуста</v>
      </c>
      <c r="BK62" s="92" t="str">
        <f t="shared" si="35"/>
        <v>Свекла</v>
      </c>
      <c r="BL62" s="92" t="str">
        <f t="shared" si="35"/>
        <v>Томатная паста</v>
      </c>
      <c r="BM62" s="92" t="str">
        <f t="shared" si="35"/>
        <v>Масло растительное</v>
      </c>
      <c r="BN62" s="92" t="str">
        <f t="shared" si="35"/>
        <v>Соль</v>
      </c>
      <c r="BO62" s="92" t="str">
        <f t="shared" ref="BO62" si="36">BO46</f>
        <v>Аскорбиновая кислота</v>
      </c>
      <c r="BP62" s="101" t="s">
        <v>6</v>
      </c>
      <c r="BQ62" s="95" t="s">
        <v>7</v>
      </c>
    </row>
    <row r="63" spans="1:69" ht="36.75" customHeight="1" x14ac:dyDescent="0.25">
      <c r="A63" s="94"/>
      <c r="B63" s="4" t="s">
        <v>8</v>
      </c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101"/>
      <c r="BQ63" s="95"/>
    </row>
    <row r="64" spans="1:69" ht="15" customHeight="1" x14ac:dyDescent="0.25">
      <c r="A64" s="102"/>
      <c r="B64" s="5" t="str">
        <f t="shared" ref="B64:B69" si="37">B12</f>
        <v>Суп с лапшой</v>
      </c>
      <c r="C64" s="98"/>
      <c r="D64" s="5">
        <f t="shared" ref="D64:AI64" si="38">D12</f>
        <v>0</v>
      </c>
      <c r="E64" s="5">
        <f t="shared" si="38"/>
        <v>0</v>
      </c>
      <c r="F64" s="5">
        <f t="shared" si="38"/>
        <v>0</v>
      </c>
      <c r="G64" s="5">
        <f t="shared" si="38"/>
        <v>0</v>
      </c>
      <c r="H64" s="5">
        <f t="shared" si="38"/>
        <v>0</v>
      </c>
      <c r="I64" s="5">
        <f t="shared" si="38"/>
        <v>0</v>
      </c>
      <c r="J64" s="5">
        <f t="shared" si="38"/>
        <v>0</v>
      </c>
      <c r="K64" s="5">
        <f t="shared" si="38"/>
        <v>2E-3</v>
      </c>
      <c r="L64" s="5">
        <f t="shared" si="38"/>
        <v>0</v>
      </c>
      <c r="M64" s="5">
        <f t="shared" si="38"/>
        <v>0</v>
      </c>
      <c r="N64" s="5">
        <f t="shared" si="38"/>
        <v>0</v>
      </c>
      <c r="O64" s="5">
        <f t="shared" si="38"/>
        <v>0</v>
      </c>
      <c r="P64" s="5">
        <f t="shared" si="38"/>
        <v>0</v>
      </c>
      <c r="Q64" s="5">
        <f t="shared" si="38"/>
        <v>0</v>
      </c>
      <c r="R64" s="5">
        <f t="shared" si="38"/>
        <v>0</v>
      </c>
      <c r="S64" s="5">
        <f t="shared" si="38"/>
        <v>0</v>
      </c>
      <c r="T64" s="5">
        <f t="shared" si="38"/>
        <v>0</v>
      </c>
      <c r="U64" s="5">
        <f t="shared" si="38"/>
        <v>0</v>
      </c>
      <c r="V64" s="5">
        <f t="shared" si="38"/>
        <v>0</v>
      </c>
      <c r="W64" s="5">
        <f t="shared" si="38"/>
        <v>0</v>
      </c>
      <c r="X64" s="5">
        <f t="shared" si="38"/>
        <v>0</v>
      </c>
      <c r="Y64" s="5">
        <f t="shared" si="38"/>
        <v>0</v>
      </c>
      <c r="Z64" s="5">
        <f t="shared" si="38"/>
        <v>0</v>
      </c>
      <c r="AA64" s="5">
        <f t="shared" si="38"/>
        <v>0</v>
      </c>
      <c r="AB64" s="5">
        <f t="shared" si="38"/>
        <v>0</v>
      </c>
      <c r="AC64" s="5">
        <f t="shared" si="38"/>
        <v>0</v>
      </c>
      <c r="AD64" s="5">
        <f t="shared" si="38"/>
        <v>0</v>
      </c>
      <c r="AE64" s="5">
        <f t="shared" si="38"/>
        <v>0</v>
      </c>
      <c r="AF64" s="5">
        <f t="shared" si="38"/>
        <v>0</v>
      </c>
      <c r="AG64" s="5">
        <f t="shared" si="38"/>
        <v>0</v>
      </c>
      <c r="AH64" s="5">
        <f t="shared" si="38"/>
        <v>0</v>
      </c>
      <c r="AI64" s="5">
        <f t="shared" si="38"/>
        <v>8.0000000000000002E-3</v>
      </c>
      <c r="AJ64" s="5">
        <f t="shared" ref="AJ64:BO64" si="39">AJ12</f>
        <v>0</v>
      </c>
      <c r="AK64" s="5">
        <f t="shared" si="39"/>
        <v>0</v>
      </c>
      <c r="AL64" s="5">
        <f t="shared" si="39"/>
        <v>0</v>
      </c>
      <c r="AM64" s="5">
        <f t="shared" si="39"/>
        <v>0</v>
      </c>
      <c r="AN64" s="5">
        <f t="shared" si="39"/>
        <v>0</v>
      </c>
      <c r="AO64" s="5">
        <f t="shared" si="39"/>
        <v>0</v>
      </c>
      <c r="AP64" s="5">
        <f t="shared" si="39"/>
        <v>0</v>
      </c>
      <c r="AQ64" s="5">
        <f t="shared" si="39"/>
        <v>0</v>
      </c>
      <c r="AR64" s="5">
        <f t="shared" si="39"/>
        <v>0</v>
      </c>
      <c r="AS64" s="5">
        <f t="shared" si="39"/>
        <v>0</v>
      </c>
      <c r="AT64" s="5">
        <f t="shared" si="39"/>
        <v>0</v>
      </c>
      <c r="AU64" s="5">
        <f t="shared" si="39"/>
        <v>0</v>
      </c>
      <c r="AV64" s="5">
        <f t="shared" si="39"/>
        <v>0</v>
      </c>
      <c r="AW64" s="5">
        <f t="shared" si="39"/>
        <v>0</v>
      </c>
      <c r="AX64" s="5">
        <f t="shared" si="39"/>
        <v>0</v>
      </c>
      <c r="AY64" s="5">
        <f t="shared" si="39"/>
        <v>0</v>
      </c>
      <c r="AZ64" s="5">
        <f t="shared" si="39"/>
        <v>0</v>
      </c>
      <c r="BA64" s="5">
        <f t="shared" si="39"/>
        <v>0.02</v>
      </c>
      <c r="BB64" s="5">
        <f t="shared" si="39"/>
        <v>0</v>
      </c>
      <c r="BC64" s="5">
        <f t="shared" si="39"/>
        <v>0</v>
      </c>
      <c r="BD64" s="5">
        <f t="shared" si="39"/>
        <v>0</v>
      </c>
      <c r="BE64" s="5">
        <f t="shared" si="39"/>
        <v>0</v>
      </c>
      <c r="BF64" s="5">
        <f t="shared" si="39"/>
        <v>0</v>
      </c>
      <c r="BG64" s="5">
        <f t="shared" si="39"/>
        <v>0.08</v>
      </c>
      <c r="BH64" s="5">
        <f t="shared" si="39"/>
        <v>0.01</v>
      </c>
      <c r="BI64" s="5">
        <f t="shared" si="39"/>
        <v>0.01</v>
      </c>
      <c r="BJ64" s="5">
        <f t="shared" si="39"/>
        <v>0</v>
      </c>
      <c r="BK64" s="5">
        <f t="shared" si="39"/>
        <v>0</v>
      </c>
      <c r="BL64" s="5">
        <f t="shared" si="39"/>
        <v>0</v>
      </c>
      <c r="BM64" s="5">
        <f t="shared" si="39"/>
        <v>2E-3</v>
      </c>
      <c r="BN64" s="5">
        <f t="shared" si="39"/>
        <v>1E-3</v>
      </c>
      <c r="BO64" s="5">
        <f t="shared" si="39"/>
        <v>0</v>
      </c>
    </row>
    <row r="65" spans="1:69" ht="15" customHeight="1" x14ac:dyDescent="0.25">
      <c r="A65" s="102"/>
      <c r="B65" s="5" t="str">
        <f t="shared" si="37"/>
        <v>Котлета мясная</v>
      </c>
      <c r="C65" s="98"/>
      <c r="D65" s="5">
        <f t="shared" ref="D65:AI65" si="40">D13</f>
        <v>0.01</v>
      </c>
      <c r="E65" s="5">
        <f t="shared" si="40"/>
        <v>0</v>
      </c>
      <c r="F65" s="5">
        <f t="shared" si="40"/>
        <v>0</v>
      </c>
      <c r="G65" s="5">
        <f t="shared" si="40"/>
        <v>0</v>
      </c>
      <c r="H65" s="5">
        <f t="shared" si="40"/>
        <v>0</v>
      </c>
      <c r="I65" s="5">
        <f t="shared" si="40"/>
        <v>0</v>
      </c>
      <c r="J65" s="5">
        <f t="shared" si="40"/>
        <v>0</v>
      </c>
      <c r="K65" s="5">
        <f t="shared" si="40"/>
        <v>0</v>
      </c>
      <c r="L65" s="5">
        <f t="shared" si="40"/>
        <v>0</v>
      </c>
      <c r="M65" s="5">
        <f t="shared" si="40"/>
        <v>0</v>
      </c>
      <c r="N65" s="5">
        <f t="shared" si="40"/>
        <v>0</v>
      </c>
      <c r="O65" s="5">
        <f t="shared" si="40"/>
        <v>0</v>
      </c>
      <c r="P65" s="5">
        <f t="shared" si="40"/>
        <v>0</v>
      </c>
      <c r="Q65" s="5">
        <f t="shared" si="40"/>
        <v>0</v>
      </c>
      <c r="R65" s="5">
        <f t="shared" si="40"/>
        <v>0</v>
      </c>
      <c r="S65" s="5">
        <f t="shared" si="40"/>
        <v>0</v>
      </c>
      <c r="T65" s="5">
        <f t="shared" si="40"/>
        <v>0</v>
      </c>
      <c r="U65" s="5">
        <f t="shared" si="40"/>
        <v>0</v>
      </c>
      <c r="V65" s="5">
        <f t="shared" si="40"/>
        <v>0</v>
      </c>
      <c r="W65" s="5">
        <f t="shared" si="40"/>
        <v>0</v>
      </c>
      <c r="X65" s="5">
        <f t="shared" si="40"/>
        <v>7.6923076923076927E-2</v>
      </c>
      <c r="Y65" s="5">
        <f t="shared" si="40"/>
        <v>0</v>
      </c>
      <c r="Z65" s="5">
        <f t="shared" si="40"/>
        <v>0</v>
      </c>
      <c r="AA65" s="5">
        <f t="shared" si="40"/>
        <v>0</v>
      </c>
      <c r="AB65" s="5">
        <f t="shared" si="40"/>
        <v>0</v>
      </c>
      <c r="AC65" s="5">
        <f t="shared" si="40"/>
        <v>0</v>
      </c>
      <c r="AD65" s="5">
        <f t="shared" si="40"/>
        <v>0</v>
      </c>
      <c r="AE65" s="5">
        <f t="shared" si="40"/>
        <v>0</v>
      </c>
      <c r="AF65" s="5">
        <f t="shared" si="40"/>
        <v>0</v>
      </c>
      <c r="AG65" s="5">
        <f t="shared" si="40"/>
        <v>0</v>
      </c>
      <c r="AH65" s="5">
        <f t="shared" si="40"/>
        <v>0</v>
      </c>
      <c r="AI65" s="5">
        <f t="shared" si="40"/>
        <v>0</v>
      </c>
      <c r="AJ65" s="5">
        <f t="shared" ref="AJ65:BO65" si="41">AJ13</f>
        <v>0</v>
      </c>
      <c r="AK65" s="5">
        <f t="shared" si="41"/>
        <v>0</v>
      </c>
      <c r="AL65" s="5">
        <f t="shared" si="41"/>
        <v>0</v>
      </c>
      <c r="AM65" s="5">
        <f t="shared" si="41"/>
        <v>0</v>
      </c>
      <c r="AN65" s="5">
        <f t="shared" si="41"/>
        <v>0</v>
      </c>
      <c r="AO65" s="5">
        <f t="shared" si="41"/>
        <v>0</v>
      </c>
      <c r="AP65" s="5">
        <f t="shared" si="41"/>
        <v>0</v>
      </c>
      <c r="AQ65" s="5">
        <f t="shared" si="41"/>
        <v>0</v>
      </c>
      <c r="AR65" s="5">
        <f t="shared" si="41"/>
        <v>0</v>
      </c>
      <c r="AS65" s="5">
        <f t="shared" si="41"/>
        <v>0</v>
      </c>
      <c r="AT65" s="5">
        <f t="shared" si="41"/>
        <v>0</v>
      </c>
      <c r="AU65" s="5">
        <f t="shared" si="41"/>
        <v>0</v>
      </c>
      <c r="AV65" s="5">
        <f t="shared" si="41"/>
        <v>0</v>
      </c>
      <c r="AW65" s="5">
        <f t="shared" si="41"/>
        <v>0</v>
      </c>
      <c r="AX65" s="5">
        <f t="shared" si="41"/>
        <v>0</v>
      </c>
      <c r="AY65" s="5">
        <f t="shared" si="41"/>
        <v>0</v>
      </c>
      <c r="AZ65" s="5">
        <f t="shared" si="41"/>
        <v>0</v>
      </c>
      <c r="BA65" s="5">
        <f t="shared" si="41"/>
        <v>0</v>
      </c>
      <c r="BB65" s="5">
        <f t="shared" si="41"/>
        <v>0.02</v>
      </c>
      <c r="BC65" s="5">
        <f t="shared" si="41"/>
        <v>0.02</v>
      </c>
      <c r="BD65" s="5">
        <f t="shared" si="41"/>
        <v>0</v>
      </c>
      <c r="BE65" s="5">
        <f t="shared" si="41"/>
        <v>0</v>
      </c>
      <c r="BF65" s="5">
        <f t="shared" si="41"/>
        <v>0</v>
      </c>
      <c r="BG65" s="5">
        <f t="shared" si="41"/>
        <v>0</v>
      </c>
      <c r="BH65" s="5">
        <f t="shared" si="41"/>
        <v>0</v>
      </c>
      <c r="BI65" s="5">
        <f t="shared" si="41"/>
        <v>5.0000000000000001E-3</v>
      </c>
      <c r="BJ65" s="5">
        <f t="shared" si="41"/>
        <v>0</v>
      </c>
      <c r="BK65" s="5">
        <f t="shared" si="41"/>
        <v>0</v>
      </c>
      <c r="BL65" s="5">
        <f t="shared" si="41"/>
        <v>0</v>
      </c>
      <c r="BM65" s="5">
        <f t="shared" si="41"/>
        <v>1E-3</v>
      </c>
      <c r="BN65" s="5">
        <f t="shared" si="41"/>
        <v>1E-3</v>
      </c>
      <c r="BO65" s="5">
        <f t="shared" si="41"/>
        <v>0</v>
      </c>
    </row>
    <row r="66" spans="1:69" ht="15" customHeight="1" x14ac:dyDescent="0.25">
      <c r="A66" s="102"/>
      <c r="B66" s="5" t="str">
        <f t="shared" si="37"/>
        <v>Капуста тушеная</v>
      </c>
      <c r="C66" s="98"/>
      <c r="D66" s="5">
        <f t="shared" ref="D66:AI66" si="42">D14</f>
        <v>0</v>
      </c>
      <c r="E66" s="5">
        <f t="shared" si="42"/>
        <v>0</v>
      </c>
      <c r="F66" s="5">
        <f t="shared" si="42"/>
        <v>0</v>
      </c>
      <c r="G66" s="5">
        <f t="shared" si="42"/>
        <v>0</v>
      </c>
      <c r="H66" s="5">
        <f t="shared" si="42"/>
        <v>0</v>
      </c>
      <c r="I66" s="5">
        <f t="shared" si="42"/>
        <v>0</v>
      </c>
      <c r="J66" s="5">
        <f t="shared" si="42"/>
        <v>0</v>
      </c>
      <c r="K66" s="5">
        <f t="shared" si="42"/>
        <v>2E-3</v>
      </c>
      <c r="L66" s="5">
        <f t="shared" si="42"/>
        <v>0</v>
      </c>
      <c r="M66" s="5">
        <f t="shared" si="42"/>
        <v>0</v>
      </c>
      <c r="N66" s="5">
        <f t="shared" si="42"/>
        <v>0</v>
      </c>
      <c r="O66" s="5">
        <f t="shared" si="42"/>
        <v>0</v>
      </c>
      <c r="P66" s="5">
        <f t="shared" si="42"/>
        <v>0</v>
      </c>
      <c r="Q66" s="5">
        <f t="shared" si="42"/>
        <v>0</v>
      </c>
      <c r="R66" s="5">
        <f t="shared" si="42"/>
        <v>0</v>
      </c>
      <c r="S66" s="5">
        <f t="shared" si="42"/>
        <v>0</v>
      </c>
      <c r="T66" s="5">
        <f t="shared" si="42"/>
        <v>0</v>
      </c>
      <c r="U66" s="5">
        <f t="shared" si="42"/>
        <v>0</v>
      </c>
      <c r="V66" s="5">
        <f t="shared" si="42"/>
        <v>0</v>
      </c>
      <c r="W66" s="5">
        <f t="shared" si="42"/>
        <v>0</v>
      </c>
      <c r="X66" s="5">
        <f t="shared" si="42"/>
        <v>0</v>
      </c>
      <c r="Y66" s="5">
        <f t="shared" si="42"/>
        <v>0</v>
      </c>
      <c r="Z66" s="5">
        <f t="shared" si="42"/>
        <v>0</v>
      </c>
      <c r="AA66" s="5">
        <f t="shared" si="42"/>
        <v>0</v>
      </c>
      <c r="AB66" s="5">
        <f t="shared" si="42"/>
        <v>0</v>
      </c>
      <c r="AC66" s="5">
        <f t="shared" si="42"/>
        <v>0</v>
      </c>
      <c r="AD66" s="5">
        <f t="shared" si="42"/>
        <v>0</v>
      </c>
      <c r="AE66" s="5">
        <f t="shared" si="42"/>
        <v>0</v>
      </c>
      <c r="AF66" s="5">
        <f t="shared" si="42"/>
        <v>0</v>
      </c>
      <c r="AG66" s="5">
        <f t="shared" si="42"/>
        <v>0</v>
      </c>
      <c r="AH66" s="5">
        <f t="shared" si="42"/>
        <v>0</v>
      </c>
      <c r="AI66" s="5">
        <f t="shared" si="42"/>
        <v>0</v>
      </c>
      <c r="AJ66" s="5">
        <f t="shared" ref="AJ66:BO66" si="43">AJ14</f>
        <v>0</v>
      </c>
      <c r="AK66" s="5">
        <f t="shared" si="43"/>
        <v>0</v>
      </c>
      <c r="AL66" s="5">
        <f t="shared" si="43"/>
        <v>0</v>
      </c>
      <c r="AM66" s="5">
        <f t="shared" si="43"/>
        <v>0</v>
      </c>
      <c r="AN66" s="5">
        <f t="shared" si="43"/>
        <v>0</v>
      </c>
      <c r="AO66" s="5">
        <f t="shared" si="43"/>
        <v>0</v>
      </c>
      <c r="AP66" s="5">
        <f t="shared" si="43"/>
        <v>0</v>
      </c>
      <c r="AQ66" s="5">
        <f t="shared" si="43"/>
        <v>0</v>
      </c>
      <c r="AR66" s="5">
        <f t="shared" si="43"/>
        <v>0</v>
      </c>
      <c r="AS66" s="5">
        <f t="shared" si="43"/>
        <v>0</v>
      </c>
      <c r="AT66" s="5">
        <f t="shared" si="43"/>
        <v>0</v>
      </c>
      <c r="AU66" s="5">
        <f t="shared" si="43"/>
        <v>0</v>
      </c>
      <c r="AV66" s="5">
        <f t="shared" si="43"/>
        <v>0</v>
      </c>
      <c r="AW66" s="5">
        <f t="shared" si="43"/>
        <v>0</v>
      </c>
      <c r="AX66" s="5">
        <f t="shared" si="43"/>
        <v>0</v>
      </c>
      <c r="AY66" s="5">
        <f t="shared" si="43"/>
        <v>0</v>
      </c>
      <c r="AZ66" s="5">
        <f t="shared" si="43"/>
        <v>0</v>
      </c>
      <c r="BA66" s="5">
        <f t="shared" si="43"/>
        <v>0</v>
      </c>
      <c r="BB66" s="5">
        <f t="shared" si="43"/>
        <v>0</v>
      </c>
      <c r="BC66" s="5">
        <f t="shared" si="43"/>
        <v>0</v>
      </c>
      <c r="BD66" s="5">
        <f t="shared" si="43"/>
        <v>0</v>
      </c>
      <c r="BE66" s="5">
        <f t="shared" si="43"/>
        <v>0</v>
      </c>
      <c r="BF66" s="5">
        <f t="shared" si="43"/>
        <v>0</v>
      </c>
      <c r="BG66" s="5">
        <f t="shared" si="43"/>
        <v>0</v>
      </c>
      <c r="BH66" s="5">
        <f t="shared" si="43"/>
        <v>1.0999999999999999E-2</v>
      </c>
      <c r="BI66" s="5">
        <f t="shared" si="43"/>
        <v>0.01</v>
      </c>
      <c r="BJ66" s="5">
        <f t="shared" si="43"/>
        <v>0.14000000000000001</v>
      </c>
      <c r="BK66" s="5">
        <f t="shared" si="43"/>
        <v>0</v>
      </c>
      <c r="BL66" s="5">
        <f t="shared" si="43"/>
        <v>2E-3</v>
      </c>
      <c r="BM66" s="5">
        <f t="shared" si="43"/>
        <v>3.0000000000000001E-3</v>
      </c>
      <c r="BN66" s="5">
        <f t="shared" si="43"/>
        <v>5.0000000000000001E-4</v>
      </c>
      <c r="BO66" s="5">
        <f t="shared" si="43"/>
        <v>0</v>
      </c>
    </row>
    <row r="67" spans="1:69" ht="15" customHeight="1" x14ac:dyDescent="0.25">
      <c r="A67" s="102"/>
      <c r="B67" s="5" t="str">
        <f t="shared" si="37"/>
        <v>Хлеб пшеничный</v>
      </c>
      <c r="C67" s="98"/>
      <c r="D67" s="5">
        <f t="shared" ref="D67:AI67" si="44">D15</f>
        <v>0.02</v>
      </c>
      <c r="E67" s="5">
        <f t="shared" si="44"/>
        <v>0</v>
      </c>
      <c r="F67" s="5">
        <f t="shared" si="44"/>
        <v>0</v>
      </c>
      <c r="G67" s="5">
        <f t="shared" si="44"/>
        <v>0</v>
      </c>
      <c r="H67" s="5">
        <f t="shared" si="44"/>
        <v>0</v>
      </c>
      <c r="I67" s="5">
        <f t="shared" si="44"/>
        <v>0</v>
      </c>
      <c r="J67" s="5">
        <f t="shared" si="44"/>
        <v>0</v>
      </c>
      <c r="K67" s="5">
        <f t="shared" si="44"/>
        <v>0</v>
      </c>
      <c r="L67" s="5">
        <f t="shared" si="44"/>
        <v>0</v>
      </c>
      <c r="M67" s="5">
        <f t="shared" si="44"/>
        <v>0</v>
      </c>
      <c r="N67" s="5">
        <f t="shared" si="44"/>
        <v>0</v>
      </c>
      <c r="O67" s="5">
        <f t="shared" si="44"/>
        <v>0</v>
      </c>
      <c r="P67" s="5">
        <f t="shared" si="44"/>
        <v>0</v>
      </c>
      <c r="Q67" s="5">
        <f t="shared" si="44"/>
        <v>0</v>
      </c>
      <c r="R67" s="5">
        <f t="shared" si="44"/>
        <v>0</v>
      </c>
      <c r="S67" s="5">
        <f t="shared" si="44"/>
        <v>0</v>
      </c>
      <c r="T67" s="5">
        <f t="shared" si="44"/>
        <v>0</v>
      </c>
      <c r="U67" s="5">
        <f t="shared" si="44"/>
        <v>0</v>
      </c>
      <c r="V67" s="5">
        <f t="shared" si="44"/>
        <v>0</v>
      </c>
      <c r="W67" s="5">
        <f t="shared" si="44"/>
        <v>0</v>
      </c>
      <c r="X67" s="5">
        <f t="shared" si="44"/>
        <v>0</v>
      </c>
      <c r="Y67" s="5">
        <f t="shared" si="44"/>
        <v>0</v>
      </c>
      <c r="Z67" s="5">
        <f t="shared" si="44"/>
        <v>0</v>
      </c>
      <c r="AA67" s="5">
        <f t="shared" si="44"/>
        <v>0</v>
      </c>
      <c r="AB67" s="5">
        <f t="shared" si="44"/>
        <v>0</v>
      </c>
      <c r="AC67" s="5">
        <f t="shared" si="44"/>
        <v>0</v>
      </c>
      <c r="AD67" s="5">
        <f t="shared" si="44"/>
        <v>0</v>
      </c>
      <c r="AE67" s="5">
        <f t="shared" si="44"/>
        <v>0</v>
      </c>
      <c r="AF67" s="5">
        <f t="shared" si="44"/>
        <v>0</v>
      </c>
      <c r="AG67" s="5">
        <f t="shared" si="44"/>
        <v>0</v>
      </c>
      <c r="AH67" s="5">
        <f t="shared" si="44"/>
        <v>0</v>
      </c>
      <c r="AI67" s="5">
        <f t="shared" si="44"/>
        <v>0</v>
      </c>
      <c r="AJ67" s="5">
        <f t="shared" ref="AJ67:BO67" si="45">AJ15</f>
        <v>0</v>
      </c>
      <c r="AK67" s="5">
        <f t="shared" si="45"/>
        <v>0</v>
      </c>
      <c r="AL67" s="5">
        <f t="shared" si="45"/>
        <v>0</v>
      </c>
      <c r="AM67" s="5">
        <f t="shared" si="45"/>
        <v>0</v>
      </c>
      <c r="AN67" s="5">
        <f t="shared" si="45"/>
        <v>0</v>
      </c>
      <c r="AO67" s="5">
        <f t="shared" si="45"/>
        <v>0</v>
      </c>
      <c r="AP67" s="5">
        <f t="shared" si="45"/>
        <v>0</v>
      </c>
      <c r="AQ67" s="5">
        <f t="shared" si="45"/>
        <v>0</v>
      </c>
      <c r="AR67" s="5">
        <f t="shared" si="45"/>
        <v>0</v>
      </c>
      <c r="AS67" s="5">
        <f t="shared" si="45"/>
        <v>0</v>
      </c>
      <c r="AT67" s="5">
        <f t="shared" si="45"/>
        <v>0</v>
      </c>
      <c r="AU67" s="5">
        <f t="shared" si="45"/>
        <v>0</v>
      </c>
      <c r="AV67" s="5">
        <f t="shared" si="45"/>
        <v>0</v>
      </c>
      <c r="AW67" s="5">
        <f t="shared" si="45"/>
        <v>0</v>
      </c>
      <c r="AX67" s="5">
        <f t="shared" si="45"/>
        <v>0</v>
      </c>
      <c r="AY67" s="5">
        <f t="shared" si="45"/>
        <v>0</v>
      </c>
      <c r="AZ67" s="5">
        <f t="shared" si="45"/>
        <v>0</v>
      </c>
      <c r="BA67" s="5">
        <f t="shared" si="45"/>
        <v>0</v>
      </c>
      <c r="BB67" s="5">
        <f t="shared" si="45"/>
        <v>0</v>
      </c>
      <c r="BC67" s="5">
        <f t="shared" si="45"/>
        <v>0</v>
      </c>
      <c r="BD67" s="5">
        <f t="shared" si="45"/>
        <v>0</v>
      </c>
      <c r="BE67" s="5">
        <f t="shared" si="45"/>
        <v>0</v>
      </c>
      <c r="BF67" s="5">
        <f t="shared" si="45"/>
        <v>0</v>
      </c>
      <c r="BG67" s="5">
        <f t="shared" si="45"/>
        <v>0</v>
      </c>
      <c r="BH67" s="5">
        <f t="shared" si="45"/>
        <v>0</v>
      </c>
      <c r="BI67" s="5">
        <f t="shared" si="45"/>
        <v>0</v>
      </c>
      <c r="BJ67" s="5">
        <f t="shared" si="45"/>
        <v>0</v>
      </c>
      <c r="BK67" s="5">
        <f t="shared" si="45"/>
        <v>0</v>
      </c>
      <c r="BL67" s="5">
        <f t="shared" si="45"/>
        <v>0</v>
      </c>
      <c r="BM67" s="5">
        <f t="shared" si="45"/>
        <v>0</v>
      </c>
      <c r="BN67" s="5">
        <f t="shared" si="45"/>
        <v>0</v>
      </c>
      <c r="BO67" s="5">
        <f t="shared" si="45"/>
        <v>0</v>
      </c>
    </row>
    <row r="68" spans="1:69" ht="15" customHeight="1" x14ac:dyDescent="0.25">
      <c r="A68" s="102"/>
      <c r="B68" s="5" t="str">
        <f t="shared" si="37"/>
        <v>Хлеб ржано-пшеничный</v>
      </c>
      <c r="C68" s="98"/>
      <c r="D68" s="5">
        <f t="shared" ref="D68:AI68" si="46">D16</f>
        <v>0</v>
      </c>
      <c r="E68" s="5">
        <f t="shared" si="46"/>
        <v>0.04</v>
      </c>
      <c r="F68" s="5">
        <f t="shared" si="46"/>
        <v>0</v>
      </c>
      <c r="G68" s="5">
        <f t="shared" si="46"/>
        <v>0</v>
      </c>
      <c r="H68" s="5">
        <f t="shared" si="46"/>
        <v>0</v>
      </c>
      <c r="I68" s="5">
        <f t="shared" si="46"/>
        <v>0</v>
      </c>
      <c r="J68" s="5">
        <f t="shared" si="46"/>
        <v>0</v>
      </c>
      <c r="K68" s="5">
        <f t="shared" si="46"/>
        <v>0</v>
      </c>
      <c r="L68" s="5">
        <f t="shared" si="46"/>
        <v>0</v>
      </c>
      <c r="M68" s="5">
        <f t="shared" si="46"/>
        <v>0</v>
      </c>
      <c r="N68" s="5">
        <f t="shared" si="46"/>
        <v>0</v>
      </c>
      <c r="O68" s="5">
        <f t="shared" si="46"/>
        <v>0</v>
      </c>
      <c r="P68" s="5">
        <f t="shared" si="46"/>
        <v>0</v>
      </c>
      <c r="Q68" s="5">
        <f t="shared" si="46"/>
        <v>0</v>
      </c>
      <c r="R68" s="5">
        <f t="shared" si="46"/>
        <v>0</v>
      </c>
      <c r="S68" s="5">
        <f t="shared" si="46"/>
        <v>0</v>
      </c>
      <c r="T68" s="5">
        <f t="shared" si="46"/>
        <v>0</v>
      </c>
      <c r="U68" s="5">
        <f t="shared" si="46"/>
        <v>0</v>
      </c>
      <c r="V68" s="5">
        <f t="shared" si="46"/>
        <v>0</v>
      </c>
      <c r="W68" s="5">
        <f t="shared" si="46"/>
        <v>0</v>
      </c>
      <c r="X68" s="5">
        <f t="shared" si="46"/>
        <v>0</v>
      </c>
      <c r="Y68" s="5">
        <f t="shared" si="46"/>
        <v>0</v>
      </c>
      <c r="Z68" s="5">
        <f t="shared" si="46"/>
        <v>0</v>
      </c>
      <c r="AA68" s="5">
        <f t="shared" si="46"/>
        <v>0</v>
      </c>
      <c r="AB68" s="5">
        <f t="shared" si="46"/>
        <v>0</v>
      </c>
      <c r="AC68" s="5">
        <f t="shared" si="46"/>
        <v>0</v>
      </c>
      <c r="AD68" s="5">
        <f t="shared" si="46"/>
        <v>0</v>
      </c>
      <c r="AE68" s="5">
        <f t="shared" si="46"/>
        <v>0</v>
      </c>
      <c r="AF68" s="5">
        <f t="shared" si="46"/>
        <v>0</v>
      </c>
      <c r="AG68" s="5">
        <f t="shared" si="46"/>
        <v>0</v>
      </c>
      <c r="AH68" s="5">
        <f t="shared" si="46"/>
        <v>0</v>
      </c>
      <c r="AI68" s="5">
        <f t="shared" si="46"/>
        <v>0</v>
      </c>
      <c r="AJ68" s="5">
        <f t="shared" ref="AJ68:BO68" si="47">AJ16</f>
        <v>0</v>
      </c>
      <c r="AK68" s="5">
        <f t="shared" si="47"/>
        <v>0</v>
      </c>
      <c r="AL68" s="5">
        <f t="shared" si="47"/>
        <v>0</v>
      </c>
      <c r="AM68" s="5">
        <f t="shared" si="47"/>
        <v>0</v>
      </c>
      <c r="AN68" s="5">
        <f t="shared" si="47"/>
        <v>0</v>
      </c>
      <c r="AO68" s="5">
        <f t="shared" si="47"/>
        <v>0</v>
      </c>
      <c r="AP68" s="5">
        <f t="shared" si="47"/>
        <v>0</v>
      </c>
      <c r="AQ68" s="5">
        <f t="shared" si="47"/>
        <v>0</v>
      </c>
      <c r="AR68" s="5">
        <f t="shared" si="47"/>
        <v>0</v>
      </c>
      <c r="AS68" s="5">
        <f t="shared" si="47"/>
        <v>0</v>
      </c>
      <c r="AT68" s="5">
        <f t="shared" si="47"/>
        <v>0</v>
      </c>
      <c r="AU68" s="5">
        <f t="shared" si="47"/>
        <v>0</v>
      </c>
      <c r="AV68" s="5">
        <f t="shared" si="47"/>
        <v>0</v>
      </c>
      <c r="AW68" s="5">
        <f t="shared" si="47"/>
        <v>0</v>
      </c>
      <c r="AX68" s="5">
        <f t="shared" si="47"/>
        <v>0</v>
      </c>
      <c r="AY68" s="5">
        <f t="shared" si="47"/>
        <v>0</v>
      </c>
      <c r="AZ68" s="5">
        <f t="shared" si="47"/>
        <v>0</v>
      </c>
      <c r="BA68" s="5">
        <f t="shared" si="47"/>
        <v>0</v>
      </c>
      <c r="BB68" s="5">
        <f t="shared" si="47"/>
        <v>0</v>
      </c>
      <c r="BC68" s="5">
        <f t="shared" si="47"/>
        <v>0</v>
      </c>
      <c r="BD68" s="5">
        <f t="shared" si="47"/>
        <v>0</v>
      </c>
      <c r="BE68" s="5">
        <f t="shared" si="47"/>
        <v>0</v>
      </c>
      <c r="BF68" s="5">
        <f t="shared" si="47"/>
        <v>0</v>
      </c>
      <c r="BG68" s="5">
        <f t="shared" si="47"/>
        <v>0</v>
      </c>
      <c r="BH68" s="5">
        <f t="shared" si="47"/>
        <v>0</v>
      </c>
      <c r="BI68" s="5">
        <f t="shared" si="47"/>
        <v>0</v>
      </c>
      <c r="BJ68" s="5">
        <f t="shared" si="47"/>
        <v>0</v>
      </c>
      <c r="BK68" s="5">
        <f t="shared" si="47"/>
        <v>0</v>
      </c>
      <c r="BL68" s="5">
        <f t="shared" si="47"/>
        <v>0</v>
      </c>
      <c r="BM68" s="5">
        <f t="shared" si="47"/>
        <v>0</v>
      </c>
      <c r="BN68" s="5">
        <f t="shared" si="47"/>
        <v>0</v>
      </c>
      <c r="BO68" s="5">
        <f t="shared" si="47"/>
        <v>0</v>
      </c>
    </row>
    <row r="69" spans="1:69" ht="15" customHeight="1" x14ac:dyDescent="0.25">
      <c r="A69" s="103"/>
      <c r="B69" s="5" t="str">
        <f t="shared" si="37"/>
        <v>Компот из кураги и изюма</v>
      </c>
      <c r="C69" s="99"/>
      <c r="D69" s="5">
        <f t="shared" ref="D69:AI69" si="48">D17</f>
        <v>0</v>
      </c>
      <c r="E69" s="5">
        <f t="shared" si="48"/>
        <v>0</v>
      </c>
      <c r="F69" s="5">
        <f t="shared" si="48"/>
        <v>0.01</v>
      </c>
      <c r="G69" s="5">
        <f t="shared" si="48"/>
        <v>0</v>
      </c>
      <c r="H69" s="5">
        <f t="shared" si="48"/>
        <v>0</v>
      </c>
      <c r="I69" s="5">
        <f t="shared" si="48"/>
        <v>0</v>
      </c>
      <c r="J69" s="5">
        <f t="shared" si="48"/>
        <v>0</v>
      </c>
      <c r="K69" s="5">
        <f t="shared" si="48"/>
        <v>0</v>
      </c>
      <c r="L69" s="5">
        <f t="shared" si="48"/>
        <v>0</v>
      </c>
      <c r="M69" s="5">
        <f t="shared" si="48"/>
        <v>0</v>
      </c>
      <c r="N69" s="5">
        <f t="shared" si="48"/>
        <v>0</v>
      </c>
      <c r="O69" s="5">
        <f t="shared" si="48"/>
        <v>0</v>
      </c>
      <c r="P69" s="5">
        <f t="shared" si="48"/>
        <v>0</v>
      </c>
      <c r="Q69" s="5">
        <f t="shared" si="48"/>
        <v>0</v>
      </c>
      <c r="R69" s="5">
        <f t="shared" si="48"/>
        <v>0</v>
      </c>
      <c r="S69" s="5">
        <f t="shared" si="48"/>
        <v>0</v>
      </c>
      <c r="T69" s="5">
        <f t="shared" si="48"/>
        <v>0</v>
      </c>
      <c r="U69" s="5">
        <f t="shared" si="48"/>
        <v>0</v>
      </c>
      <c r="V69" s="5">
        <f t="shared" si="48"/>
        <v>0</v>
      </c>
      <c r="W69" s="5">
        <f t="shared" si="48"/>
        <v>0</v>
      </c>
      <c r="X69" s="5">
        <f t="shared" si="48"/>
        <v>0</v>
      </c>
      <c r="Y69" s="5">
        <f t="shared" si="48"/>
        <v>0</v>
      </c>
      <c r="Z69" s="5">
        <f t="shared" si="48"/>
        <v>8.0000000000000002E-3</v>
      </c>
      <c r="AA69" s="5">
        <f t="shared" si="48"/>
        <v>5.0000000000000001E-3</v>
      </c>
      <c r="AB69" s="5">
        <f t="shared" si="48"/>
        <v>0</v>
      </c>
      <c r="AC69" s="5">
        <f t="shared" si="48"/>
        <v>0</v>
      </c>
      <c r="AD69" s="5">
        <f t="shared" si="48"/>
        <v>0</v>
      </c>
      <c r="AE69" s="5">
        <f t="shared" si="48"/>
        <v>0</v>
      </c>
      <c r="AF69" s="5">
        <f t="shared" si="48"/>
        <v>0</v>
      </c>
      <c r="AG69" s="5">
        <f t="shared" si="48"/>
        <v>0</v>
      </c>
      <c r="AH69" s="5">
        <f t="shared" si="48"/>
        <v>0</v>
      </c>
      <c r="AI69" s="5">
        <f t="shared" si="48"/>
        <v>0</v>
      </c>
      <c r="AJ69" s="5">
        <f t="shared" ref="AJ69:BO69" si="49">AJ17</f>
        <v>0</v>
      </c>
      <c r="AK69" s="5">
        <f t="shared" si="49"/>
        <v>0</v>
      </c>
      <c r="AL69" s="5">
        <f t="shared" si="49"/>
        <v>0</v>
      </c>
      <c r="AM69" s="5">
        <f t="shared" si="49"/>
        <v>0</v>
      </c>
      <c r="AN69" s="5">
        <f t="shared" si="49"/>
        <v>0</v>
      </c>
      <c r="AO69" s="5">
        <f t="shared" si="49"/>
        <v>0</v>
      </c>
      <c r="AP69" s="5">
        <f t="shared" si="49"/>
        <v>0</v>
      </c>
      <c r="AQ69" s="5">
        <f t="shared" si="49"/>
        <v>0</v>
      </c>
      <c r="AR69" s="5">
        <f t="shared" si="49"/>
        <v>0</v>
      </c>
      <c r="AS69" s="5">
        <f t="shared" si="49"/>
        <v>0</v>
      </c>
      <c r="AT69" s="5">
        <f t="shared" si="49"/>
        <v>0</v>
      </c>
      <c r="AU69" s="5">
        <f t="shared" si="49"/>
        <v>0</v>
      </c>
      <c r="AV69" s="5">
        <f t="shared" si="49"/>
        <v>0</v>
      </c>
      <c r="AW69" s="5">
        <f t="shared" si="49"/>
        <v>0</v>
      </c>
      <c r="AX69" s="5">
        <f t="shared" si="49"/>
        <v>0</v>
      </c>
      <c r="AY69" s="5">
        <f t="shared" si="49"/>
        <v>0</v>
      </c>
      <c r="AZ69" s="5">
        <f t="shared" si="49"/>
        <v>0</v>
      </c>
      <c r="BA69" s="5">
        <f t="shared" si="49"/>
        <v>0</v>
      </c>
      <c r="BB69" s="5">
        <f t="shared" si="49"/>
        <v>0</v>
      </c>
      <c r="BC69" s="5">
        <f t="shared" si="49"/>
        <v>0</v>
      </c>
      <c r="BD69" s="5">
        <f t="shared" si="49"/>
        <v>0</v>
      </c>
      <c r="BE69" s="5">
        <f t="shared" si="49"/>
        <v>0</v>
      </c>
      <c r="BF69" s="5">
        <f t="shared" si="49"/>
        <v>0</v>
      </c>
      <c r="BG69" s="5">
        <f t="shared" si="49"/>
        <v>0</v>
      </c>
      <c r="BH69" s="5">
        <f t="shared" si="49"/>
        <v>0</v>
      </c>
      <c r="BI69" s="5">
        <f t="shared" si="49"/>
        <v>0</v>
      </c>
      <c r="BJ69" s="5">
        <f t="shared" si="49"/>
        <v>0</v>
      </c>
      <c r="BK69" s="5">
        <f t="shared" si="49"/>
        <v>0</v>
      </c>
      <c r="BL69" s="5">
        <f t="shared" si="49"/>
        <v>0</v>
      </c>
      <c r="BM69" s="5">
        <f t="shared" si="49"/>
        <v>0</v>
      </c>
      <c r="BN69" s="5">
        <f t="shared" si="49"/>
        <v>0</v>
      </c>
      <c r="BO69" s="5">
        <f t="shared" si="49"/>
        <v>3.5000000000000003E-2</v>
      </c>
    </row>
    <row r="70" spans="1:69" ht="17.25" x14ac:dyDescent="0.3">
      <c r="B70" s="20" t="s">
        <v>26</v>
      </c>
      <c r="C70" s="21"/>
      <c r="D70" s="22">
        <f t="shared" ref="D70:AI70" si="50">SUM(D64:D69)</f>
        <v>0.03</v>
      </c>
      <c r="E70" s="22">
        <f t="shared" si="50"/>
        <v>0.04</v>
      </c>
      <c r="F70" s="22">
        <f t="shared" si="50"/>
        <v>0.01</v>
      </c>
      <c r="G70" s="22">
        <f t="shared" si="50"/>
        <v>0</v>
      </c>
      <c r="H70" s="22">
        <f t="shared" si="50"/>
        <v>0</v>
      </c>
      <c r="I70" s="22">
        <f t="shared" si="50"/>
        <v>0</v>
      </c>
      <c r="J70" s="22">
        <f t="shared" si="50"/>
        <v>0</v>
      </c>
      <c r="K70" s="22">
        <f t="shared" si="50"/>
        <v>4.0000000000000001E-3</v>
      </c>
      <c r="L70" s="22">
        <f t="shared" si="50"/>
        <v>0</v>
      </c>
      <c r="M70" s="22">
        <f t="shared" si="50"/>
        <v>0</v>
      </c>
      <c r="N70" s="22">
        <f t="shared" si="50"/>
        <v>0</v>
      </c>
      <c r="O70" s="22">
        <f t="shared" si="50"/>
        <v>0</v>
      </c>
      <c r="P70" s="22">
        <f t="shared" si="50"/>
        <v>0</v>
      </c>
      <c r="Q70" s="22">
        <f t="shared" si="50"/>
        <v>0</v>
      </c>
      <c r="R70" s="22">
        <f t="shared" si="50"/>
        <v>0</v>
      </c>
      <c r="S70" s="22">
        <f t="shared" si="50"/>
        <v>0</v>
      </c>
      <c r="T70" s="22">
        <f t="shared" si="50"/>
        <v>0</v>
      </c>
      <c r="U70" s="22">
        <f t="shared" si="50"/>
        <v>0</v>
      </c>
      <c r="V70" s="22">
        <f t="shared" si="50"/>
        <v>0</v>
      </c>
      <c r="W70" s="22">
        <f t="shared" si="50"/>
        <v>0</v>
      </c>
      <c r="X70" s="22">
        <f t="shared" si="50"/>
        <v>7.6923076923076927E-2</v>
      </c>
      <c r="Y70" s="22">
        <f t="shared" si="50"/>
        <v>0</v>
      </c>
      <c r="Z70" s="22">
        <f t="shared" si="50"/>
        <v>8.0000000000000002E-3</v>
      </c>
      <c r="AA70" s="22">
        <f t="shared" si="50"/>
        <v>5.0000000000000001E-3</v>
      </c>
      <c r="AB70" s="22">
        <f t="shared" si="50"/>
        <v>0</v>
      </c>
      <c r="AC70" s="22">
        <f t="shared" si="50"/>
        <v>0</v>
      </c>
      <c r="AD70" s="22">
        <f t="shared" si="50"/>
        <v>0</v>
      </c>
      <c r="AE70" s="22">
        <f t="shared" si="50"/>
        <v>0</v>
      </c>
      <c r="AF70" s="22">
        <f t="shared" si="50"/>
        <v>0</v>
      </c>
      <c r="AG70" s="22">
        <f t="shared" si="50"/>
        <v>0</v>
      </c>
      <c r="AH70" s="22">
        <f t="shared" si="50"/>
        <v>0</v>
      </c>
      <c r="AI70" s="22">
        <f t="shared" si="50"/>
        <v>8.0000000000000002E-3</v>
      </c>
      <c r="AJ70" s="22">
        <f t="shared" ref="AJ70:BO70" si="51">SUM(AJ64:AJ69)</f>
        <v>0</v>
      </c>
      <c r="AK70" s="22">
        <f t="shared" si="51"/>
        <v>0</v>
      </c>
      <c r="AL70" s="22">
        <f t="shared" si="51"/>
        <v>0</v>
      </c>
      <c r="AM70" s="22">
        <f t="shared" si="51"/>
        <v>0</v>
      </c>
      <c r="AN70" s="22">
        <f t="shared" si="51"/>
        <v>0</v>
      </c>
      <c r="AO70" s="22">
        <f t="shared" si="51"/>
        <v>0</v>
      </c>
      <c r="AP70" s="22">
        <f t="shared" si="51"/>
        <v>0</v>
      </c>
      <c r="AQ70" s="22">
        <f t="shared" si="51"/>
        <v>0</v>
      </c>
      <c r="AR70" s="22">
        <f t="shared" si="51"/>
        <v>0</v>
      </c>
      <c r="AS70" s="22">
        <f t="shared" si="51"/>
        <v>0</v>
      </c>
      <c r="AT70" s="22">
        <f t="shared" si="51"/>
        <v>0</v>
      </c>
      <c r="AU70" s="22">
        <f t="shared" si="51"/>
        <v>0</v>
      </c>
      <c r="AV70" s="22">
        <f t="shared" si="51"/>
        <v>0</v>
      </c>
      <c r="AW70" s="22">
        <f t="shared" si="51"/>
        <v>0</v>
      </c>
      <c r="AX70" s="22">
        <f t="shared" si="51"/>
        <v>0</v>
      </c>
      <c r="AY70" s="22">
        <f t="shared" si="51"/>
        <v>0</v>
      </c>
      <c r="AZ70" s="22">
        <f t="shared" si="51"/>
        <v>0</v>
      </c>
      <c r="BA70" s="22">
        <f t="shared" si="51"/>
        <v>0.02</v>
      </c>
      <c r="BB70" s="22">
        <f t="shared" si="51"/>
        <v>0.02</v>
      </c>
      <c r="BC70" s="22">
        <f t="shared" si="51"/>
        <v>0.02</v>
      </c>
      <c r="BD70" s="22">
        <f t="shared" si="51"/>
        <v>0</v>
      </c>
      <c r="BE70" s="22">
        <f t="shared" si="51"/>
        <v>0</v>
      </c>
      <c r="BF70" s="22">
        <f t="shared" si="51"/>
        <v>0</v>
      </c>
      <c r="BG70" s="22">
        <f t="shared" si="51"/>
        <v>0.08</v>
      </c>
      <c r="BH70" s="22">
        <f t="shared" si="51"/>
        <v>2.0999999999999998E-2</v>
      </c>
      <c r="BI70" s="22">
        <f t="shared" si="51"/>
        <v>2.5000000000000001E-2</v>
      </c>
      <c r="BJ70" s="22">
        <f t="shared" si="51"/>
        <v>0.14000000000000001</v>
      </c>
      <c r="BK70" s="22">
        <f t="shared" si="51"/>
        <v>0</v>
      </c>
      <c r="BL70" s="22">
        <f t="shared" si="51"/>
        <v>2E-3</v>
      </c>
      <c r="BM70" s="22">
        <f t="shared" si="51"/>
        <v>6.0000000000000001E-3</v>
      </c>
      <c r="BN70" s="22">
        <f t="shared" si="51"/>
        <v>2.5000000000000001E-3</v>
      </c>
      <c r="BO70" s="22">
        <f t="shared" si="51"/>
        <v>3.5000000000000003E-2</v>
      </c>
    </row>
    <row r="71" spans="1:69" ht="17.25" x14ac:dyDescent="0.3">
      <c r="B71" s="20" t="s">
        <v>27</v>
      </c>
      <c r="C71" s="21"/>
      <c r="D71" s="23">
        <f t="shared" ref="D71:U71" si="52">PRODUCT(D70,$E$4)</f>
        <v>0.03</v>
      </c>
      <c r="E71" s="23">
        <f t="shared" si="52"/>
        <v>0.04</v>
      </c>
      <c r="F71" s="23">
        <f t="shared" si="52"/>
        <v>0.01</v>
      </c>
      <c r="G71" s="23">
        <f t="shared" si="52"/>
        <v>0</v>
      </c>
      <c r="H71" s="23">
        <f t="shared" si="52"/>
        <v>0</v>
      </c>
      <c r="I71" s="23">
        <f t="shared" si="52"/>
        <v>0</v>
      </c>
      <c r="J71" s="23">
        <f t="shared" si="52"/>
        <v>0</v>
      </c>
      <c r="K71" s="23">
        <f t="shared" si="52"/>
        <v>4.0000000000000001E-3</v>
      </c>
      <c r="L71" s="23">
        <f t="shared" si="52"/>
        <v>0</v>
      </c>
      <c r="M71" s="23">
        <f t="shared" si="52"/>
        <v>0</v>
      </c>
      <c r="N71" s="23">
        <f t="shared" si="52"/>
        <v>0</v>
      </c>
      <c r="O71" s="23">
        <f t="shared" si="52"/>
        <v>0</v>
      </c>
      <c r="P71" s="23">
        <f t="shared" si="52"/>
        <v>0</v>
      </c>
      <c r="Q71" s="23">
        <f t="shared" si="52"/>
        <v>0</v>
      </c>
      <c r="R71" s="23">
        <f t="shared" si="52"/>
        <v>0</v>
      </c>
      <c r="S71" s="23">
        <f t="shared" si="52"/>
        <v>0</v>
      </c>
      <c r="T71" s="23">
        <f t="shared" si="52"/>
        <v>0</v>
      </c>
      <c r="U71" s="23">
        <f t="shared" si="52"/>
        <v>0</v>
      </c>
      <c r="V71" s="23">
        <f t="shared" ref="V71:X71" si="53">PRODUCT(V70,$E$4)</f>
        <v>0</v>
      </c>
      <c r="W71" s="23">
        <f t="shared" si="53"/>
        <v>0</v>
      </c>
      <c r="X71" s="23">
        <f t="shared" si="53"/>
        <v>7.6923076923076927E-2</v>
      </c>
      <c r="Y71" s="23">
        <f t="shared" ref="Y71:BN71" si="54">PRODUCT(Y70,$E$4)</f>
        <v>0</v>
      </c>
      <c r="Z71" s="23">
        <f t="shared" si="54"/>
        <v>8.0000000000000002E-3</v>
      </c>
      <c r="AA71" s="23">
        <f t="shared" si="54"/>
        <v>5.0000000000000001E-3</v>
      </c>
      <c r="AB71" s="23">
        <f t="shared" si="54"/>
        <v>0</v>
      </c>
      <c r="AC71" s="23">
        <f t="shared" si="54"/>
        <v>0</v>
      </c>
      <c r="AD71" s="23">
        <f t="shared" si="54"/>
        <v>0</v>
      </c>
      <c r="AE71" s="23">
        <f t="shared" si="54"/>
        <v>0</v>
      </c>
      <c r="AF71" s="23">
        <f t="shared" si="54"/>
        <v>0</v>
      </c>
      <c r="AG71" s="23">
        <f t="shared" si="54"/>
        <v>0</v>
      </c>
      <c r="AH71" s="23">
        <f t="shared" si="54"/>
        <v>0</v>
      </c>
      <c r="AI71" s="23">
        <f t="shared" si="54"/>
        <v>8.0000000000000002E-3</v>
      </c>
      <c r="AJ71" s="23">
        <f t="shared" si="54"/>
        <v>0</v>
      </c>
      <c r="AK71" s="23">
        <f t="shared" si="54"/>
        <v>0</v>
      </c>
      <c r="AL71" s="23">
        <f t="shared" si="54"/>
        <v>0</v>
      </c>
      <c r="AM71" s="23">
        <f t="shared" si="54"/>
        <v>0</v>
      </c>
      <c r="AN71" s="23">
        <f t="shared" si="54"/>
        <v>0</v>
      </c>
      <c r="AO71" s="23">
        <f t="shared" si="54"/>
        <v>0</v>
      </c>
      <c r="AP71" s="23">
        <f t="shared" si="54"/>
        <v>0</v>
      </c>
      <c r="AQ71" s="23">
        <f t="shared" si="54"/>
        <v>0</v>
      </c>
      <c r="AR71" s="23">
        <f t="shared" si="54"/>
        <v>0</v>
      </c>
      <c r="AS71" s="23">
        <f t="shared" si="54"/>
        <v>0</v>
      </c>
      <c r="AT71" s="23">
        <f t="shared" si="54"/>
        <v>0</v>
      </c>
      <c r="AU71" s="23">
        <f t="shared" si="54"/>
        <v>0</v>
      </c>
      <c r="AV71" s="23">
        <f t="shared" si="54"/>
        <v>0</v>
      </c>
      <c r="AW71" s="23">
        <f t="shared" si="54"/>
        <v>0</v>
      </c>
      <c r="AX71" s="23">
        <f t="shared" si="54"/>
        <v>0</v>
      </c>
      <c r="AY71" s="23">
        <f t="shared" si="54"/>
        <v>0</v>
      </c>
      <c r="AZ71" s="23">
        <f t="shared" si="54"/>
        <v>0</v>
      </c>
      <c r="BA71" s="23">
        <f t="shared" si="54"/>
        <v>0.02</v>
      </c>
      <c r="BB71" s="23">
        <f t="shared" si="54"/>
        <v>0.02</v>
      </c>
      <c r="BC71" s="23">
        <f t="shared" si="54"/>
        <v>0.02</v>
      </c>
      <c r="BD71" s="23">
        <f t="shared" si="54"/>
        <v>0</v>
      </c>
      <c r="BE71" s="23">
        <f t="shared" si="54"/>
        <v>0</v>
      </c>
      <c r="BF71" s="23">
        <f t="shared" si="54"/>
        <v>0</v>
      </c>
      <c r="BG71" s="23">
        <f t="shared" si="54"/>
        <v>0.08</v>
      </c>
      <c r="BH71" s="23">
        <f t="shared" si="54"/>
        <v>2.0999999999999998E-2</v>
      </c>
      <c r="BI71" s="23">
        <f t="shared" si="54"/>
        <v>2.5000000000000001E-2</v>
      </c>
      <c r="BJ71" s="23">
        <f t="shared" si="54"/>
        <v>0.14000000000000001</v>
      </c>
      <c r="BK71" s="23">
        <f t="shared" si="54"/>
        <v>0</v>
      </c>
      <c r="BL71" s="23">
        <f t="shared" si="54"/>
        <v>2E-3</v>
      </c>
      <c r="BM71" s="23">
        <f t="shared" si="54"/>
        <v>6.0000000000000001E-3</v>
      </c>
      <c r="BN71" s="23">
        <f t="shared" si="54"/>
        <v>2.5000000000000001E-3</v>
      </c>
      <c r="BO71" s="23">
        <f t="shared" ref="BO71" si="55">PRODUCT(BO70,$E$4)</f>
        <v>3.5000000000000003E-2</v>
      </c>
    </row>
    <row r="72" spans="1:69" x14ac:dyDescent="0.25">
      <c r="BO72" s="5"/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6">D38</f>
        <v>67.27</v>
      </c>
      <c r="E73" s="29">
        <f t="shared" si="56"/>
        <v>70</v>
      </c>
      <c r="F73" s="29">
        <f t="shared" si="56"/>
        <v>86.3</v>
      </c>
      <c r="G73" s="29">
        <f t="shared" si="56"/>
        <v>500</v>
      </c>
      <c r="H73" s="29">
        <f t="shared" si="56"/>
        <v>925.9</v>
      </c>
      <c r="I73" s="29">
        <f t="shared" si="56"/>
        <v>510</v>
      </c>
      <c r="J73" s="29">
        <f t="shared" si="56"/>
        <v>71.38</v>
      </c>
      <c r="K73" s="29">
        <f t="shared" si="56"/>
        <v>662.44</v>
      </c>
      <c r="L73" s="29">
        <f t="shared" si="56"/>
        <v>200.83</v>
      </c>
      <c r="M73" s="29">
        <f t="shared" si="56"/>
        <v>504</v>
      </c>
      <c r="N73" s="29">
        <f t="shared" si="56"/>
        <v>99.49</v>
      </c>
      <c r="O73" s="29">
        <f t="shared" si="56"/>
        <v>320.32</v>
      </c>
      <c r="P73" s="29">
        <f t="shared" si="56"/>
        <v>368.4</v>
      </c>
      <c r="Q73" s="29">
        <f t="shared" si="56"/>
        <v>380</v>
      </c>
      <c r="R73" s="29">
        <f t="shared" si="56"/>
        <v>0</v>
      </c>
      <c r="S73" s="29">
        <f t="shared" si="56"/>
        <v>130</v>
      </c>
      <c r="T73" s="29">
        <f t="shared" si="56"/>
        <v>0</v>
      </c>
      <c r="U73" s="29">
        <f t="shared" si="56"/>
        <v>628</v>
      </c>
      <c r="V73" s="29">
        <f t="shared" si="56"/>
        <v>329.48</v>
      </c>
      <c r="W73" s="29">
        <f t="shared" si="56"/>
        <v>219</v>
      </c>
      <c r="X73" s="29">
        <f t="shared" si="56"/>
        <v>7.9</v>
      </c>
      <c r="Y73" s="29">
        <f t="shared" si="56"/>
        <v>0</v>
      </c>
      <c r="Z73" s="29">
        <f t="shared" si="56"/>
        <v>247</v>
      </c>
      <c r="AA73" s="29">
        <f t="shared" si="56"/>
        <v>360</v>
      </c>
      <c r="AB73" s="29">
        <f t="shared" si="56"/>
        <v>213</v>
      </c>
      <c r="AC73" s="29">
        <f t="shared" si="56"/>
        <v>314.44</v>
      </c>
      <c r="AD73" s="29">
        <f t="shared" si="56"/>
        <v>138</v>
      </c>
      <c r="AE73" s="29">
        <f t="shared" si="56"/>
        <v>388</v>
      </c>
      <c r="AF73" s="29">
        <f t="shared" si="56"/>
        <v>189</v>
      </c>
      <c r="AG73" s="29">
        <f t="shared" si="56"/>
        <v>218.18</v>
      </c>
      <c r="AH73" s="29">
        <f t="shared" si="56"/>
        <v>59.6</v>
      </c>
      <c r="AI73" s="29">
        <f t="shared" si="56"/>
        <v>65.75</v>
      </c>
      <c r="AJ73" s="29">
        <f t="shared" ref="AJ73:BO73" si="57">AJ38</f>
        <v>37</v>
      </c>
      <c r="AK73" s="29">
        <f t="shared" si="57"/>
        <v>190</v>
      </c>
      <c r="AL73" s="29">
        <f t="shared" si="57"/>
        <v>185</v>
      </c>
      <c r="AM73" s="29">
        <f t="shared" si="57"/>
        <v>0</v>
      </c>
      <c r="AN73" s="29">
        <f t="shared" si="57"/>
        <v>240</v>
      </c>
      <c r="AO73" s="29">
        <f t="shared" si="57"/>
        <v>0</v>
      </c>
      <c r="AP73" s="29">
        <f t="shared" si="57"/>
        <v>213.79</v>
      </c>
      <c r="AQ73" s="29">
        <f t="shared" si="57"/>
        <v>60</v>
      </c>
      <c r="AR73" s="29">
        <f t="shared" si="57"/>
        <v>65.33</v>
      </c>
      <c r="AS73" s="29">
        <f t="shared" si="57"/>
        <v>84</v>
      </c>
      <c r="AT73" s="29">
        <f t="shared" si="57"/>
        <v>41.43</v>
      </c>
      <c r="AU73" s="29">
        <f t="shared" si="57"/>
        <v>54.28</v>
      </c>
      <c r="AV73" s="29">
        <f t="shared" si="57"/>
        <v>48.75</v>
      </c>
      <c r="AW73" s="29">
        <f t="shared" si="57"/>
        <v>114.28</v>
      </c>
      <c r="AX73" s="29">
        <f t="shared" si="57"/>
        <v>62.66</v>
      </c>
      <c r="AY73" s="29">
        <f t="shared" si="57"/>
        <v>56.66</v>
      </c>
      <c r="AZ73" s="29">
        <f t="shared" si="57"/>
        <v>128</v>
      </c>
      <c r="BA73" s="29">
        <f t="shared" si="57"/>
        <v>227</v>
      </c>
      <c r="BB73" s="29">
        <f t="shared" si="57"/>
        <v>357</v>
      </c>
      <c r="BC73" s="29">
        <f t="shared" si="57"/>
        <v>491.11</v>
      </c>
      <c r="BD73" s="29">
        <f t="shared" si="57"/>
        <v>205</v>
      </c>
      <c r="BE73" s="29">
        <f t="shared" si="57"/>
        <v>330</v>
      </c>
      <c r="BF73" s="29">
        <f t="shared" si="57"/>
        <v>0</v>
      </c>
      <c r="BG73" s="29">
        <f t="shared" si="57"/>
        <v>23</v>
      </c>
      <c r="BH73" s="29">
        <f t="shared" si="57"/>
        <v>21</v>
      </c>
      <c r="BI73" s="29">
        <f t="shared" si="57"/>
        <v>30</v>
      </c>
      <c r="BJ73" s="29">
        <f t="shared" si="57"/>
        <v>21</v>
      </c>
      <c r="BK73" s="29">
        <f t="shared" si="57"/>
        <v>35</v>
      </c>
      <c r="BL73" s="29">
        <f t="shared" si="57"/>
        <v>275</v>
      </c>
      <c r="BM73" s="29">
        <f t="shared" si="57"/>
        <v>154.44999999999999</v>
      </c>
      <c r="BN73" s="29">
        <f t="shared" si="57"/>
        <v>14.89</v>
      </c>
      <c r="BO73" s="29">
        <f t="shared" si="57"/>
        <v>10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58">E73/1000</f>
        <v>7.0000000000000007E-2</v>
      </c>
      <c r="F74" s="22">
        <f t="shared" si="58"/>
        <v>8.6300000000000002E-2</v>
      </c>
      <c r="G74" s="22">
        <f t="shared" si="58"/>
        <v>0.5</v>
      </c>
      <c r="H74" s="22">
        <f t="shared" si="58"/>
        <v>0.92589999999999995</v>
      </c>
      <c r="I74" s="22">
        <f t="shared" si="58"/>
        <v>0.51</v>
      </c>
      <c r="J74" s="22">
        <f t="shared" si="58"/>
        <v>7.1379999999999999E-2</v>
      </c>
      <c r="K74" s="22">
        <f t="shared" si="58"/>
        <v>0.66244000000000003</v>
      </c>
      <c r="L74" s="22">
        <f t="shared" si="58"/>
        <v>0.20083000000000001</v>
      </c>
      <c r="M74" s="22">
        <f t="shared" si="58"/>
        <v>0.504</v>
      </c>
      <c r="N74" s="22">
        <f t="shared" si="58"/>
        <v>9.9489999999999995E-2</v>
      </c>
      <c r="O74" s="22">
        <f t="shared" si="58"/>
        <v>0.32031999999999999</v>
      </c>
      <c r="P74" s="22">
        <f t="shared" si="58"/>
        <v>0.36839999999999995</v>
      </c>
      <c r="Q74" s="22">
        <f t="shared" si="58"/>
        <v>0.38</v>
      </c>
      <c r="R74" s="22">
        <f t="shared" si="58"/>
        <v>0</v>
      </c>
      <c r="S74" s="22">
        <f t="shared" si="58"/>
        <v>0.13</v>
      </c>
      <c r="T74" s="22">
        <f t="shared" si="58"/>
        <v>0</v>
      </c>
      <c r="U74" s="22">
        <f t="shared" si="58"/>
        <v>0.628</v>
      </c>
      <c r="V74" s="22">
        <f t="shared" si="58"/>
        <v>0.32948</v>
      </c>
      <c r="W74" s="22">
        <f>W73/1000</f>
        <v>0.219</v>
      </c>
      <c r="X74" s="22">
        <f t="shared" si="58"/>
        <v>7.9000000000000008E-3</v>
      </c>
      <c r="Y74" s="22">
        <f t="shared" si="58"/>
        <v>0</v>
      </c>
      <c r="Z74" s="22">
        <f t="shared" si="58"/>
        <v>0.247</v>
      </c>
      <c r="AA74" s="22">
        <f t="shared" si="58"/>
        <v>0.36</v>
      </c>
      <c r="AB74" s="22">
        <f t="shared" si="58"/>
        <v>0.21299999999999999</v>
      </c>
      <c r="AC74" s="22">
        <f t="shared" si="58"/>
        <v>0.31444</v>
      </c>
      <c r="AD74" s="22">
        <f t="shared" si="58"/>
        <v>0.13800000000000001</v>
      </c>
      <c r="AE74" s="22">
        <f t="shared" si="58"/>
        <v>0.38800000000000001</v>
      </c>
      <c r="AF74" s="22">
        <f t="shared" si="58"/>
        <v>0.189</v>
      </c>
      <c r="AG74" s="22">
        <f t="shared" si="58"/>
        <v>0.21818000000000001</v>
      </c>
      <c r="AH74" s="22">
        <f t="shared" si="58"/>
        <v>5.96E-2</v>
      </c>
      <c r="AI74" s="22">
        <f t="shared" si="58"/>
        <v>6.5750000000000003E-2</v>
      </c>
      <c r="AJ74" s="22">
        <f t="shared" si="58"/>
        <v>3.6999999999999998E-2</v>
      </c>
      <c r="AK74" s="22">
        <f t="shared" si="58"/>
        <v>0.19</v>
      </c>
      <c r="AL74" s="22">
        <f t="shared" si="58"/>
        <v>0.185</v>
      </c>
      <c r="AM74" s="22">
        <f t="shared" si="58"/>
        <v>0</v>
      </c>
      <c r="AN74" s="22">
        <f t="shared" si="58"/>
        <v>0.24</v>
      </c>
      <c r="AO74" s="22">
        <f t="shared" si="58"/>
        <v>0</v>
      </c>
      <c r="AP74" s="22">
        <f t="shared" si="58"/>
        <v>0.21378999999999998</v>
      </c>
      <c r="AQ74" s="22">
        <f t="shared" si="58"/>
        <v>0.06</v>
      </c>
      <c r="AR74" s="22">
        <f t="shared" si="58"/>
        <v>6.5329999999999999E-2</v>
      </c>
      <c r="AS74" s="22">
        <f t="shared" si="58"/>
        <v>8.4000000000000005E-2</v>
      </c>
      <c r="AT74" s="22">
        <f t="shared" si="58"/>
        <v>4.1430000000000002E-2</v>
      </c>
      <c r="AU74" s="22">
        <f t="shared" si="58"/>
        <v>5.4280000000000002E-2</v>
      </c>
      <c r="AV74" s="22">
        <f t="shared" si="58"/>
        <v>4.8750000000000002E-2</v>
      </c>
      <c r="AW74" s="22">
        <f t="shared" si="58"/>
        <v>0.11428000000000001</v>
      </c>
      <c r="AX74" s="22">
        <f t="shared" si="58"/>
        <v>6.2659999999999993E-2</v>
      </c>
      <c r="AY74" s="22">
        <f t="shared" si="58"/>
        <v>5.6659999999999995E-2</v>
      </c>
      <c r="AZ74" s="22">
        <f t="shared" si="58"/>
        <v>0.128</v>
      </c>
      <c r="BA74" s="22">
        <f t="shared" si="58"/>
        <v>0.22700000000000001</v>
      </c>
      <c r="BB74" s="22">
        <f t="shared" si="58"/>
        <v>0.35699999999999998</v>
      </c>
      <c r="BC74" s="22">
        <f t="shared" si="58"/>
        <v>0.49110999999999999</v>
      </c>
      <c r="BD74" s="22">
        <f t="shared" si="58"/>
        <v>0.20499999999999999</v>
      </c>
      <c r="BE74" s="22">
        <f t="shared" si="58"/>
        <v>0.33</v>
      </c>
      <c r="BF74" s="22">
        <f t="shared" si="58"/>
        <v>0</v>
      </c>
      <c r="BG74" s="22">
        <f t="shared" si="58"/>
        <v>2.3E-2</v>
      </c>
      <c r="BH74" s="22">
        <f t="shared" si="58"/>
        <v>2.1000000000000001E-2</v>
      </c>
      <c r="BI74" s="22">
        <f t="shared" si="58"/>
        <v>0.03</v>
      </c>
      <c r="BJ74" s="22">
        <f t="shared" si="58"/>
        <v>2.1000000000000001E-2</v>
      </c>
      <c r="BK74" s="22">
        <f t="shared" si="58"/>
        <v>3.5000000000000003E-2</v>
      </c>
      <c r="BL74" s="22">
        <f t="shared" si="58"/>
        <v>0.27500000000000002</v>
      </c>
      <c r="BM74" s="22">
        <f t="shared" si="58"/>
        <v>0.15444999999999998</v>
      </c>
      <c r="BN74" s="22">
        <f t="shared" si="58"/>
        <v>1.489E-2</v>
      </c>
      <c r="BO74" s="22">
        <f t="shared" ref="BO74" si="59">BO73/1000</f>
        <v>0.01</v>
      </c>
    </row>
    <row r="75" spans="1:69" ht="17.25" x14ac:dyDescent="0.3">
      <c r="A75" s="30"/>
      <c r="B75" s="31" t="s">
        <v>32</v>
      </c>
      <c r="C75" s="100"/>
      <c r="D75" s="32">
        <f>D71*D73</f>
        <v>2.0181</v>
      </c>
      <c r="E75" s="32">
        <f t="shared" ref="E75:BN75" si="60">E71*E73</f>
        <v>2.8000000000000003</v>
      </c>
      <c r="F75" s="32">
        <f t="shared" si="60"/>
        <v>0.86299999999999999</v>
      </c>
      <c r="G75" s="32">
        <f t="shared" si="60"/>
        <v>0</v>
      </c>
      <c r="H75" s="32">
        <f t="shared" si="60"/>
        <v>0</v>
      </c>
      <c r="I75" s="32">
        <f t="shared" si="60"/>
        <v>0</v>
      </c>
      <c r="J75" s="32">
        <f t="shared" si="60"/>
        <v>0</v>
      </c>
      <c r="K75" s="32">
        <f t="shared" si="60"/>
        <v>2.6497600000000001</v>
      </c>
      <c r="L75" s="32">
        <f t="shared" si="60"/>
        <v>0</v>
      </c>
      <c r="M75" s="32">
        <f t="shared" si="60"/>
        <v>0</v>
      </c>
      <c r="N75" s="32">
        <f t="shared" si="60"/>
        <v>0</v>
      </c>
      <c r="O75" s="32">
        <f t="shared" si="60"/>
        <v>0</v>
      </c>
      <c r="P75" s="32">
        <f t="shared" si="60"/>
        <v>0</v>
      </c>
      <c r="Q75" s="32">
        <f t="shared" si="60"/>
        <v>0</v>
      </c>
      <c r="R75" s="32">
        <f t="shared" si="60"/>
        <v>0</v>
      </c>
      <c r="S75" s="32">
        <f t="shared" si="60"/>
        <v>0</v>
      </c>
      <c r="T75" s="32">
        <f t="shared" si="60"/>
        <v>0</v>
      </c>
      <c r="U75" s="32">
        <f t="shared" si="60"/>
        <v>0</v>
      </c>
      <c r="V75" s="32">
        <f t="shared" si="60"/>
        <v>0</v>
      </c>
      <c r="W75" s="32">
        <f>W71*W73</f>
        <v>0</v>
      </c>
      <c r="X75" s="32">
        <f t="shared" si="60"/>
        <v>0.60769230769230775</v>
      </c>
      <c r="Y75" s="32">
        <f t="shared" si="60"/>
        <v>0</v>
      </c>
      <c r="Z75" s="32">
        <f t="shared" si="60"/>
        <v>1.976</v>
      </c>
      <c r="AA75" s="32">
        <f t="shared" si="60"/>
        <v>1.8</v>
      </c>
      <c r="AB75" s="32">
        <f t="shared" si="60"/>
        <v>0</v>
      </c>
      <c r="AC75" s="32">
        <f t="shared" si="60"/>
        <v>0</v>
      </c>
      <c r="AD75" s="32">
        <f t="shared" si="60"/>
        <v>0</v>
      </c>
      <c r="AE75" s="32">
        <f t="shared" si="60"/>
        <v>0</v>
      </c>
      <c r="AF75" s="32">
        <f t="shared" si="60"/>
        <v>0</v>
      </c>
      <c r="AG75" s="32">
        <f t="shared" si="60"/>
        <v>0</v>
      </c>
      <c r="AH75" s="32">
        <f t="shared" si="60"/>
        <v>0</v>
      </c>
      <c r="AI75" s="32">
        <f t="shared" si="60"/>
        <v>0.52600000000000002</v>
      </c>
      <c r="AJ75" s="32">
        <f t="shared" si="60"/>
        <v>0</v>
      </c>
      <c r="AK75" s="32">
        <f t="shared" si="60"/>
        <v>0</v>
      </c>
      <c r="AL75" s="32">
        <f t="shared" si="60"/>
        <v>0</v>
      </c>
      <c r="AM75" s="32">
        <f t="shared" si="60"/>
        <v>0</v>
      </c>
      <c r="AN75" s="32">
        <f t="shared" si="60"/>
        <v>0</v>
      </c>
      <c r="AO75" s="32">
        <f t="shared" si="60"/>
        <v>0</v>
      </c>
      <c r="AP75" s="32">
        <f t="shared" si="60"/>
        <v>0</v>
      </c>
      <c r="AQ75" s="32">
        <f t="shared" si="60"/>
        <v>0</v>
      </c>
      <c r="AR75" s="32">
        <f t="shared" si="60"/>
        <v>0</v>
      </c>
      <c r="AS75" s="32">
        <f t="shared" si="60"/>
        <v>0</v>
      </c>
      <c r="AT75" s="32">
        <f t="shared" si="60"/>
        <v>0</v>
      </c>
      <c r="AU75" s="32">
        <f t="shared" si="60"/>
        <v>0</v>
      </c>
      <c r="AV75" s="32">
        <f t="shared" si="60"/>
        <v>0</v>
      </c>
      <c r="AW75" s="32">
        <f t="shared" si="60"/>
        <v>0</v>
      </c>
      <c r="AX75" s="32">
        <f t="shared" si="60"/>
        <v>0</v>
      </c>
      <c r="AY75" s="32">
        <f t="shared" si="60"/>
        <v>0</v>
      </c>
      <c r="AZ75" s="32">
        <f t="shared" si="60"/>
        <v>0</v>
      </c>
      <c r="BA75" s="32">
        <f t="shared" si="60"/>
        <v>4.54</v>
      </c>
      <c r="BB75" s="32">
        <f t="shared" si="60"/>
        <v>7.1400000000000006</v>
      </c>
      <c r="BC75" s="32">
        <f t="shared" si="60"/>
        <v>9.8222000000000005</v>
      </c>
      <c r="BD75" s="32">
        <f t="shared" si="60"/>
        <v>0</v>
      </c>
      <c r="BE75" s="32">
        <f t="shared" si="60"/>
        <v>0</v>
      </c>
      <c r="BF75" s="32">
        <f t="shared" si="60"/>
        <v>0</v>
      </c>
      <c r="BG75" s="32">
        <f t="shared" si="60"/>
        <v>1.84</v>
      </c>
      <c r="BH75" s="32">
        <f t="shared" si="60"/>
        <v>0.44099999999999995</v>
      </c>
      <c r="BI75" s="32">
        <f t="shared" si="60"/>
        <v>0.75</v>
      </c>
      <c r="BJ75" s="32">
        <f t="shared" si="60"/>
        <v>2.9400000000000004</v>
      </c>
      <c r="BK75" s="32">
        <f t="shared" si="60"/>
        <v>0</v>
      </c>
      <c r="BL75" s="32">
        <f t="shared" si="60"/>
        <v>0.55000000000000004</v>
      </c>
      <c r="BM75" s="32">
        <f t="shared" si="60"/>
        <v>0.92669999999999997</v>
      </c>
      <c r="BN75" s="32">
        <f t="shared" si="60"/>
        <v>3.7225000000000001E-2</v>
      </c>
      <c r="BO75" s="32">
        <f t="shared" ref="BO75" si="61">BO71*BO73</f>
        <v>0.35000000000000003</v>
      </c>
      <c r="BP75" s="33">
        <f>SUM(D75:BN75)</f>
        <v>42.227677307692304</v>
      </c>
      <c r="BQ75" s="34">
        <f>BP75/$C$7</f>
        <v>42.227677307692304</v>
      </c>
    </row>
    <row r="76" spans="1:69" ht="17.25" x14ac:dyDescent="0.3">
      <c r="A76" s="30"/>
      <c r="B76" s="31" t="s">
        <v>33</v>
      </c>
      <c r="C76" s="100"/>
      <c r="D76" s="32">
        <f>D71*D73</f>
        <v>2.0181</v>
      </c>
      <c r="E76" s="32">
        <f t="shared" ref="E76:BN76" si="62">E71*E73</f>
        <v>2.8000000000000003</v>
      </c>
      <c r="F76" s="32">
        <f t="shared" si="62"/>
        <v>0.86299999999999999</v>
      </c>
      <c r="G76" s="32">
        <f t="shared" si="62"/>
        <v>0</v>
      </c>
      <c r="H76" s="32">
        <f t="shared" si="62"/>
        <v>0</v>
      </c>
      <c r="I76" s="32">
        <f t="shared" si="62"/>
        <v>0</v>
      </c>
      <c r="J76" s="32">
        <f t="shared" si="62"/>
        <v>0</v>
      </c>
      <c r="K76" s="32">
        <f t="shared" si="62"/>
        <v>2.6497600000000001</v>
      </c>
      <c r="L76" s="32">
        <f t="shared" si="62"/>
        <v>0</v>
      </c>
      <c r="M76" s="32">
        <f t="shared" si="62"/>
        <v>0</v>
      </c>
      <c r="N76" s="32">
        <f t="shared" si="62"/>
        <v>0</v>
      </c>
      <c r="O76" s="32">
        <f t="shared" si="62"/>
        <v>0</v>
      </c>
      <c r="P76" s="32">
        <f t="shared" si="62"/>
        <v>0</v>
      </c>
      <c r="Q76" s="32">
        <f t="shared" si="62"/>
        <v>0</v>
      </c>
      <c r="R76" s="32">
        <f t="shared" si="62"/>
        <v>0</v>
      </c>
      <c r="S76" s="32">
        <f t="shared" si="62"/>
        <v>0</v>
      </c>
      <c r="T76" s="32">
        <f t="shared" si="62"/>
        <v>0</v>
      </c>
      <c r="U76" s="32">
        <f t="shared" si="62"/>
        <v>0</v>
      </c>
      <c r="V76" s="32">
        <f t="shared" si="62"/>
        <v>0</v>
      </c>
      <c r="W76" s="32">
        <f>W71*W73</f>
        <v>0</v>
      </c>
      <c r="X76" s="32">
        <f t="shared" si="62"/>
        <v>0.60769230769230775</v>
      </c>
      <c r="Y76" s="32">
        <f t="shared" si="62"/>
        <v>0</v>
      </c>
      <c r="Z76" s="32">
        <f t="shared" si="62"/>
        <v>1.976</v>
      </c>
      <c r="AA76" s="32">
        <f t="shared" si="62"/>
        <v>1.8</v>
      </c>
      <c r="AB76" s="32">
        <f t="shared" si="62"/>
        <v>0</v>
      </c>
      <c r="AC76" s="32">
        <f t="shared" si="62"/>
        <v>0</v>
      </c>
      <c r="AD76" s="32">
        <f t="shared" si="62"/>
        <v>0</v>
      </c>
      <c r="AE76" s="32">
        <f t="shared" si="62"/>
        <v>0</v>
      </c>
      <c r="AF76" s="32">
        <f t="shared" si="62"/>
        <v>0</v>
      </c>
      <c r="AG76" s="32">
        <f t="shared" si="62"/>
        <v>0</v>
      </c>
      <c r="AH76" s="32">
        <f t="shared" si="62"/>
        <v>0</v>
      </c>
      <c r="AI76" s="32">
        <f t="shared" si="62"/>
        <v>0.52600000000000002</v>
      </c>
      <c r="AJ76" s="32">
        <f t="shared" si="62"/>
        <v>0</v>
      </c>
      <c r="AK76" s="32">
        <f t="shared" si="62"/>
        <v>0</v>
      </c>
      <c r="AL76" s="32">
        <f t="shared" si="62"/>
        <v>0</v>
      </c>
      <c r="AM76" s="32">
        <f t="shared" si="62"/>
        <v>0</v>
      </c>
      <c r="AN76" s="32">
        <f t="shared" si="62"/>
        <v>0</v>
      </c>
      <c r="AO76" s="32">
        <f t="shared" si="62"/>
        <v>0</v>
      </c>
      <c r="AP76" s="32">
        <f t="shared" si="62"/>
        <v>0</v>
      </c>
      <c r="AQ76" s="32">
        <f t="shared" si="62"/>
        <v>0</v>
      </c>
      <c r="AR76" s="32">
        <f t="shared" si="62"/>
        <v>0</v>
      </c>
      <c r="AS76" s="32">
        <f t="shared" si="62"/>
        <v>0</v>
      </c>
      <c r="AT76" s="32">
        <f t="shared" si="62"/>
        <v>0</v>
      </c>
      <c r="AU76" s="32">
        <f t="shared" si="62"/>
        <v>0</v>
      </c>
      <c r="AV76" s="32">
        <f t="shared" si="62"/>
        <v>0</v>
      </c>
      <c r="AW76" s="32">
        <f t="shared" si="62"/>
        <v>0</v>
      </c>
      <c r="AX76" s="32">
        <f t="shared" si="62"/>
        <v>0</v>
      </c>
      <c r="AY76" s="32">
        <f t="shared" si="62"/>
        <v>0</v>
      </c>
      <c r="AZ76" s="32">
        <f t="shared" si="62"/>
        <v>0</v>
      </c>
      <c r="BA76" s="32">
        <f t="shared" si="62"/>
        <v>4.54</v>
      </c>
      <c r="BB76" s="32">
        <f t="shared" si="62"/>
        <v>7.1400000000000006</v>
      </c>
      <c r="BC76" s="32">
        <f t="shared" si="62"/>
        <v>9.8222000000000005</v>
      </c>
      <c r="BD76" s="32">
        <f t="shared" si="62"/>
        <v>0</v>
      </c>
      <c r="BE76" s="32">
        <f t="shared" si="62"/>
        <v>0</v>
      </c>
      <c r="BF76" s="32">
        <f t="shared" si="62"/>
        <v>0</v>
      </c>
      <c r="BG76" s="32">
        <f t="shared" si="62"/>
        <v>1.84</v>
      </c>
      <c r="BH76" s="32">
        <f t="shared" si="62"/>
        <v>0.44099999999999995</v>
      </c>
      <c r="BI76" s="32">
        <f t="shared" si="62"/>
        <v>0.75</v>
      </c>
      <c r="BJ76" s="32">
        <f t="shared" si="62"/>
        <v>2.9400000000000004</v>
      </c>
      <c r="BK76" s="32">
        <f t="shared" si="62"/>
        <v>0</v>
      </c>
      <c r="BL76" s="32">
        <f t="shared" si="62"/>
        <v>0.55000000000000004</v>
      </c>
      <c r="BM76" s="32">
        <f t="shared" si="62"/>
        <v>0.92669999999999997</v>
      </c>
      <c r="BN76" s="32">
        <f t="shared" si="62"/>
        <v>3.7225000000000001E-2</v>
      </c>
      <c r="BO76" s="32">
        <f t="shared" ref="BO76" si="63">BO71*BO73</f>
        <v>0.35000000000000003</v>
      </c>
      <c r="BP76" s="33">
        <f>SUM(D76:BN76)</f>
        <v>42.227677307692304</v>
      </c>
      <c r="BQ76" s="34">
        <f>BP76/$C$7</f>
        <v>42.227677307692304</v>
      </c>
    </row>
    <row r="78" spans="1:69" x14ac:dyDescent="0.25">
      <c r="J78" s="1">
        <v>10</v>
      </c>
      <c r="K78" t="s">
        <v>2</v>
      </c>
      <c r="T78" t="s">
        <v>36</v>
      </c>
    </row>
    <row r="79" spans="1:69" ht="15" customHeight="1" x14ac:dyDescent="0.25">
      <c r="A79" s="93"/>
      <c r="B79" s="3" t="s">
        <v>4</v>
      </c>
      <c r="C79" s="90" t="s">
        <v>5</v>
      </c>
      <c r="D79" s="92" t="str">
        <f t="shared" ref="D79:AI79" si="64">D62</f>
        <v>Хлеб пшеничный</v>
      </c>
      <c r="E79" s="92" t="str">
        <f t="shared" si="64"/>
        <v>Хлеб ржано-пшеничный</v>
      </c>
      <c r="F79" s="92" t="str">
        <f t="shared" si="64"/>
        <v>Сахар</v>
      </c>
      <c r="G79" s="92" t="str">
        <f t="shared" si="64"/>
        <v>Чай</v>
      </c>
      <c r="H79" s="92" t="str">
        <f t="shared" si="64"/>
        <v>Какао</v>
      </c>
      <c r="I79" s="92" t="str">
        <f t="shared" si="64"/>
        <v>Кофейный напиток</v>
      </c>
      <c r="J79" s="92" t="str">
        <f t="shared" si="64"/>
        <v>Молоко 2,5%</v>
      </c>
      <c r="K79" s="92" t="str">
        <f t="shared" si="64"/>
        <v>Масло сливочное</v>
      </c>
      <c r="L79" s="92" t="str">
        <f t="shared" si="64"/>
        <v>Сметана 15%</v>
      </c>
      <c r="M79" s="92" t="str">
        <f t="shared" si="64"/>
        <v>Молоко сухое</v>
      </c>
      <c r="N79" s="92" t="str">
        <f t="shared" si="64"/>
        <v>Снежок 2,5 %</v>
      </c>
      <c r="O79" s="92" t="str">
        <f t="shared" si="64"/>
        <v>Творог 5%</v>
      </c>
      <c r="P79" s="92" t="str">
        <f t="shared" si="64"/>
        <v>Молоко сгущенное</v>
      </c>
      <c r="Q79" s="92" t="str">
        <f t="shared" si="64"/>
        <v xml:space="preserve">Джем Сава </v>
      </c>
      <c r="R79" s="92" t="str">
        <f t="shared" si="64"/>
        <v>Сыр</v>
      </c>
      <c r="S79" s="92" t="str">
        <f t="shared" si="64"/>
        <v>Зеленый горошек</v>
      </c>
      <c r="T79" s="92" t="str">
        <f t="shared" si="64"/>
        <v>Кукуруза консервирован.</v>
      </c>
      <c r="U79" s="92" t="str">
        <f t="shared" si="64"/>
        <v>Консервы рыбные</v>
      </c>
      <c r="V79" s="92" t="str">
        <f t="shared" si="64"/>
        <v>Огурцы консервирован.</v>
      </c>
      <c r="W79" s="92" t="str">
        <f t="shared" si="64"/>
        <v>Огурцы свежие</v>
      </c>
      <c r="X79" s="92" t="str">
        <f t="shared" si="64"/>
        <v>Яйцо</v>
      </c>
      <c r="Y79" s="92" t="str">
        <f t="shared" si="64"/>
        <v>Икра кабачковая</v>
      </c>
      <c r="Z79" s="92" t="str">
        <f t="shared" si="64"/>
        <v>Изюм</v>
      </c>
      <c r="AA79" s="92" t="str">
        <f t="shared" si="64"/>
        <v>Курага</v>
      </c>
      <c r="AB79" s="92" t="str">
        <f t="shared" si="64"/>
        <v>Чернослив</v>
      </c>
      <c r="AC79" s="92" t="str">
        <f t="shared" si="64"/>
        <v>Шиповник</v>
      </c>
      <c r="AD79" s="92" t="str">
        <f t="shared" si="64"/>
        <v>Сухофрукты</v>
      </c>
      <c r="AE79" s="92" t="str">
        <f t="shared" si="64"/>
        <v>Ягода свежемороженная</v>
      </c>
      <c r="AF79" s="92" t="str">
        <f t="shared" si="64"/>
        <v>Лимон</v>
      </c>
      <c r="AG79" s="92" t="str">
        <f t="shared" si="64"/>
        <v>Кисель</v>
      </c>
      <c r="AH79" s="92" t="str">
        <f t="shared" si="64"/>
        <v xml:space="preserve">Сок </v>
      </c>
      <c r="AI79" s="92" t="str">
        <f t="shared" si="64"/>
        <v>Макаронные изделия</v>
      </c>
      <c r="AJ79" s="92" t="str">
        <f t="shared" ref="AJ79:BO79" si="65">AJ62</f>
        <v>Мука</v>
      </c>
      <c r="AK79" s="92" t="str">
        <f t="shared" si="65"/>
        <v>Дрожжи</v>
      </c>
      <c r="AL79" s="92" t="str">
        <f t="shared" si="65"/>
        <v>Печенье</v>
      </c>
      <c r="AM79" s="92" t="str">
        <f t="shared" si="65"/>
        <v>Пряники</v>
      </c>
      <c r="AN79" s="92" t="str">
        <f t="shared" si="65"/>
        <v>Вафли</v>
      </c>
      <c r="AO79" s="92" t="str">
        <f t="shared" si="65"/>
        <v>Конфеты</v>
      </c>
      <c r="AP79" s="92" t="str">
        <f t="shared" si="65"/>
        <v>Повидло Сава</v>
      </c>
      <c r="AQ79" s="92" t="str">
        <f t="shared" si="65"/>
        <v>Крупа геркулес</v>
      </c>
      <c r="AR79" s="92" t="str">
        <f t="shared" si="65"/>
        <v>Крупа горох</v>
      </c>
      <c r="AS79" s="92" t="str">
        <f t="shared" si="65"/>
        <v>Крупа гречневая</v>
      </c>
      <c r="AT79" s="92" t="str">
        <f t="shared" si="65"/>
        <v>Крупа кукурузная</v>
      </c>
      <c r="AU79" s="92" t="str">
        <f t="shared" si="65"/>
        <v>Крупа манная</v>
      </c>
      <c r="AV79" s="92" t="str">
        <f t="shared" si="65"/>
        <v>Крупа перловая</v>
      </c>
      <c r="AW79" s="92" t="str">
        <f t="shared" si="65"/>
        <v>Крупа пшеничная</v>
      </c>
      <c r="AX79" s="92" t="str">
        <f t="shared" si="65"/>
        <v>Крупа пшено</v>
      </c>
      <c r="AY79" s="92" t="str">
        <f t="shared" si="65"/>
        <v>Крупа ячневая</v>
      </c>
      <c r="AZ79" s="92" t="str">
        <f t="shared" si="65"/>
        <v>Рис</v>
      </c>
      <c r="BA79" s="92" t="str">
        <f t="shared" si="65"/>
        <v>Цыпленок бройлер</v>
      </c>
      <c r="BB79" s="92" t="str">
        <f t="shared" si="65"/>
        <v>Филе куриное</v>
      </c>
      <c r="BC79" s="92" t="str">
        <f t="shared" si="65"/>
        <v>Фарш говяжий</v>
      </c>
      <c r="BD79" s="92" t="str">
        <f t="shared" si="65"/>
        <v>Печень куриная</v>
      </c>
      <c r="BE79" s="92" t="str">
        <f t="shared" si="65"/>
        <v>Филе минтая</v>
      </c>
      <c r="BF79" s="92" t="str">
        <f t="shared" si="65"/>
        <v>Филе сельди слабосол.</v>
      </c>
      <c r="BG79" s="92" t="str">
        <f t="shared" si="65"/>
        <v>Картофель</v>
      </c>
      <c r="BH79" s="92" t="str">
        <f t="shared" si="65"/>
        <v>Морковь</v>
      </c>
      <c r="BI79" s="92" t="str">
        <f t="shared" si="65"/>
        <v>Лук</v>
      </c>
      <c r="BJ79" s="92" t="str">
        <f t="shared" si="65"/>
        <v>Капуста</v>
      </c>
      <c r="BK79" s="92" t="str">
        <f t="shared" si="65"/>
        <v>Свекла</v>
      </c>
      <c r="BL79" s="92" t="str">
        <f t="shared" si="65"/>
        <v>Томатная паста</v>
      </c>
      <c r="BM79" s="92" t="str">
        <f t="shared" si="65"/>
        <v>Масло растительное</v>
      </c>
      <c r="BN79" s="92" t="str">
        <f t="shared" si="65"/>
        <v>Соль</v>
      </c>
      <c r="BO79" s="92" t="str">
        <f t="shared" si="65"/>
        <v>Аскорбиновая кислота</v>
      </c>
      <c r="BP79" s="101" t="s">
        <v>6</v>
      </c>
      <c r="BQ79" s="95" t="s">
        <v>7</v>
      </c>
    </row>
    <row r="80" spans="1:69" ht="36.75" customHeight="1" x14ac:dyDescent="0.25">
      <c r="A80" s="94"/>
      <c r="B80" s="4" t="s">
        <v>8</v>
      </c>
      <c r="C80" s="91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101"/>
      <c r="BQ80" s="95"/>
    </row>
    <row r="81" spans="1:69" ht="13.5" customHeight="1" x14ac:dyDescent="0.25">
      <c r="A81" s="96" t="s">
        <v>20</v>
      </c>
      <c r="B81" s="5" t="str">
        <f>B19</f>
        <v>Чай с лимоном</v>
      </c>
      <c r="C81" s="97">
        <f>$E$4</f>
        <v>1</v>
      </c>
      <c r="D81" s="5">
        <f t="shared" ref="D81:AI81" si="66">D19</f>
        <v>0</v>
      </c>
      <c r="E81" s="5">
        <f t="shared" si="66"/>
        <v>0</v>
      </c>
      <c r="F81" s="5">
        <f t="shared" si="66"/>
        <v>8.0000000000000002E-3</v>
      </c>
      <c r="G81" s="5">
        <f t="shared" si="66"/>
        <v>2.9999999999999997E-4</v>
      </c>
      <c r="H81" s="5">
        <f t="shared" si="66"/>
        <v>0</v>
      </c>
      <c r="I81" s="5">
        <f t="shared" si="66"/>
        <v>0</v>
      </c>
      <c r="J81" s="5">
        <f t="shared" si="66"/>
        <v>0</v>
      </c>
      <c r="K81" s="5">
        <f t="shared" si="66"/>
        <v>0</v>
      </c>
      <c r="L81" s="5">
        <f t="shared" si="66"/>
        <v>0</v>
      </c>
      <c r="M81" s="5">
        <f t="shared" si="66"/>
        <v>0</v>
      </c>
      <c r="N81" s="5">
        <f t="shared" si="66"/>
        <v>0</v>
      </c>
      <c r="O81" s="5">
        <f t="shared" si="66"/>
        <v>0</v>
      </c>
      <c r="P81" s="5">
        <f t="shared" si="66"/>
        <v>0</v>
      </c>
      <c r="Q81" s="5">
        <f t="shared" si="66"/>
        <v>0</v>
      </c>
      <c r="R81" s="5">
        <f t="shared" si="66"/>
        <v>0</v>
      </c>
      <c r="S81" s="5">
        <f t="shared" si="66"/>
        <v>0</v>
      </c>
      <c r="T81" s="5">
        <f t="shared" si="66"/>
        <v>0</v>
      </c>
      <c r="U81" s="5">
        <f t="shared" si="66"/>
        <v>0</v>
      </c>
      <c r="V81" s="5">
        <f t="shared" si="66"/>
        <v>0</v>
      </c>
      <c r="W81" s="5">
        <f t="shared" si="66"/>
        <v>0</v>
      </c>
      <c r="X81" s="5">
        <f t="shared" si="66"/>
        <v>0</v>
      </c>
      <c r="Y81" s="5">
        <f t="shared" si="66"/>
        <v>0</v>
      </c>
      <c r="Z81" s="5">
        <f t="shared" si="66"/>
        <v>0</v>
      </c>
      <c r="AA81" s="5">
        <f t="shared" si="66"/>
        <v>0</v>
      </c>
      <c r="AB81" s="5">
        <f t="shared" si="66"/>
        <v>0</v>
      </c>
      <c r="AC81" s="5">
        <f t="shared" si="66"/>
        <v>0</v>
      </c>
      <c r="AD81" s="5">
        <f t="shared" si="66"/>
        <v>0</v>
      </c>
      <c r="AE81" s="5">
        <f t="shared" si="66"/>
        <v>0</v>
      </c>
      <c r="AF81" s="5">
        <f t="shared" si="66"/>
        <v>5.0000000000000001E-3</v>
      </c>
      <c r="AG81" s="5">
        <f t="shared" si="66"/>
        <v>0</v>
      </c>
      <c r="AH81" s="5">
        <f t="shared" si="66"/>
        <v>0</v>
      </c>
      <c r="AI81" s="5">
        <f t="shared" si="66"/>
        <v>0</v>
      </c>
      <c r="AJ81" s="5">
        <f t="shared" ref="AJ81:BN81" si="67">AJ19</f>
        <v>0</v>
      </c>
      <c r="AK81" s="5">
        <f t="shared" si="67"/>
        <v>0</v>
      </c>
      <c r="AL81" s="5">
        <f t="shared" si="67"/>
        <v>0</v>
      </c>
      <c r="AM81" s="5">
        <f t="shared" si="67"/>
        <v>0</v>
      </c>
      <c r="AN81" s="5">
        <f t="shared" si="67"/>
        <v>0</v>
      </c>
      <c r="AO81" s="5">
        <f t="shared" si="67"/>
        <v>0</v>
      </c>
      <c r="AP81" s="5">
        <f t="shared" si="67"/>
        <v>0</v>
      </c>
      <c r="AQ81" s="5">
        <f t="shared" si="67"/>
        <v>0</v>
      </c>
      <c r="AR81" s="5">
        <f t="shared" si="67"/>
        <v>0</v>
      </c>
      <c r="AS81" s="5">
        <f t="shared" si="67"/>
        <v>0</v>
      </c>
      <c r="AT81" s="5">
        <f t="shared" si="67"/>
        <v>0</v>
      </c>
      <c r="AU81" s="5">
        <f t="shared" si="67"/>
        <v>0</v>
      </c>
      <c r="AV81" s="5">
        <f t="shared" si="67"/>
        <v>0</v>
      </c>
      <c r="AW81" s="5">
        <f t="shared" si="67"/>
        <v>0</v>
      </c>
      <c r="AX81" s="5">
        <f t="shared" si="67"/>
        <v>0</v>
      </c>
      <c r="AY81" s="5">
        <f t="shared" si="67"/>
        <v>0</v>
      </c>
      <c r="AZ81" s="5">
        <f t="shared" si="67"/>
        <v>0</v>
      </c>
      <c r="BA81" s="5">
        <f t="shared" si="67"/>
        <v>0</v>
      </c>
      <c r="BB81" s="5">
        <f t="shared" si="67"/>
        <v>0</v>
      </c>
      <c r="BC81" s="5">
        <f t="shared" si="67"/>
        <v>0</v>
      </c>
      <c r="BD81" s="5">
        <f t="shared" si="67"/>
        <v>0</v>
      </c>
      <c r="BE81" s="5">
        <f t="shared" si="67"/>
        <v>0</v>
      </c>
      <c r="BF81" s="5">
        <f t="shared" si="67"/>
        <v>0</v>
      </c>
      <c r="BG81" s="5">
        <f t="shared" si="67"/>
        <v>0</v>
      </c>
      <c r="BH81" s="5">
        <f t="shared" si="67"/>
        <v>0</v>
      </c>
      <c r="BI81" s="5">
        <f t="shared" si="67"/>
        <v>0</v>
      </c>
      <c r="BJ81" s="5">
        <f t="shared" si="67"/>
        <v>0</v>
      </c>
      <c r="BK81" s="5">
        <f t="shared" si="67"/>
        <v>0</v>
      </c>
      <c r="BL81" s="5">
        <f t="shared" si="67"/>
        <v>0</v>
      </c>
      <c r="BM81" s="5">
        <f t="shared" si="67"/>
        <v>0</v>
      </c>
      <c r="BN81" s="5">
        <f t="shared" si="67"/>
        <v>0</v>
      </c>
      <c r="BO81" s="5"/>
    </row>
    <row r="82" spans="1:69" x14ac:dyDescent="0.25">
      <c r="A82" s="96"/>
      <c r="B82" s="5" t="str">
        <f>B20</f>
        <v>Сдоба обыкновенная</v>
      </c>
      <c r="C82" s="98"/>
      <c r="D82" s="5">
        <f t="shared" ref="D82:AI82" si="68">D20</f>
        <v>0</v>
      </c>
      <c r="E82" s="5">
        <f t="shared" si="68"/>
        <v>0</v>
      </c>
      <c r="F82" s="5">
        <f t="shared" si="68"/>
        <v>3.5000000000000001E-3</v>
      </c>
      <c r="G82" s="5">
        <f t="shared" si="68"/>
        <v>0</v>
      </c>
      <c r="H82" s="5">
        <f t="shared" si="68"/>
        <v>0</v>
      </c>
      <c r="I82" s="5">
        <f t="shared" si="68"/>
        <v>0</v>
      </c>
      <c r="J82" s="5">
        <f t="shared" si="68"/>
        <v>0</v>
      </c>
      <c r="K82" s="5">
        <f t="shared" si="68"/>
        <v>2E-3</v>
      </c>
      <c r="L82" s="5">
        <f t="shared" si="68"/>
        <v>0</v>
      </c>
      <c r="M82" s="5">
        <f t="shared" si="68"/>
        <v>0</v>
      </c>
      <c r="N82" s="5">
        <f t="shared" si="68"/>
        <v>0</v>
      </c>
      <c r="O82" s="5">
        <f t="shared" si="68"/>
        <v>0</v>
      </c>
      <c r="P82" s="5">
        <f t="shared" si="68"/>
        <v>0</v>
      </c>
      <c r="Q82" s="5">
        <f t="shared" si="68"/>
        <v>0</v>
      </c>
      <c r="R82" s="5">
        <f t="shared" si="68"/>
        <v>0</v>
      </c>
      <c r="S82" s="5">
        <f t="shared" si="68"/>
        <v>0</v>
      </c>
      <c r="T82" s="5">
        <f t="shared" si="68"/>
        <v>0</v>
      </c>
      <c r="U82" s="5">
        <f t="shared" si="68"/>
        <v>0</v>
      </c>
      <c r="V82" s="5">
        <f t="shared" si="68"/>
        <v>0</v>
      </c>
      <c r="W82" s="5">
        <f t="shared" si="68"/>
        <v>0</v>
      </c>
      <c r="X82" s="5">
        <f t="shared" si="68"/>
        <v>0.04</v>
      </c>
      <c r="Y82" s="5">
        <f t="shared" si="68"/>
        <v>0</v>
      </c>
      <c r="Z82" s="5">
        <f t="shared" si="68"/>
        <v>0</v>
      </c>
      <c r="AA82" s="5">
        <f t="shared" si="68"/>
        <v>0</v>
      </c>
      <c r="AB82" s="5">
        <f t="shared" si="68"/>
        <v>0</v>
      </c>
      <c r="AC82" s="5">
        <f t="shared" si="68"/>
        <v>0</v>
      </c>
      <c r="AD82" s="5">
        <f t="shared" si="68"/>
        <v>0</v>
      </c>
      <c r="AE82" s="5">
        <f t="shared" si="68"/>
        <v>0</v>
      </c>
      <c r="AF82" s="5">
        <f t="shared" si="68"/>
        <v>0</v>
      </c>
      <c r="AG82" s="5">
        <f t="shared" si="68"/>
        <v>0</v>
      </c>
      <c r="AH82" s="5">
        <f t="shared" si="68"/>
        <v>0</v>
      </c>
      <c r="AI82" s="5">
        <f t="shared" si="68"/>
        <v>0</v>
      </c>
      <c r="AJ82" s="5">
        <f t="shared" ref="AJ82:BN82" si="69">AJ20</f>
        <v>4.4999999999999998E-2</v>
      </c>
      <c r="AK82" s="5">
        <f t="shared" si="69"/>
        <v>1E-3</v>
      </c>
      <c r="AL82" s="5">
        <f t="shared" si="69"/>
        <v>0</v>
      </c>
      <c r="AM82" s="5">
        <f t="shared" si="69"/>
        <v>0</v>
      </c>
      <c r="AN82" s="5">
        <f t="shared" si="69"/>
        <v>0</v>
      </c>
      <c r="AO82" s="5">
        <f t="shared" si="69"/>
        <v>0</v>
      </c>
      <c r="AP82" s="5">
        <f t="shared" si="69"/>
        <v>0</v>
      </c>
      <c r="AQ82" s="5">
        <f t="shared" si="69"/>
        <v>0</v>
      </c>
      <c r="AR82" s="5">
        <f t="shared" si="69"/>
        <v>0</v>
      </c>
      <c r="AS82" s="5">
        <f t="shared" si="69"/>
        <v>0</v>
      </c>
      <c r="AT82" s="5">
        <f t="shared" si="69"/>
        <v>0</v>
      </c>
      <c r="AU82" s="5">
        <f t="shared" si="69"/>
        <v>0</v>
      </c>
      <c r="AV82" s="5">
        <f t="shared" si="69"/>
        <v>0</v>
      </c>
      <c r="AW82" s="5">
        <f t="shared" si="69"/>
        <v>0</v>
      </c>
      <c r="AX82" s="5">
        <f t="shared" si="69"/>
        <v>0</v>
      </c>
      <c r="AY82" s="5">
        <f t="shared" si="69"/>
        <v>0</v>
      </c>
      <c r="AZ82" s="5">
        <f t="shared" si="69"/>
        <v>0</v>
      </c>
      <c r="BA82" s="5">
        <f t="shared" si="69"/>
        <v>0</v>
      </c>
      <c r="BB82" s="5">
        <f t="shared" si="69"/>
        <v>0</v>
      </c>
      <c r="BC82" s="5">
        <f t="shared" si="69"/>
        <v>0</v>
      </c>
      <c r="BD82" s="5">
        <f t="shared" si="69"/>
        <v>0</v>
      </c>
      <c r="BE82" s="5">
        <f t="shared" si="69"/>
        <v>0</v>
      </c>
      <c r="BF82" s="5">
        <f t="shared" si="69"/>
        <v>0</v>
      </c>
      <c r="BG82" s="5">
        <f t="shared" si="69"/>
        <v>0</v>
      </c>
      <c r="BH82" s="5">
        <f t="shared" si="69"/>
        <v>0</v>
      </c>
      <c r="BI82" s="5">
        <f t="shared" si="69"/>
        <v>0</v>
      </c>
      <c r="BJ82" s="5">
        <f t="shared" si="69"/>
        <v>0</v>
      </c>
      <c r="BK82" s="5">
        <f t="shared" si="69"/>
        <v>0</v>
      </c>
      <c r="BL82" s="5">
        <f t="shared" si="69"/>
        <v>0</v>
      </c>
      <c r="BM82" s="5">
        <f t="shared" si="69"/>
        <v>0</v>
      </c>
      <c r="BN82" s="5">
        <f t="shared" si="69"/>
        <v>0</v>
      </c>
      <c r="BO82" s="5"/>
    </row>
    <row r="83" spans="1:69" x14ac:dyDescent="0.25">
      <c r="A83" s="96"/>
      <c r="B83" s="5">
        <f>B21</f>
        <v>0</v>
      </c>
      <c r="C83" s="98"/>
      <c r="D83" s="5">
        <f t="shared" ref="D83:AI83" si="70">D21</f>
        <v>0</v>
      </c>
      <c r="E83" s="5">
        <f t="shared" si="70"/>
        <v>0</v>
      </c>
      <c r="F83" s="5">
        <f t="shared" si="70"/>
        <v>0</v>
      </c>
      <c r="G83" s="5">
        <f t="shared" si="70"/>
        <v>0</v>
      </c>
      <c r="H83" s="5">
        <f t="shared" si="70"/>
        <v>0</v>
      </c>
      <c r="I83" s="5">
        <f t="shared" si="70"/>
        <v>0</v>
      </c>
      <c r="J83" s="5">
        <f t="shared" si="70"/>
        <v>0</v>
      </c>
      <c r="K83" s="5">
        <f t="shared" si="70"/>
        <v>0</v>
      </c>
      <c r="L83" s="5">
        <f t="shared" si="70"/>
        <v>0</v>
      </c>
      <c r="M83" s="5">
        <f t="shared" si="70"/>
        <v>0</v>
      </c>
      <c r="N83" s="5">
        <f t="shared" si="70"/>
        <v>0</v>
      </c>
      <c r="O83" s="5">
        <f t="shared" si="70"/>
        <v>0</v>
      </c>
      <c r="P83" s="5">
        <f t="shared" si="70"/>
        <v>0</v>
      </c>
      <c r="Q83" s="5">
        <f t="shared" si="70"/>
        <v>0</v>
      </c>
      <c r="R83" s="5">
        <f t="shared" si="70"/>
        <v>0</v>
      </c>
      <c r="S83" s="5">
        <f t="shared" si="70"/>
        <v>0</v>
      </c>
      <c r="T83" s="5">
        <f t="shared" si="70"/>
        <v>0</v>
      </c>
      <c r="U83" s="5">
        <f t="shared" si="70"/>
        <v>0</v>
      </c>
      <c r="V83" s="5">
        <f t="shared" si="70"/>
        <v>0</v>
      </c>
      <c r="W83" s="5">
        <f t="shared" si="70"/>
        <v>0</v>
      </c>
      <c r="X83" s="5">
        <f t="shared" si="70"/>
        <v>0</v>
      </c>
      <c r="Y83" s="5">
        <f t="shared" si="70"/>
        <v>0</v>
      </c>
      <c r="Z83" s="5">
        <f t="shared" si="70"/>
        <v>0</v>
      </c>
      <c r="AA83" s="5">
        <f t="shared" si="70"/>
        <v>0</v>
      </c>
      <c r="AB83" s="5">
        <f t="shared" si="70"/>
        <v>0</v>
      </c>
      <c r="AC83" s="5">
        <f t="shared" si="70"/>
        <v>0</v>
      </c>
      <c r="AD83" s="5">
        <f t="shared" si="70"/>
        <v>0</v>
      </c>
      <c r="AE83" s="5">
        <f t="shared" si="70"/>
        <v>0</v>
      </c>
      <c r="AF83" s="5">
        <f t="shared" si="70"/>
        <v>0</v>
      </c>
      <c r="AG83" s="5">
        <f t="shared" si="70"/>
        <v>0</v>
      </c>
      <c r="AH83" s="5">
        <f t="shared" si="70"/>
        <v>0</v>
      </c>
      <c r="AI83" s="5">
        <f t="shared" si="70"/>
        <v>0</v>
      </c>
      <c r="AJ83" s="5">
        <f t="shared" ref="AJ83:BN83" si="71">AJ21</f>
        <v>0</v>
      </c>
      <c r="AK83" s="5">
        <f t="shared" si="71"/>
        <v>0</v>
      </c>
      <c r="AL83" s="5">
        <f t="shared" si="71"/>
        <v>0</v>
      </c>
      <c r="AM83" s="5">
        <f t="shared" si="71"/>
        <v>0</v>
      </c>
      <c r="AN83" s="5">
        <f t="shared" si="71"/>
        <v>0</v>
      </c>
      <c r="AO83" s="5">
        <f t="shared" si="71"/>
        <v>0</v>
      </c>
      <c r="AP83" s="5">
        <f t="shared" si="71"/>
        <v>0</v>
      </c>
      <c r="AQ83" s="5">
        <f t="shared" si="71"/>
        <v>0</v>
      </c>
      <c r="AR83" s="5">
        <f t="shared" si="71"/>
        <v>0</v>
      </c>
      <c r="AS83" s="5">
        <f t="shared" si="71"/>
        <v>0</v>
      </c>
      <c r="AT83" s="5">
        <f t="shared" si="71"/>
        <v>0</v>
      </c>
      <c r="AU83" s="5">
        <f t="shared" si="71"/>
        <v>0</v>
      </c>
      <c r="AV83" s="5">
        <f t="shared" si="71"/>
        <v>0</v>
      </c>
      <c r="AW83" s="5">
        <f t="shared" si="71"/>
        <v>0</v>
      </c>
      <c r="AX83" s="5">
        <f t="shared" si="71"/>
        <v>0</v>
      </c>
      <c r="AY83" s="5">
        <f t="shared" si="71"/>
        <v>0</v>
      </c>
      <c r="AZ83" s="5">
        <f t="shared" si="71"/>
        <v>0</v>
      </c>
      <c r="BA83" s="5">
        <f t="shared" si="71"/>
        <v>0</v>
      </c>
      <c r="BB83" s="5">
        <f t="shared" si="71"/>
        <v>0</v>
      </c>
      <c r="BC83" s="5">
        <f t="shared" si="71"/>
        <v>0</v>
      </c>
      <c r="BD83" s="5">
        <f t="shared" si="71"/>
        <v>0</v>
      </c>
      <c r="BE83" s="5">
        <f t="shared" si="71"/>
        <v>0</v>
      </c>
      <c r="BF83" s="5">
        <f t="shared" si="71"/>
        <v>0</v>
      </c>
      <c r="BG83" s="5">
        <f t="shared" si="71"/>
        <v>0</v>
      </c>
      <c r="BH83" s="5">
        <f t="shared" si="71"/>
        <v>0</v>
      </c>
      <c r="BI83" s="5">
        <f t="shared" si="71"/>
        <v>0</v>
      </c>
      <c r="BJ83" s="5">
        <f t="shared" si="71"/>
        <v>0</v>
      </c>
      <c r="BK83" s="5">
        <f t="shared" si="71"/>
        <v>0</v>
      </c>
      <c r="BL83" s="5">
        <f t="shared" si="71"/>
        <v>0</v>
      </c>
      <c r="BM83" s="5">
        <f t="shared" si="71"/>
        <v>0</v>
      </c>
      <c r="BN83" s="5">
        <f t="shared" si="71"/>
        <v>0</v>
      </c>
      <c r="BO83" s="5"/>
    </row>
    <row r="84" spans="1:69" x14ac:dyDescent="0.25">
      <c r="A84" s="96"/>
      <c r="B84" s="5">
        <f>B22</f>
        <v>0</v>
      </c>
      <c r="C84" s="98"/>
      <c r="D84" s="5">
        <f t="shared" ref="D84:AI84" si="72">D22</f>
        <v>0</v>
      </c>
      <c r="E84" s="5">
        <f t="shared" si="72"/>
        <v>0</v>
      </c>
      <c r="F84" s="5">
        <f t="shared" si="72"/>
        <v>0</v>
      </c>
      <c r="G84" s="5">
        <f t="shared" si="72"/>
        <v>0</v>
      </c>
      <c r="H84" s="5">
        <f t="shared" si="72"/>
        <v>0</v>
      </c>
      <c r="I84" s="5">
        <f t="shared" si="72"/>
        <v>0</v>
      </c>
      <c r="J84" s="5">
        <f t="shared" si="72"/>
        <v>0</v>
      </c>
      <c r="K84" s="5">
        <f t="shared" si="72"/>
        <v>0</v>
      </c>
      <c r="L84" s="5">
        <f t="shared" si="72"/>
        <v>0</v>
      </c>
      <c r="M84" s="5">
        <f t="shared" si="72"/>
        <v>0</v>
      </c>
      <c r="N84" s="5">
        <f t="shared" si="72"/>
        <v>0</v>
      </c>
      <c r="O84" s="5">
        <f t="shared" si="72"/>
        <v>0</v>
      </c>
      <c r="P84" s="5">
        <f t="shared" si="72"/>
        <v>0</v>
      </c>
      <c r="Q84" s="5">
        <f t="shared" si="72"/>
        <v>0</v>
      </c>
      <c r="R84" s="5">
        <f t="shared" si="72"/>
        <v>0</v>
      </c>
      <c r="S84" s="5">
        <f t="shared" si="72"/>
        <v>0</v>
      </c>
      <c r="T84" s="5">
        <f t="shared" si="72"/>
        <v>0</v>
      </c>
      <c r="U84" s="5">
        <f t="shared" si="72"/>
        <v>0</v>
      </c>
      <c r="V84" s="5">
        <f t="shared" si="72"/>
        <v>0</v>
      </c>
      <c r="W84" s="5">
        <f t="shared" si="72"/>
        <v>0</v>
      </c>
      <c r="X84" s="5">
        <f t="shared" si="72"/>
        <v>0</v>
      </c>
      <c r="Y84" s="5">
        <f t="shared" si="72"/>
        <v>0</v>
      </c>
      <c r="Z84" s="5">
        <f t="shared" si="72"/>
        <v>0</v>
      </c>
      <c r="AA84" s="5">
        <f t="shared" si="72"/>
        <v>0</v>
      </c>
      <c r="AB84" s="5">
        <f t="shared" si="72"/>
        <v>0</v>
      </c>
      <c r="AC84" s="5">
        <f t="shared" si="72"/>
        <v>0</v>
      </c>
      <c r="AD84" s="5">
        <f t="shared" si="72"/>
        <v>0</v>
      </c>
      <c r="AE84" s="5">
        <f t="shared" si="72"/>
        <v>0</v>
      </c>
      <c r="AF84" s="5">
        <f t="shared" si="72"/>
        <v>0</v>
      </c>
      <c r="AG84" s="5">
        <f t="shared" si="72"/>
        <v>0</v>
      </c>
      <c r="AH84" s="5">
        <f t="shared" si="72"/>
        <v>0</v>
      </c>
      <c r="AI84" s="5">
        <f t="shared" si="72"/>
        <v>0</v>
      </c>
      <c r="AJ84" s="5">
        <f t="shared" ref="AJ84:BN84" si="73">AJ22</f>
        <v>0</v>
      </c>
      <c r="AK84" s="5">
        <f t="shared" si="73"/>
        <v>0</v>
      </c>
      <c r="AL84" s="5">
        <f t="shared" si="73"/>
        <v>0</v>
      </c>
      <c r="AM84" s="5">
        <f t="shared" si="73"/>
        <v>0</v>
      </c>
      <c r="AN84" s="5">
        <f t="shared" si="73"/>
        <v>0</v>
      </c>
      <c r="AO84" s="5">
        <f t="shared" si="73"/>
        <v>0</v>
      </c>
      <c r="AP84" s="5">
        <f t="shared" si="73"/>
        <v>0</v>
      </c>
      <c r="AQ84" s="5">
        <f t="shared" si="73"/>
        <v>0</v>
      </c>
      <c r="AR84" s="5">
        <f t="shared" si="73"/>
        <v>0</v>
      </c>
      <c r="AS84" s="5">
        <f t="shared" si="73"/>
        <v>0</v>
      </c>
      <c r="AT84" s="5">
        <f t="shared" si="73"/>
        <v>0</v>
      </c>
      <c r="AU84" s="5">
        <f t="shared" si="73"/>
        <v>0</v>
      </c>
      <c r="AV84" s="5">
        <f t="shared" si="73"/>
        <v>0</v>
      </c>
      <c r="AW84" s="5">
        <f t="shared" si="73"/>
        <v>0</v>
      </c>
      <c r="AX84" s="5">
        <f t="shared" si="73"/>
        <v>0</v>
      </c>
      <c r="AY84" s="5">
        <f t="shared" si="73"/>
        <v>0</v>
      </c>
      <c r="AZ84" s="5">
        <f t="shared" si="73"/>
        <v>0</v>
      </c>
      <c r="BA84" s="5">
        <f t="shared" si="73"/>
        <v>0</v>
      </c>
      <c r="BB84" s="5">
        <f t="shared" si="73"/>
        <v>0</v>
      </c>
      <c r="BC84" s="5">
        <f t="shared" si="73"/>
        <v>0</v>
      </c>
      <c r="BD84" s="5">
        <f t="shared" si="73"/>
        <v>0</v>
      </c>
      <c r="BE84" s="5">
        <f t="shared" si="73"/>
        <v>0</v>
      </c>
      <c r="BF84" s="5">
        <f t="shared" si="73"/>
        <v>0</v>
      </c>
      <c r="BG84" s="5">
        <f t="shared" si="73"/>
        <v>0</v>
      </c>
      <c r="BH84" s="5">
        <f t="shared" si="73"/>
        <v>0</v>
      </c>
      <c r="BI84" s="5">
        <f t="shared" si="73"/>
        <v>0</v>
      </c>
      <c r="BJ84" s="5">
        <f t="shared" si="73"/>
        <v>0</v>
      </c>
      <c r="BK84" s="5">
        <f t="shared" si="73"/>
        <v>0</v>
      </c>
      <c r="BL84" s="5">
        <f t="shared" si="73"/>
        <v>0</v>
      </c>
      <c r="BM84" s="5">
        <f t="shared" si="73"/>
        <v>0</v>
      </c>
      <c r="BN84" s="5">
        <f t="shared" si="73"/>
        <v>0</v>
      </c>
      <c r="BO84" s="5"/>
    </row>
    <row r="85" spans="1:69" x14ac:dyDescent="0.25">
      <c r="A85" s="96"/>
      <c r="B85" s="5">
        <f>B23</f>
        <v>0</v>
      </c>
      <c r="C85" s="99"/>
      <c r="D85" s="5">
        <f t="shared" ref="D85:AI85" si="74">D23</f>
        <v>0</v>
      </c>
      <c r="E85" s="5">
        <f t="shared" si="74"/>
        <v>0</v>
      </c>
      <c r="F85" s="5">
        <f t="shared" si="74"/>
        <v>0</v>
      </c>
      <c r="G85" s="5">
        <f t="shared" si="74"/>
        <v>0</v>
      </c>
      <c r="H85" s="5">
        <f t="shared" si="74"/>
        <v>0</v>
      </c>
      <c r="I85" s="5">
        <f t="shared" si="74"/>
        <v>0</v>
      </c>
      <c r="J85" s="5">
        <f t="shared" si="74"/>
        <v>0</v>
      </c>
      <c r="K85" s="5">
        <f t="shared" si="74"/>
        <v>0</v>
      </c>
      <c r="L85" s="5">
        <f t="shared" si="74"/>
        <v>0</v>
      </c>
      <c r="M85" s="5">
        <f t="shared" si="74"/>
        <v>0</v>
      </c>
      <c r="N85" s="5">
        <f t="shared" si="74"/>
        <v>0</v>
      </c>
      <c r="O85" s="5">
        <f t="shared" si="74"/>
        <v>0</v>
      </c>
      <c r="P85" s="5">
        <f t="shared" si="74"/>
        <v>0</v>
      </c>
      <c r="Q85" s="5">
        <f t="shared" si="74"/>
        <v>0</v>
      </c>
      <c r="R85" s="5">
        <f t="shared" si="74"/>
        <v>0</v>
      </c>
      <c r="S85" s="5">
        <f t="shared" si="74"/>
        <v>0</v>
      </c>
      <c r="T85" s="5">
        <f t="shared" si="74"/>
        <v>0</v>
      </c>
      <c r="U85" s="5">
        <f t="shared" si="74"/>
        <v>0</v>
      </c>
      <c r="V85" s="5">
        <f t="shared" si="74"/>
        <v>0</v>
      </c>
      <c r="W85" s="5">
        <f t="shared" si="74"/>
        <v>0</v>
      </c>
      <c r="X85" s="5">
        <f t="shared" si="74"/>
        <v>0</v>
      </c>
      <c r="Y85" s="5">
        <f t="shared" si="74"/>
        <v>0</v>
      </c>
      <c r="Z85" s="5">
        <f t="shared" si="74"/>
        <v>0</v>
      </c>
      <c r="AA85" s="5">
        <f t="shared" si="74"/>
        <v>0</v>
      </c>
      <c r="AB85" s="5">
        <f t="shared" si="74"/>
        <v>0</v>
      </c>
      <c r="AC85" s="5">
        <f t="shared" si="74"/>
        <v>0</v>
      </c>
      <c r="AD85" s="5">
        <f t="shared" si="74"/>
        <v>0</v>
      </c>
      <c r="AE85" s="5">
        <f t="shared" si="74"/>
        <v>0</v>
      </c>
      <c r="AF85" s="5">
        <f t="shared" si="74"/>
        <v>0</v>
      </c>
      <c r="AG85" s="5">
        <f t="shared" si="74"/>
        <v>0</v>
      </c>
      <c r="AH85" s="5">
        <f t="shared" si="74"/>
        <v>0</v>
      </c>
      <c r="AI85" s="5">
        <f t="shared" si="74"/>
        <v>0</v>
      </c>
      <c r="AJ85" s="5">
        <f t="shared" ref="AJ85:BN85" si="75">AJ23</f>
        <v>0</v>
      </c>
      <c r="AK85" s="5">
        <f t="shared" si="75"/>
        <v>0</v>
      </c>
      <c r="AL85" s="5">
        <f t="shared" si="75"/>
        <v>0</v>
      </c>
      <c r="AM85" s="5">
        <f t="shared" si="75"/>
        <v>0</v>
      </c>
      <c r="AN85" s="5">
        <f t="shared" si="75"/>
        <v>0</v>
      </c>
      <c r="AO85" s="5">
        <f t="shared" si="75"/>
        <v>0</v>
      </c>
      <c r="AP85" s="5">
        <f t="shared" si="75"/>
        <v>0</v>
      </c>
      <c r="AQ85" s="5">
        <f t="shared" si="75"/>
        <v>0</v>
      </c>
      <c r="AR85" s="5">
        <f t="shared" si="75"/>
        <v>0</v>
      </c>
      <c r="AS85" s="5">
        <f t="shared" si="75"/>
        <v>0</v>
      </c>
      <c r="AT85" s="5">
        <f t="shared" si="75"/>
        <v>0</v>
      </c>
      <c r="AU85" s="5">
        <f t="shared" si="75"/>
        <v>0</v>
      </c>
      <c r="AV85" s="5">
        <f t="shared" si="75"/>
        <v>0</v>
      </c>
      <c r="AW85" s="5">
        <f t="shared" si="75"/>
        <v>0</v>
      </c>
      <c r="AX85" s="5">
        <f t="shared" si="75"/>
        <v>0</v>
      </c>
      <c r="AY85" s="5">
        <f t="shared" si="75"/>
        <v>0</v>
      </c>
      <c r="AZ85" s="5">
        <f t="shared" si="75"/>
        <v>0</v>
      </c>
      <c r="BA85" s="5">
        <f t="shared" si="75"/>
        <v>0</v>
      </c>
      <c r="BB85" s="5">
        <f t="shared" si="75"/>
        <v>0</v>
      </c>
      <c r="BC85" s="5">
        <f t="shared" si="75"/>
        <v>0</v>
      </c>
      <c r="BD85" s="5">
        <f t="shared" si="75"/>
        <v>0</v>
      </c>
      <c r="BE85" s="5">
        <f t="shared" si="75"/>
        <v>0</v>
      </c>
      <c r="BF85" s="5">
        <f t="shared" si="75"/>
        <v>0</v>
      </c>
      <c r="BG85" s="5">
        <f t="shared" si="75"/>
        <v>0</v>
      </c>
      <c r="BH85" s="5">
        <f t="shared" si="75"/>
        <v>0</v>
      </c>
      <c r="BI85" s="5">
        <f t="shared" si="75"/>
        <v>0</v>
      </c>
      <c r="BJ85" s="5">
        <f t="shared" si="75"/>
        <v>0</v>
      </c>
      <c r="BK85" s="5">
        <f t="shared" si="75"/>
        <v>0</v>
      </c>
      <c r="BL85" s="5">
        <f t="shared" si="75"/>
        <v>0</v>
      </c>
      <c r="BM85" s="5">
        <f t="shared" si="75"/>
        <v>0</v>
      </c>
      <c r="BN85" s="5">
        <f t="shared" si="75"/>
        <v>0</v>
      </c>
      <c r="BO85" s="5"/>
    </row>
    <row r="86" spans="1:69" ht="17.25" x14ac:dyDescent="0.3">
      <c r="B86" s="20" t="s">
        <v>26</v>
      </c>
      <c r="C86" s="21"/>
      <c r="D86" s="22">
        <f>SUM(D81:D85)</f>
        <v>0</v>
      </c>
      <c r="E86" s="22">
        <f t="shared" ref="E86:BN86" si="76">SUM(E81:E85)</f>
        <v>0</v>
      </c>
      <c r="F86" s="22">
        <f t="shared" si="76"/>
        <v>1.15E-2</v>
      </c>
      <c r="G86" s="22">
        <f t="shared" si="76"/>
        <v>2.9999999999999997E-4</v>
      </c>
      <c r="H86" s="22">
        <f t="shared" si="76"/>
        <v>0</v>
      </c>
      <c r="I86" s="22">
        <f t="shared" si="76"/>
        <v>0</v>
      </c>
      <c r="J86" s="22">
        <f t="shared" si="76"/>
        <v>0</v>
      </c>
      <c r="K86" s="22">
        <f t="shared" si="76"/>
        <v>2E-3</v>
      </c>
      <c r="L86" s="22">
        <f t="shared" si="76"/>
        <v>0</v>
      </c>
      <c r="M86" s="22">
        <f t="shared" si="76"/>
        <v>0</v>
      </c>
      <c r="N86" s="22">
        <f t="shared" si="76"/>
        <v>0</v>
      </c>
      <c r="O86" s="22">
        <f t="shared" si="76"/>
        <v>0</v>
      </c>
      <c r="P86" s="22">
        <f t="shared" si="76"/>
        <v>0</v>
      </c>
      <c r="Q86" s="22">
        <f t="shared" si="76"/>
        <v>0</v>
      </c>
      <c r="R86" s="22">
        <f t="shared" si="76"/>
        <v>0</v>
      </c>
      <c r="S86" s="22">
        <f t="shared" si="76"/>
        <v>0</v>
      </c>
      <c r="T86" s="22">
        <f t="shared" si="76"/>
        <v>0</v>
      </c>
      <c r="U86" s="22">
        <f t="shared" si="76"/>
        <v>0</v>
      </c>
      <c r="V86" s="22">
        <f t="shared" ref="V86:Y86" si="77">SUM(V81:V85)</f>
        <v>0</v>
      </c>
      <c r="W86" s="22">
        <f t="shared" si="77"/>
        <v>0</v>
      </c>
      <c r="X86" s="22">
        <f t="shared" si="77"/>
        <v>0.04</v>
      </c>
      <c r="Y86" s="22">
        <f t="shared" si="77"/>
        <v>0</v>
      </c>
      <c r="Z86" s="22">
        <f t="shared" si="76"/>
        <v>0</v>
      </c>
      <c r="AA86" s="22">
        <f t="shared" si="76"/>
        <v>0</v>
      </c>
      <c r="AB86" s="22">
        <f t="shared" si="76"/>
        <v>0</v>
      </c>
      <c r="AC86" s="22">
        <f t="shared" si="76"/>
        <v>0</v>
      </c>
      <c r="AD86" s="22">
        <f t="shared" si="76"/>
        <v>0</v>
      </c>
      <c r="AE86" s="22">
        <f t="shared" si="76"/>
        <v>0</v>
      </c>
      <c r="AF86" s="22">
        <f t="shared" si="76"/>
        <v>5.0000000000000001E-3</v>
      </c>
      <c r="AG86" s="22">
        <f t="shared" si="76"/>
        <v>0</v>
      </c>
      <c r="AH86" s="22">
        <f t="shared" si="76"/>
        <v>0</v>
      </c>
      <c r="AI86" s="22">
        <f t="shared" si="76"/>
        <v>0</v>
      </c>
      <c r="AJ86" s="22">
        <f t="shared" si="76"/>
        <v>4.4999999999999998E-2</v>
      </c>
      <c r="AK86" s="22">
        <f t="shared" si="76"/>
        <v>1E-3</v>
      </c>
      <c r="AL86" s="22">
        <f t="shared" si="76"/>
        <v>0</v>
      </c>
      <c r="AM86" s="22">
        <f t="shared" si="76"/>
        <v>0</v>
      </c>
      <c r="AN86" s="22">
        <f t="shared" si="76"/>
        <v>0</v>
      </c>
      <c r="AO86" s="22">
        <f t="shared" si="76"/>
        <v>0</v>
      </c>
      <c r="AP86" s="22">
        <f t="shared" si="76"/>
        <v>0</v>
      </c>
      <c r="AQ86" s="22">
        <f t="shared" si="76"/>
        <v>0</v>
      </c>
      <c r="AR86" s="22">
        <f t="shared" si="76"/>
        <v>0</v>
      </c>
      <c r="AS86" s="22">
        <f t="shared" si="76"/>
        <v>0</v>
      </c>
      <c r="AT86" s="22">
        <f t="shared" si="76"/>
        <v>0</v>
      </c>
      <c r="AU86" s="22">
        <f t="shared" si="76"/>
        <v>0</v>
      </c>
      <c r="AV86" s="22">
        <f t="shared" si="76"/>
        <v>0</v>
      </c>
      <c r="AW86" s="22">
        <f t="shared" si="76"/>
        <v>0</v>
      </c>
      <c r="AX86" s="22">
        <f t="shared" si="76"/>
        <v>0</v>
      </c>
      <c r="AY86" s="22">
        <f t="shared" si="76"/>
        <v>0</v>
      </c>
      <c r="AZ86" s="22">
        <f t="shared" si="76"/>
        <v>0</v>
      </c>
      <c r="BA86" s="22">
        <f t="shared" si="76"/>
        <v>0</v>
      </c>
      <c r="BB86" s="22">
        <f t="shared" si="76"/>
        <v>0</v>
      </c>
      <c r="BC86" s="22">
        <f t="shared" si="76"/>
        <v>0</v>
      </c>
      <c r="BD86" s="22">
        <f t="shared" si="76"/>
        <v>0</v>
      </c>
      <c r="BE86" s="22">
        <f t="shared" si="76"/>
        <v>0</v>
      </c>
      <c r="BF86" s="22">
        <f t="shared" si="76"/>
        <v>0</v>
      </c>
      <c r="BG86" s="22">
        <f t="shared" si="76"/>
        <v>0</v>
      </c>
      <c r="BH86" s="22">
        <f t="shared" si="76"/>
        <v>0</v>
      </c>
      <c r="BI86" s="22">
        <f t="shared" si="76"/>
        <v>0</v>
      </c>
      <c r="BJ86" s="22">
        <f t="shared" si="76"/>
        <v>0</v>
      </c>
      <c r="BK86" s="22">
        <f t="shared" si="76"/>
        <v>0</v>
      </c>
      <c r="BL86" s="22">
        <f t="shared" si="76"/>
        <v>0</v>
      </c>
      <c r="BM86" s="22">
        <f t="shared" si="76"/>
        <v>0</v>
      </c>
      <c r="BN86" s="22">
        <f t="shared" si="76"/>
        <v>0</v>
      </c>
      <c r="BO86" s="22">
        <f t="shared" ref="BO86" si="78">SUM(BO81:BO85)</f>
        <v>0</v>
      </c>
    </row>
    <row r="87" spans="1:69" ht="17.25" x14ac:dyDescent="0.3">
      <c r="B87" s="20" t="s">
        <v>27</v>
      </c>
      <c r="C87" s="21"/>
      <c r="D87" s="23">
        <f t="shared" ref="D87:U87" si="79">PRODUCT(D86,$E$4)</f>
        <v>0</v>
      </c>
      <c r="E87" s="23">
        <f t="shared" si="79"/>
        <v>0</v>
      </c>
      <c r="F87" s="23">
        <f t="shared" si="79"/>
        <v>1.15E-2</v>
      </c>
      <c r="G87" s="23">
        <f t="shared" si="79"/>
        <v>2.9999999999999997E-4</v>
      </c>
      <c r="H87" s="23">
        <f t="shared" si="79"/>
        <v>0</v>
      </c>
      <c r="I87" s="23">
        <f t="shared" si="79"/>
        <v>0</v>
      </c>
      <c r="J87" s="23">
        <f t="shared" si="79"/>
        <v>0</v>
      </c>
      <c r="K87" s="23">
        <f t="shared" si="79"/>
        <v>2E-3</v>
      </c>
      <c r="L87" s="23">
        <f t="shared" si="79"/>
        <v>0</v>
      </c>
      <c r="M87" s="23">
        <f t="shared" si="79"/>
        <v>0</v>
      </c>
      <c r="N87" s="23">
        <f t="shared" si="79"/>
        <v>0</v>
      </c>
      <c r="O87" s="23">
        <f t="shared" si="79"/>
        <v>0</v>
      </c>
      <c r="P87" s="23">
        <f t="shared" si="79"/>
        <v>0</v>
      </c>
      <c r="Q87" s="23">
        <f t="shared" si="79"/>
        <v>0</v>
      </c>
      <c r="R87" s="23">
        <f t="shared" si="79"/>
        <v>0</v>
      </c>
      <c r="S87" s="23">
        <f t="shared" si="79"/>
        <v>0</v>
      </c>
      <c r="T87" s="23">
        <f t="shared" si="79"/>
        <v>0</v>
      </c>
      <c r="U87" s="23">
        <f t="shared" si="79"/>
        <v>0</v>
      </c>
      <c r="V87" s="23">
        <f t="shared" ref="V87:Y87" si="80">PRODUCT(V86,$E$4)</f>
        <v>0</v>
      </c>
      <c r="W87" s="23">
        <f t="shared" si="80"/>
        <v>0</v>
      </c>
      <c r="X87" s="23">
        <f t="shared" si="80"/>
        <v>0.04</v>
      </c>
      <c r="Y87" s="23">
        <f t="shared" si="80"/>
        <v>0</v>
      </c>
      <c r="Z87" s="23">
        <f t="shared" ref="Z87:BN87" si="81">PRODUCT(Z86,$E$4)</f>
        <v>0</v>
      </c>
      <c r="AA87" s="23">
        <f t="shared" si="81"/>
        <v>0</v>
      </c>
      <c r="AB87" s="23">
        <f t="shared" si="81"/>
        <v>0</v>
      </c>
      <c r="AC87" s="23">
        <f t="shared" si="81"/>
        <v>0</v>
      </c>
      <c r="AD87" s="23">
        <f t="shared" si="81"/>
        <v>0</v>
      </c>
      <c r="AE87" s="23">
        <f t="shared" si="81"/>
        <v>0</v>
      </c>
      <c r="AF87" s="23">
        <f t="shared" si="81"/>
        <v>5.0000000000000001E-3</v>
      </c>
      <c r="AG87" s="23">
        <f t="shared" si="81"/>
        <v>0</v>
      </c>
      <c r="AH87" s="23">
        <f t="shared" si="81"/>
        <v>0</v>
      </c>
      <c r="AI87" s="23">
        <f t="shared" si="81"/>
        <v>0</v>
      </c>
      <c r="AJ87" s="23">
        <f t="shared" si="81"/>
        <v>4.4999999999999998E-2</v>
      </c>
      <c r="AK87" s="23">
        <f t="shared" si="81"/>
        <v>1E-3</v>
      </c>
      <c r="AL87" s="23">
        <f t="shared" si="81"/>
        <v>0</v>
      </c>
      <c r="AM87" s="23">
        <f t="shared" si="81"/>
        <v>0</v>
      </c>
      <c r="AN87" s="23">
        <f t="shared" si="81"/>
        <v>0</v>
      </c>
      <c r="AO87" s="23">
        <f t="shared" si="81"/>
        <v>0</v>
      </c>
      <c r="AP87" s="23">
        <f t="shared" si="81"/>
        <v>0</v>
      </c>
      <c r="AQ87" s="23">
        <f t="shared" si="81"/>
        <v>0</v>
      </c>
      <c r="AR87" s="23">
        <f t="shared" si="81"/>
        <v>0</v>
      </c>
      <c r="AS87" s="23">
        <f t="shared" si="81"/>
        <v>0</v>
      </c>
      <c r="AT87" s="23">
        <f t="shared" si="81"/>
        <v>0</v>
      </c>
      <c r="AU87" s="23">
        <f t="shared" si="81"/>
        <v>0</v>
      </c>
      <c r="AV87" s="23">
        <f t="shared" si="81"/>
        <v>0</v>
      </c>
      <c r="AW87" s="23">
        <f t="shared" si="81"/>
        <v>0</v>
      </c>
      <c r="AX87" s="23">
        <f t="shared" si="81"/>
        <v>0</v>
      </c>
      <c r="AY87" s="23">
        <f t="shared" si="81"/>
        <v>0</v>
      </c>
      <c r="AZ87" s="23">
        <f t="shared" si="81"/>
        <v>0</v>
      </c>
      <c r="BA87" s="23">
        <f t="shared" si="81"/>
        <v>0</v>
      </c>
      <c r="BB87" s="23">
        <f t="shared" si="81"/>
        <v>0</v>
      </c>
      <c r="BC87" s="23">
        <f t="shared" si="81"/>
        <v>0</v>
      </c>
      <c r="BD87" s="23">
        <f t="shared" si="81"/>
        <v>0</v>
      </c>
      <c r="BE87" s="23">
        <f t="shared" si="81"/>
        <v>0</v>
      </c>
      <c r="BF87" s="23">
        <f t="shared" si="81"/>
        <v>0</v>
      </c>
      <c r="BG87" s="23">
        <f t="shared" si="81"/>
        <v>0</v>
      </c>
      <c r="BH87" s="23">
        <f t="shared" si="81"/>
        <v>0</v>
      </c>
      <c r="BI87" s="23">
        <f t="shared" si="81"/>
        <v>0</v>
      </c>
      <c r="BJ87" s="23">
        <f t="shared" si="81"/>
        <v>0</v>
      </c>
      <c r="BK87" s="23">
        <f t="shared" si="81"/>
        <v>0</v>
      </c>
      <c r="BL87" s="23">
        <f t="shared" si="81"/>
        <v>0</v>
      </c>
      <c r="BM87" s="23">
        <f t="shared" si="81"/>
        <v>0</v>
      </c>
      <c r="BN87" s="23">
        <f t="shared" si="81"/>
        <v>0</v>
      </c>
      <c r="BO87" s="23">
        <f t="shared" ref="BO87" si="82">PRODUCT(BO86,$E$4)</f>
        <v>0</v>
      </c>
    </row>
    <row r="89" spans="1:69" ht="17.25" x14ac:dyDescent="0.3">
      <c r="A89" s="26"/>
      <c r="B89" s="27" t="s">
        <v>29</v>
      </c>
      <c r="C89" s="28" t="s">
        <v>30</v>
      </c>
      <c r="D89" s="29">
        <f t="shared" ref="D89:AI89" si="83">D38</f>
        <v>67.27</v>
      </c>
      <c r="E89" s="29">
        <f t="shared" si="83"/>
        <v>70</v>
      </c>
      <c r="F89" s="29">
        <f t="shared" si="83"/>
        <v>86.3</v>
      </c>
      <c r="G89" s="29">
        <f t="shared" si="83"/>
        <v>500</v>
      </c>
      <c r="H89" s="29">
        <f t="shared" si="83"/>
        <v>925.9</v>
      </c>
      <c r="I89" s="29">
        <f t="shared" si="83"/>
        <v>510</v>
      </c>
      <c r="J89" s="29">
        <f t="shared" si="83"/>
        <v>71.38</v>
      </c>
      <c r="K89" s="29">
        <f t="shared" si="83"/>
        <v>662.44</v>
      </c>
      <c r="L89" s="29">
        <f t="shared" si="83"/>
        <v>200.83</v>
      </c>
      <c r="M89" s="29">
        <f t="shared" si="83"/>
        <v>504</v>
      </c>
      <c r="N89" s="29">
        <f t="shared" si="83"/>
        <v>99.49</v>
      </c>
      <c r="O89" s="29">
        <f t="shared" si="83"/>
        <v>320.32</v>
      </c>
      <c r="P89" s="29">
        <f t="shared" si="83"/>
        <v>368.4</v>
      </c>
      <c r="Q89" s="29">
        <f t="shared" si="83"/>
        <v>380</v>
      </c>
      <c r="R89" s="29">
        <f t="shared" si="83"/>
        <v>0</v>
      </c>
      <c r="S89" s="29">
        <f t="shared" si="83"/>
        <v>130</v>
      </c>
      <c r="T89" s="29">
        <f t="shared" si="83"/>
        <v>0</v>
      </c>
      <c r="U89" s="29">
        <f t="shared" si="83"/>
        <v>628</v>
      </c>
      <c r="V89" s="29">
        <f t="shared" si="83"/>
        <v>329.48</v>
      </c>
      <c r="W89" s="29">
        <f t="shared" si="83"/>
        <v>219</v>
      </c>
      <c r="X89" s="29">
        <f t="shared" si="83"/>
        <v>7.9</v>
      </c>
      <c r="Y89" s="29">
        <f t="shared" si="83"/>
        <v>0</v>
      </c>
      <c r="Z89" s="29">
        <f t="shared" si="83"/>
        <v>247</v>
      </c>
      <c r="AA89" s="29">
        <f t="shared" si="83"/>
        <v>360</v>
      </c>
      <c r="AB89" s="29">
        <f t="shared" si="83"/>
        <v>213</v>
      </c>
      <c r="AC89" s="29">
        <f t="shared" si="83"/>
        <v>314.44</v>
      </c>
      <c r="AD89" s="29">
        <f t="shared" si="83"/>
        <v>138</v>
      </c>
      <c r="AE89" s="29">
        <f t="shared" si="83"/>
        <v>388</v>
      </c>
      <c r="AF89" s="29">
        <f t="shared" si="83"/>
        <v>189</v>
      </c>
      <c r="AG89" s="29">
        <f t="shared" si="83"/>
        <v>218.18</v>
      </c>
      <c r="AH89" s="29">
        <f t="shared" si="83"/>
        <v>59.6</v>
      </c>
      <c r="AI89" s="29">
        <f t="shared" si="83"/>
        <v>65.75</v>
      </c>
      <c r="AJ89" s="29">
        <f t="shared" ref="AJ89:BN89" si="84">AJ38</f>
        <v>37</v>
      </c>
      <c r="AK89" s="29">
        <f t="shared" si="84"/>
        <v>190</v>
      </c>
      <c r="AL89" s="29">
        <f t="shared" si="84"/>
        <v>185</v>
      </c>
      <c r="AM89" s="29">
        <f t="shared" si="84"/>
        <v>0</v>
      </c>
      <c r="AN89" s="29">
        <f t="shared" si="84"/>
        <v>240</v>
      </c>
      <c r="AO89" s="29">
        <f t="shared" si="84"/>
        <v>0</v>
      </c>
      <c r="AP89" s="29">
        <f t="shared" si="84"/>
        <v>213.79</v>
      </c>
      <c r="AQ89" s="29">
        <f t="shared" si="84"/>
        <v>60</v>
      </c>
      <c r="AR89" s="29">
        <f t="shared" si="84"/>
        <v>65.33</v>
      </c>
      <c r="AS89" s="29">
        <f t="shared" si="84"/>
        <v>84</v>
      </c>
      <c r="AT89" s="29">
        <f t="shared" si="84"/>
        <v>41.43</v>
      </c>
      <c r="AU89" s="29">
        <f t="shared" si="84"/>
        <v>54.28</v>
      </c>
      <c r="AV89" s="29">
        <f t="shared" si="84"/>
        <v>48.75</v>
      </c>
      <c r="AW89" s="29">
        <f t="shared" si="84"/>
        <v>114.28</v>
      </c>
      <c r="AX89" s="29">
        <f t="shared" si="84"/>
        <v>62.66</v>
      </c>
      <c r="AY89" s="29">
        <f t="shared" si="84"/>
        <v>56.66</v>
      </c>
      <c r="AZ89" s="29">
        <f t="shared" si="84"/>
        <v>128</v>
      </c>
      <c r="BA89" s="29">
        <f t="shared" si="84"/>
        <v>227</v>
      </c>
      <c r="BB89" s="29">
        <f t="shared" si="84"/>
        <v>357</v>
      </c>
      <c r="BC89" s="29">
        <f t="shared" si="84"/>
        <v>491.11</v>
      </c>
      <c r="BD89" s="29">
        <f t="shared" si="84"/>
        <v>205</v>
      </c>
      <c r="BE89" s="29">
        <f t="shared" si="84"/>
        <v>330</v>
      </c>
      <c r="BF89" s="29">
        <f t="shared" si="84"/>
        <v>0</v>
      </c>
      <c r="BG89" s="29">
        <f t="shared" si="84"/>
        <v>23</v>
      </c>
      <c r="BH89" s="29">
        <f t="shared" si="84"/>
        <v>21</v>
      </c>
      <c r="BI89" s="29">
        <f t="shared" si="84"/>
        <v>30</v>
      </c>
      <c r="BJ89" s="29">
        <f t="shared" si="84"/>
        <v>21</v>
      </c>
      <c r="BK89" s="29">
        <f t="shared" si="84"/>
        <v>35</v>
      </c>
      <c r="BL89" s="29">
        <f t="shared" si="84"/>
        <v>275</v>
      </c>
      <c r="BM89" s="29">
        <f t="shared" si="84"/>
        <v>154.44999999999999</v>
      </c>
      <c r="BN89" s="29">
        <f t="shared" si="84"/>
        <v>14.89</v>
      </c>
      <c r="BO89" s="29"/>
    </row>
    <row r="90" spans="1:69" ht="17.25" x14ac:dyDescent="0.3">
      <c r="B90" s="20" t="s">
        <v>31</v>
      </c>
      <c r="C90" s="21" t="s">
        <v>30</v>
      </c>
      <c r="D90" s="22">
        <f>D89/1000</f>
        <v>6.7269999999999996E-2</v>
      </c>
      <c r="E90" s="22">
        <f t="shared" ref="E90:BN90" si="85">E89/1000</f>
        <v>7.0000000000000007E-2</v>
      </c>
      <c r="F90" s="22">
        <f t="shared" si="85"/>
        <v>8.6300000000000002E-2</v>
      </c>
      <c r="G90" s="22">
        <f t="shared" si="85"/>
        <v>0.5</v>
      </c>
      <c r="H90" s="22">
        <f t="shared" si="85"/>
        <v>0.92589999999999995</v>
      </c>
      <c r="I90" s="22">
        <f t="shared" si="85"/>
        <v>0.51</v>
      </c>
      <c r="J90" s="22">
        <f t="shared" si="85"/>
        <v>7.1379999999999999E-2</v>
      </c>
      <c r="K90" s="22">
        <f t="shared" si="85"/>
        <v>0.66244000000000003</v>
      </c>
      <c r="L90" s="22">
        <f t="shared" si="85"/>
        <v>0.20083000000000001</v>
      </c>
      <c r="M90" s="22">
        <f t="shared" si="85"/>
        <v>0.504</v>
      </c>
      <c r="N90" s="22">
        <f t="shared" si="85"/>
        <v>9.9489999999999995E-2</v>
      </c>
      <c r="O90" s="22">
        <f t="shared" si="85"/>
        <v>0.32031999999999999</v>
      </c>
      <c r="P90" s="22">
        <f t="shared" si="85"/>
        <v>0.36839999999999995</v>
      </c>
      <c r="Q90" s="22">
        <f t="shared" si="85"/>
        <v>0.38</v>
      </c>
      <c r="R90" s="22">
        <f t="shared" si="85"/>
        <v>0</v>
      </c>
      <c r="S90" s="22">
        <f t="shared" si="85"/>
        <v>0.13</v>
      </c>
      <c r="T90" s="22">
        <f t="shared" si="85"/>
        <v>0</v>
      </c>
      <c r="U90" s="22">
        <f t="shared" si="85"/>
        <v>0.628</v>
      </c>
      <c r="V90" s="22">
        <f t="shared" si="85"/>
        <v>0.32948</v>
      </c>
      <c r="W90" s="22">
        <f>W89/1000</f>
        <v>0.219</v>
      </c>
      <c r="X90" s="22">
        <f t="shared" si="85"/>
        <v>7.9000000000000008E-3</v>
      </c>
      <c r="Y90" s="22">
        <f t="shared" si="85"/>
        <v>0</v>
      </c>
      <c r="Z90" s="22">
        <f t="shared" si="85"/>
        <v>0.247</v>
      </c>
      <c r="AA90" s="22">
        <f t="shared" si="85"/>
        <v>0.36</v>
      </c>
      <c r="AB90" s="22">
        <f t="shared" si="85"/>
        <v>0.21299999999999999</v>
      </c>
      <c r="AC90" s="22">
        <f t="shared" si="85"/>
        <v>0.31444</v>
      </c>
      <c r="AD90" s="22">
        <f t="shared" si="85"/>
        <v>0.13800000000000001</v>
      </c>
      <c r="AE90" s="22">
        <f t="shared" si="85"/>
        <v>0.38800000000000001</v>
      </c>
      <c r="AF90" s="22">
        <f t="shared" si="85"/>
        <v>0.189</v>
      </c>
      <c r="AG90" s="22">
        <f t="shared" si="85"/>
        <v>0.21818000000000001</v>
      </c>
      <c r="AH90" s="22">
        <f t="shared" si="85"/>
        <v>5.96E-2</v>
      </c>
      <c r="AI90" s="22">
        <f t="shared" si="85"/>
        <v>6.5750000000000003E-2</v>
      </c>
      <c r="AJ90" s="22">
        <f t="shared" si="85"/>
        <v>3.6999999999999998E-2</v>
      </c>
      <c r="AK90" s="22">
        <f t="shared" si="85"/>
        <v>0.19</v>
      </c>
      <c r="AL90" s="22">
        <f t="shared" si="85"/>
        <v>0.185</v>
      </c>
      <c r="AM90" s="22">
        <f t="shared" si="85"/>
        <v>0</v>
      </c>
      <c r="AN90" s="22">
        <f t="shared" si="85"/>
        <v>0.24</v>
      </c>
      <c r="AO90" s="22">
        <f t="shared" si="85"/>
        <v>0</v>
      </c>
      <c r="AP90" s="22">
        <f t="shared" si="85"/>
        <v>0.21378999999999998</v>
      </c>
      <c r="AQ90" s="22">
        <f t="shared" si="85"/>
        <v>0.06</v>
      </c>
      <c r="AR90" s="22">
        <f t="shared" si="85"/>
        <v>6.5329999999999999E-2</v>
      </c>
      <c r="AS90" s="22">
        <f t="shared" si="85"/>
        <v>8.4000000000000005E-2</v>
      </c>
      <c r="AT90" s="22">
        <f t="shared" si="85"/>
        <v>4.1430000000000002E-2</v>
      </c>
      <c r="AU90" s="22">
        <f t="shared" si="85"/>
        <v>5.4280000000000002E-2</v>
      </c>
      <c r="AV90" s="22">
        <f t="shared" si="85"/>
        <v>4.8750000000000002E-2</v>
      </c>
      <c r="AW90" s="22">
        <f t="shared" si="85"/>
        <v>0.11428000000000001</v>
      </c>
      <c r="AX90" s="22">
        <f t="shared" si="85"/>
        <v>6.2659999999999993E-2</v>
      </c>
      <c r="AY90" s="22">
        <f t="shared" si="85"/>
        <v>5.6659999999999995E-2</v>
      </c>
      <c r="AZ90" s="22">
        <f t="shared" si="85"/>
        <v>0.128</v>
      </c>
      <c r="BA90" s="22">
        <f t="shared" si="85"/>
        <v>0.22700000000000001</v>
      </c>
      <c r="BB90" s="22">
        <f t="shared" si="85"/>
        <v>0.35699999999999998</v>
      </c>
      <c r="BC90" s="22">
        <f t="shared" si="85"/>
        <v>0.49110999999999999</v>
      </c>
      <c r="BD90" s="22">
        <f t="shared" si="85"/>
        <v>0.20499999999999999</v>
      </c>
      <c r="BE90" s="22">
        <f t="shared" si="85"/>
        <v>0.33</v>
      </c>
      <c r="BF90" s="22">
        <f t="shared" si="85"/>
        <v>0</v>
      </c>
      <c r="BG90" s="22">
        <f t="shared" si="85"/>
        <v>2.3E-2</v>
      </c>
      <c r="BH90" s="22">
        <f t="shared" si="85"/>
        <v>2.1000000000000001E-2</v>
      </c>
      <c r="BI90" s="22">
        <f t="shared" si="85"/>
        <v>0.03</v>
      </c>
      <c r="BJ90" s="22">
        <f t="shared" si="85"/>
        <v>2.1000000000000001E-2</v>
      </c>
      <c r="BK90" s="22">
        <f t="shared" si="85"/>
        <v>3.5000000000000003E-2</v>
      </c>
      <c r="BL90" s="22">
        <f t="shared" si="85"/>
        <v>0.27500000000000002</v>
      </c>
      <c r="BM90" s="22">
        <f t="shared" si="85"/>
        <v>0.15444999999999998</v>
      </c>
      <c r="BN90" s="22">
        <f t="shared" si="85"/>
        <v>1.489E-2</v>
      </c>
      <c r="BO90" s="22">
        <f t="shared" ref="BO90" si="86">BO89/1000</f>
        <v>0</v>
      </c>
    </row>
    <row r="91" spans="1:69" ht="17.25" x14ac:dyDescent="0.3">
      <c r="A91" s="30"/>
      <c r="B91" s="31" t="s">
        <v>32</v>
      </c>
      <c r="C91" s="100"/>
      <c r="D91" s="32">
        <f>D87*D89</f>
        <v>0</v>
      </c>
      <c r="E91" s="32">
        <f t="shared" ref="E91:BN91" si="87">E87*E89</f>
        <v>0</v>
      </c>
      <c r="F91" s="32">
        <f t="shared" si="87"/>
        <v>0.99244999999999994</v>
      </c>
      <c r="G91" s="32">
        <f t="shared" si="87"/>
        <v>0.15</v>
      </c>
      <c r="H91" s="32">
        <f t="shared" si="87"/>
        <v>0</v>
      </c>
      <c r="I91" s="32">
        <f t="shared" si="87"/>
        <v>0</v>
      </c>
      <c r="J91" s="32">
        <f t="shared" si="87"/>
        <v>0</v>
      </c>
      <c r="K91" s="32">
        <f t="shared" si="87"/>
        <v>1.3248800000000001</v>
      </c>
      <c r="L91" s="32">
        <f t="shared" si="87"/>
        <v>0</v>
      </c>
      <c r="M91" s="32">
        <f t="shared" si="87"/>
        <v>0</v>
      </c>
      <c r="N91" s="32">
        <f t="shared" si="87"/>
        <v>0</v>
      </c>
      <c r="O91" s="32">
        <f t="shared" si="87"/>
        <v>0</v>
      </c>
      <c r="P91" s="32">
        <f t="shared" si="87"/>
        <v>0</v>
      </c>
      <c r="Q91" s="32">
        <f t="shared" si="87"/>
        <v>0</v>
      </c>
      <c r="R91" s="32">
        <f t="shared" si="87"/>
        <v>0</v>
      </c>
      <c r="S91" s="32">
        <f t="shared" si="87"/>
        <v>0</v>
      </c>
      <c r="T91" s="32">
        <f t="shared" si="87"/>
        <v>0</v>
      </c>
      <c r="U91" s="32">
        <f t="shared" si="87"/>
        <v>0</v>
      </c>
      <c r="V91" s="32">
        <f t="shared" si="87"/>
        <v>0</v>
      </c>
      <c r="W91" s="32">
        <f>W87*W89</f>
        <v>0</v>
      </c>
      <c r="X91" s="32">
        <f t="shared" si="87"/>
        <v>0.316</v>
      </c>
      <c r="Y91" s="32">
        <f t="shared" si="87"/>
        <v>0</v>
      </c>
      <c r="Z91" s="32">
        <f t="shared" si="87"/>
        <v>0</v>
      </c>
      <c r="AA91" s="32">
        <f t="shared" si="87"/>
        <v>0</v>
      </c>
      <c r="AB91" s="32">
        <f t="shared" si="87"/>
        <v>0</v>
      </c>
      <c r="AC91" s="32">
        <f t="shared" si="87"/>
        <v>0</v>
      </c>
      <c r="AD91" s="32">
        <f t="shared" si="87"/>
        <v>0</v>
      </c>
      <c r="AE91" s="32">
        <f t="shared" si="87"/>
        <v>0</v>
      </c>
      <c r="AF91" s="32">
        <f t="shared" si="87"/>
        <v>0.94500000000000006</v>
      </c>
      <c r="AG91" s="32">
        <f t="shared" si="87"/>
        <v>0</v>
      </c>
      <c r="AH91" s="32">
        <f t="shared" si="87"/>
        <v>0</v>
      </c>
      <c r="AI91" s="32">
        <f t="shared" si="87"/>
        <v>0</v>
      </c>
      <c r="AJ91" s="32">
        <f t="shared" si="87"/>
        <v>1.665</v>
      </c>
      <c r="AK91" s="32">
        <f t="shared" si="87"/>
        <v>0.19</v>
      </c>
      <c r="AL91" s="32">
        <f t="shared" si="87"/>
        <v>0</v>
      </c>
      <c r="AM91" s="32">
        <f t="shared" si="87"/>
        <v>0</v>
      </c>
      <c r="AN91" s="32">
        <f t="shared" si="87"/>
        <v>0</v>
      </c>
      <c r="AO91" s="32">
        <f t="shared" si="87"/>
        <v>0</v>
      </c>
      <c r="AP91" s="32">
        <f t="shared" si="87"/>
        <v>0</v>
      </c>
      <c r="AQ91" s="32">
        <f t="shared" si="87"/>
        <v>0</v>
      </c>
      <c r="AR91" s="32">
        <f t="shared" si="87"/>
        <v>0</v>
      </c>
      <c r="AS91" s="32">
        <f t="shared" si="87"/>
        <v>0</v>
      </c>
      <c r="AT91" s="32">
        <f t="shared" si="87"/>
        <v>0</v>
      </c>
      <c r="AU91" s="32">
        <f t="shared" si="87"/>
        <v>0</v>
      </c>
      <c r="AV91" s="32">
        <f t="shared" si="87"/>
        <v>0</v>
      </c>
      <c r="AW91" s="32">
        <f t="shared" si="87"/>
        <v>0</v>
      </c>
      <c r="AX91" s="32">
        <f t="shared" si="87"/>
        <v>0</v>
      </c>
      <c r="AY91" s="32">
        <f t="shared" si="87"/>
        <v>0</v>
      </c>
      <c r="AZ91" s="32">
        <f t="shared" si="87"/>
        <v>0</v>
      </c>
      <c r="BA91" s="32">
        <f t="shared" si="87"/>
        <v>0</v>
      </c>
      <c r="BB91" s="32">
        <f t="shared" si="87"/>
        <v>0</v>
      </c>
      <c r="BC91" s="32">
        <f t="shared" si="87"/>
        <v>0</v>
      </c>
      <c r="BD91" s="32">
        <f t="shared" si="87"/>
        <v>0</v>
      </c>
      <c r="BE91" s="32">
        <f t="shared" si="87"/>
        <v>0</v>
      </c>
      <c r="BF91" s="32">
        <f t="shared" si="87"/>
        <v>0</v>
      </c>
      <c r="BG91" s="32">
        <f t="shared" si="87"/>
        <v>0</v>
      </c>
      <c r="BH91" s="32">
        <f t="shared" si="87"/>
        <v>0</v>
      </c>
      <c r="BI91" s="32">
        <f t="shared" si="87"/>
        <v>0</v>
      </c>
      <c r="BJ91" s="32">
        <f t="shared" si="87"/>
        <v>0</v>
      </c>
      <c r="BK91" s="32">
        <f t="shared" si="87"/>
        <v>0</v>
      </c>
      <c r="BL91" s="32">
        <f t="shared" si="87"/>
        <v>0</v>
      </c>
      <c r="BM91" s="32">
        <f t="shared" si="87"/>
        <v>0</v>
      </c>
      <c r="BN91" s="32">
        <f t="shared" si="87"/>
        <v>0</v>
      </c>
      <c r="BO91" s="32">
        <f t="shared" ref="BO91" si="88">BO87*BO89</f>
        <v>0</v>
      </c>
      <c r="BP91" s="33">
        <f>SUM(D91:BN91)</f>
        <v>5.5833300000000001</v>
      </c>
      <c r="BQ91" s="34">
        <f>BP91/$C$7</f>
        <v>5.5833300000000001</v>
      </c>
    </row>
    <row r="92" spans="1:69" ht="17.25" x14ac:dyDescent="0.3">
      <c r="A92" s="30"/>
      <c r="B92" s="31" t="s">
        <v>33</v>
      </c>
      <c r="C92" s="100"/>
      <c r="D92" s="32">
        <f>D87*D89</f>
        <v>0</v>
      </c>
      <c r="E92" s="32">
        <f t="shared" ref="E92:BN92" si="89">E87*E89</f>
        <v>0</v>
      </c>
      <c r="F92" s="32">
        <f t="shared" si="89"/>
        <v>0.99244999999999994</v>
      </c>
      <c r="G92" s="32">
        <f t="shared" si="89"/>
        <v>0.15</v>
      </c>
      <c r="H92" s="32">
        <f t="shared" si="89"/>
        <v>0</v>
      </c>
      <c r="I92" s="32">
        <f t="shared" si="89"/>
        <v>0</v>
      </c>
      <c r="J92" s="32">
        <f t="shared" si="89"/>
        <v>0</v>
      </c>
      <c r="K92" s="32">
        <f t="shared" si="89"/>
        <v>1.3248800000000001</v>
      </c>
      <c r="L92" s="32">
        <f t="shared" si="89"/>
        <v>0</v>
      </c>
      <c r="M92" s="32">
        <f t="shared" si="89"/>
        <v>0</v>
      </c>
      <c r="N92" s="32">
        <f t="shared" si="89"/>
        <v>0</v>
      </c>
      <c r="O92" s="32">
        <f t="shared" si="89"/>
        <v>0</v>
      </c>
      <c r="P92" s="32">
        <f t="shared" si="89"/>
        <v>0</v>
      </c>
      <c r="Q92" s="32">
        <f t="shared" si="89"/>
        <v>0</v>
      </c>
      <c r="R92" s="32">
        <f t="shared" si="89"/>
        <v>0</v>
      </c>
      <c r="S92" s="32">
        <f t="shared" si="89"/>
        <v>0</v>
      </c>
      <c r="T92" s="32">
        <f t="shared" si="89"/>
        <v>0</v>
      </c>
      <c r="U92" s="32">
        <f t="shared" si="89"/>
        <v>0</v>
      </c>
      <c r="V92" s="32">
        <f t="shared" si="89"/>
        <v>0</v>
      </c>
      <c r="W92" s="32">
        <f>W87*W89</f>
        <v>0</v>
      </c>
      <c r="X92" s="32">
        <f t="shared" si="89"/>
        <v>0.316</v>
      </c>
      <c r="Y92" s="32">
        <f t="shared" si="89"/>
        <v>0</v>
      </c>
      <c r="Z92" s="32">
        <f t="shared" si="89"/>
        <v>0</v>
      </c>
      <c r="AA92" s="32">
        <f t="shared" si="89"/>
        <v>0</v>
      </c>
      <c r="AB92" s="32">
        <f t="shared" si="89"/>
        <v>0</v>
      </c>
      <c r="AC92" s="32">
        <f t="shared" si="89"/>
        <v>0</v>
      </c>
      <c r="AD92" s="32">
        <f t="shared" si="89"/>
        <v>0</v>
      </c>
      <c r="AE92" s="32">
        <f t="shared" si="89"/>
        <v>0</v>
      </c>
      <c r="AF92" s="32">
        <f t="shared" si="89"/>
        <v>0.94500000000000006</v>
      </c>
      <c r="AG92" s="32">
        <f t="shared" si="89"/>
        <v>0</v>
      </c>
      <c r="AH92" s="32">
        <f t="shared" si="89"/>
        <v>0</v>
      </c>
      <c r="AI92" s="32">
        <f t="shared" si="89"/>
        <v>0</v>
      </c>
      <c r="AJ92" s="32">
        <f t="shared" si="89"/>
        <v>1.665</v>
      </c>
      <c r="AK92" s="32">
        <f t="shared" si="89"/>
        <v>0.19</v>
      </c>
      <c r="AL92" s="32">
        <f t="shared" si="89"/>
        <v>0</v>
      </c>
      <c r="AM92" s="32">
        <f t="shared" si="89"/>
        <v>0</v>
      </c>
      <c r="AN92" s="32">
        <f t="shared" si="89"/>
        <v>0</v>
      </c>
      <c r="AO92" s="32">
        <f t="shared" si="89"/>
        <v>0</v>
      </c>
      <c r="AP92" s="32">
        <f t="shared" si="89"/>
        <v>0</v>
      </c>
      <c r="AQ92" s="32">
        <f t="shared" si="89"/>
        <v>0</v>
      </c>
      <c r="AR92" s="32">
        <f t="shared" si="89"/>
        <v>0</v>
      </c>
      <c r="AS92" s="32">
        <f t="shared" si="89"/>
        <v>0</v>
      </c>
      <c r="AT92" s="32">
        <f t="shared" si="89"/>
        <v>0</v>
      </c>
      <c r="AU92" s="32">
        <f t="shared" si="89"/>
        <v>0</v>
      </c>
      <c r="AV92" s="32">
        <f t="shared" si="89"/>
        <v>0</v>
      </c>
      <c r="AW92" s="32">
        <f t="shared" si="89"/>
        <v>0</v>
      </c>
      <c r="AX92" s="32">
        <f t="shared" si="89"/>
        <v>0</v>
      </c>
      <c r="AY92" s="32">
        <f t="shared" si="89"/>
        <v>0</v>
      </c>
      <c r="AZ92" s="32">
        <f t="shared" si="89"/>
        <v>0</v>
      </c>
      <c r="BA92" s="32">
        <f t="shared" si="89"/>
        <v>0</v>
      </c>
      <c r="BB92" s="32">
        <f t="shared" si="89"/>
        <v>0</v>
      </c>
      <c r="BC92" s="32">
        <f t="shared" si="89"/>
        <v>0</v>
      </c>
      <c r="BD92" s="32">
        <f t="shared" si="89"/>
        <v>0</v>
      </c>
      <c r="BE92" s="32">
        <f t="shared" si="89"/>
        <v>0</v>
      </c>
      <c r="BF92" s="32">
        <f t="shared" si="89"/>
        <v>0</v>
      </c>
      <c r="BG92" s="32">
        <f t="shared" si="89"/>
        <v>0</v>
      </c>
      <c r="BH92" s="32">
        <f t="shared" si="89"/>
        <v>0</v>
      </c>
      <c r="BI92" s="32">
        <f t="shared" si="89"/>
        <v>0</v>
      </c>
      <c r="BJ92" s="32">
        <f t="shared" si="89"/>
        <v>0</v>
      </c>
      <c r="BK92" s="32">
        <f t="shared" si="89"/>
        <v>0</v>
      </c>
      <c r="BL92" s="32">
        <f t="shared" si="89"/>
        <v>0</v>
      </c>
      <c r="BM92" s="32">
        <f t="shared" si="89"/>
        <v>0</v>
      </c>
      <c r="BN92" s="32">
        <f t="shared" si="89"/>
        <v>0</v>
      </c>
      <c r="BO92" s="32">
        <f t="shared" ref="BO92" si="90">BO87*BO89</f>
        <v>0</v>
      </c>
      <c r="BP92" s="33">
        <f>SUM(D92:BN92)</f>
        <v>5.5833300000000001</v>
      </c>
      <c r="BQ92" s="34">
        <f>BP92/$C$7</f>
        <v>5.5833300000000001</v>
      </c>
    </row>
    <row r="94" spans="1:69" x14ac:dyDescent="0.25">
      <c r="J94" s="1">
        <v>10</v>
      </c>
      <c r="K94" t="s">
        <v>2</v>
      </c>
      <c r="T94" t="s">
        <v>36</v>
      </c>
    </row>
    <row r="95" spans="1:69" ht="15" customHeight="1" x14ac:dyDescent="0.25">
      <c r="A95" s="93"/>
      <c r="B95" s="3" t="s">
        <v>4</v>
      </c>
      <c r="C95" s="90" t="s">
        <v>5</v>
      </c>
      <c r="D95" s="92" t="str">
        <f t="shared" ref="D95:BN95" si="91">D79</f>
        <v>Хлеб пшеничный</v>
      </c>
      <c r="E95" s="92" t="str">
        <f t="shared" si="91"/>
        <v>Хлеб ржано-пшеничный</v>
      </c>
      <c r="F95" s="92" t="str">
        <f t="shared" si="91"/>
        <v>Сахар</v>
      </c>
      <c r="G95" s="92" t="str">
        <f t="shared" si="91"/>
        <v>Чай</v>
      </c>
      <c r="H95" s="92" t="str">
        <f t="shared" si="91"/>
        <v>Какао</v>
      </c>
      <c r="I95" s="92" t="str">
        <f t="shared" si="91"/>
        <v>Кофейный напиток</v>
      </c>
      <c r="J95" s="92" t="str">
        <f t="shared" si="91"/>
        <v>Молоко 2,5%</v>
      </c>
      <c r="K95" s="92" t="str">
        <f t="shared" si="91"/>
        <v>Масло сливочное</v>
      </c>
      <c r="L95" s="92" t="str">
        <f t="shared" si="91"/>
        <v>Сметана 15%</v>
      </c>
      <c r="M95" s="92" t="str">
        <f t="shared" si="91"/>
        <v>Молоко сухое</v>
      </c>
      <c r="N95" s="92" t="str">
        <f t="shared" si="91"/>
        <v>Снежок 2,5 %</v>
      </c>
      <c r="O95" s="92" t="str">
        <f t="shared" si="91"/>
        <v>Творог 5%</v>
      </c>
      <c r="P95" s="92" t="str">
        <f t="shared" si="91"/>
        <v>Молоко сгущенное</v>
      </c>
      <c r="Q95" s="92" t="str">
        <f t="shared" si="91"/>
        <v xml:space="preserve">Джем Сава </v>
      </c>
      <c r="R95" s="92" t="str">
        <f t="shared" si="91"/>
        <v>Сыр</v>
      </c>
      <c r="S95" s="92" t="str">
        <f t="shared" si="91"/>
        <v>Зеленый горошек</v>
      </c>
      <c r="T95" s="92" t="str">
        <f t="shared" si="91"/>
        <v>Кукуруза консервирован.</v>
      </c>
      <c r="U95" s="92" t="str">
        <f t="shared" si="91"/>
        <v>Консервы рыбные</v>
      </c>
      <c r="V95" s="92" t="str">
        <f t="shared" si="91"/>
        <v>Огурцы консервирован.</v>
      </c>
      <c r="W95" s="92" t="str">
        <f>W79</f>
        <v>Огурцы свежие</v>
      </c>
      <c r="X95" s="92" t="str">
        <f t="shared" si="91"/>
        <v>Яйцо</v>
      </c>
      <c r="Y95" s="92" t="str">
        <f t="shared" si="91"/>
        <v>Икра кабачковая</v>
      </c>
      <c r="Z95" s="92" t="str">
        <f t="shared" si="91"/>
        <v>Изюм</v>
      </c>
      <c r="AA95" s="92" t="str">
        <f t="shared" si="91"/>
        <v>Курага</v>
      </c>
      <c r="AB95" s="92" t="str">
        <f t="shared" si="91"/>
        <v>Чернослив</v>
      </c>
      <c r="AC95" s="92" t="str">
        <f t="shared" si="91"/>
        <v>Шиповник</v>
      </c>
      <c r="AD95" s="92" t="str">
        <f t="shared" si="91"/>
        <v>Сухофрукты</v>
      </c>
      <c r="AE95" s="92" t="str">
        <f t="shared" si="91"/>
        <v>Ягода свежемороженная</v>
      </c>
      <c r="AF95" s="92" t="str">
        <f t="shared" si="91"/>
        <v>Лимон</v>
      </c>
      <c r="AG95" s="92" t="str">
        <f t="shared" si="91"/>
        <v>Кисель</v>
      </c>
      <c r="AH95" s="92" t="str">
        <f t="shared" si="91"/>
        <v xml:space="preserve">Сок </v>
      </c>
      <c r="AI95" s="92" t="str">
        <f t="shared" si="91"/>
        <v>Макаронные изделия</v>
      </c>
      <c r="AJ95" s="92" t="str">
        <f t="shared" si="91"/>
        <v>Мука</v>
      </c>
      <c r="AK95" s="92" t="str">
        <f t="shared" si="91"/>
        <v>Дрожжи</v>
      </c>
      <c r="AL95" s="92" t="str">
        <f t="shared" si="91"/>
        <v>Печенье</v>
      </c>
      <c r="AM95" s="92" t="str">
        <f t="shared" si="91"/>
        <v>Пряники</v>
      </c>
      <c r="AN95" s="92" t="str">
        <f t="shared" si="91"/>
        <v>Вафли</v>
      </c>
      <c r="AO95" s="92" t="str">
        <f t="shared" si="91"/>
        <v>Конфеты</v>
      </c>
      <c r="AP95" s="92" t="str">
        <f t="shared" si="91"/>
        <v>Повидло Сава</v>
      </c>
      <c r="AQ95" s="92" t="str">
        <f t="shared" si="91"/>
        <v>Крупа геркулес</v>
      </c>
      <c r="AR95" s="92" t="str">
        <f t="shared" si="91"/>
        <v>Крупа горох</v>
      </c>
      <c r="AS95" s="92" t="str">
        <f t="shared" si="91"/>
        <v>Крупа гречневая</v>
      </c>
      <c r="AT95" s="92" t="str">
        <f t="shared" si="91"/>
        <v>Крупа кукурузная</v>
      </c>
      <c r="AU95" s="92" t="str">
        <f t="shared" si="91"/>
        <v>Крупа манная</v>
      </c>
      <c r="AV95" s="92" t="str">
        <f t="shared" si="91"/>
        <v>Крупа перловая</v>
      </c>
      <c r="AW95" s="92" t="str">
        <f t="shared" si="91"/>
        <v>Крупа пшеничная</v>
      </c>
      <c r="AX95" s="92" t="str">
        <f t="shared" si="91"/>
        <v>Крупа пшено</v>
      </c>
      <c r="AY95" s="92" t="str">
        <f t="shared" si="91"/>
        <v>Крупа ячневая</v>
      </c>
      <c r="AZ95" s="92" t="str">
        <f t="shared" si="91"/>
        <v>Рис</v>
      </c>
      <c r="BA95" s="92" t="str">
        <f t="shared" si="91"/>
        <v>Цыпленок бройлер</v>
      </c>
      <c r="BB95" s="92" t="str">
        <f t="shared" si="91"/>
        <v>Филе куриное</v>
      </c>
      <c r="BC95" s="92" t="str">
        <f t="shared" si="91"/>
        <v>Фарш говяжий</v>
      </c>
      <c r="BD95" s="92" t="str">
        <f t="shared" si="91"/>
        <v>Печень куриная</v>
      </c>
      <c r="BE95" s="92" t="str">
        <f t="shared" si="91"/>
        <v>Филе минтая</v>
      </c>
      <c r="BF95" s="92" t="str">
        <f t="shared" si="91"/>
        <v>Филе сельди слабосол.</v>
      </c>
      <c r="BG95" s="92" t="str">
        <f t="shared" si="91"/>
        <v>Картофель</v>
      </c>
      <c r="BH95" s="92" t="str">
        <f t="shared" si="91"/>
        <v>Морковь</v>
      </c>
      <c r="BI95" s="92" t="str">
        <f t="shared" si="91"/>
        <v>Лук</v>
      </c>
      <c r="BJ95" s="92" t="str">
        <f t="shared" si="91"/>
        <v>Капуста</v>
      </c>
      <c r="BK95" s="92" t="str">
        <f t="shared" si="91"/>
        <v>Свекла</v>
      </c>
      <c r="BL95" s="92" t="str">
        <f t="shared" si="91"/>
        <v>Томатная паста</v>
      </c>
      <c r="BM95" s="92" t="str">
        <f t="shared" si="91"/>
        <v>Масло растительное</v>
      </c>
      <c r="BN95" s="92" t="str">
        <f t="shared" si="91"/>
        <v>Соль</v>
      </c>
      <c r="BO95" s="92" t="str">
        <f t="shared" ref="BO95" si="92">BO79</f>
        <v>Аскорбиновая кислота</v>
      </c>
      <c r="BP95" s="101" t="s">
        <v>6</v>
      </c>
      <c r="BQ95" s="95" t="s">
        <v>7</v>
      </c>
    </row>
    <row r="96" spans="1:69" ht="36.75" customHeight="1" x14ac:dyDescent="0.25">
      <c r="A96" s="94"/>
      <c r="B96" s="4" t="s">
        <v>8</v>
      </c>
      <c r="C96" s="91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101"/>
      <c r="BQ96" s="95"/>
    </row>
    <row r="97" spans="1:69" x14ac:dyDescent="0.25">
      <c r="A97" s="96" t="s">
        <v>23</v>
      </c>
      <c r="B97" s="18" t="str">
        <f>B24</f>
        <v>Суп - уха</v>
      </c>
      <c r="C97" s="97">
        <f>$E$4</f>
        <v>1</v>
      </c>
      <c r="D97" s="5">
        <f t="shared" ref="D97:AI97" si="93">D24</f>
        <v>0</v>
      </c>
      <c r="E97" s="5">
        <f t="shared" si="93"/>
        <v>0</v>
      </c>
      <c r="F97" s="5">
        <f t="shared" si="93"/>
        <v>0</v>
      </c>
      <c r="G97" s="5">
        <f t="shared" si="93"/>
        <v>0</v>
      </c>
      <c r="H97" s="5">
        <f t="shared" si="93"/>
        <v>0</v>
      </c>
      <c r="I97" s="5">
        <f t="shared" si="93"/>
        <v>0</v>
      </c>
      <c r="J97" s="5">
        <f t="shared" si="93"/>
        <v>0</v>
      </c>
      <c r="K97" s="5">
        <f t="shared" si="93"/>
        <v>0</v>
      </c>
      <c r="L97" s="5">
        <f t="shared" si="93"/>
        <v>0</v>
      </c>
      <c r="M97" s="5">
        <f t="shared" si="93"/>
        <v>0</v>
      </c>
      <c r="N97" s="5">
        <f t="shared" si="93"/>
        <v>0</v>
      </c>
      <c r="O97" s="5">
        <f t="shared" si="93"/>
        <v>0</v>
      </c>
      <c r="P97" s="5">
        <f t="shared" si="93"/>
        <v>0</v>
      </c>
      <c r="Q97" s="5">
        <f t="shared" si="93"/>
        <v>0</v>
      </c>
      <c r="R97" s="5">
        <f t="shared" si="93"/>
        <v>0</v>
      </c>
      <c r="S97" s="5">
        <f t="shared" si="93"/>
        <v>0</v>
      </c>
      <c r="T97" s="5">
        <f t="shared" si="93"/>
        <v>0</v>
      </c>
      <c r="U97" s="5">
        <f t="shared" si="93"/>
        <v>1.4999999999999999E-2</v>
      </c>
      <c r="V97" s="5">
        <f t="shared" si="93"/>
        <v>0</v>
      </c>
      <c r="W97" s="5">
        <f t="shared" si="93"/>
        <v>0</v>
      </c>
      <c r="X97" s="5">
        <f t="shared" si="93"/>
        <v>0</v>
      </c>
      <c r="Y97" s="5">
        <f t="shared" si="93"/>
        <v>0</v>
      </c>
      <c r="Z97" s="5">
        <f t="shared" si="93"/>
        <v>0</v>
      </c>
      <c r="AA97" s="5">
        <f t="shared" si="93"/>
        <v>0</v>
      </c>
      <c r="AB97" s="5">
        <f t="shared" si="93"/>
        <v>0</v>
      </c>
      <c r="AC97" s="5">
        <f t="shared" si="93"/>
        <v>0</v>
      </c>
      <c r="AD97" s="5">
        <f t="shared" si="93"/>
        <v>0</v>
      </c>
      <c r="AE97" s="5">
        <f t="shared" si="93"/>
        <v>0</v>
      </c>
      <c r="AF97" s="5">
        <f t="shared" si="93"/>
        <v>0</v>
      </c>
      <c r="AG97" s="5">
        <f t="shared" si="93"/>
        <v>0</v>
      </c>
      <c r="AH97" s="5">
        <f t="shared" si="93"/>
        <v>0</v>
      </c>
      <c r="AI97" s="5">
        <f t="shared" si="93"/>
        <v>0</v>
      </c>
      <c r="AJ97" s="5">
        <f t="shared" ref="AJ97:BN97" si="94">AJ24</f>
        <v>0</v>
      </c>
      <c r="AK97" s="5">
        <f t="shared" si="94"/>
        <v>0</v>
      </c>
      <c r="AL97" s="5">
        <f t="shared" si="94"/>
        <v>0</v>
      </c>
      <c r="AM97" s="5">
        <f t="shared" si="94"/>
        <v>0</v>
      </c>
      <c r="AN97" s="5">
        <f t="shared" si="94"/>
        <v>0</v>
      </c>
      <c r="AO97" s="5">
        <f t="shared" si="94"/>
        <v>0</v>
      </c>
      <c r="AP97" s="5">
        <f t="shared" si="94"/>
        <v>0</v>
      </c>
      <c r="AQ97" s="5">
        <f t="shared" si="94"/>
        <v>0</v>
      </c>
      <c r="AR97" s="5">
        <f t="shared" si="94"/>
        <v>0</v>
      </c>
      <c r="AS97" s="5">
        <f t="shared" si="94"/>
        <v>0</v>
      </c>
      <c r="AT97" s="5">
        <f t="shared" si="94"/>
        <v>0</v>
      </c>
      <c r="AU97" s="5">
        <f t="shared" si="94"/>
        <v>0</v>
      </c>
      <c r="AV97" s="5">
        <f t="shared" si="94"/>
        <v>5.0000000000000001E-3</v>
      </c>
      <c r="AW97" s="5">
        <f t="shared" si="94"/>
        <v>0</v>
      </c>
      <c r="AX97" s="5">
        <f t="shared" si="94"/>
        <v>0</v>
      </c>
      <c r="AY97" s="5">
        <f t="shared" si="94"/>
        <v>0</v>
      </c>
      <c r="AZ97" s="5">
        <f t="shared" si="94"/>
        <v>0</v>
      </c>
      <c r="BA97" s="5">
        <f t="shared" si="94"/>
        <v>0</v>
      </c>
      <c r="BB97" s="5">
        <f t="shared" si="94"/>
        <v>0</v>
      </c>
      <c r="BC97" s="5">
        <f t="shared" si="94"/>
        <v>0</v>
      </c>
      <c r="BD97" s="5">
        <f t="shared" si="94"/>
        <v>0</v>
      </c>
      <c r="BE97" s="5">
        <f t="shared" si="94"/>
        <v>0</v>
      </c>
      <c r="BF97" s="5">
        <f t="shared" si="94"/>
        <v>0</v>
      </c>
      <c r="BG97" s="5">
        <f t="shared" si="94"/>
        <v>6.8000000000000005E-2</v>
      </c>
      <c r="BH97" s="5">
        <f t="shared" si="94"/>
        <v>1.0999999999999999E-2</v>
      </c>
      <c r="BI97" s="5">
        <f t="shared" si="94"/>
        <v>0.01</v>
      </c>
      <c r="BJ97" s="5">
        <f t="shared" si="94"/>
        <v>0</v>
      </c>
      <c r="BK97" s="5">
        <f t="shared" si="94"/>
        <v>0</v>
      </c>
      <c r="BL97" s="5">
        <f t="shared" si="94"/>
        <v>0</v>
      </c>
      <c r="BM97" s="5">
        <f t="shared" si="94"/>
        <v>1E-3</v>
      </c>
      <c r="BN97" s="5">
        <f t="shared" si="94"/>
        <v>1E-3</v>
      </c>
      <c r="BO97" s="5"/>
    </row>
    <row r="98" spans="1:69" x14ac:dyDescent="0.25">
      <c r="A98" s="96"/>
      <c r="B98" s="18" t="str">
        <f>B25</f>
        <v>Хлеб пшеничный</v>
      </c>
      <c r="C98" s="98"/>
      <c r="D98" s="5">
        <f t="shared" ref="D98:AI98" si="95">D25</f>
        <v>0.02</v>
      </c>
      <c r="E98" s="5">
        <f t="shared" si="95"/>
        <v>0</v>
      </c>
      <c r="F98" s="5">
        <f t="shared" si="95"/>
        <v>0</v>
      </c>
      <c r="G98" s="5">
        <f t="shared" si="95"/>
        <v>0</v>
      </c>
      <c r="H98" s="5">
        <f t="shared" si="95"/>
        <v>0</v>
      </c>
      <c r="I98" s="5">
        <f t="shared" si="95"/>
        <v>0</v>
      </c>
      <c r="J98" s="5">
        <f t="shared" si="95"/>
        <v>0</v>
      </c>
      <c r="K98" s="5">
        <f t="shared" si="95"/>
        <v>0</v>
      </c>
      <c r="L98" s="5">
        <f t="shared" si="95"/>
        <v>0</v>
      </c>
      <c r="M98" s="5">
        <f t="shared" si="95"/>
        <v>0</v>
      </c>
      <c r="N98" s="5">
        <f t="shared" si="95"/>
        <v>0</v>
      </c>
      <c r="O98" s="5">
        <f t="shared" si="95"/>
        <v>0</v>
      </c>
      <c r="P98" s="5">
        <f t="shared" si="95"/>
        <v>0</v>
      </c>
      <c r="Q98" s="5">
        <f t="shared" si="95"/>
        <v>0</v>
      </c>
      <c r="R98" s="5">
        <f t="shared" si="95"/>
        <v>0</v>
      </c>
      <c r="S98" s="5">
        <f t="shared" si="95"/>
        <v>0</v>
      </c>
      <c r="T98" s="5">
        <f t="shared" si="95"/>
        <v>0</v>
      </c>
      <c r="U98" s="5">
        <f t="shared" si="95"/>
        <v>0</v>
      </c>
      <c r="V98" s="5">
        <f t="shared" si="95"/>
        <v>0</v>
      </c>
      <c r="W98" s="5">
        <f t="shared" si="95"/>
        <v>0</v>
      </c>
      <c r="X98" s="5">
        <f t="shared" si="95"/>
        <v>0</v>
      </c>
      <c r="Y98" s="5">
        <f t="shared" si="95"/>
        <v>0</v>
      </c>
      <c r="Z98" s="5">
        <f t="shared" si="95"/>
        <v>0</v>
      </c>
      <c r="AA98" s="5">
        <f t="shared" si="95"/>
        <v>0</v>
      </c>
      <c r="AB98" s="5">
        <f t="shared" si="95"/>
        <v>0</v>
      </c>
      <c r="AC98" s="5">
        <f t="shared" si="95"/>
        <v>0</v>
      </c>
      <c r="AD98" s="5">
        <f t="shared" si="95"/>
        <v>0</v>
      </c>
      <c r="AE98" s="5">
        <f t="shared" si="95"/>
        <v>0</v>
      </c>
      <c r="AF98" s="5">
        <f t="shared" si="95"/>
        <v>0</v>
      </c>
      <c r="AG98" s="5">
        <f t="shared" si="95"/>
        <v>0</v>
      </c>
      <c r="AH98" s="5">
        <f t="shared" si="95"/>
        <v>0</v>
      </c>
      <c r="AI98" s="5">
        <f t="shared" si="95"/>
        <v>0</v>
      </c>
      <c r="AJ98" s="5">
        <f t="shared" ref="AJ98:BN98" si="96">AJ25</f>
        <v>0</v>
      </c>
      <c r="AK98" s="5">
        <f t="shared" si="96"/>
        <v>0</v>
      </c>
      <c r="AL98" s="5">
        <f t="shared" si="96"/>
        <v>0</v>
      </c>
      <c r="AM98" s="5">
        <f t="shared" si="96"/>
        <v>0</v>
      </c>
      <c r="AN98" s="5">
        <f t="shared" si="96"/>
        <v>0</v>
      </c>
      <c r="AO98" s="5">
        <f t="shared" si="96"/>
        <v>0</v>
      </c>
      <c r="AP98" s="5">
        <f t="shared" si="96"/>
        <v>0</v>
      </c>
      <c r="AQ98" s="5">
        <f t="shared" si="96"/>
        <v>0</v>
      </c>
      <c r="AR98" s="5">
        <f t="shared" si="96"/>
        <v>0</v>
      </c>
      <c r="AS98" s="5">
        <f t="shared" si="96"/>
        <v>0</v>
      </c>
      <c r="AT98" s="5">
        <f t="shared" si="96"/>
        <v>0</v>
      </c>
      <c r="AU98" s="5">
        <f t="shared" si="96"/>
        <v>0</v>
      </c>
      <c r="AV98" s="5">
        <f t="shared" si="96"/>
        <v>0</v>
      </c>
      <c r="AW98" s="5">
        <f t="shared" si="96"/>
        <v>0</v>
      </c>
      <c r="AX98" s="5">
        <f t="shared" si="96"/>
        <v>0</v>
      </c>
      <c r="AY98" s="5">
        <f t="shared" si="96"/>
        <v>0</v>
      </c>
      <c r="AZ98" s="5">
        <f t="shared" si="96"/>
        <v>0</v>
      </c>
      <c r="BA98" s="5">
        <f t="shared" si="96"/>
        <v>0</v>
      </c>
      <c r="BB98" s="5">
        <f t="shared" si="96"/>
        <v>0</v>
      </c>
      <c r="BC98" s="5">
        <f t="shared" si="96"/>
        <v>0</v>
      </c>
      <c r="BD98" s="5">
        <f t="shared" si="96"/>
        <v>0</v>
      </c>
      <c r="BE98" s="5">
        <f t="shared" si="96"/>
        <v>0</v>
      </c>
      <c r="BF98" s="5">
        <f t="shared" si="96"/>
        <v>0</v>
      </c>
      <c r="BG98" s="5">
        <f t="shared" si="96"/>
        <v>0</v>
      </c>
      <c r="BH98" s="5">
        <f t="shared" si="96"/>
        <v>0</v>
      </c>
      <c r="BI98" s="5">
        <f t="shared" si="96"/>
        <v>0</v>
      </c>
      <c r="BJ98" s="5">
        <f t="shared" si="96"/>
        <v>0</v>
      </c>
      <c r="BK98" s="5">
        <f t="shared" si="96"/>
        <v>0</v>
      </c>
      <c r="BL98" s="5">
        <f t="shared" si="96"/>
        <v>0</v>
      </c>
      <c r="BM98" s="5">
        <f t="shared" si="96"/>
        <v>0</v>
      </c>
      <c r="BN98" s="5">
        <f t="shared" si="96"/>
        <v>0</v>
      </c>
      <c r="BO98" s="5"/>
    </row>
    <row r="99" spans="1:69" x14ac:dyDescent="0.25">
      <c r="A99" s="96"/>
      <c r="B99" s="18" t="str">
        <f>B26</f>
        <v>Чай с сахаром</v>
      </c>
      <c r="C99" s="98"/>
      <c r="D99" s="5">
        <f t="shared" ref="D99:AI99" si="97">D26</f>
        <v>0</v>
      </c>
      <c r="E99" s="5">
        <f t="shared" si="97"/>
        <v>0</v>
      </c>
      <c r="F99" s="5">
        <f t="shared" si="97"/>
        <v>8.0000000000000002E-3</v>
      </c>
      <c r="G99" s="5">
        <f t="shared" si="97"/>
        <v>2.9999999999999997E-4</v>
      </c>
      <c r="H99" s="5">
        <f t="shared" si="97"/>
        <v>0</v>
      </c>
      <c r="I99" s="5">
        <f t="shared" si="97"/>
        <v>0</v>
      </c>
      <c r="J99" s="5">
        <f t="shared" si="97"/>
        <v>0</v>
      </c>
      <c r="K99" s="5">
        <f t="shared" si="97"/>
        <v>0</v>
      </c>
      <c r="L99" s="5">
        <f t="shared" si="97"/>
        <v>0</v>
      </c>
      <c r="M99" s="5">
        <f t="shared" si="97"/>
        <v>0</v>
      </c>
      <c r="N99" s="5">
        <f t="shared" si="97"/>
        <v>0</v>
      </c>
      <c r="O99" s="5">
        <f t="shared" si="97"/>
        <v>0</v>
      </c>
      <c r="P99" s="5">
        <f t="shared" si="97"/>
        <v>0</v>
      </c>
      <c r="Q99" s="5">
        <f t="shared" si="97"/>
        <v>0</v>
      </c>
      <c r="R99" s="5">
        <f t="shared" si="97"/>
        <v>0</v>
      </c>
      <c r="S99" s="5">
        <f t="shared" si="97"/>
        <v>0</v>
      </c>
      <c r="T99" s="5">
        <f t="shared" si="97"/>
        <v>0</v>
      </c>
      <c r="U99" s="5">
        <f t="shared" si="97"/>
        <v>0</v>
      </c>
      <c r="V99" s="5">
        <f t="shared" si="97"/>
        <v>0</v>
      </c>
      <c r="W99" s="5">
        <f t="shared" si="97"/>
        <v>0</v>
      </c>
      <c r="X99" s="5">
        <f t="shared" si="97"/>
        <v>0</v>
      </c>
      <c r="Y99" s="5">
        <f t="shared" si="97"/>
        <v>0</v>
      </c>
      <c r="Z99" s="5">
        <f t="shared" si="97"/>
        <v>0</v>
      </c>
      <c r="AA99" s="5">
        <f t="shared" si="97"/>
        <v>0</v>
      </c>
      <c r="AB99" s="5">
        <f t="shared" si="97"/>
        <v>0</v>
      </c>
      <c r="AC99" s="5">
        <f t="shared" si="97"/>
        <v>0</v>
      </c>
      <c r="AD99" s="5">
        <f t="shared" si="97"/>
        <v>0</v>
      </c>
      <c r="AE99" s="5">
        <f t="shared" si="97"/>
        <v>0</v>
      </c>
      <c r="AF99" s="5">
        <f t="shared" si="97"/>
        <v>0</v>
      </c>
      <c r="AG99" s="5">
        <f t="shared" si="97"/>
        <v>0</v>
      </c>
      <c r="AH99" s="5">
        <f t="shared" si="97"/>
        <v>0</v>
      </c>
      <c r="AI99" s="5">
        <f t="shared" si="97"/>
        <v>0</v>
      </c>
      <c r="AJ99" s="5">
        <f t="shared" ref="AJ99:BN99" si="98">AJ26</f>
        <v>0</v>
      </c>
      <c r="AK99" s="5">
        <f t="shared" si="98"/>
        <v>0</v>
      </c>
      <c r="AL99" s="5">
        <f t="shared" si="98"/>
        <v>0</v>
      </c>
      <c r="AM99" s="5">
        <f t="shared" si="98"/>
        <v>0</v>
      </c>
      <c r="AN99" s="5">
        <f t="shared" si="98"/>
        <v>0</v>
      </c>
      <c r="AO99" s="5">
        <f t="shared" si="98"/>
        <v>0</v>
      </c>
      <c r="AP99" s="5">
        <f t="shared" si="98"/>
        <v>0</v>
      </c>
      <c r="AQ99" s="5">
        <f t="shared" si="98"/>
        <v>0</v>
      </c>
      <c r="AR99" s="5">
        <f t="shared" si="98"/>
        <v>0</v>
      </c>
      <c r="AS99" s="5">
        <f t="shared" si="98"/>
        <v>0</v>
      </c>
      <c r="AT99" s="5">
        <f t="shared" si="98"/>
        <v>0</v>
      </c>
      <c r="AU99" s="5">
        <f t="shared" si="98"/>
        <v>0</v>
      </c>
      <c r="AV99" s="5">
        <f t="shared" si="98"/>
        <v>0</v>
      </c>
      <c r="AW99" s="5">
        <f t="shared" si="98"/>
        <v>0</v>
      </c>
      <c r="AX99" s="5">
        <f t="shared" si="98"/>
        <v>0</v>
      </c>
      <c r="AY99" s="5">
        <f t="shared" si="98"/>
        <v>0</v>
      </c>
      <c r="AZ99" s="5">
        <f t="shared" si="98"/>
        <v>0</v>
      </c>
      <c r="BA99" s="5">
        <f t="shared" si="98"/>
        <v>0</v>
      </c>
      <c r="BB99" s="5">
        <f t="shared" si="98"/>
        <v>0</v>
      </c>
      <c r="BC99" s="5">
        <f t="shared" si="98"/>
        <v>0</v>
      </c>
      <c r="BD99" s="5">
        <f t="shared" si="98"/>
        <v>0</v>
      </c>
      <c r="BE99" s="5">
        <f t="shared" si="98"/>
        <v>0</v>
      </c>
      <c r="BF99" s="5">
        <f t="shared" si="98"/>
        <v>0</v>
      </c>
      <c r="BG99" s="5">
        <f t="shared" si="98"/>
        <v>0</v>
      </c>
      <c r="BH99" s="5">
        <f t="shared" si="98"/>
        <v>0</v>
      </c>
      <c r="BI99" s="5">
        <f t="shared" si="98"/>
        <v>0</v>
      </c>
      <c r="BJ99" s="5">
        <f t="shared" si="98"/>
        <v>0</v>
      </c>
      <c r="BK99" s="5">
        <f t="shared" si="98"/>
        <v>0</v>
      </c>
      <c r="BL99" s="5">
        <f t="shared" si="98"/>
        <v>0</v>
      </c>
      <c r="BM99" s="5">
        <f t="shared" si="98"/>
        <v>0</v>
      </c>
      <c r="BN99" s="5">
        <f t="shared" si="98"/>
        <v>0</v>
      </c>
      <c r="BO99" s="5"/>
    </row>
    <row r="100" spans="1:69" x14ac:dyDescent="0.25">
      <c r="A100" s="96"/>
      <c r="B100" s="18">
        <f>B27</f>
        <v>0</v>
      </c>
      <c r="C100" s="98"/>
      <c r="D100" s="5">
        <f t="shared" ref="D100:AI100" si="99">D27</f>
        <v>0</v>
      </c>
      <c r="E100" s="5">
        <f t="shared" si="99"/>
        <v>0</v>
      </c>
      <c r="F100" s="5">
        <f t="shared" si="99"/>
        <v>0</v>
      </c>
      <c r="G100" s="5">
        <f t="shared" si="99"/>
        <v>0</v>
      </c>
      <c r="H100" s="5">
        <f t="shared" si="99"/>
        <v>0</v>
      </c>
      <c r="I100" s="5">
        <f t="shared" si="99"/>
        <v>0</v>
      </c>
      <c r="J100" s="5">
        <f t="shared" si="99"/>
        <v>0</v>
      </c>
      <c r="K100" s="5">
        <f t="shared" si="99"/>
        <v>0</v>
      </c>
      <c r="L100" s="5">
        <f t="shared" si="99"/>
        <v>0</v>
      </c>
      <c r="M100" s="5">
        <f t="shared" si="99"/>
        <v>0</v>
      </c>
      <c r="N100" s="5">
        <f t="shared" si="99"/>
        <v>0</v>
      </c>
      <c r="O100" s="5">
        <f t="shared" si="99"/>
        <v>0</v>
      </c>
      <c r="P100" s="5">
        <f t="shared" si="99"/>
        <v>0</v>
      </c>
      <c r="Q100" s="5">
        <f t="shared" si="99"/>
        <v>0</v>
      </c>
      <c r="R100" s="5">
        <f t="shared" si="99"/>
        <v>0</v>
      </c>
      <c r="S100" s="5">
        <f t="shared" si="99"/>
        <v>0</v>
      </c>
      <c r="T100" s="5">
        <f t="shared" si="99"/>
        <v>0</v>
      </c>
      <c r="U100" s="5">
        <f t="shared" si="99"/>
        <v>0</v>
      </c>
      <c r="V100" s="5">
        <f t="shared" si="99"/>
        <v>0</v>
      </c>
      <c r="W100" s="5">
        <f t="shared" si="99"/>
        <v>0</v>
      </c>
      <c r="X100" s="5">
        <f t="shared" si="99"/>
        <v>0</v>
      </c>
      <c r="Y100" s="5">
        <f t="shared" si="99"/>
        <v>0</v>
      </c>
      <c r="Z100" s="5">
        <f t="shared" si="99"/>
        <v>0</v>
      </c>
      <c r="AA100" s="5">
        <f t="shared" si="99"/>
        <v>0</v>
      </c>
      <c r="AB100" s="5">
        <f t="shared" si="99"/>
        <v>0</v>
      </c>
      <c r="AC100" s="5">
        <f t="shared" si="99"/>
        <v>0</v>
      </c>
      <c r="AD100" s="5">
        <f t="shared" si="99"/>
        <v>0</v>
      </c>
      <c r="AE100" s="5">
        <f t="shared" si="99"/>
        <v>0</v>
      </c>
      <c r="AF100" s="5">
        <f t="shared" si="99"/>
        <v>0</v>
      </c>
      <c r="AG100" s="5">
        <f t="shared" si="99"/>
        <v>0</v>
      </c>
      <c r="AH100" s="5">
        <f t="shared" si="99"/>
        <v>0</v>
      </c>
      <c r="AI100" s="5">
        <f t="shared" si="99"/>
        <v>0</v>
      </c>
      <c r="AJ100" s="5">
        <f t="shared" ref="AJ100:BN100" si="100">AJ27</f>
        <v>0</v>
      </c>
      <c r="AK100" s="5">
        <f t="shared" si="100"/>
        <v>0</v>
      </c>
      <c r="AL100" s="5">
        <f t="shared" si="100"/>
        <v>0</v>
      </c>
      <c r="AM100" s="5">
        <f t="shared" si="100"/>
        <v>0</v>
      </c>
      <c r="AN100" s="5">
        <f t="shared" si="100"/>
        <v>0</v>
      </c>
      <c r="AO100" s="5">
        <f t="shared" si="100"/>
        <v>0</v>
      </c>
      <c r="AP100" s="5">
        <f t="shared" si="100"/>
        <v>0</v>
      </c>
      <c r="AQ100" s="5">
        <f t="shared" si="100"/>
        <v>0</v>
      </c>
      <c r="AR100" s="5">
        <f t="shared" si="100"/>
        <v>0</v>
      </c>
      <c r="AS100" s="5">
        <f t="shared" si="100"/>
        <v>0</v>
      </c>
      <c r="AT100" s="5">
        <f t="shared" si="100"/>
        <v>0</v>
      </c>
      <c r="AU100" s="5">
        <f t="shared" si="100"/>
        <v>0</v>
      </c>
      <c r="AV100" s="5">
        <f t="shared" si="100"/>
        <v>0</v>
      </c>
      <c r="AW100" s="5">
        <f t="shared" si="100"/>
        <v>0</v>
      </c>
      <c r="AX100" s="5">
        <f t="shared" si="100"/>
        <v>0</v>
      </c>
      <c r="AY100" s="5">
        <f t="shared" si="100"/>
        <v>0</v>
      </c>
      <c r="AZ100" s="5">
        <f t="shared" si="100"/>
        <v>0</v>
      </c>
      <c r="BA100" s="5">
        <f t="shared" si="100"/>
        <v>0</v>
      </c>
      <c r="BB100" s="5">
        <f t="shared" si="100"/>
        <v>0</v>
      </c>
      <c r="BC100" s="5">
        <f t="shared" si="100"/>
        <v>0</v>
      </c>
      <c r="BD100" s="5">
        <f t="shared" si="100"/>
        <v>0</v>
      </c>
      <c r="BE100" s="5">
        <f t="shared" si="100"/>
        <v>0</v>
      </c>
      <c r="BF100" s="5">
        <f t="shared" si="100"/>
        <v>0</v>
      </c>
      <c r="BG100" s="5">
        <f t="shared" si="100"/>
        <v>0</v>
      </c>
      <c r="BH100" s="5">
        <f t="shared" si="100"/>
        <v>0</v>
      </c>
      <c r="BI100" s="5">
        <f t="shared" si="100"/>
        <v>0</v>
      </c>
      <c r="BJ100" s="5">
        <f t="shared" si="100"/>
        <v>0</v>
      </c>
      <c r="BK100" s="5">
        <f t="shared" si="100"/>
        <v>0</v>
      </c>
      <c r="BL100" s="5">
        <f t="shared" si="100"/>
        <v>0</v>
      </c>
      <c r="BM100" s="5">
        <f t="shared" si="100"/>
        <v>0</v>
      </c>
      <c r="BN100" s="5">
        <f t="shared" si="100"/>
        <v>0</v>
      </c>
      <c r="BO100" s="5"/>
    </row>
    <row r="101" spans="1:69" x14ac:dyDescent="0.25">
      <c r="A101" s="96"/>
      <c r="B101" s="18">
        <f>B28</f>
        <v>0</v>
      </c>
      <c r="C101" s="99"/>
      <c r="D101" s="5">
        <f t="shared" ref="D101:AI101" si="101">D28</f>
        <v>0</v>
      </c>
      <c r="E101" s="5">
        <f t="shared" si="101"/>
        <v>0</v>
      </c>
      <c r="F101" s="5">
        <f t="shared" si="101"/>
        <v>0</v>
      </c>
      <c r="G101" s="5">
        <f t="shared" si="101"/>
        <v>0</v>
      </c>
      <c r="H101" s="5">
        <f t="shared" si="101"/>
        <v>0</v>
      </c>
      <c r="I101" s="5">
        <f t="shared" si="101"/>
        <v>0</v>
      </c>
      <c r="J101" s="5">
        <f t="shared" si="101"/>
        <v>0</v>
      </c>
      <c r="K101" s="5">
        <f t="shared" si="101"/>
        <v>0</v>
      </c>
      <c r="L101" s="5">
        <f t="shared" si="101"/>
        <v>0</v>
      </c>
      <c r="M101" s="5">
        <f t="shared" si="101"/>
        <v>0</v>
      </c>
      <c r="N101" s="5">
        <f t="shared" si="101"/>
        <v>0</v>
      </c>
      <c r="O101" s="5">
        <f t="shared" si="101"/>
        <v>0</v>
      </c>
      <c r="P101" s="5">
        <f t="shared" si="101"/>
        <v>0</v>
      </c>
      <c r="Q101" s="5">
        <f t="shared" si="101"/>
        <v>0</v>
      </c>
      <c r="R101" s="5">
        <f t="shared" si="101"/>
        <v>0</v>
      </c>
      <c r="S101" s="5">
        <f t="shared" si="101"/>
        <v>0</v>
      </c>
      <c r="T101" s="5">
        <f t="shared" si="101"/>
        <v>0</v>
      </c>
      <c r="U101" s="5">
        <f t="shared" si="101"/>
        <v>0</v>
      </c>
      <c r="V101" s="5">
        <f t="shared" si="101"/>
        <v>0</v>
      </c>
      <c r="W101" s="5">
        <f t="shared" si="101"/>
        <v>0</v>
      </c>
      <c r="X101" s="5">
        <f t="shared" si="101"/>
        <v>0</v>
      </c>
      <c r="Y101" s="5">
        <f t="shared" si="101"/>
        <v>0</v>
      </c>
      <c r="Z101" s="5">
        <f t="shared" si="101"/>
        <v>0</v>
      </c>
      <c r="AA101" s="5">
        <f t="shared" si="101"/>
        <v>0</v>
      </c>
      <c r="AB101" s="5">
        <f t="shared" si="101"/>
        <v>0</v>
      </c>
      <c r="AC101" s="5">
        <f t="shared" si="101"/>
        <v>0</v>
      </c>
      <c r="AD101" s="5">
        <f t="shared" si="101"/>
        <v>0</v>
      </c>
      <c r="AE101" s="5">
        <f t="shared" si="101"/>
        <v>0</v>
      </c>
      <c r="AF101" s="5">
        <f t="shared" si="101"/>
        <v>0</v>
      </c>
      <c r="AG101" s="5">
        <f t="shared" si="101"/>
        <v>0</v>
      </c>
      <c r="AH101" s="5">
        <f t="shared" si="101"/>
        <v>0</v>
      </c>
      <c r="AI101" s="5">
        <f t="shared" si="101"/>
        <v>0</v>
      </c>
      <c r="AJ101" s="5">
        <f t="shared" ref="AJ101:BN101" si="102">AJ28</f>
        <v>0</v>
      </c>
      <c r="AK101" s="5">
        <f t="shared" si="102"/>
        <v>0</v>
      </c>
      <c r="AL101" s="5">
        <f t="shared" si="102"/>
        <v>0</v>
      </c>
      <c r="AM101" s="5">
        <f t="shared" si="102"/>
        <v>0</v>
      </c>
      <c r="AN101" s="5">
        <f t="shared" si="102"/>
        <v>0</v>
      </c>
      <c r="AO101" s="5">
        <f t="shared" si="102"/>
        <v>0</v>
      </c>
      <c r="AP101" s="5">
        <f t="shared" si="102"/>
        <v>0</v>
      </c>
      <c r="AQ101" s="5">
        <f t="shared" si="102"/>
        <v>0</v>
      </c>
      <c r="AR101" s="5">
        <f t="shared" si="102"/>
        <v>0</v>
      </c>
      <c r="AS101" s="5">
        <f t="shared" si="102"/>
        <v>0</v>
      </c>
      <c r="AT101" s="5">
        <f t="shared" si="102"/>
        <v>0</v>
      </c>
      <c r="AU101" s="5">
        <f t="shared" si="102"/>
        <v>0</v>
      </c>
      <c r="AV101" s="5">
        <f t="shared" si="102"/>
        <v>0</v>
      </c>
      <c r="AW101" s="5">
        <f t="shared" si="102"/>
        <v>0</v>
      </c>
      <c r="AX101" s="5">
        <f t="shared" si="102"/>
        <v>0</v>
      </c>
      <c r="AY101" s="5">
        <f t="shared" si="102"/>
        <v>0</v>
      </c>
      <c r="AZ101" s="5">
        <f t="shared" si="102"/>
        <v>0</v>
      </c>
      <c r="BA101" s="5">
        <f t="shared" si="102"/>
        <v>0</v>
      </c>
      <c r="BB101" s="5">
        <f t="shared" si="102"/>
        <v>0</v>
      </c>
      <c r="BC101" s="5">
        <f t="shared" si="102"/>
        <v>0</v>
      </c>
      <c r="BD101" s="5">
        <f t="shared" si="102"/>
        <v>0</v>
      </c>
      <c r="BE101" s="5">
        <f t="shared" si="102"/>
        <v>0</v>
      </c>
      <c r="BF101" s="5">
        <f t="shared" si="102"/>
        <v>0</v>
      </c>
      <c r="BG101" s="5">
        <f t="shared" si="102"/>
        <v>0</v>
      </c>
      <c r="BH101" s="5">
        <f t="shared" si="102"/>
        <v>0</v>
      </c>
      <c r="BI101" s="5">
        <f t="shared" si="102"/>
        <v>0</v>
      </c>
      <c r="BJ101" s="5">
        <f t="shared" si="102"/>
        <v>0</v>
      </c>
      <c r="BK101" s="5">
        <f t="shared" si="102"/>
        <v>0</v>
      </c>
      <c r="BL101" s="5">
        <f t="shared" si="102"/>
        <v>0</v>
      </c>
      <c r="BM101" s="5">
        <f t="shared" si="102"/>
        <v>0</v>
      </c>
      <c r="BN101" s="5">
        <f t="shared" si="102"/>
        <v>0</v>
      </c>
      <c r="BO101" s="5"/>
    </row>
    <row r="102" spans="1:69" ht="17.25" x14ac:dyDescent="0.3">
      <c r="B102" s="20" t="s">
        <v>26</v>
      </c>
      <c r="C102" s="21"/>
      <c r="D102" s="22">
        <f>SUM(D97:D101)</f>
        <v>0.02</v>
      </c>
      <c r="E102" s="22">
        <f t="shared" ref="E102:BN102" si="103">SUM(E97:E101)</f>
        <v>0</v>
      </c>
      <c r="F102" s="22">
        <f t="shared" si="103"/>
        <v>8.0000000000000002E-3</v>
      </c>
      <c r="G102" s="22">
        <f t="shared" si="103"/>
        <v>2.9999999999999997E-4</v>
      </c>
      <c r="H102" s="22">
        <f t="shared" si="103"/>
        <v>0</v>
      </c>
      <c r="I102" s="22">
        <f t="shared" si="103"/>
        <v>0</v>
      </c>
      <c r="J102" s="22">
        <f t="shared" si="103"/>
        <v>0</v>
      </c>
      <c r="K102" s="22">
        <f t="shared" si="103"/>
        <v>0</v>
      </c>
      <c r="L102" s="22">
        <f t="shared" si="103"/>
        <v>0</v>
      </c>
      <c r="M102" s="22">
        <f t="shared" si="103"/>
        <v>0</v>
      </c>
      <c r="N102" s="22">
        <f t="shared" si="103"/>
        <v>0</v>
      </c>
      <c r="O102" s="22">
        <f t="shared" si="103"/>
        <v>0</v>
      </c>
      <c r="P102" s="22">
        <f t="shared" si="103"/>
        <v>0</v>
      </c>
      <c r="Q102" s="22">
        <f t="shared" si="103"/>
        <v>0</v>
      </c>
      <c r="R102" s="22">
        <f t="shared" si="103"/>
        <v>0</v>
      </c>
      <c r="S102" s="22">
        <f t="shared" si="103"/>
        <v>0</v>
      </c>
      <c r="T102" s="22">
        <f t="shared" si="103"/>
        <v>0</v>
      </c>
      <c r="U102" s="22">
        <f t="shared" si="103"/>
        <v>1.4999999999999999E-2</v>
      </c>
      <c r="V102" s="22">
        <f t="shared" si="103"/>
        <v>0</v>
      </c>
      <c r="W102" s="22">
        <f>SUM(W97:W101)</f>
        <v>0</v>
      </c>
      <c r="X102" s="22">
        <f t="shared" si="103"/>
        <v>0</v>
      </c>
      <c r="Y102" s="22">
        <f t="shared" si="103"/>
        <v>0</v>
      </c>
      <c r="Z102" s="22">
        <f t="shared" si="103"/>
        <v>0</v>
      </c>
      <c r="AA102" s="22">
        <f t="shared" si="103"/>
        <v>0</v>
      </c>
      <c r="AB102" s="22">
        <f t="shared" si="103"/>
        <v>0</v>
      </c>
      <c r="AC102" s="22">
        <f t="shared" si="103"/>
        <v>0</v>
      </c>
      <c r="AD102" s="22">
        <f t="shared" si="103"/>
        <v>0</v>
      </c>
      <c r="AE102" s="22">
        <f t="shared" si="103"/>
        <v>0</v>
      </c>
      <c r="AF102" s="22">
        <f t="shared" si="103"/>
        <v>0</v>
      </c>
      <c r="AG102" s="22">
        <f t="shared" si="103"/>
        <v>0</v>
      </c>
      <c r="AH102" s="22">
        <f t="shared" si="103"/>
        <v>0</v>
      </c>
      <c r="AI102" s="22">
        <f t="shared" si="103"/>
        <v>0</v>
      </c>
      <c r="AJ102" s="22">
        <f t="shared" si="103"/>
        <v>0</v>
      </c>
      <c r="AK102" s="22">
        <f t="shared" si="103"/>
        <v>0</v>
      </c>
      <c r="AL102" s="22">
        <f t="shared" si="103"/>
        <v>0</v>
      </c>
      <c r="AM102" s="22">
        <f t="shared" si="103"/>
        <v>0</v>
      </c>
      <c r="AN102" s="22">
        <f t="shared" si="103"/>
        <v>0</v>
      </c>
      <c r="AO102" s="22">
        <f t="shared" si="103"/>
        <v>0</v>
      </c>
      <c r="AP102" s="22">
        <f t="shared" si="103"/>
        <v>0</v>
      </c>
      <c r="AQ102" s="22">
        <f t="shared" si="103"/>
        <v>0</v>
      </c>
      <c r="AR102" s="22">
        <f t="shared" si="103"/>
        <v>0</v>
      </c>
      <c r="AS102" s="22">
        <f t="shared" si="103"/>
        <v>0</v>
      </c>
      <c r="AT102" s="22">
        <f t="shared" si="103"/>
        <v>0</v>
      </c>
      <c r="AU102" s="22">
        <f t="shared" si="103"/>
        <v>0</v>
      </c>
      <c r="AV102" s="22">
        <f t="shared" si="103"/>
        <v>5.0000000000000001E-3</v>
      </c>
      <c r="AW102" s="22">
        <f t="shared" si="103"/>
        <v>0</v>
      </c>
      <c r="AX102" s="22">
        <f t="shared" si="103"/>
        <v>0</v>
      </c>
      <c r="AY102" s="22">
        <f t="shared" si="103"/>
        <v>0</v>
      </c>
      <c r="AZ102" s="22">
        <f t="shared" si="103"/>
        <v>0</v>
      </c>
      <c r="BA102" s="22">
        <f t="shared" si="103"/>
        <v>0</v>
      </c>
      <c r="BB102" s="22">
        <f t="shared" si="103"/>
        <v>0</v>
      </c>
      <c r="BC102" s="22">
        <f t="shared" si="103"/>
        <v>0</v>
      </c>
      <c r="BD102" s="22">
        <f t="shared" si="103"/>
        <v>0</v>
      </c>
      <c r="BE102" s="22">
        <f t="shared" si="103"/>
        <v>0</v>
      </c>
      <c r="BF102" s="22">
        <f t="shared" si="103"/>
        <v>0</v>
      </c>
      <c r="BG102" s="22">
        <f t="shared" si="103"/>
        <v>6.8000000000000005E-2</v>
      </c>
      <c r="BH102" s="22">
        <f t="shared" si="103"/>
        <v>1.0999999999999999E-2</v>
      </c>
      <c r="BI102" s="22">
        <f t="shared" si="103"/>
        <v>0.01</v>
      </c>
      <c r="BJ102" s="22">
        <f t="shared" si="103"/>
        <v>0</v>
      </c>
      <c r="BK102" s="22">
        <f t="shared" si="103"/>
        <v>0</v>
      </c>
      <c r="BL102" s="22">
        <f t="shared" si="103"/>
        <v>0</v>
      </c>
      <c r="BM102" s="22">
        <f t="shared" si="103"/>
        <v>1E-3</v>
      </c>
      <c r="BN102" s="22">
        <f t="shared" si="103"/>
        <v>1E-3</v>
      </c>
      <c r="BO102" s="22">
        <f t="shared" ref="BO102" si="104">SUM(BO97:BO101)</f>
        <v>0</v>
      </c>
    </row>
    <row r="103" spans="1:69" ht="17.25" x14ac:dyDescent="0.3">
      <c r="B103" s="20" t="s">
        <v>27</v>
      </c>
      <c r="C103" s="21"/>
      <c r="D103" s="23">
        <f t="shared" ref="D103:BN103" si="105">PRODUCT(D102,$E$4)</f>
        <v>0.02</v>
      </c>
      <c r="E103" s="23">
        <f t="shared" si="105"/>
        <v>0</v>
      </c>
      <c r="F103" s="23">
        <f t="shared" si="105"/>
        <v>8.0000000000000002E-3</v>
      </c>
      <c r="G103" s="23">
        <f t="shared" si="105"/>
        <v>2.9999999999999997E-4</v>
      </c>
      <c r="H103" s="23">
        <f t="shared" si="105"/>
        <v>0</v>
      </c>
      <c r="I103" s="23">
        <f t="shared" si="105"/>
        <v>0</v>
      </c>
      <c r="J103" s="23">
        <f t="shared" si="105"/>
        <v>0</v>
      </c>
      <c r="K103" s="23">
        <f t="shared" si="105"/>
        <v>0</v>
      </c>
      <c r="L103" s="23">
        <f t="shared" si="105"/>
        <v>0</v>
      </c>
      <c r="M103" s="23">
        <f t="shared" si="105"/>
        <v>0</v>
      </c>
      <c r="N103" s="23">
        <f t="shared" si="105"/>
        <v>0</v>
      </c>
      <c r="O103" s="23">
        <f t="shared" si="105"/>
        <v>0</v>
      </c>
      <c r="P103" s="23">
        <f t="shared" si="105"/>
        <v>0</v>
      </c>
      <c r="Q103" s="23">
        <f t="shared" si="105"/>
        <v>0</v>
      </c>
      <c r="R103" s="23">
        <f t="shared" si="105"/>
        <v>0</v>
      </c>
      <c r="S103" s="23">
        <f t="shared" si="105"/>
        <v>0</v>
      </c>
      <c r="T103" s="23">
        <f t="shared" si="105"/>
        <v>0</v>
      </c>
      <c r="U103" s="23">
        <f t="shared" si="105"/>
        <v>1.4999999999999999E-2</v>
      </c>
      <c r="V103" s="23">
        <f t="shared" si="105"/>
        <v>0</v>
      </c>
      <c r="W103" s="23">
        <f>PRODUCT(W102,$E$4)</f>
        <v>0</v>
      </c>
      <c r="X103" s="23">
        <f t="shared" si="105"/>
        <v>0</v>
      </c>
      <c r="Y103" s="23">
        <f t="shared" si="105"/>
        <v>0</v>
      </c>
      <c r="Z103" s="23">
        <f t="shared" si="105"/>
        <v>0</v>
      </c>
      <c r="AA103" s="23">
        <f t="shared" si="105"/>
        <v>0</v>
      </c>
      <c r="AB103" s="23">
        <f t="shared" si="105"/>
        <v>0</v>
      </c>
      <c r="AC103" s="23">
        <f t="shared" si="105"/>
        <v>0</v>
      </c>
      <c r="AD103" s="23">
        <f t="shared" si="105"/>
        <v>0</v>
      </c>
      <c r="AE103" s="23">
        <f t="shared" si="105"/>
        <v>0</v>
      </c>
      <c r="AF103" s="23">
        <f t="shared" si="105"/>
        <v>0</v>
      </c>
      <c r="AG103" s="23">
        <f t="shared" si="105"/>
        <v>0</v>
      </c>
      <c r="AH103" s="23">
        <f t="shared" si="105"/>
        <v>0</v>
      </c>
      <c r="AI103" s="23">
        <f t="shared" si="105"/>
        <v>0</v>
      </c>
      <c r="AJ103" s="23">
        <f t="shared" si="105"/>
        <v>0</v>
      </c>
      <c r="AK103" s="23">
        <f t="shared" si="105"/>
        <v>0</v>
      </c>
      <c r="AL103" s="23">
        <f t="shared" si="105"/>
        <v>0</v>
      </c>
      <c r="AM103" s="23">
        <f t="shared" si="105"/>
        <v>0</v>
      </c>
      <c r="AN103" s="23">
        <f t="shared" si="105"/>
        <v>0</v>
      </c>
      <c r="AO103" s="23">
        <f t="shared" si="105"/>
        <v>0</v>
      </c>
      <c r="AP103" s="23">
        <f t="shared" si="105"/>
        <v>0</v>
      </c>
      <c r="AQ103" s="23">
        <f t="shared" si="105"/>
        <v>0</v>
      </c>
      <c r="AR103" s="23">
        <f t="shared" si="105"/>
        <v>0</v>
      </c>
      <c r="AS103" s="23">
        <f t="shared" si="105"/>
        <v>0</v>
      </c>
      <c r="AT103" s="23">
        <f t="shared" si="105"/>
        <v>0</v>
      </c>
      <c r="AU103" s="23">
        <f t="shared" si="105"/>
        <v>0</v>
      </c>
      <c r="AV103" s="23">
        <f t="shared" si="105"/>
        <v>5.0000000000000001E-3</v>
      </c>
      <c r="AW103" s="23">
        <f t="shared" si="105"/>
        <v>0</v>
      </c>
      <c r="AX103" s="23">
        <f t="shared" si="105"/>
        <v>0</v>
      </c>
      <c r="AY103" s="23">
        <f t="shared" si="105"/>
        <v>0</v>
      </c>
      <c r="AZ103" s="23">
        <f t="shared" si="105"/>
        <v>0</v>
      </c>
      <c r="BA103" s="23">
        <f t="shared" si="105"/>
        <v>0</v>
      </c>
      <c r="BB103" s="23">
        <f t="shared" si="105"/>
        <v>0</v>
      </c>
      <c r="BC103" s="23">
        <f t="shared" si="105"/>
        <v>0</v>
      </c>
      <c r="BD103" s="23">
        <f t="shared" si="105"/>
        <v>0</v>
      </c>
      <c r="BE103" s="23">
        <f t="shared" si="105"/>
        <v>0</v>
      </c>
      <c r="BF103" s="23">
        <f t="shared" si="105"/>
        <v>0</v>
      </c>
      <c r="BG103" s="23">
        <f t="shared" si="105"/>
        <v>6.8000000000000005E-2</v>
      </c>
      <c r="BH103" s="23">
        <f t="shared" si="105"/>
        <v>1.0999999999999999E-2</v>
      </c>
      <c r="BI103" s="23">
        <f t="shared" si="105"/>
        <v>0.01</v>
      </c>
      <c r="BJ103" s="23">
        <f t="shared" si="105"/>
        <v>0</v>
      </c>
      <c r="BK103" s="23">
        <f t="shared" si="105"/>
        <v>0</v>
      </c>
      <c r="BL103" s="23">
        <f t="shared" si="105"/>
        <v>0</v>
      </c>
      <c r="BM103" s="23">
        <f t="shared" si="105"/>
        <v>1E-3</v>
      </c>
      <c r="BN103" s="23">
        <f t="shared" si="105"/>
        <v>1E-3</v>
      </c>
      <c r="BO103" s="23">
        <f t="shared" ref="BO103" si="106">PRODUCT(BO102,$E$4)</f>
        <v>0</v>
      </c>
    </row>
    <row r="104" spans="1:69" ht="15.75" customHeight="1" x14ac:dyDescent="0.25"/>
    <row r="105" spans="1:69" ht="17.25" x14ac:dyDescent="0.3">
      <c r="A105" s="26"/>
      <c r="B105" s="27" t="s">
        <v>29</v>
      </c>
      <c r="C105" s="28" t="s">
        <v>30</v>
      </c>
      <c r="D105" s="29">
        <f t="shared" ref="D105:AI105" si="107">D38</f>
        <v>67.27</v>
      </c>
      <c r="E105" s="29">
        <f t="shared" si="107"/>
        <v>70</v>
      </c>
      <c r="F105" s="29">
        <f t="shared" si="107"/>
        <v>86.3</v>
      </c>
      <c r="G105" s="29">
        <f t="shared" si="107"/>
        <v>500</v>
      </c>
      <c r="H105" s="29">
        <f t="shared" si="107"/>
        <v>925.9</v>
      </c>
      <c r="I105" s="29">
        <f t="shared" si="107"/>
        <v>510</v>
      </c>
      <c r="J105" s="29">
        <f t="shared" si="107"/>
        <v>71.38</v>
      </c>
      <c r="K105" s="29">
        <f t="shared" si="107"/>
        <v>662.44</v>
      </c>
      <c r="L105" s="29">
        <f t="shared" si="107"/>
        <v>200.83</v>
      </c>
      <c r="M105" s="29">
        <f t="shared" si="107"/>
        <v>504</v>
      </c>
      <c r="N105" s="29">
        <f t="shared" si="107"/>
        <v>99.49</v>
      </c>
      <c r="O105" s="29">
        <f t="shared" si="107"/>
        <v>320.32</v>
      </c>
      <c r="P105" s="29">
        <f t="shared" si="107"/>
        <v>368.4</v>
      </c>
      <c r="Q105" s="29">
        <f t="shared" si="107"/>
        <v>380</v>
      </c>
      <c r="R105" s="29">
        <f t="shared" si="107"/>
        <v>0</v>
      </c>
      <c r="S105" s="29">
        <f t="shared" si="107"/>
        <v>130</v>
      </c>
      <c r="T105" s="29">
        <f t="shared" si="107"/>
        <v>0</v>
      </c>
      <c r="U105" s="29">
        <f t="shared" si="107"/>
        <v>628</v>
      </c>
      <c r="V105" s="29">
        <f t="shared" si="107"/>
        <v>329.48</v>
      </c>
      <c r="W105" s="29">
        <f t="shared" si="107"/>
        <v>219</v>
      </c>
      <c r="X105" s="29">
        <f t="shared" si="107"/>
        <v>7.9</v>
      </c>
      <c r="Y105" s="29">
        <f t="shared" si="107"/>
        <v>0</v>
      </c>
      <c r="Z105" s="29">
        <f t="shared" si="107"/>
        <v>247</v>
      </c>
      <c r="AA105" s="29">
        <f t="shared" si="107"/>
        <v>360</v>
      </c>
      <c r="AB105" s="29">
        <f t="shared" si="107"/>
        <v>213</v>
      </c>
      <c r="AC105" s="29">
        <f t="shared" si="107"/>
        <v>314.44</v>
      </c>
      <c r="AD105" s="29">
        <f t="shared" si="107"/>
        <v>138</v>
      </c>
      <c r="AE105" s="29">
        <f t="shared" si="107"/>
        <v>388</v>
      </c>
      <c r="AF105" s="29">
        <f t="shared" si="107"/>
        <v>189</v>
      </c>
      <c r="AG105" s="29">
        <f t="shared" si="107"/>
        <v>218.18</v>
      </c>
      <c r="AH105" s="29">
        <f t="shared" si="107"/>
        <v>59.6</v>
      </c>
      <c r="AI105" s="29">
        <f t="shared" si="107"/>
        <v>65.75</v>
      </c>
      <c r="AJ105" s="29">
        <f t="shared" ref="AJ105:BO105" si="108">AJ38</f>
        <v>37</v>
      </c>
      <c r="AK105" s="29">
        <f t="shared" si="108"/>
        <v>190</v>
      </c>
      <c r="AL105" s="29">
        <f t="shared" si="108"/>
        <v>185</v>
      </c>
      <c r="AM105" s="29">
        <f t="shared" si="108"/>
        <v>0</v>
      </c>
      <c r="AN105" s="29">
        <f t="shared" si="108"/>
        <v>240</v>
      </c>
      <c r="AO105" s="29">
        <f t="shared" si="108"/>
        <v>0</v>
      </c>
      <c r="AP105" s="29">
        <f t="shared" si="108"/>
        <v>213.79</v>
      </c>
      <c r="AQ105" s="29">
        <f t="shared" si="108"/>
        <v>60</v>
      </c>
      <c r="AR105" s="29">
        <f t="shared" si="108"/>
        <v>65.33</v>
      </c>
      <c r="AS105" s="29">
        <f t="shared" si="108"/>
        <v>84</v>
      </c>
      <c r="AT105" s="29">
        <f t="shared" si="108"/>
        <v>41.43</v>
      </c>
      <c r="AU105" s="29">
        <f t="shared" si="108"/>
        <v>54.28</v>
      </c>
      <c r="AV105" s="29">
        <f t="shared" si="108"/>
        <v>48.75</v>
      </c>
      <c r="AW105" s="29">
        <f t="shared" si="108"/>
        <v>114.28</v>
      </c>
      <c r="AX105" s="29">
        <f t="shared" si="108"/>
        <v>62.66</v>
      </c>
      <c r="AY105" s="29">
        <f t="shared" si="108"/>
        <v>56.66</v>
      </c>
      <c r="AZ105" s="29">
        <f t="shared" si="108"/>
        <v>128</v>
      </c>
      <c r="BA105" s="29">
        <f t="shared" si="108"/>
        <v>227</v>
      </c>
      <c r="BB105" s="29">
        <f t="shared" si="108"/>
        <v>357</v>
      </c>
      <c r="BC105" s="29">
        <f t="shared" si="108"/>
        <v>491.11</v>
      </c>
      <c r="BD105" s="29">
        <f t="shared" si="108"/>
        <v>205</v>
      </c>
      <c r="BE105" s="29">
        <f t="shared" si="108"/>
        <v>330</v>
      </c>
      <c r="BF105" s="29">
        <f t="shared" si="108"/>
        <v>0</v>
      </c>
      <c r="BG105" s="29">
        <f t="shared" si="108"/>
        <v>23</v>
      </c>
      <c r="BH105" s="29">
        <f t="shared" si="108"/>
        <v>21</v>
      </c>
      <c r="BI105" s="29">
        <f t="shared" si="108"/>
        <v>30</v>
      </c>
      <c r="BJ105" s="29">
        <f t="shared" si="108"/>
        <v>21</v>
      </c>
      <c r="BK105" s="29">
        <f t="shared" si="108"/>
        <v>35</v>
      </c>
      <c r="BL105" s="29">
        <f t="shared" si="108"/>
        <v>275</v>
      </c>
      <c r="BM105" s="29">
        <f t="shared" si="108"/>
        <v>154.44999999999999</v>
      </c>
      <c r="BN105" s="29">
        <f t="shared" si="108"/>
        <v>14.89</v>
      </c>
      <c r="BO105" s="29">
        <f t="shared" si="108"/>
        <v>10</v>
      </c>
    </row>
    <row r="106" spans="1:69" ht="17.25" x14ac:dyDescent="0.3">
      <c r="B106" s="20" t="s">
        <v>31</v>
      </c>
      <c r="C106" s="21" t="s">
        <v>30</v>
      </c>
      <c r="D106" s="22">
        <f>D105/1000</f>
        <v>6.7269999999999996E-2</v>
      </c>
      <c r="E106" s="22">
        <f t="shared" ref="E106:BN106" si="109">E105/1000</f>
        <v>7.0000000000000007E-2</v>
      </c>
      <c r="F106" s="22">
        <f t="shared" si="109"/>
        <v>8.6300000000000002E-2</v>
      </c>
      <c r="G106" s="22">
        <f t="shared" si="109"/>
        <v>0.5</v>
      </c>
      <c r="H106" s="22">
        <f t="shared" si="109"/>
        <v>0.92589999999999995</v>
      </c>
      <c r="I106" s="22">
        <f t="shared" si="109"/>
        <v>0.51</v>
      </c>
      <c r="J106" s="22">
        <f t="shared" si="109"/>
        <v>7.1379999999999999E-2</v>
      </c>
      <c r="K106" s="22">
        <f t="shared" si="109"/>
        <v>0.66244000000000003</v>
      </c>
      <c r="L106" s="22">
        <f t="shared" si="109"/>
        <v>0.20083000000000001</v>
      </c>
      <c r="M106" s="22">
        <f t="shared" si="109"/>
        <v>0.504</v>
      </c>
      <c r="N106" s="22">
        <f t="shared" si="109"/>
        <v>9.9489999999999995E-2</v>
      </c>
      <c r="O106" s="22">
        <f t="shared" si="109"/>
        <v>0.32031999999999999</v>
      </c>
      <c r="P106" s="22">
        <f t="shared" si="109"/>
        <v>0.36839999999999995</v>
      </c>
      <c r="Q106" s="22">
        <f t="shared" si="109"/>
        <v>0.38</v>
      </c>
      <c r="R106" s="22">
        <f t="shared" si="109"/>
        <v>0</v>
      </c>
      <c r="S106" s="22">
        <f t="shared" si="109"/>
        <v>0.13</v>
      </c>
      <c r="T106" s="22">
        <f t="shared" si="109"/>
        <v>0</v>
      </c>
      <c r="U106" s="22">
        <f t="shared" si="109"/>
        <v>0.628</v>
      </c>
      <c r="V106" s="22">
        <f t="shared" si="109"/>
        <v>0.32948</v>
      </c>
      <c r="W106" s="22">
        <f>W105/1000</f>
        <v>0.219</v>
      </c>
      <c r="X106" s="22">
        <f t="shared" si="109"/>
        <v>7.9000000000000008E-3</v>
      </c>
      <c r="Y106" s="22">
        <f t="shared" si="109"/>
        <v>0</v>
      </c>
      <c r="Z106" s="22">
        <f t="shared" si="109"/>
        <v>0.247</v>
      </c>
      <c r="AA106" s="22">
        <f t="shared" si="109"/>
        <v>0.36</v>
      </c>
      <c r="AB106" s="22">
        <f t="shared" si="109"/>
        <v>0.21299999999999999</v>
      </c>
      <c r="AC106" s="22">
        <f t="shared" si="109"/>
        <v>0.31444</v>
      </c>
      <c r="AD106" s="22">
        <f t="shared" si="109"/>
        <v>0.13800000000000001</v>
      </c>
      <c r="AE106" s="22">
        <f t="shared" si="109"/>
        <v>0.38800000000000001</v>
      </c>
      <c r="AF106" s="22">
        <f t="shared" si="109"/>
        <v>0.189</v>
      </c>
      <c r="AG106" s="22">
        <f t="shared" si="109"/>
        <v>0.21818000000000001</v>
      </c>
      <c r="AH106" s="22">
        <f t="shared" si="109"/>
        <v>5.96E-2</v>
      </c>
      <c r="AI106" s="22">
        <f t="shared" si="109"/>
        <v>6.5750000000000003E-2</v>
      </c>
      <c r="AJ106" s="22">
        <f t="shared" si="109"/>
        <v>3.6999999999999998E-2</v>
      </c>
      <c r="AK106" s="22">
        <f t="shared" si="109"/>
        <v>0.19</v>
      </c>
      <c r="AL106" s="22">
        <f t="shared" si="109"/>
        <v>0.185</v>
      </c>
      <c r="AM106" s="22">
        <f t="shared" si="109"/>
        <v>0</v>
      </c>
      <c r="AN106" s="22">
        <f t="shared" si="109"/>
        <v>0.24</v>
      </c>
      <c r="AO106" s="22">
        <f t="shared" si="109"/>
        <v>0</v>
      </c>
      <c r="AP106" s="22">
        <f t="shared" si="109"/>
        <v>0.21378999999999998</v>
      </c>
      <c r="AQ106" s="22">
        <f t="shared" si="109"/>
        <v>0.06</v>
      </c>
      <c r="AR106" s="22">
        <f t="shared" si="109"/>
        <v>6.5329999999999999E-2</v>
      </c>
      <c r="AS106" s="22">
        <f t="shared" si="109"/>
        <v>8.4000000000000005E-2</v>
      </c>
      <c r="AT106" s="22">
        <f t="shared" si="109"/>
        <v>4.1430000000000002E-2</v>
      </c>
      <c r="AU106" s="22">
        <f t="shared" si="109"/>
        <v>5.4280000000000002E-2</v>
      </c>
      <c r="AV106" s="22">
        <f t="shared" si="109"/>
        <v>4.8750000000000002E-2</v>
      </c>
      <c r="AW106" s="22">
        <f t="shared" si="109"/>
        <v>0.11428000000000001</v>
      </c>
      <c r="AX106" s="22">
        <f t="shared" si="109"/>
        <v>6.2659999999999993E-2</v>
      </c>
      <c r="AY106" s="22">
        <f t="shared" si="109"/>
        <v>5.6659999999999995E-2</v>
      </c>
      <c r="AZ106" s="22">
        <f t="shared" si="109"/>
        <v>0.128</v>
      </c>
      <c r="BA106" s="22">
        <f t="shared" si="109"/>
        <v>0.22700000000000001</v>
      </c>
      <c r="BB106" s="22">
        <f t="shared" si="109"/>
        <v>0.35699999999999998</v>
      </c>
      <c r="BC106" s="22">
        <f t="shared" si="109"/>
        <v>0.49110999999999999</v>
      </c>
      <c r="BD106" s="22">
        <f t="shared" si="109"/>
        <v>0.20499999999999999</v>
      </c>
      <c r="BE106" s="22">
        <f t="shared" si="109"/>
        <v>0.33</v>
      </c>
      <c r="BF106" s="22">
        <f t="shared" si="109"/>
        <v>0</v>
      </c>
      <c r="BG106" s="22">
        <f t="shared" si="109"/>
        <v>2.3E-2</v>
      </c>
      <c r="BH106" s="22">
        <f t="shared" si="109"/>
        <v>2.1000000000000001E-2</v>
      </c>
      <c r="BI106" s="22">
        <f t="shared" si="109"/>
        <v>0.03</v>
      </c>
      <c r="BJ106" s="22">
        <f t="shared" si="109"/>
        <v>2.1000000000000001E-2</v>
      </c>
      <c r="BK106" s="22">
        <f t="shared" si="109"/>
        <v>3.5000000000000003E-2</v>
      </c>
      <c r="BL106" s="22">
        <f t="shared" si="109"/>
        <v>0.27500000000000002</v>
      </c>
      <c r="BM106" s="22">
        <f t="shared" si="109"/>
        <v>0.15444999999999998</v>
      </c>
      <c r="BN106" s="22">
        <f t="shared" si="109"/>
        <v>1.489E-2</v>
      </c>
      <c r="BO106" s="22">
        <f t="shared" ref="BO106" si="110">BO105/1000</f>
        <v>0.01</v>
      </c>
    </row>
    <row r="107" spans="1:69" ht="17.25" x14ac:dyDescent="0.3">
      <c r="A107" s="30"/>
      <c r="B107" s="31" t="s">
        <v>32</v>
      </c>
      <c r="C107" s="100"/>
      <c r="D107" s="32">
        <f>D103*D105</f>
        <v>1.3453999999999999</v>
      </c>
      <c r="E107" s="32">
        <f t="shared" ref="E107:BN107" si="111">E103*E105</f>
        <v>0</v>
      </c>
      <c r="F107" s="32">
        <f t="shared" si="111"/>
        <v>0.69040000000000001</v>
      </c>
      <c r="G107" s="32">
        <f t="shared" si="111"/>
        <v>0.15</v>
      </c>
      <c r="H107" s="32">
        <f t="shared" si="111"/>
        <v>0</v>
      </c>
      <c r="I107" s="32">
        <f t="shared" si="111"/>
        <v>0</v>
      </c>
      <c r="J107" s="32">
        <f t="shared" si="111"/>
        <v>0</v>
      </c>
      <c r="K107" s="32">
        <f t="shared" si="111"/>
        <v>0</v>
      </c>
      <c r="L107" s="32">
        <f t="shared" si="111"/>
        <v>0</v>
      </c>
      <c r="M107" s="32">
        <f t="shared" si="111"/>
        <v>0</v>
      </c>
      <c r="N107" s="32">
        <f t="shared" si="111"/>
        <v>0</v>
      </c>
      <c r="O107" s="32">
        <f t="shared" si="111"/>
        <v>0</v>
      </c>
      <c r="P107" s="32">
        <f t="shared" si="111"/>
        <v>0</v>
      </c>
      <c r="Q107" s="32">
        <f t="shared" si="111"/>
        <v>0</v>
      </c>
      <c r="R107" s="32">
        <f t="shared" si="111"/>
        <v>0</v>
      </c>
      <c r="S107" s="32">
        <f t="shared" si="111"/>
        <v>0</v>
      </c>
      <c r="T107" s="32">
        <f t="shared" si="111"/>
        <v>0</v>
      </c>
      <c r="U107" s="32">
        <f t="shared" si="111"/>
        <v>9.42</v>
      </c>
      <c r="V107" s="32">
        <f t="shared" si="111"/>
        <v>0</v>
      </c>
      <c r="W107" s="32">
        <f>W103*W105</f>
        <v>0</v>
      </c>
      <c r="X107" s="32">
        <f t="shared" si="111"/>
        <v>0</v>
      </c>
      <c r="Y107" s="32">
        <f t="shared" si="111"/>
        <v>0</v>
      </c>
      <c r="Z107" s="32">
        <f t="shared" si="111"/>
        <v>0</v>
      </c>
      <c r="AA107" s="32">
        <f t="shared" si="111"/>
        <v>0</v>
      </c>
      <c r="AB107" s="32">
        <f t="shared" si="111"/>
        <v>0</v>
      </c>
      <c r="AC107" s="32">
        <f t="shared" si="111"/>
        <v>0</v>
      </c>
      <c r="AD107" s="32">
        <f t="shared" si="111"/>
        <v>0</v>
      </c>
      <c r="AE107" s="32">
        <f t="shared" si="111"/>
        <v>0</v>
      </c>
      <c r="AF107" s="32">
        <f t="shared" si="111"/>
        <v>0</v>
      </c>
      <c r="AG107" s="32">
        <f t="shared" si="111"/>
        <v>0</v>
      </c>
      <c r="AH107" s="32">
        <f t="shared" si="111"/>
        <v>0</v>
      </c>
      <c r="AI107" s="32">
        <f t="shared" si="111"/>
        <v>0</v>
      </c>
      <c r="AJ107" s="32">
        <f t="shared" si="111"/>
        <v>0</v>
      </c>
      <c r="AK107" s="32">
        <f t="shared" si="111"/>
        <v>0</v>
      </c>
      <c r="AL107" s="32">
        <f t="shared" si="111"/>
        <v>0</v>
      </c>
      <c r="AM107" s="32">
        <f t="shared" si="111"/>
        <v>0</v>
      </c>
      <c r="AN107" s="32">
        <f t="shared" si="111"/>
        <v>0</v>
      </c>
      <c r="AO107" s="32">
        <f t="shared" si="111"/>
        <v>0</v>
      </c>
      <c r="AP107" s="32">
        <f t="shared" si="111"/>
        <v>0</v>
      </c>
      <c r="AQ107" s="32">
        <f t="shared" si="111"/>
        <v>0</v>
      </c>
      <c r="AR107" s="32">
        <f t="shared" si="111"/>
        <v>0</v>
      </c>
      <c r="AS107" s="32">
        <f t="shared" si="111"/>
        <v>0</v>
      </c>
      <c r="AT107" s="32">
        <f t="shared" si="111"/>
        <v>0</v>
      </c>
      <c r="AU107" s="32">
        <f t="shared" si="111"/>
        <v>0</v>
      </c>
      <c r="AV107" s="32">
        <f t="shared" si="111"/>
        <v>0.24374999999999999</v>
      </c>
      <c r="AW107" s="32">
        <f t="shared" si="111"/>
        <v>0</v>
      </c>
      <c r="AX107" s="32">
        <f t="shared" si="111"/>
        <v>0</v>
      </c>
      <c r="AY107" s="32">
        <f t="shared" si="111"/>
        <v>0</v>
      </c>
      <c r="AZ107" s="32">
        <f t="shared" si="111"/>
        <v>0</v>
      </c>
      <c r="BA107" s="32">
        <f t="shared" si="111"/>
        <v>0</v>
      </c>
      <c r="BB107" s="32">
        <f t="shared" si="111"/>
        <v>0</v>
      </c>
      <c r="BC107" s="32">
        <f t="shared" si="111"/>
        <v>0</v>
      </c>
      <c r="BD107" s="32">
        <f t="shared" si="111"/>
        <v>0</v>
      </c>
      <c r="BE107" s="32">
        <f t="shared" si="111"/>
        <v>0</v>
      </c>
      <c r="BF107" s="32">
        <f t="shared" si="111"/>
        <v>0</v>
      </c>
      <c r="BG107" s="32">
        <f t="shared" si="111"/>
        <v>1.5640000000000001</v>
      </c>
      <c r="BH107" s="32">
        <f t="shared" si="111"/>
        <v>0.23099999999999998</v>
      </c>
      <c r="BI107" s="32">
        <f t="shared" si="111"/>
        <v>0.3</v>
      </c>
      <c r="BJ107" s="32">
        <f t="shared" si="111"/>
        <v>0</v>
      </c>
      <c r="BK107" s="32">
        <f t="shared" si="111"/>
        <v>0</v>
      </c>
      <c r="BL107" s="32">
        <f t="shared" si="111"/>
        <v>0</v>
      </c>
      <c r="BM107" s="32">
        <f t="shared" si="111"/>
        <v>0.15445</v>
      </c>
      <c r="BN107" s="32">
        <f t="shared" si="111"/>
        <v>1.489E-2</v>
      </c>
      <c r="BO107" s="32">
        <f t="shared" ref="BO107" si="112">BO103*BO105</f>
        <v>0</v>
      </c>
      <c r="BP107" s="33">
        <f>SUM(D107:BN107)</f>
        <v>14.113890000000001</v>
      </c>
      <c r="BQ107" s="34">
        <f>BP107/$C$7</f>
        <v>14.113890000000001</v>
      </c>
    </row>
    <row r="108" spans="1:69" ht="17.25" x14ac:dyDescent="0.3">
      <c r="A108" s="30"/>
      <c r="B108" s="31" t="s">
        <v>33</v>
      </c>
      <c r="C108" s="100"/>
      <c r="D108" s="32">
        <f>D103*D105</f>
        <v>1.3453999999999999</v>
      </c>
      <c r="E108" s="32">
        <f t="shared" ref="E108:BN108" si="113">E103*E105</f>
        <v>0</v>
      </c>
      <c r="F108" s="32">
        <f t="shared" si="113"/>
        <v>0.69040000000000001</v>
      </c>
      <c r="G108" s="32">
        <f t="shared" si="113"/>
        <v>0.15</v>
      </c>
      <c r="H108" s="32">
        <f t="shared" si="113"/>
        <v>0</v>
      </c>
      <c r="I108" s="32">
        <f t="shared" si="113"/>
        <v>0</v>
      </c>
      <c r="J108" s="32">
        <f t="shared" si="113"/>
        <v>0</v>
      </c>
      <c r="K108" s="32">
        <f t="shared" si="113"/>
        <v>0</v>
      </c>
      <c r="L108" s="32">
        <f t="shared" si="113"/>
        <v>0</v>
      </c>
      <c r="M108" s="32">
        <f t="shared" si="113"/>
        <v>0</v>
      </c>
      <c r="N108" s="32">
        <f t="shared" si="113"/>
        <v>0</v>
      </c>
      <c r="O108" s="32">
        <f t="shared" si="113"/>
        <v>0</v>
      </c>
      <c r="P108" s="32">
        <f t="shared" si="113"/>
        <v>0</v>
      </c>
      <c r="Q108" s="32">
        <f t="shared" si="113"/>
        <v>0</v>
      </c>
      <c r="R108" s="32">
        <f t="shared" si="113"/>
        <v>0</v>
      </c>
      <c r="S108" s="32">
        <f t="shared" si="113"/>
        <v>0</v>
      </c>
      <c r="T108" s="32">
        <f t="shared" si="113"/>
        <v>0</v>
      </c>
      <c r="U108" s="32">
        <f t="shared" si="113"/>
        <v>9.42</v>
      </c>
      <c r="V108" s="32">
        <f t="shared" si="113"/>
        <v>0</v>
      </c>
      <c r="W108" s="32">
        <f>W103*W105</f>
        <v>0</v>
      </c>
      <c r="X108" s="32">
        <f t="shared" si="113"/>
        <v>0</v>
      </c>
      <c r="Y108" s="32">
        <f t="shared" si="113"/>
        <v>0</v>
      </c>
      <c r="Z108" s="32">
        <f t="shared" si="113"/>
        <v>0</v>
      </c>
      <c r="AA108" s="32">
        <f t="shared" si="113"/>
        <v>0</v>
      </c>
      <c r="AB108" s="32">
        <f t="shared" si="113"/>
        <v>0</v>
      </c>
      <c r="AC108" s="32">
        <f t="shared" si="113"/>
        <v>0</v>
      </c>
      <c r="AD108" s="32">
        <f t="shared" si="113"/>
        <v>0</v>
      </c>
      <c r="AE108" s="32">
        <f t="shared" si="113"/>
        <v>0</v>
      </c>
      <c r="AF108" s="32">
        <f t="shared" si="113"/>
        <v>0</v>
      </c>
      <c r="AG108" s="32">
        <f t="shared" si="113"/>
        <v>0</v>
      </c>
      <c r="AH108" s="32">
        <f t="shared" si="113"/>
        <v>0</v>
      </c>
      <c r="AI108" s="32">
        <f t="shared" si="113"/>
        <v>0</v>
      </c>
      <c r="AJ108" s="32">
        <f t="shared" si="113"/>
        <v>0</v>
      </c>
      <c r="AK108" s="32">
        <f t="shared" si="113"/>
        <v>0</v>
      </c>
      <c r="AL108" s="32">
        <f t="shared" si="113"/>
        <v>0</v>
      </c>
      <c r="AM108" s="32">
        <f t="shared" si="113"/>
        <v>0</v>
      </c>
      <c r="AN108" s="32">
        <f t="shared" si="113"/>
        <v>0</v>
      </c>
      <c r="AO108" s="32">
        <f t="shared" si="113"/>
        <v>0</v>
      </c>
      <c r="AP108" s="32">
        <f t="shared" si="113"/>
        <v>0</v>
      </c>
      <c r="AQ108" s="32">
        <f t="shared" si="113"/>
        <v>0</v>
      </c>
      <c r="AR108" s="32">
        <f t="shared" si="113"/>
        <v>0</v>
      </c>
      <c r="AS108" s="32">
        <f t="shared" si="113"/>
        <v>0</v>
      </c>
      <c r="AT108" s="32">
        <f t="shared" si="113"/>
        <v>0</v>
      </c>
      <c r="AU108" s="32">
        <f t="shared" si="113"/>
        <v>0</v>
      </c>
      <c r="AV108" s="32">
        <f t="shared" si="113"/>
        <v>0.24374999999999999</v>
      </c>
      <c r="AW108" s="32">
        <f t="shared" si="113"/>
        <v>0</v>
      </c>
      <c r="AX108" s="32">
        <f t="shared" si="113"/>
        <v>0</v>
      </c>
      <c r="AY108" s="32">
        <f t="shared" si="113"/>
        <v>0</v>
      </c>
      <c r="AZ108" s="32">
        <f t="shared" si="113"/>
        <v>0</v>
      </c>
      <c r="BA108" s="32">
        <f t="shared" si="113"/>
        <v>0</v>
      </c>
      <c r="BB108" s="32">
        <f t="shared" si="113"/>
        <v>0</v>
      </c>
      <c r="BC108" s="32">
        <f t="shared" si="113"/>
        <v>0</v>
      </c>
      <c r="BD108" s="32">
        <f t="shared" si="113"/>
        <v>0</v>
      </c>
      <c r="BE108" s="32">
        <f t="shared" si="113"/>
        <v>0</v>
      </c>
      <c r="BF108" s="32">
        <f t="shared" si="113"/>
        <v>0</v>
      </c>
      <c r="BG108" s="32">
        <f t="shared" si="113"/>
        <v>1.5640000000000001</v>
      </c>
      <c r="BH108" s="32">
        <f t="shared" si="113"/>
        <v>0.23099999999999998</v>
      </c>
      <c r="BI108" s="32">
        <f t="shared" si="113"/>
        <v>0.3</v>
      </c>
      <c r="BJ108" s="32">
        <f t="shared" si="113"/>
        <v>0</v>
      </c>
      <c r="BK108" s="32">
        <f t="shared" si="113"/>
        <v>0</v>
      </c>
      <c r="BL108" s="32">
        <f t="shared" si="113"/>
        <v>0</v>
      </c>
      <c r="BM108" s="32">
        <f t="shared" si="113"/>
        <v>0.15445</v>
      </c>
      <c r="BN108" s="32">
        <f t="shared" si="113"/>
        <v>1.489E-2</v>
      </c>
      <c r="BO108" s="32">
        <f t="shared" ref="BO108" si="114">BO103*BO105</f>
        <v>0</v>
      </c>
      <c r="BP108" s="33">
        <f>SUM(D108:BN108)</f>
        <v>14.113890000000001</v>
      </c>
      <c r="BQ108" s="34">
        <f>BP108/$C$7</f>
        <v>14.113890000000001</v>
      </c>
    </row>
  </sheetData>
  <mergeCells count="361">
    <mergeCell ref="BP95:BP96"/>
    <mergeCell ref="BQ95:BQ96"/>
    <mergeCell ref="A97:A101"/>
    <mergeCell ref="C97:C101"/>
    <mergeCell ref="C107:C108"/>
    <mergeCell ref="BI95:BI96"/>
    <mergeCell ref="BJ95:BJ96"/>
    <mergeCell ref="BK95:BK96"/>
    <mergeCell ref="BL95:BL96"/>
    <mergeCell ref="BM95:BM96"/>
    <mergeCell ref="BN95:BN96"/>
    <mergeCell ref="BC95:BC96"/>
    <mergeCell ref="BD95:BD96"/>
    <mergeCell ref="BE95:BE96"/>
    <mergeCell ref="BF95:BF96"/>
    <mergeCell ref="BG95:BG96"/>
    <mergeCell ref="BH95:BH96"/>
    <mergeCell ref="AW95:AW96"/>
    <mergeCell ref="AX95:AX96"/>
    <mergeCell ref="AY95:AY96"/>
    <mergeCell ref="AZ95:AZ96"/>
    <mergeCell ref="BA95:BA96"/>
    <mergeCell ref="BB95:BB96"/>
    <mergeCell ref="AQ95:AQ96"/>
    <mergeCell ref="AR95:AR96"/>
    <mergeCell ref="AS95:AS96"/>
    <mergeCell ref="AT95:AT96"/>
    <mergeCell ref="AU95:AU96"/>
    <mergeCell ref="AV95:AV96"/>
    <mergeCell ref="AK95:AK96"/>
    <mergeCell ref="AL95:AL96"/>
    <mergeCell ref="AM95:AM96"/>
    <mergeCell ref="AN95:AN96"/>
    <mergeCell ref="AO95:AO96"/>
    <mergeCell ref="AP95:AP96"/>
    <mergeCell ref="AE95:AE96"/>
    <mergeCell ref="AF95:AF96"/>
    <mergeCell ref="AG95:AG96"/>
    <mergeCell ref="AH95:AH96"/>
    <mergeCell ref="AI95:AI96"/>
    <mergeCell ref="AJ95:AJ96"/>
    <mergeCell ref="Y95:Y96"/>
    <mergeCell ref="Z95:Z96"/>
    <mergeCell ref="AA95:AA96"/>
    <mergeCell ref="AB95:AB96"/>
    <mergeCell ref="AC95:AC96"/>
    <mergeCell ref="AD95:AD96"/>
    <mergeCell ref="S95:S96"/>
    <mergeCell ref="T95:T96"/>
    <mergeCell ref="U95:U96"/>
    <mergeCell ref="V95:V96"/>
    <mergeCell ref="W95:W96"/>
    <mergeCell ref="X95:X96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BP79:BP80"/>
    <mergeCell ref="BQ79:BQ80"/>
    <mergeCell ref="A81:A85"/>
    <mergeCell ref="C81:C85"/>
    <mergeCell ref="C91:C92"/>
    <mergeCell ref="A95:A96"/>
    <mergeCell ref="C95:C96"/>
    <mergeCell ref="D95:D96"/>
    <mergeCell ref="E95:E96"/>
    <mergeCell ref="F95:F96"/>
    <mergeCell ref="BI79:BI80"/>
    <mergeCell ref="BJ79:BJ80"/>
    <mergeCell ref="BK79:BK80"/>
    <mergeCell ref="BL79:BL80"/>
    <mergeCell ref="BM79:BM80"/>
    <mergeCell ref="BN79:BN80"/>
    <mergeCell ref="BC79:BC80"/>
    <mergeCell ref="BD79:BD80"/>
    <mergeCell ref="BE79:BE80"/>
    <mergeCell ref="BF79:BF80"/>
    <mergeCell ref="BG79:BG80"/>
    <mergeCell ref="BH79:BH80"/>
    <mergeCell ref="AW79:AW80"/>
    <mergeCell ref="AX79:AX80"/>
    <mergeCell ref="AY79:AY80"/>
    <mergeCell ref="AZ79:AZ80"/>
    <mergeCell ref="BA79:BA80"/>
    <mergeCell ref="BB79:BB80"/>
    <mergeCell ref="AQ79:AQ80"/>
    <mergeCell ref="AR79:AR80"/>
    <mergeCell ref="AS79:AS80"/>
    <mergeCell ref="AT79:AT80"/>
    <mergeCell ref="AU79:AU80"/>
    <mergeCell ref="AV79:AV80"/>
    <mergeCell ref="AK79:AK80"/>
    <mergeCell ref="AL79:AL80"/>
    <mergeCell ref="AM79:AM80"/>
    <mergeCell ref="AN79:AN80"/>
    <mergeCell ref="AO79:AO80"/>
    <mergeCell ref="AP79:AP80"/>
    <mergeCell ref="AE79:AE80"/>
    <mergeCell ref="AF79:AF80"/>
    <mergeCell ref="AG79:AG80"/>
    <mergeCell ref="AH79:AH80"/>
    <mergeCell ref="AI79:AI80"/>
    <mergeCell ref="AJ79:AJ80"/>
    <mergeCell ref="Y79:Y80"/>
    <mergeCell ref="Z79:Z80"/>
    <mergeCell ref="AA79:AA80"/>
    <mergeCell ref="AB79:AB80"/>
    <mergeCell ref="AC79:AC80"/>
    <mergeCell ref="AD79:AD80"/>
    <mergeCell ref="S79:S80"/>
    <mergeCell ref="T79:T80"/>
    <mergeCell ref="U79:U80"/>
    <mergeCell ref="V79:V80"/>
    <mergeCell ref="W79:W80"/>
    <mergeCell ref="X79:X80"/>
    <mergeCell ref="M79:M80"/>
    <mergeCell ref="N79:N80"/>
    <mergeCell ref="O79:O80"/>
    <mergeCell ref="P79:P80"/>
    <mergeCell ref="Q79:Q80"/>
    <mergeCell ref="R79:R80"/>
    <mergeCell ref="G79:G80"/>
    <mergeCell ref="H79:H80"/>
    <mergeCell ref="I79:I80"/>
    <mergeCell ref="J79:J80"/>
    <mergeCell ref="K79:K80"/>
    <mergeCell ref="L79:L80"/>
    <mergeCell ref="BP62:BP63"/>
    <mergeCell ref="BQ62:BQ63"/>
    <mergeCell ref="A64:A69"/>
    <mergeCell ref="C64:C69"/>
    <mergeCell ref="C75:C76"/>
    <mergeCell ref="A79:A80"/>
    <mergeCell ref="C79:C80"/>
    <mergeCell ref="D79:D80"/>
    <mergeCell ref="E79:E80"/>
    <mergeCell ref="F79:F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A24:A28"/>
    <mergeCell ref="C24:C28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BO5:BO6"/>
    <mergeCell ref="BO46:BO47"/>
    <mergeCell ref="BO62:BO63"/>
    <mergeCell ref="BO79:BO80"/>
    <mergeCell ref="BO95:BO96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</mergeCells>
  <pageMargins left="0.70866141732283472" right="0.70866141732283472" top="0.74803149606299213" bottom="0.74803149606299213" header="0.31496062992125984" footer="0.31496062992125984"/>
  <pageSetup paperSize="9" scale="27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7"/>
  <sheetViews>
    <sheetView topLeftCell="B1" zoomScale="75" zoomScaleNormal="75" workbookViewId="0">
      <selection activeCell="K8" sqref="K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0" hidden="1" customWidth="1"/>
    <col min="9" max="9" width="10.140625" customWidth="1"/>
    <col min="10" max="10" width="9.140625" customWidth="1"/>
    <col min="11" max="11" width="11.570312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7" width="10.710937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3" width="10.85546875" customWidth="1"/>
    <col min="54" max="55" width="10.7109375" customWidth="1"/>
    <col min="56" max="58" width="10.7109375" hidden="1" customWidth="1"/>
    <col min="63" max="63" width="0" hidden="1" customWidth="1"/>
    <col min="67" max="67" width="11.710937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  <c r="F2" t="s">
        <v>1</v>
      </c>
    </row>
    <row r="4" spans="1:69" x14ac:dyDescent="0.25">
      <c r="D4" t="s">
        <v>2</v>
      </c>
      <c r="F4" s="1">
        <v>1</v>
      </c>
      <c r="G4" t="s">
        <v>37</v>
      </c>
      <c r="K4" s="69">
        <v>44995</v>
      </c>
      <c r="Q4" s="2"/>
      <c r="Z4" s="2"/>
    </row>
    <row r="5" spans="1:69" s="39" customFormat="1" ht="15" customHeight="1" x14ac:dyDescent="0.25">
      <c r="A5" s="104"/>
      <c r="B5" s="38" t="s">
        <v>4</v>
      </c>
      <c r="C5" s="106" t="s">
        <v>5</v>
      </c>
      <c r="D5" s="106" t="str">
        <f>[1]Цены!A1</f>
        <v>Хлеб пшеничный</v>
      </c>
      <c r="E5" s="106" t="str">
        <f>[1]Цены!B1</f>
        <v>Хлеб ржано-пшеничный</v>
      </c>
      <c r="F5" s="106" t="str">
        <f>[1]Цены!C1</f>
        <v>Сахар</v>
      </c>
      <c r="G5" s="106" t="str">
        <f>[1]Цены!D1</f>
        <v>Чай</v>
      </c>
      <c r="H5" s="106" t="str">
        <f>[1]Цены!E1</f>
        <v>Какао</v>
      </c>
      <c r="I5" s="106" t="str">
        <f>[1]Цены!F1</f>
        <v>Кофейный напиток</v>
      </c>
      <c r="J5" s="106" t="str">
        <f>[1]Цены!G1</f>
        <v>Молоко 2,5%</v>
      </c>
      <c r="K5" s="106" t="str">
        <f>[1]Цены!H1</f>
        <v>Масло сливочное</v>
      </c>
      <c r="L5" s="106" t="str">
        <f>[1]Цены!I1</f>
        <v>Сметана 15%</v>
      </c>
      <c r="M5" s="106" t="str">
        <f>[1]Цены!J1</f>
        <v>Молоко сухое</v>
      </c>
      <c r="N5" s="106" t="str">
        <f>[1]Цены!K1</f>
        <v>Снежок 2,5 %</v>
      </c>
      <c r="O5" s="106" t="str">
        <f>[1]Цены!L1</f>
        <v>Творог 5%</v>
      </c>
      <c r="P5" s="106" t="str">
        <f>[1]Цены!M1</f>
        <v>Молоко сгущенное</v>
      </c>
      <c r="Q5" s="106" t="str">
        <f>[1]Цены!N1</f>
        <v xml:space="preserve">Джем Сава </v>
      </c>
      <c r="R5" s="106" t="str">
        <f>[1]Цены!O1</f>
        <v>Сыр</v>
      </c>
      <c r="S5" s="106" t="str">
        <f>[1]Цены!P1</f>
        <v>Зеленый горошек</v>
      </c>
      <c r="T5" s="106" t="str">
        <f>[1]Цены!Q1</f>
        <v>Кукуруза консервирован.</v>
      </c>
      <c r="U5" s="106" t="str">
        <f>[1]Цены!R1</f>
        <v>Консервы рыбные</v>
      </c>
      <c r="V5" s="106" t="str">
        <f>[1]Цены!S1</f>
        <v>Огурцы консервирован.</v>
      </c>
      <c r="W5" s="106" t="str">
        <f>[1]Цены!T1</f>
        <v>Огурцы свежие</v>
      </c>
      <c r="X5" s="106" t="str">
        <f>[1]Цены!U1</f>
        <v>Яйцо</v>
      </c>
      <c r="Y5" s="106" t="str">
        <f>[1]Цены!V1</f>
        <v>Икра кабачковая</v>
      </c>
      <c r="Z5" s="106" t="str">
        <f>[1]Цены!W1</f>
        <v>Изюм</v>
      </c>
      <c r="AA5" s="106" t="str">
        <f>[1]Цены!X1</f>
        <v>Курага</v>
      </c>
      <c r="AB5" s="106" t="str">
        <f>[1]Цены!Y1</f>
        <v>Чернослив</v>
      </c>
      <c r="AC5" s="106" t="str">
        <f>[1]Цены!Z1</f>
        <v>Шиповник</v>
      </c>
      <c r="AD5" s="106" t="str">
        <f>[1]Цены!AA1</f>
        <v>Сухофрукты</v>
      </c>
      <c r="AE5" s="106" t="str">
        <f>[1]Цены!AB1</f>
        <v>Ягода свежемороженная</v>
      </c>
      <c r="AF5" s="106" t="str">
        <f>[1]Цены!AC1</f>
        <v>Лимон</v>
      </c>
      <c r="AG5" s="106" t="str">
        <f>[1]Цены!AD1</f>
        <v>Кисель</v>
      </c>
      <c r="AH5" s="106" t="str">
        <f>[1]Цены!AE1</f>
        <v xml:space="preserve">Сок </v>
      </c>
      <c r="AI5" s="106" t="str">
        <f>[1]Цены!AF1</f>
        <v>Макаронные изделия</v>
      </c>
      <c r="AJ5" s="106" t="str">
        <f>[1]Цены!AG1</f>
        <v>Мука</v>
      </c>
      <c r="AK5" s="106" t="str">
        <f>[1]Цены!AH1</f>
        <v>Дрожжи</v>
      </c>
      <c r="AL5" s="106" t="str">
        <f>[1]Цены!AI1</f>
        <v>Печенье</v>
      </c>
      <c r="AM5" s="106" t="str">
        <f>[1]Цены!AJ1</f>
        <v>Пряники</v>
      </c>
      <c r="AN5" s="106" t="str">
        <f>[1]Цены!AK1</f>
        <v>Вафли</v>
      </c>
      <c r="AO5" s="106" t="str">
        <f>[1]Цены!AL1</f>
        <v>Конфеты</v>
      </c>
      <c r="AP5" s="106" t="str">
        <f>[1]Цены!AM1</f>
        <v>Повидло Сава</v>
      </c>
      <c r="AQ5" s="106" t="str">
        <f>[1]Цены!AN1</f>
        <v>Крупа геркулес</v>
      </c>
      <c r="AR5" s="106" t="str">
        <f>[1]Цены!AO1</f>
        <v>Крупа горох</v>
      </c>
      <c r="AS5" s="106" t="str">
        <f>[1]Цены!AP1</f>
        <v>Крупа гречневая</v>
      </c>
      <c r="AT5" s="106" t="str">
        <f>[1]Цены!AQ1</f>
        <v>Крупа кукурузная</v>
      </c>
      <c r="AU5" s="106" t="str">
        <f>[1]Цены!AR1</f>
        <v>Крупа манная</v>
      </c>
      <c r="AV5" s="106" t="str">
        <f>[1]Цены!AS1</f>
        <v>Крупа перловая</v>
      </c>
      <c r="AW5" s="106" t="str">
        <f>[1]Цены!AT1</f>
        <v>Крупа пшеничная</v>
      </c>
      <c r="AX5" s="106" t="str">
        <f>[1]Цены!AU1</f>
        <v>Крупа пшено</v>
      </c>
      <c r="AY5" s="106" t="str">
        <f>[1]Цены!AV1</f>
        <v>Крупа ячневая</v>
      </c>
      <c r="AZ5" s="106" t="str">
        <f>[1]Цены!AW1</f>
        <v>Рис</v>
      </c>
      <c r="BA5" s="106" t="str">
        <f>[1]Цены!AX1</f>
        <v>Цыпленок бройлер</v>
      </c>
      <c r="BB5" s="106" t="str">
        <f>[1]Цены!AY1</f>
        <v>Филе куриное</v>
      </c>
      <c r="BC5" s="106" t="str">
        <f>[1]Цены!AZ1</f>
        <v>Фарш говяжий</v>
      </c>
      <c r="BD5" s="106" t="str">
        <f>[1]Цены!BA1</f>
        <v>Печень куриная</v>
      </c>
      <c r="BE5" s="106" t="str">
        <f>[1]Цены!BB1</f>
        <v>Филе минтая</v>
      </c>
      <c r="BF5" s="106" t="str">
        <f>[1]Цены!BC1</f>
        <v>Филе сельди слабосол.</v>
      </c>
      <c r="BG5" s="106" t="str">
        <f>[1]Цены!BD1</f>
        <v>Картофель</v>
      </c>
      <c r="BH5" s="106" t="str">
        <f>[1]Цены!BE1</f>
        <v>Морковь</v>
      </c>
      <c r="BI5" s="106" t="str">
        <f>[1]Цены!BF1</f>
        <v>Лук</v>
      </c>
      <c r="BJ5" s="106" t="str">
        <f>[1]Цены!BG1</f>
        <v>Капуста</v>
      </c>
      <c r="BK5" s="106" t="str">
        <f>[1]Цены!BH1</f>
        <v>Свекла</v>
      </c>
      <c r="BL5" s="106" t="str">
        <f>[1]Цены!BI1</f>
        <v>Томатная паста</v>
      </c>
      <c r="BM5" s="106" t="str">
        <f>[1]Цены!BJ1</f>
        <v>Масло растительное</v>
      </c>
      <c r="BN5" s="106" t="str">
        <f>[1]Цены!BK1</f>
        <v>Соль</v>
      </c>
      <c r="BO5" s="90" t="s">
        <v>92</v>
      </c>
      <c r="BP5" s="109" t="s">
        <v>6</v>
      </c>
      <c r="BQ5" s="109" t="s">
        <v>7</v>
      </c>
    </row>
    <row r="6" spans="1:69" s="39" customFormat="1" ht="36" customHeight="1" x14ac:dyDescent="0.25">
      <c r="A6" s="105"/>
      <c r="B6" s="4" t="s">
        <v>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91"/>
      <c r="BP6" s="109"/>
      <c r="BQ6" s="109"/>
    </row>
    <row r="7" spans="1:69" ht="15" customHeight="1" x14ac:dyDescent="0.25">
      <c r="A7" s="96" t="s">
        <v>9</v>
      </c>
      <c r="B7" s="5" t="s">
        <v>10</v>
      </c>
      <c r="C7" s="97">
        <f>$F$4</f>
        <v>1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0.01</v>
      </c>
      <c r="AY7" s="7"/>
      <c r="AZ7" s="7">
        <v>1.2999999999999999E-2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5"/>
    </row>
    <row r="8" spans="1:69" ht="15" customHeight="1" x14ac:dyDescent="0.25">
      <c r="A8" s="96"/>
      <c r="B8" s="8" t="s">
        <v>38</v>
      </c>
      <c r="C8" s="98"/>
      <c r="D8" s="5">
        <v>0.03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8.0000000000000002E-3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ht="15" customHeight="1" x14ac:dyDescent="0.25">
      <c r="A9" s="96"/>
      <c r="B9" s="9" t="s">
        <v>11</v>
      </c>
      <c r="C9" s="98"/>
      <c r="D9" s="9"/>
      <c r="E9" s="9"/>
      <c r="F9" s="9">
        <v>0.01</v>
      </c>
      <c r="G9" s="9"/>
      <c r="H9" s="9"/>
      <c r="I9" s="9">
        <v>2.3999999999999998E-3</v>
      </c>
      <c r="J9" s="9">
        <v>0.08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ht="15" customHeight="1" x14ac:dyDescent="0.25">
      <c r="A10" s="96"/>
      <c r="B10" s="5"/>
      <c r="C10" s="9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ht="15" customHeight="1" x14ac:dyDescent="0.25">
      <c r="A11" s="96"/>
      <c r="B11" s="5"/>
      <c r="C11" s="9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7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5"/>
      <c r="BK11" s="7"/>
      <c r="BL11" s="5"/>
      <c r="BM11" s="5"/>
      <c r="BN11" s="5"/>
      <c r="BO11" s="5"/>
    </row>
    <row r="12" spans="1:69" s="12" customFormat="1" ht="15" customHeight="1" x14ac:dyDescent="0.25">
      <c r="A12" s="96" t="s">
        <v>12</v>
      </c>
      <c r="B12" s="8" t="s">
        <v>14</v>
      </c>
      <c r="C12" s="98">
        <f>F4</f>
        <v>1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1"/>
      <c r="Y12" s="11"/>
      <c r="Z12" s="9"/>
      <c r="AF12" s="9"/>
      <c r="AG12" s="9"/>
      <c r="AH12" s="9"/>
      <c r="AI12" s="9">
        <v>0.01</v>
      </c>
      <c r="AJ12" s="9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40"/>
      <c r="AW12" s="40"/>
      <c r="AX12" s="9"/>
      <c r="AY12" s="9"/>
      <c r="AZ12" s="11"/>
      <c r="BA12" s="11">
        <v>0.03</v>
      </c>
      <c r="BB12" s="9"/>
      <c r="BC12" s="9"/>
      <c r="BD12" s="9"/>
      <c r="BE12" s="9"/>
      <c r="BF12" s="9"/>
      <c r="BG12" s="9">
        <v>0.13400000000000001</v>
      </c>
      <c r="BH12" s="9">
        <v>1.7000000000000001E-2</v>
      </c>
      <c r="BI12" s="9">
        <v>1.2E-2</v>
      </c>
      <c r="BK12" s="9"/>
      <c r="BL12" s="9"/>
      <c r="BM12" s="9">
        <v>2E-3</v>
      </c>
      <c r="BN12" s="9">
        <v>2E-3</v>
      </c>
      <c r="BO12" s="9"/>
    </row>
    <row r="13" spans="1:69" ht="15" customHeight="1" x14ac:dyDescent="0.25">
      <c r="A13" s="96"/>
      <c r="B13" s="5" t="s">
        <v>15</v>
      </c>
      <c r="C13" s="98"/>
      <c r="D13" s="5">
        <v>0.01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0.1</v>
      </c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7"/>
      <c r="AW13" s="7"/>
      <c r="AX13" s="7"/>
      <c r="AY13" s="7"/>
      <c r="AZ13" s="7"/>
      <c r="BA13" s="7"/>
      <c r="BB13" s="5">
        <v>0.03</v>
      </c>
      <c r="BC13" s="5">
        <v>0.03</v>
      </c>
      <c r="BD13" s="5"/>
      <c r="BE13" s="5"/>
      <c r="BF13" s="5"/>
      <c r="BG13" s="5"/>
      <c r="BH13" s="5"/>
      <c r="BI13" s="5">
        <v>5.0000000000000001E-3</v>
      </c>
      <c r="BJ13" s="5"/>
      <c r="BK13" s="7"/>
      <c r="BL13" s="5"/>
      <c r="BM13" s="5">
        <v>1E-3</v>
      </c>
      <c r="BN13" s="5">
        <v>2E-3</v>
      </c>
      <c r="BO13" s="5"/>
    </row>
    <row r="14" spans="1:69" ht="15" customHeight="1" x14ac:dyDescent="0.25">
      <c r="A14" s="96"/>
      <c r="B14" s="5" t="s">
        <v>16</v>
      </c>
      <c r="C14" s="98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1.6E-2</v>
      </c>
      <c r="BI14" s="5">
        <v>1.0999999999999999E-2</v>
      </c>
      <c r="BJ14" s="5">
        <v>0.16</v>
      </c>
      <c r="BK14" s="7"/>
      <c r="BL14" s="5">
        <v>3.0000000000000001E-3</v>
      </c>
      <c r="BM14" s="5">
        <v>3.0000000000000001E-3</v>
      </c>
      <c r="BN14" s="5">
        <v>5.0000000000000001E-4</v>
      </c>
      <c r="BO14" s="5"/>
    </row>
    <row r="15" spans="1:69" ht="15" customHeight="1" x14ac:dyDescent="0.25">
      <c r="A15" s="96"/>
      <c r="B15" s="9" t="s">
        <v>17</v>
      </c>
      <c r="C15" s="98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6"/>
      <c r="B16" s="9" t="s">
        <v>18</v>
      </c>
      <c r="C16" s="98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8" x14ac:dyDescent="0.25">
      <c r="A17" s="96"/>
      <c r="B17" s="9" t="s">
        <v>19</v>
      </c>
      <c r="C17" s="98"/>
      <c r="D17" s="5"/>
      <c r="E17" s="5"/>
      <c r="F17" s="5">
        <v>8.9999999999999993E-3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0.01</v>
      </c>
      <c r="AA17" s="5">
        <v>8.0000000000000002E-3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0.05</v>
      </c>
    </row>
    <row r="18" spans="1:68" ht="15.75" customHeight="1" x14ac:dyDescent="0.25">
      <c r="A18" s="96"/>
      <c r="B18" s="9"/>
      <c r="C18" s="9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8" x14ac:dyDescent="0.25">
      <c r="A19" s="96" t="s">
        <v>20</v>
      </c>
      <c r="B19" s="5" t="s">
        <v>21</v>
      </c>
      <c r="C19" s="97">
        <f>$F$4</f>
        <v>1</v>
      </c>
      <c r="D19" s="5"/>
      <c r="E19" s="5"/>
      <c r="F19" s="5">
        <v>0.01</v>
      </c>
      <c r="G19" s="5">
        <v>4.0000000000000002E-4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/>
      <c r="AA19" s="5"/>
      <c r="AB19" s="5"/>
      <c r="AC19" s="5"/>
      <c r="AD19" s="5"/>
      <c r="AE19" s="5"/>
      <c r="AF19" s="5">
        <v>6.0000000000000001E-3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/>
    </row>
    <row r="20" spans="1:68" x14ac:dyDescent="0.25">
      <c r="A20" s="96"/>
      <c r="B20" s="5" t="s">
        <v>22</v>
      </c>
      <c r="C20" s="98"/>
      <c r="D20" s="5"/>
      <c r="E20" s="5"/>
      <c r="F20" s="5">
        <v>4.0000000000000001E-3</v>
      </c>
      <c r="G20" s="5"/>
      <c r="H20" s="5"/>
      <c r="I20" s="5"/>
      <c r="J20" s="5"/>
      <c r="K20" s="5">
        <v>2.5000000000000001E-3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>
        <v>4.1666000000000002E-2</v>
      </c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4.7E-2</v>
      </c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8" x14ac:dyDescent="0.25">
      <c r="A21" s="96"/>
      <c r="B21" s="5"/>
      <c r="C21" s="9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>
        <v>2E-3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8" x14ac:dyDescent="0.25">
      <c r="A22" s="96"/>
      <c r="B22" s="5"/>
      <c r="C22" s="9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8" x14ac:dyDescent="0.25">
      <c r="A23" s="96" t="s">
        <v>23</v>
      </c>
      <c r="B23" s="18" t="s">
        <v>24</v>
      </c>
      <c r="C23" s="97">
        <f>$F$4</f>
        <v>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1.7999999999999999E-2</v>
      </c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>
        <v>6.3E-3</v>
      </c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>
        <v>0.125</v>
      </c>
      <c r="BH23" s="5">
        <v>1.4E-2</v>
      </c>
      <c r="BI23" s="5">
        <v>1.25E-3</v>
      </c>
      <c r="BJ23" s="5"/>
      <c r="BK23" s="7"/>
      <c r="BL23" s="5"/>
      <c r="BM23" s="5">
        <v>2E-3</v>
      </c>
      <c r="BN23" s="5">
        <v>1E-3</v>
      </c>
      <c r="BO23" s="5"/>
    </row>
    <row r="24" spans="1:68" x14ac:dyDescent="0.25">
      <c r="A24" s="96"/>
      <c r="B24" t="s">
        <v>17</v>
      </c>
      <c r="C24" s="98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8" x14ac:dyDescent="0.25">
      <c r="A25" s="96"/>
      <c r="B25" s="9" t="s">
        <v>25</v>
      </c>
      <c r="C25" s="98"/>
      <c r="D25" s="5"/>
      <c r="E25" s="5"/>
      <c r="F25" s="5">
        <v>0.01</v>
      </c>
      <c r="G25" s="5">
        <v>4.0000000000000002E-4</v>
      </c>
      <c r="H25" s="5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8" x14ac:dyDescent="0.25">
      <c r="A26" s="96"/>
      <c r="B26" s="19"/>
      <c r="C26" s="9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8" x14ac:dyDescent="0.25">
      <c r="A27" s="96"/>
      <c r="B27" s="5"/>
      <c r="C27" s="9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8" ht="17.25" x14ac:dyDescent="0.3">
      <c r="A28" s="41"/>
      <c r="B28" s="42" t="s">
        <v>26</v>
      </c>
      <c r="C28" s="43"/>
      <c r="D28" s="44">
        <f t="shared" ref="D28:AI28" si="0">SUM(D7:D27)</f>
        <v>9.0000000000000011E-2</v>
      </c>
      <c r="E28" s="44">
        <f t="shared" si="0"/>
        <v>0.05</v>
      </c>
      <c r="F28" s="44">
        <f t="shared" si="0"/>
        <v>4.7000000000000007E-2</v>
      </c>
      <c r="G28" s="44">
        <f t="shared" si="0"/>
        <v>8.0000000000000004E-4</v>
      </c>
      <c r="H28" s="44">
        <f t="shared" si="0"/>
        <v>0</v>
      </c>
      <c r="I28" s="44">
        <f t="shared" si="0"/>
        <v>2.3999999999999998E-3</v>
      </c>
      <c r="J28" s="44">
        <f t="shared" si="0"/>
        <v>0.21000000000000002</v>
      </c>
      <c r="K28" s="44">
        <f t="shared" si="0"/>
        <v>8.5000000000000006E-3</v>
      </c>
      <c r="L28" s="44">
        <f t="shared" si="0"/>
        <v>0</v>
      </c>
      <c r="M28" s="44">
        <f t="shared" si="0"/>
        <v>0</v>
      </c>
      <c r="N28" s="44">
        <f t="shared" si="0"/>
        <v>0</v>
      </c>
      <c r="O28" s="44">
        <f t="shared" si="0"/>
        <v>0</v>
      </c>
      <c r="P28" s="44">
        <f t="shared" si="0"/>
        <v>0</v>
      </c>
      <c r="Q28" s="44">
        <f t="shared" si="0"/>
        <v>8.0000000000000002E-3</v>
      </c>
      <c r="R28" s="44">
        <f t="shared" si="0"/>
        <v>0</v>
      </c>
      <c r="S28" s="44">
        <f t="shared" si="0"/>
        <v>0</v>
      </c>
      <c r="T28" s="44">
        <f t="shared" si="0"/>
        <v>0</v>
      </c>
      <c r="U28" s="44">
        <f t="shared" si="0"/>
        <v>1.7999999999999999E-2</v>
      </c>
      <c r="V28" s="44">
        <f t="shared" si="0"/>
        <v>0</v>
      </c>
      <c r="W28" s="44">
        <f t="shared" si="0"/>
        <v>0</v>
      </c>
      <c r="X28" s="44">
        <f t="shared" si="0"/>
        <v>0.14166600000000001</v>
      </c>
      <c r="Y28" s="44">
        <f t="shared" si="0"/>
        <v>0</v>
      </c>
      <c r="Z28" s="44">
        <f t="shared" si="0"/>
        <v>0.01</v>
      </c>
      <c r="AA28" s="44">
        <f t="shared" si="0"/>
        <v>8.0000000000000002E-3</v>
      </c>
      <c r="AB28" s="44">
        <f t="shared" si="0"/>
        <v>0</v>
      </c>
      <c r="AC28" s="44">
        <f t="shared" si="0"/>
        <v>0</v>
      </c>
      <c r="AD28" s="44">
        <f t="shared" si="0"/>
        <v>0</v>
      </c>
      <c r="AE28" s="44">
        <f t="shared" si="0"/>
        <v>0</v>
      </c>
      <c r="AF28" s="44">
        <f t="shared" si="0"/>
        <v>6.0000000000000001E-3</v>
      </c>
      <c r="AG28" s="44">
        <f t="shared" si="0"/>
        <v>0</v>
      </c>
      <c r="AH28" s="44">
        <f t="shared" si="0"/>
        <v>0</v>
      </c>
      <c r="AI28" s="44">
        <f t="shared" si="0"/>
        <v>0.01</v>
      </c>
      <c r="AJ28" s="44">
        <f t="shared" ref="AJ28:BO28" si="1">SUM(AJ7:AJ27)</f>
        <v>4.7E-2</v>
      </c>
      <c r="AK28" s="44">
        <f t="shared" si="1"/>
        <v>2E-3</v>
      </c>
      <c r="AL28" s="44">
        <f t="shared" si="1"/>
        <v>0</v>
      </c>
      <c r="AM28" s="44">
        <f t="shared" si="1"/>
        <v>0</v>
      </c>
      <c r="AN28" s="44">
        <f t="shared" si="1"/>
        <v>0</v>
      </c>
      <c r="AO28" s="44">
        <f t="shared" si="1"/>
        <v>0</v>
      </c>
      <c r="AP28" s="44">
        <f t="shared" si="1"/>
        <v>0</v>
      </c>
      <c r="AQ28" s="44">
        <f t="shared" si="1"/>
        <v>0</v>
      </c>
      <c r="AR28" s="44">
        <f t="shared" si="1"/>
        <v>0</v>
      </c>
      <c r="AS28" s="44">
        <f t="shared" si="1"/>
        <v>0</v>
      </c>
      <c r="AT28" s="44">
        <f t="shared" si="1"/>
        <v>0</v>
      </c>
      <c r="AU28" s="44">
        <f t="shared" si="1"/>
        <v>0</v>
      </c>
      <c r="AV28" s="44">
        <f t="shared" si="1"/>
        <v>6.3E-3</v>
      </c>
      <c r="AW28" s="44">
        <f t="shared" si="1"/>
        <v>0</v>
      </c>
      <c r="AX28" s="44">
        <f t="shared" si="1"/>
        <v>0.01</v>
      </c>
      <c r="AY28" s="44">
        <f t="shared" si="1"/>
        <v>0</v>
      </c>
      <c r="AZ28" s="44">
        <f t="shared" si="1"/>
        <v>1.2999999999999999E-2</v>
      </c>
      <c r="BA28" s="44">
        <f t="shared" si="1"/>
        <v>0.03</v>
      </c>
      <c r="BB28" s="44">
        <f t="shared" si="1"/>
        <v>0.03</v>
      </c>
      <c r="BC28" s="44">
        <f t="shared" si="1"/>
        <v>0.03</v>
      </c>
      <c r="BD28" s="44">
        <f t="shared" si="1"/>
        <v>0</v>
      </c>
      <c r="BE28" s="44">
        <f t="shared" si="1"/>
        <v>0</v>
      </c>
      <c r="BF28" s="44">
        <f t="shared" si="1"/>
        <v>0</v>
      </c>
      <c r="BG28" s="44">
        <f t="shared" si="1"/>
        <v>0.25900000000000001</v>
      </c>
      <c r="BH28" s="44">
        <f t="shared" si="1"/>
        <v>4.7E-2</v>
      </c>
      <c r="BI28" s="44">
        <f t="shared" si="1"/>
        <v>2.9250000000000002E-2</v>
      </c>
      <c r="BJ28" s="44">
        <f t="shared" si="1"/>
        <v>0.16</v>
      </c>
      <c r="BK28" s="44">
        <f t="shared" si="1"/>
        <v>0</v>
      </c>
      <c r="BL28" s="44">
        <f t="shared" si="1"/>
        <v>3.0000000000000001E-3</v>
      </c>
      <c r="BM28" s="44">
        <f t="shared" si="1"/>
        <v>8.0000000000000002E-3</v>
      </c>
      <c r="BN28" s="44">
        <f t="shared" si="1"/>
        <v>6.000000000000001E-3</v>
      </c>
      <c r="BO28" s="44">
        <f t="shared" si="1"/>
        <v>0.05</v>
      </c>
    </row>
    <row r="29" spans="1:68" ht="17.25" x14ac:dyDescent="0.3">
      <c r="A29" s="41"/>
      <c r="B29" s="42" t="s">
        <v>39</v>
      </c>
      <c r="C29" s="43"/>
      <c r="D29" s="45">
        <f t="shared" ref="D29:U29" si="2">PRODUCT(D28,$F$4)</f>
        <v>9.0000000000000011E-2</v>
      </c>
      <c r="E29" s="45">
        <f t="shared" si="2"/>
        <v>0.05</v>
      </c>
      <c r="F29" s="45">
        <f t="shared" si="2"/>
        <v>4.7000000000000007E-2</v>
      </c>
      <c r="G29" s="45">
        <f t="shared" si="2"/>
        <v>8.0000000000000004E-4</v>
      </c>
      <c r="H29" s="45">
        <f t="shared" si="2"/>
        <v>0</v>
      </c>
      <c r="I29" s="45">
        <f t="shared" si="2"/>
        <v>2.3999999999999998E-3</v>
      </c>
      <c r="J29" s="45">
        <f t="shared" si="2"/>
        <v>0.21000000000000002</v>
      </c>
      <c r="K29" s="45">
        <f t="shared" si="2"/>
        <v>8.5000000000000006E-3</v>
      </c>
      <c r="L29" s="45">
        <f t="shared" si="2"/>
        <v>0</v>
      </c>
      <c r="M29" s="45">
        <f t="shared" si="2"/>
        <v>0</v>
      </c>
      <c r="N29" s="45">
        <f t="shared" si="2"/>
        <v>0</v>
      </c>
      <c r="O29" s="45">
        <f t="shared" si="2"/>
        <v>0</v>
      </c>
      <c r="P29" s="45">
        <f t="shared" si="2"/>
        <v>0</v>
      </c>
      <c r="Q29" s="45">
        <f t="shared" si="2"/>
        <v>8.0000000000000002E-3</v>
      </c>
      <c r="R29" s="45">
        <f t="shared" si="2"/>
        <v>0</v>
      </c>
      <c r="S29" s="45">
        <f t="shared" si="2"/>
        <v>0</v>
      </c>
      <c r="T29" s="45">
        <f t="shared" si="2"/>
        <v>0</v>
      </c>
      <c r="U29" s="45">
        <f t="shared" si="2"/>
        <v>1.7999999999999999E-2</v>
      </c>
      <c r="V29" s="45">
        <f t="shared" ref="V29:X29" si="3">PRODUCT(V28,$F$4)</f>
        <v>0</v>
      </c>
      <c r="W29" s="45">
        <f t="shared" si="3"/>
        <v>0</v>
      </c>
      <c r="X29" s="45">
        <f t="shared" si="3"/>
        <v>0.14166600000000001</v>
      </c>
      <c r="Y29" s="45">
        <f t="shared" ref="Y29:BN29" si="4">PRODUCT(Y28,$F$4)</f>
        <v>0</v>
      </c>
      <c r="Z29" s="45">
        <f t="shared" si="4"/>
        <v>0.01</v>
      </c>
      <c r="AA29" s="45">
        <f t="shared" si="4"/>
        <v>8.0000000000000002E-3</v>
      </c>
      <c r="AB29" s="45">
        <f t="shared" si="4"/>
        <v>0</v>
      </c>
      <c r="AC29" s="45">
        <f t="shared" si="4"/>
        <v>0</v>
      </c>
      <c r="AD29" s="45">
        <f t="shared" si="4"/>
        <v>0</v>
      </c>
      <c r="AE29" s="45">
        <f t="shared" si="4"/>
        <v>0</v>
      </c>
      <c r="AF29" s="45">
        <f t="shared" si="4"/>
        <v>6.0000000000000001E-3</v>
      </c>
      <c r="AG29" s="45">
        <f t="shared" si="4"/>
        <v>0</v>
      </c>
      <c r="AH29" s="45">
        <f t="shared" si="4"/>
        <v>0</v>
      </c>
      <c r="AI29" s="45">
        <f t="shared" si="4"/>
        <v>0.01</v>
      </c>
      <c r="AJ29" s="45">
        <f t="shared" si="4"/>
        <v>4.7E-2</v>
      </c>
      <c r="AK29" s="45">
        <f t="shared" si="4"/>
        <v>2E-3</v>
      </c>
      <c r="AL29" s="45">
        <f t="shared" si="4"/>
        <v>0</v>
      </c>
      <c r="AM29" s="45">
        <f t="shared" si="4"/>
        <v>0</v>
      </c>
      <c r="AN29" s="45">
        <f t="shared" si="4"/>
        <v>0</v>
      </c>
      <c r="AO29" s="45">
        <f t="shared" si="4"/>
        <v>0</v>
      </c>
      <c r="AP29" s="45">
        <f t="shared" si="4"/>
        <v>0</v>
      </c>
      <c r="AQ29" s="45">
        <f t="shared" si="4"/>
        <v>0</v>
      </c>
      <c r="AR29" s="45">
        <f t="shared" si="4"/>
        <v>0</v>
      </c>
      <c r="AS29" s="45">
        <f t="shared" si="4"/>
        <v>0</v>
      </c>
      <c r="AT29" s="45">
        <f t="shared" si="4"/>
        <v>0</v>
      </c>
      <c r="AU29" s="45">
        <f t="shared" si="4"/>
        <v>0</v>
      </c>
      <c r="AV29" s="45">
        <f t="shared" si="4"/>
        <v>6.3E-3</v>
      </c>
      <c r="AW29" s="45">
        <f t="shared" si="4"/>
        <v>0</v>
      </c>
      <c r="AX29" s="45">
        <f t="shared" si="4"/>
        <v>0.01</v>
      </c>
      <c r="AY29" s="45">
        <f t="shared" si="4"/>
        <v>0</v>
      </c>
      <c r="AZ29" s="45">
        <f t="shared" si="4"/>
        <v>1.2999999999999999E-2</v>
      </c>
      <c r="BA29" s="45">
        <f t="shared" si="4"/>
        <v>0.03</v>
      </c>
      <c r="BB29" s="45">
        <f t="shared" si="4"/>
        <v>0.03</v>
      </c>
      <c r="BC29" s="45">
        <f t="shared" si="4"/>
        <v>0.03</v>
      </c>
      <c r="BD29" s="45">
        <f t="shared" si="4"/>
        <v>0</v>
      </c>
      <c r="BE29" s="45">
        <f t="shared" si="4"/>
        <v>0</v>
      </c>
      <c r="BF29" s="45">
        <f t="shared" si="4"/>
        <v>0</v>
      </c>
      <c r="BG29" s="45">
        <f t="shared" si="4"/>
        <v>0.25900000000000001</v>
      </c>
      <c r="BH29" s="45">
        <f t="shared" si="4"/>
        <v>4.7E-2</v>
      </c>
      <c r="BI29" s="45">
        <f t="shared" si="4"/>
        <v>2.9250000000000002E-2</v>
      </c>
      <c r="BJ29" s="45">
        <f t="shared" si="4"/>
        <v>0.16</v>
      </c>
      <c r="BK29" s="45">
        <f t="shared" si="4"/>
        <v>0</v>
      </c>
      <c r="BL29" s="45">
        <f t="shared" si="4"/>
        <v>3.0000000000000001E-3</v>
      </c>
      <c r="BM29" s="45">
        <f t="shared" si="4"/>
        <v>8.0000000000000002E-3</v>
      </c>
      <c r="BN29" s="45">
        <f t="shared" si="4"/>
        <v>6.000000000000001E-3</v>
      </c>
      <c r="BO29" s="45">
        <f t="shared" ref="BO29" si="5">PRODUCT(BO28,$F$4)</f>
        <v>0.05</v>
      </c>
    </row>
    <row r="30" spans="1:68" s="46" customFormat="1" ht="18.75" x14ac:dyDescent="0.3">
      <c r="D30" s="47">
        <f>D29+' 1,5-2 года (день 2)'!D30</f>
        <v>0.16000000000000003</v>
      </c>
      <c r="E30" s="47">
        <f>E29+' 1,5-2 года (день 2)'!E30</f>
        <v>0.09</v>
      </c>
      <c r="F30" s="47">
        <f>F29+' 1,5-2 года (день 2)'!F30</f>
        <v>8.7500000000000008E-2</v>
      </c>
      <c r="G30" s="47">
        <f>G29+' 1,5-2 года (день 2)'!G30</f>
        <v>1.4E-3</v>
      </c>
      <c r="H30" s="47">
        <f>H29+' 1,5-2 года (день 2)'!H30</f>
        <v>0</v>
      </c>
      <c r="I30" s="47">
        <f>I29+' 1,5-2 года (день 2)'!I30</f>
        <v>4.3999999999999994E-3</v>
      </c>
      <c r="J30" s="47">
        <f>J29+' 1,5-2 года (день 2)'!J30</f>
        <v>0.38</v>
      </c>
      <c r="K30" s="47">
        <f>K29+' 1,5-2 года (день 2)'!K30</f>
        <v>1.6500000000000001E-2</v>
      </c>
      <c r="L30" s="47">
        <f>L29+' 1,5-2 года (день 2)'!L30</f>
        <v>0</v>
      </c>
      <c r="M30" s="47">
        <f>M29+' 1,5-2 года (день 2)'!M30</f>
        <v>0</v>
      </c>
      <c r="N30" s="47">
        <f>N29+' 1,5-2 года (день 2)'!N30</f>
        <v>0</v>
      </c>
      <c r="O30" s="47">
        <f>O29+' 1,5-2 года (день 2)'!O30</f>
        <v>0</v>
      </c>
      <c r="P30" s="47">
        <f>P29+' 1,5-2 года (день 2)'!P30</f>
        <v>0</v>
      </c>
      <c r="Q30" s="47">
        <f>Q29+' 1,5-2 года (день 2)'!Q30</f>
        <v>1.3000000000000001E-2</v>
      </c>
      <c r="R30" s="47">
        <f>R29+' 1,5-2 года (день 2)'!R30</f>
        <v>0</v>
      </c>
      <c r="S30" s="47">
        <f>S29+' 1,5-2 года (день 2)'!S30</f>
        <v>0</v>
      </c>
      <c r="T30" s="47">
        <f>T29+' 1,5-2 года (день 2)'!T30</f>
        <v>0</v>
      </c>
      <c r="U30" s="47">
        <f>U29+' 1,5-2 года (день 2)'!U30</f>
        <v>3.3000000000000002E-2</v>
      </c>
      <c r="V30" s="47">
        <f>V29+' 1,5-2 года (день 2)'!V30</f>
        <v>0</v>
      </c>
      <c r="W30" s="47">
        <f>W29+' 1,5-2 года (день 2)'!W30</f>
        <v>0</v>
      </c>
      <c r="X30" s="47">
        <f>X29+' 1,5-2 года (день 2)'!X30</f>
        <v>0.25858907692307698</v>
      </c>
      <c r="Y30" s="47">
        <f>Y29+' 1,5-2 года (день 2)'!Y30</f>
        <v>0</v>
      </c>
      <c r="Z30" s="47">
        <f>Z29+' 1,5-2 года (день 2)'!Z30</f>
        <v>1.8000000000000002E-2</v>
      </c>
      <c r="AA30" s="47">
        <f>AA29+' 1,5-2 года (день 2)'!AA30</f>
        <v>1.3000000000000001E-2</v>
      </c>
      <c r="AB30" s="47">
        <f>AB29+' 1,5-2 года (день 2)'!AB30</f>
        <v>0</v>
      </c>
      <c r="AC30" s="47">
        <f>AC29+' 1,5-2 года (день 2)'!AC30</f>
        <v>0</v>
      </c>
      <c r="AD30" s="47">
        <f>AD29+' 1,5-2 года (день 2)'!AD30</f>
        <v>0</v>
      </c>
      <c r="AE30" s="47">
        <f>AE29+' 1,5-2 года (день 2)'!AE30</f>
        <v>0</v>
      </c>
      <c r="AF30" s="47">
        <f>AF29+' 1,5-2 года (день 2)'!AF30</f>
        <v>1.0999999999999999E-2</v>
      </c>
      <c r="AG30" s="47">
        <f>AG29+' 1,5-2 года (день 2)'!AG30</f>
        <v>0</v>
      </c>
      <c r="AH30" s="47">
        <f>AH29+' 1,5-2 года (день 2)'!AH30</f>
        <v>0</v>
      </c>
      <c r="AI30" s="47">
        <f>AI29+' 1,5-2 года (день 2)'!AI30</f>
        <v>1.8000000000000002E-2</v>
      </c>
      <c r="AJ30" s="47">
        <f>AJ29+' 1,5-2 года (день 2)'!AJ30</f>
        <v>9.1999999999999998E-2</v>
      </c>
      <c r="AK30" s="47">
        <f>AK29+' 1,5-2 года (день 2)'!AK30</f>
        <v>3.0000000000000001E-3</v>
      </c>
      <c r="AL30" s="47">
        <f>AL29+' 1,5-2 года (день 2)'!AL30</f>
        <v>0</v>
      </c>
      <c r="AM30" s="47">
        <f>AM29+' 1,5-2 года (день 2)'!AM30</f>
        <v>0</v>
      </c>
      <c r="AN30" s="47">
        <f>AN29+' 1,5-2 года (день 2)'!AN30</f>
        <v>0</v>
      </c>
      <c r="AO30" s="47">
        <f>AO29+' 1,5-2 года (день 2)'!AO30</f>
        <v>0</v>
      </c>
      <c r="AP30" s="47">
        <f>AP29+' 1,5-2 года (день 2)'!AP30</f>
        <v>0</v>
      </c>
      <c r="AQ30" s="47">
        <f>AQ29+' 1,5-2 года (день 2)'!AQ30</f>
        <v>0</v>
      </c>
      <c r="AR30" s="47">
        <f>AR29+' 1,5-2 года (день 2)'!AR30</f>
        <v>0</v>
      </c>
      <c r="AS30" s="47">
        <f>AS29+' 1,5-2 года (день 2)'!AS30</f>
        <v>0</v>
      </c>
      <c r="AT30" s="47">
        <f>AT29+' 1,5-2 года (день 2)'!AT30</f>
        <v>0</v>
      </c>
      <c r="AU30" s="47">
        <f>AU29+' 1,5-2 года (день 2)'!AU30</f>
        <v>0</v>
      </c>
      <c r="AV30" s="47">
        <f>AV29+' 1,5-2 года (день 2)'!AV30</f>
        <v>1.1300000000000001E-2</v>
      </c>
      <c r="AW30" s="47">
        <f>AW29+' 1,5-2 года (день 2)'!AW30</f>
        <v>0</v>
      </c>
      <c r="AX30" s="47">
        <f>AX29+' 1,5-2 года (день 2)'!AX30</f>
        <v>1.8000000000000002E-2</v>
      </c>
      <c r="AY30" s="47">
        <f>AY29+' 1,5-2 года (день 2)'!AY30</f>
        <v>0</v>
      </c>
      <c r="AZ30" s="47">
        <f>AZ29+' 1,5-2 года (день 2)'!AZ30</f>
        <v>2.3E-2</v>
      </c>
      <c r="BA30" s="47">
        <f>BA29+' 1,5-2 года (день 2)'!BA30</f>
        <v>0.05</v>
      </c>
      <c r="BB30" s="47">
        <f>BB29+' 1,5-2 года (день 2)'!BB30</f>
        <v>0.05</v>
      </c>
      <c r="BC30" s="47">
        <f>BC29+' 1,5-2 года (день 2)'!BC30</f>
        <v>0.05</v>
      </c>
      <c r="BD30" s="47">
        <f>BD29+' 1,5-2 года (день 2)'!BD30</f>
        <v>0</v>
      </c>
      <c r="BE30" s="47">
        <f>BE29+' 1,5-2 года (день 2)'!BE30</f>
        <v>0</v>
      </c>
      <c r="BF30" s="47">
        <f>BF29+' 1,5-2 года (день 2)'!BF30</f>
        <v>0</v>
      </c>
      <c r="BG30" s="47">
        <f>BG29+' 1,5-2 года (день 2)'!BG30</f>
        <v>0.40700000000000003</v>
      </c>
      <c r="BH30" s="47">
        <f>BH29+' 1,5-2 года (день 2)'!BH30</f>
        <v>7.9000000000000001E-2</v>
      </c>
      <c r="BI30" s="47">
        <f>BI29+' 1,5-2 года (день 2)'!BI30</f>
        <v>6.4250000000000002E-2</v>
      </c>
      <c r="BJ30" s="47">
        <f>BJ29+' 1,5-2 года (день 2)'!BJ30</f>
        <v>0.30000000000000004</v>
      </c>
      <c r="BK30" s="47">
        <f>BK29+' 1,5-2 года (день 2)'!BK30</f>
        <v>0</v>
      </c>
      <c r="BL30" s="47">
        <f>BL29+' 1,5-2 года (день 2)'!BL30</f>
        <v>5.0000000000000001E-3</v>
      </c>
      <c r="BM30" s="47">
        <f>BM29+' 1,5-2 года (день 2)'!BM30</f>
        <v>1.4999999999999999E-2</v>
      </c>
      <c r="BN30" s="47">
        <f>BN29+' 1,5-2 года (день 2)'!BN30</f>
        <v>1.0000000000000002E-2</v>
      </c>
      <c r="BO30" s="47">
        <f>BO29+' 1,5-2 года (день 2)'!BO30</f>
        <v>8.5000000000000006E-2</v>
      </c>
      <c r="BP30" s="48">
        <f>SUM(D30:BN30)</f>
        <v>2.2819390769230767</v>
      </c>
    </row>
    <row r="31" spans="1:68" x14ac:dyDescent="0.25">
      <c r="F31" t="s">
        <v>93</v>
      </c>
    </row>
    <row r="33" spans="1:69" x14ac:dyDescent="0.25">
      <c r="F33" t="s">
        <v>94</v>
      </c>
    </row>
    <row r="34" spans="1:69" x14ac:dyDescent="0.25">
      <c r="BP34" s="24"/>
      <c r="BQ34" s="25"/>
    </row>
    <row r="35" spans="1:69" x14ac:dyDescent="0.25">
      <c r="F35" t="s">
        <v>28</v>
      </c>
    </row>
    <row r="38" spans="1:69" ht="17.25" x14ac:dyDescent="0.3">
      <c r="A38" s="26"/>
      <c r="B38" s="27" t="s">
        <v>29</v>
      </c>
      <c r="C38" s="28" t="s">
        <v>30</v>
      </c>
      <c r="D38" s="29">
        <v>67.27</v>
      </c>
      <c r="E38" s="29">
        <v>70</v>
      </c>
      <c r="F38" s="29">
        <v>86.3</v>
      </c>
      <c r="G38" s="29">
        <v>500</v>
      </c>
      <c r="H38" s="29">
        <v>925.9</v>
      </c>
      <c r="I38" s="29">
        <v>510</v>
      </c>
      <c r="J38" s="29">
        <v>71.38</v>
      </c>
      <c r="K38" s="29">
        <v>662.44</v>
      </c>
      <c r="L38" s="29">
        <v>200.83</v>
      </c>
      <c r="M38" s="29">
        <v>504</v>
      </c>
      <c r="N38" s="29">
        <v>99.49</v>
      </c>
      <c r="O38" s="29">
        <v>320.32</v>
      </c>
      <c r="P38" s="29">
        <v>368.4</v>
      </c>
      <c r="Q38" s="29">
        <v>380</v>
      </c>
      <c r="R38" s="29"/>
      <c r="S38" s="29">
        <v>130</v>
      </c>
      <c r="T38" s="29"/>
      <c r="U38" s="29">
        <v>628</v>
      </c>
      <c r="V38" s="29">
        <v>329.48</v>
      </c>
      <c r="W38" s="29">
        <v>219</v>
      </c>
      <c r="X38" s="29">
        <v>7.9</v>
      </c>
      <c r="Y38" s="29"/>
      <c r="Z38" s="29">
        <v>247</v>
      </c>
      <c r="AA38" s="29">
        <v>360</v>
      </c>
      <c r="AB38" s="29">
        <v>213</v>
      </c>
      <c r="AC38" s="29">
        <v>314.44</v>
      </c>
      <c r="AD38" s="29">
        <v>138</v>
      </c>
      <c r="AE38" s="29">
        <v>388</v>
      </c>
      <c r="AF38" s="29">
        <v>189</v>
      </c>
      <c r="AG38" s="29">
        <v>218.18</v>
      </c>
      <c r="AH38" s="29">
        <v>59.6</v>
      </c>
      <c r="AI38" s="29">
        <v>65.75</v>
      </c>
      <c r="AJ38" s="29">
        <v>37</v>
      </c>
      <c r="AK38" s="29">
        <v>190</v>
      </c>
      <c r="AL38" s="29">
        <v>185</v>
      </c>
      <c r="AM38" s="29"/>
      <c r="AN38" s="29">
        <v>240</v>
      </c>
      <c r="AO38" s="29"/>
      <c r="AP38" s="29">
        <v>213.79</v>
      </c>
      <c r="AQ38" s="29">
        <v>60</v>
      </c>
      <c r="AR38" s="29">
        <v>65.33</v>
      </c>
      <c r="AS38" s="29">
        <v>84</v>
      </c>
      <c r="AT38" s="29">
        <v>41.43</v>
      </c>
      <c r="AU38" s="29">
        <v>54.28</v>
      </c>
      <c r="AV38" s="29">
        <v>48.75</v>
      </c>
      <c r="AW38" s="29">
        <v>114.28</v>
      </c>
      <c r="AX38" s="29">
        <v>62.66</v>
      </c>
      <c r="AY38" s="29">
        <v>56.66</v>
      </c>
      <c r="AZ38" s="29">
        <v>128</v>
      </c>
      <c r="BA38" s="29">
        <v>227</v>
      </c>
      <c r="BB38" s="29">
        <v>357</v>
      </c>
      <c r="BC38" s="29">
        <v>491.11</v>
      </c>
      <c r="BD38" s="29">
        <v>205</v>
      </c>
      <c r="BE38" s="29">
        <v>330</v>
      </c>
      <c r="BF38" s="29"/>
      <c r="BG38" s="29">
        <v>23</v>
      </c>
      <c r="BH38" s="29">
        <v>21</v>
      </c>
      <c r="BI38" s="29">
        <v>30</v>
      </c>
      <c r="BJ38" s="29">
        <v>21</v>
      </c>
      <c r="BK38" s="29">
        <v>35</v>
      </c>
      <c r="BL38" s="29">
        <v>275</v>
      </c>
      <c r="BM38" s="29">
        <v>154.44999999999999</v>
      </c>
      <c r="BN38" s="29">
        <v>14.89</v>
      </c>
      <c r="BO38" s="86">
        <v>10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6">E38/1000</f>
        <v>7.0000000000000007E-2</v>
      </c>
      <c r="F39" s="22">
        <f t="shared" si="6"/>
        <v>8.6300000000000002E-2</v>
      </c>
      <c r="G39" s="22">
        <f t="shared" si="6"/>
        <v>0.5</v>
      </c>
      <c r="H39" s="22">
        <f t="shared" si="6"/>
        <v>0.92589999999999995</v>
      </c>
      <c r="I39" s="22">
        <f t="shared" si="6"/>
        <v>0.51</v>
      </c>
      <c r="J39" s="22">
        <f t="shared" si="6"/>
        <v>7.1379999999999999E-2</v>
      </c>
      <c r="K39" s="22">
        <f t="shared" si="6"/>
        <v>0.66244000000000003</v>
      </c>
      <c r="L39" s="22">
        <f t="shared" si="6"/>
        <v>0.20083000000000001</v>
      </c>
      <c r="M39" s="22">
        <f t="shared" si="6"/>
        <v>0.504</v>
      </c>
      <c r="N39" s="22">
        <f t="shared" si="6"/>
        <v>9.9489999999999995E-2</v>
      </c>
      <c r="O39" s="22">
        <f t="shared" si="6"/>
        <v>0.32031999999999999</v>
      </c>
      <c r="P39" s="22">
        <f t="shared" si="6"/>
        <v>0.36839999999999995</v>
      </c>
      <c r="Q39" s="22">
        <f t="shared" si="6"/>
        <v>0.38</v>
      </c>
      <c r="R39" s="22">
        <f t="shared" si="6"/>
        <v>0</v>
      </c>
      <c r="S39" s="22">
        <f t="shared" si="6"/>
        <v>0.13</v>
      </c>
      <c r="T39" s="22">
        <f t="shared" si="6"/>
        <v>0</v>
      </c>
      <c r="U39" s="22">
        <f t="shared" si="6"/>
        <v>0.628</v>
      </c>
      <c r="V39" s="22">
        <f>V38/1000</f>
        <v>0.32948</v>
      </c>
      <c r="W39" s="22">
        <f>W38/1000</f>
        <v>0.219</v>
      </c>
      <c r="X39" s="22">
        <f t="shared" si="6"/>
        <v>7.9000000000000008E-3</v>
      </c>
      <c r="Y39" s="22">
        <f t="shared" si="6"/>
        <v>0</v>
      </c>
      <c r="Z39" s="22">
        <f t="shared" si="6"/>
        <v>0.247</v>
      </c>
      <c r="AA39" s="22">
        <f t="shared" si="6"/>
        <v>0.36</v>
      </c>
      <c r="AB39" s="22">
        <f t="shared" si="6"/>
        <v>0.21299999999999999</v>
      </c>
      <c r="AC39" s="22">
        <f t="shared" si="6"/>
        <v>0.31444</v>
      </c>
      <c r="AD39" s="22">
        <f t="shared" si="6"/>
        <v>0.13800000000000001</v>
      </c>
      <c r="AE39" s="22">
        <f t="shared" si="6"/>
        <v>0.38800000000000001</v>
      </c>
      <c r="AF39" s="22">
        <f t="shared" si="6"/>
        <v>0.189</v>
      </c>
      <c r="AG39" s="22">
        <f t="shared" si="6"/>
        <v>0.21818000000000001</v>
      </c>
      <c r="AH39" s="22">
        <f t="shared" si="6"/>
        <v>5.96E-2</v>
      </c>
      <c r="AI39" s="22">
        <f t="shared" si="6"/>
        <v>6.5750000000000003E-2</v>
      </c>
      <c r="AJ39" s="22">
        <f t="shared" si="6"/>
        <v>3.6999999999999998E-2</v>
      </c>
      <c r="AK39" s="22">
        <f t="shared" si="6"/>
        <v>0.19</v>
      </c>
      <c r="AL39" s="22">
        <f t="shared" si="6"/>
        <v>0.185</v>
      </c>
      <c r="AM39" s="22">
        <f t="shared" si="6"/>
        <v>0</v>
      </c>
      <c r="AN39" s="22">
        <f t="shared" si="6"/>
        <v>0.24</v>
      </c>
      <c r="AO39" s="22">
        <f t="shared" si="6"/>
        <v>0</v>
      </c>
      <c r="AP39" s="22">
        <f t="shared" si="6"/>
        <v>0.21378999999999998</v>
      </c>
      <c r="AQ39" s="22">
        <f t="shared" si="6"/>
        <v>0.06</v>
      </c>
      <c r="AR39" s="22">
        <f t="shared" si="6"/>
        <v>6.5329999999999999E-2</v>
      </c>
      <c r="AS39" s="22">
        <f t="shared" si="6"/>
        <v>8.4000000000000005E-2</v>
      </c>
      <c r="AT39" s="22">
        <f t="shared" si="6"/>
        <v>4.1430000000000002E-2</v>
      </c>
      <c r="AU39" s="22">
        <f t="shared" si="6"/>
        <v>5.4280000000000002E-2</v>
      </c>
      <c r="AV39" s="22">
        <f t="shared" si="6"/>
        <v>4.8750000000000002E-2</v>
      </c>
      <c r="AW39" s="22">
        <f t="shared" si="6"/>
        <v>0.11428000000000001</v>
      </c>
      <c r="AX39" s="22">
        <f t="shared" si="6"/>
        <v>6.2659999999999993E-2</v>
      </c>
      <c r="AY39" s="22">
        <f t="shared" si="6"/>
        <v>5.6659999999999995E-2</v>
      </c>
      <c r="AZ39" s="22">
        <f t="shared" si="6"/>
        <v>0.128</v>
      </c>
      <c r="BA39" s="22">
        <f t="shared" si="6"/>
        <v>0.22700000000000001</v>
      </c>
      <c r="BB39" s="22">
        <f t="shared" si="6"/>
        <v>0.35699999999999998</v>
      </c>
      <c r="BC39" s="22">
        <f t="shared" si="6"/>
        <v>0.49110999999999999</v>
      </c>
      <c r="BD39" s="22">
        <f t="shared" si="6"/>
        <v>0.20499999999999999</v>
      </c>
      <c r="BE39" s="22">
        <f t="shared" si="6"/>
        <v>0.33</v>
      </c>
      <c r="BF39" s="22">
        <f t="shared" si="6"/>
        <v>0</v>
      </c>
      <c r="BG39" s="22">
        <f t="shared" si="6"/>
        <v>2.3E-2</v>
      </c>
      <c r="BH39" s="22">
        <f t="shared" si="6"/>
        <v>2.1000000000000001E-2</v>
      </c>
      <c r="BI39" s="22">
        <f t="shared" si="6"/>
        <v>0.03</v>
      </c>
      <c r="BJ39" s="22">
        <f t="shared" si="6"/>
        <v>2.1000000000000001E-2</v>
      </c>
      <c r="BK39" s="22">
        <f t="shared" si="6"/>
        <v>3.5000000000000003E-2</v>
      </c>
      <c r="BL39" s="22">
        <f t="shared" si="6"/>
        <v>0.27500000000000002</v>
      </c>
      <c r="BM39" s="22">
        <f t="shared" si="6"/>
        <v>0.15444999999999998</v>
      </c>
      <c r="BN39" s="22">
        <f t="shared" si="6"/>
        <v>1.489E-2</v>
      </c>
      <c r="BO39" s="22">
        <f t="shared" ref="BO39" si="7">BO38/1000</f>
        <v>0.01</v>
      </c>
    </row>
    <row r="40" spans="1:69" ht="17.25" x14ac:dyDescent="0.3">
      <c r="A40" s="30"/>
      <c r="B40" s="31" t="s">
        <v>32</v>
      </c>
      <c r="C40" s="108"/>
      <c r="D40" s="32">
        <f>D29*D38</f>
        <v>6.0543000000000005</v>
      </c>
      <c r="E40" s="32">
        <f t="shared" ref="E40:BN40" si="8">E29*E38</f>
        <v>3.5</v>
      </c>
      <c r="F40" s="32">
        <f t="shared" si="8"/>
        <v>4.0561000000000007</v>
      </c>
      <c r="G40" s="32">
        <f t="shared" si="8"/>
        <v>0.4</v>
      </c>
      <c r="H40" s="32">
        <f t="shared" si="8"/>
        <v>0</v>
      </c>
      <c r="I40" s="32">
        <f t="shared" si="8"/>
        <v>1.224</v>
      </c>
      <c r="J40" s="32">
        <f t="shared" si="8"/>
        <v>14.989800000000001</v>
      </c>
      <c r="K40" s="32">
        <f t="shared" si="8"/>
        <v>5.6307400000000012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 t="shared" si="8"/>
        <v>0</v>
      </c>
      <c r="P40" s="32">
        <f t="shared" si="8"/>
        <v>0</v>
      </c>
      <c r="Q40" s="32">
        <f t="shared" si="8"/>
        <v>3.04</v>
      </c>
      <c r="R40" s="32">
        <f t="shared" si="8"/>
        <v>0</v>
      </c>
      <c r="S40" s="32">
        <f t="shared" si="8"/>
        <v>0</v>
      </c>
      <c r="T40" s="32">
        <f t="shared" si="8"/>
        <v>0</v>
      </c>
      <c r="U40" s="32">
        <f t="shared" si="8"/>
        <v>11.303999999999998</v>
      </c>
      <c r="V40" s="32">
        <f>V29*V38</f>
        <v>0</v>
      </c>
      <c r="W40" s="32">
        <f>W29*W38</f>
        <v>0</v>
      </c>
      <c r="X40" s="32">
        <f t="shared" si="8"/>
        <v>1.1191614000000001</v>
      </c>
      <c r="Y40" s="32">
        <f t="shared" si="8"/>
        <v>0</v>
      </c>
      <c r="Z40" s="32">
        <f t="shared" si="8"/>
        <v>2.4700000000000002</v>
      </c>
      <c r="AA40" s="32">
        <f t="shared" si="8"/>
        <v>2.88</v>
      </c>
      <c r="AB40" s="32">
        <f t="shared" si="8"/>
        <v>0</v>
      </c>
      <c r="AC40" s="32">
        <f t="shared" si="8"/>
        <v>0</v>
      </c>
      <c r="AD40" s="32">
        <f t="shared" si="8"/>
        <v>0</v>
      </c>
      <c r="AE40" s="32">
        <f t="shared" si="8"/>
        <v>0</v>
      </c>
      <c r="AF40" s="32">
        <f t="shared" si="8"/>
        <v>1.1340000000000001</v>
      </c>
      <c r="AG40" s="32">
        <f t="shared" si="8"/>
        <v>0</v>
      </c>
      <c r="AH40" s="32">
        <f t="shared" si="8"/>
        <v>0</v>
      </c>
      <c r="AI40" s="32">
        <f t="shared" si="8"/>
        <v>0.65749999999999997</v>
      </c>
      <c r="AJ40" s="32">
        <f t="shared" si="8"/>
        <v>1.7390000000000001</v>
      </c>
      <c r="AK40" s="32">
        <f t="shared" si="8"/>
        <v>0.38</v>
      </c>
      <c r="AL40" s="32">
        <f t="shared" si="8"/>
        <v>0</v>
      </c>
      <c r="AM40" s="32">
        <f t="shared" si="8"/>
        <v>0</v>
      </c>
      <c r="AN40" s="32">
        <f t="shared" si="8"/>
        <v>0</v>
      </c>
      <c r="AO40" s="32">
        <f t="shared" si="8"/>
        <v>0</v>
      </c>
      <c r="AP40" s="32">
        <f t="shared" si="8"/>
        <v>0</v>
      </c>
      <c r="AQ40" s="32">
        <f t="shared" si="8"/>
        <v>0</v>
      </c>
      <c r="AR40" s="32">
        <f t="shared" si="8"/>
        <v>0</v>
      </c>
      <c r="AS40" s="32">
        <f t="shared" si="8"/>
        <v>0</v>
      </c>
      <c r="AT40" s="32">
        <f t="shared" si="8"/>
        <v>0</v>
      </c>
      <c r="AU40" s="32">
        <f t="shared" si="8"/>
        <v>0</v>
      </c>
      <c r="AV40" s="32">
        <f t="shared" si="8"/>
        <v>0.30712499999999998</v>
      </c>
      <c r="AW40" s="32">
        <f t="shared" si="8"/>
        <v>0</v>
      </c>
      <c r="AX40" s="32">
        <f t="shared" si="8"/>
        <v>0.62659999999999993</v>
      </c>
      <c r="AY40" s="32">
        <f t="shared" si="8"/>
        <v>0</v>
      </c>
      <c r="AZ40" s="32">
        <f t="shared" si="8"/>
        <v>1.6639999999999999</v>
      </c>
      <c r="BA40" s="32">
        <f t="shared" si="8"/>
        <v>6.81</v>
      </c>
      <c r="BB40" s="32">
        <f t="shared" si="8"/>
        <v>10.709999999999999</v>
      </c>
      <c r="BC40" s="32">
        <f t="shared" si="8"/>
        <v>14.7333</v>
      </c>
      <c r="BD40" s="32">
        <f t="shared" si="8"/>
        <v>0</v>
      </c>
      <c r="BE40" s="32">
        <f t="shared" si="8"/>
        <v>0</v>
      </c>
      <c r="BF40" s="32">
        <f t="shared" si="8"/>
        <v>0</v>
      </c>
      <c r="BG40" s="32">
        <f t="shared" si="8"/>
        <v>5.9569999999999999</v>
      </c>
      <c r="BH40" s="32">
        <f t="shared" si="8"/>
        <v>0.98699999999999999</v>
      </c>
      <c r="BI40" s="32">
        <f t="shared" si="8"/>
        <v>0.87750000000000006</v>
      </c>
      <c r="BJ40" s="32">
        <f t="shared" si="8"/>
        <v>3.36</v>
      </c>
      <c r="BK40" s="32">
        <f t="shared" si="8"/>
        <v>0</v>
      </c>
      <c r="BL40" s="32">
        <f t="shared" si="8"/>
        <v>0.82500000000000007</v>
      </c>
      <c r="BM40" s="32">
        <f t="shared" si="8"/>
        <v>1.2356</v>
      </c>
      <c r="BN40" s="32">
        <f t="shared" si="8"/>
        <v>8.9340000000000017E-2</v>
      </c>
      <c r="BO40" s="32">
        <f t="shared" ref="BO40" si="9">BO29*BO38</f>
        <v>0.5</v>
      </c>
      <c r="BP40" s="33">
        <f>SUM(D40:BN40)</f>
        <v>108.7610664</v>
      </c>
      <c r="BQ40" s="34">
        <f>BP40/$C$7</f>
        <v>108.7610664</v>
      </c>
    </row>
    <row r="41" spans="1:69" ht="17.25" x14ac:dyDescent="0.3">
      <c r="A41" s="30"/>
      <c r="B41" s="31" t="s">
        <v>33</v>
      </c>
      <c r="C41" s="108"/>
      <c r="D41" s="32">
        <f>D29*D38</f>
        <v>6.0543000000000005</v>
      </c>
      <c r="E41" s="32">
        <f t="shared" ref="E41:BN41" si="10">E29*E38</f>
        <v>3.5</v>
      </c>
      <c r="F41" s="32">
        <f t="shared" si="10"/>
        <v>4.0561000000000007</v>
      </c>
      <c r="G41" s="32">
        <f t="shared" si="10"/>
        <v>0.4</v>
      </c>
      <c r="H41" s="32">
        <f t="shared" si="10"/>
        <v>0</v>
      </c>
      <c r="I41" s="32">
        <f t="shared" si="10"/>
        <v>1.224</v>
      </c>
      <c r="J41" s="32">
        <f t="shared" si="10"/>
        <v>14.989800000000001</v>
      </c>
      <c r="K41" s="32">
        <f t="shared" si="10"/>
        <v>5.6307400000000012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si="10"/>
        <v>0</v>
      </c>
      <c r="P41" s="32">
        <f t="shared" si="10"/>
        <v>0</v>
      </c>
      <c r="Q41" s="32">
        <f t="shared" si="10"/>
        <v>3.04</v>
      </c>
      <c r="R41" s="32">
        <f t="shared" si="10"/>
        <v>0</v>
      </c>
      <c r="S41" s="32">
        <f t="shared" si="10"/>
        <v>0</v>
      </c>
      <c r="T41" s="32">
        <f t="shared" si="10"/>
        <v>0</v>
      </c>
      <c r="U41" s="32">
        <f t="shared" si="10"/>
        <v>11.303999999999998</v>
      </c>
      <c r="V41" s="32">
        <f>V29*V38</f>
        <v>0</v>
      </c>
      <c r="W41" s="32">
        <f>W29*W38</f>
        <v>0</v>
      </c>
      <c r="X41" s="32">
        <f t="shared" si="10"/>
        <v>1.1191614000000001</v>
      </c>
      <c r="Y41" s="32">
        <f t="shared" si="10"/>
        <v>0</v>
      </c>
      <c r="Z41" s="32">
        <f t="shared" si="10"/>
        <v>2.4700000000000002</v>
      </c>
      <c r="AA41" s="32">
        <f t="shared" si="10"/>
        <v>2.88</v>
      </c>
      <c r="AB41" s="32">
        <f t="shared" si="10"/>
        <v>0</v>
      </c>
      <c r="AC41" s="32">
        <f t="shared" si="10"/>
        <v>0</v>
      </c>
      <c r="AD41" s="32">
        <f t="shared" si="10"/>
        <v>0</v>
      </c>
      <c r="AE41" s="32">
        <f t="shared" si="10"/>
        <v>0</v>
      </c>
      <c r="AF41" s="32">
        <f t="shared" si="10"/>
        <v>1.1340000000000001</v>
      </c>
      <c r="AG41" s="32">
        <f t="shared" si="10"/>
        <v>0</v>
      </c>
      <c r="AH41" s="32">
        <f t="shared" si="10"/>
        <v>0</v>
      </c>
      <c r="AI41" s="32">
        <f t="shared" si="10"/>
        <v>0.65749999999999997</v>
      </c>
      <c r="AJ41" s="32">
        <f t="shared" si="10"/>
        <v>1.7390000000000001</v>
      </c>
      <c r="AK41" s="32">
        <f t="shared" si="10"/>
        <v>0.38</v>
      </c>
      <c r="AL41" s="32">
        <f t="shared" si="10"/>
        <v>0</v>
      </c>
      <c r="AM41" s="32">
        <f t="shared" si="10"/>
        <v>0</v>
      </c>
      <c r="AN41" s="32">
        <f t="shared" si="10"/>
        <v>0</v>
      </c>
      <c r="AO41" s="32">
        <f t="shared" si="10"/>
        <v>0</v>
      </c>
      <c r="AP41" s="32">
        <f t="shared" si="10"/>
        <v>0</v>
      </c>
      <c r="AQ41" s="32">
        <f t="shared" si="10"/>
        <v>0</v>
      </c>
      <c r="AR41" s="32">
        <f t="shared" si="10"/>
        <v>0</v>
      </c>
      <c r="AS41" s="32">
        <f t="shared" si="10"/>
        <v>0</v>
      </c>
      <c r="AT41" s="32">
        <f t="shared" si="10"/>
        <v>0</v>
      </c>
      <c r="AU41" s="32">
        <f t="shared" si="10"/>
        <v>0</v>
      </c>
      <c r="AV41" s="32">
        <f t="shared" si="10"/>
        <v>0.30712499999999998</v>
      </c>
      <c r="AW41" s="32">
        <f t="shared" si="10"/>
        <v>0</v>
      </c>
      <c r="AX41" s="32">
        <f t="shared" si="10"/>
        <v>0.62659999999999993</v>
      </c>
      <c r="AY41" s="32">
        <f t="shared" si="10"/>
        <v>0</v>
      </c>
      <c r="AZ41" s="32">
        <f t="shared" si="10"/>
        <v>1.6639999999999999</v>
      </c>
      <c r="BA41" s="32">
        <f t="shared" si="10"/>
        <v>6.81</v>
      </c>
      <c r="BB41" s="32">
        <f t="shared" si="10"/>
        <v>10.709999999999999</v>
      </c>
      <c r="BC41" s="32">
        <f t="shared" si="10"/>
        <v>14.7333</v>
      </c>
      <c r="BD41" s="32">
        <f t="shared" si="10"/>
        <v>0</v>
      </c>
      <c r="BE41" s="32">
        <f t="shared" si="10"/>
        <v>0</v>
      </c>
      <c r="BF41" s="32">
        <f t="shared" si="10"/>
        <v>0</v>
      </c>
      <c r="BG41" s="32">
        <f t="shared" si="10"/>
        <v>5.9569999999999999</v>
      </c>
      <c r="BH41" s="32">
        <f t="shared" si="10"/>
        <v>0.98699999999999999</v>
      </c>
      <c r="BI41" s="32">
        <f t="shared" si="10"/>
        <v>0.87750000000000006</v>
      </c>
      <c r="BJ41" s="32">
        <f t="shared" si="10"/>
        <v>3.36</v>
      </c>
      <c r="BK41" s="32">
        <f t="shared" si="10"/>
        <v>0</v>
      </c>
      <c r="BL41" s="32">
        <f t="shared" si="10"/>
        <v>0.82500000000000007</v>
      </c>
      <c r="BM41" s="32">
        <f t="shared" si="10"/>
        <v>1.2356</v>
      </c>
      <c r="BN41" s="32">
        <f t="shared" si="10"/>
        <v>8.9340000000000017E-2</v>
      </c>
      <c r="BO41" s="32">
        <f t="shared" ref="BO41" si="11">BO29*BO38</f>
        <v>0.5</v>
      </c>
      <c r="BP41" s="33">
        <f>SUM(D41:BN41)</f>
        <v>108.7610664</v>
      </c>
      <c r="BQ41" s="34">
        <f>BP41/$C$7</f>
        <v>108.7610664</v>
      </c>
    </row>
    <row r="42" spans="1:69" x14ac:dyDescent="0.25">
      <c r="A42" s="35"/>
      <c r="B42" s="35" t="s">
        <v>34</v>
      </c>
      <c r="D42" s="36">
        <f>D59+D76+D91+D107</f>
        <v>6.0542999999999996</v>
      </c>
      <c r="E42" s="36">
        <f>E59+E76+E91+E107</f>
        <v>3.5</v>
      </c>
      <c r="F42" s="36">
        <f>F59+F76+F91+F107</f>
        <v>4.0560999999999998</v>
      </c>
      <c r="G42" s="36">
        <f>G59+G76+G91+G107</f>
        <v>0.4</v>
      </c>
      <c r="H42" s="36"/>
      <c r="I42" s="36">
        <f t="shared" ref="I42:Q42" si="12">I59+I76+I91+I107</f>
        <v>1.224</v>
      </c>
      <c r="J42" s="36">
        <f t="shared" si="12"/>
        <v>14.989800000000001</v>
      </c>
      <c r="K42" s="36">
        <f t="shared" si="12"/>
        <v>5.6307400000000003</v>
      </c>
      <c r="L42" s="36">
        <f t="shared" si="12"/>
        <v>0</v>
      </c>
      <c r="M42" s="36">
        <f t="shared" si="12"/>
        <v>0</v>
      </c>
      <c r="N42" s="36">
        <f t="shared" si="12"/>
        <v>0</v>
      </c>
      <c r="O42" s="36">
        <f t="shared" si="12"/>
        <v>0</v>
      </c>
      <c r="P42" s="36">
        <f t="shared" si="12"/>
        <v>0</v>
      </c>
      <c r="Q42" s="36">
        <f t="shared" si="12"/>
        <v>3.04</v>
      </c>
      <c r="R42" s="36"/>
      <c r="S42" s="36"/>
      <c r="T42" s="36">
        <f>T59+T76+T91+T107</f>
        <v>0</v>
      </c>
      <c r="U42" s="36">
        <f>U59+U76+U91+U107</f>
        <v>11.303999999999998</v>
      </c>
      <c r="V42" s="36">
        <f>V59+V76+V91+V107</f>
        <v>0</v>
      </c>
      <c r="W42" s="36">
        <f>W59+W76+W91+W107</f>
        <v>0</v>
      </c>
      <c r="X42" s="36">
        <f>X59+X76+X91+X107</f>
        <v>1.1191614000000001</v>
      </c>
      <c r="Y42" s="36"/>
      <c r="Z42" s="36">
        <f>Z59+Z76+Z91+Z107</f>
        <v>2.4700000000000002</v>
      </c>
      <c r="AA42" s="36">
        <f>AA59+AA76+AA91+AA107</f>
        <v>2.88</v>
      </c>
      <c r="AB42" s="36"/>
      <c r="AC42" s="36"/>
      <c r="AD42" s="36"/>
      <c r="AE42" s="36"/>
      <c r="AF42" s="36">
        <f>AF59+AF76+AF91+AF107</f>
        <v>1.1340000000000001</v>
      </c>
      <c r="AG42" s="36"/>
      <c r="AH42" s="36"/>
      <c r="AI42" s="36"/>
      <c r="AJ42" s="36">
        <f>AJ59+AJ76+AJ91+AJ107</f>
        <v>1.7390000000000001</v>
      </c>
      <c r="AK42" s="36">
        <f>AK59+AK76+AK91+AK107</f>
        <v>0.38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>
        <f>AV59+AV76+AV91+AV107</f>
        <v>0.30712499999999998</v>
      </c>
      <c r="AW42" s="36"/>
      <c r="AX42" s="36">
        <f>AX59+AX76+AX91+AX107</f>
        <v>0.62659999999999993</v>
      </c>
      <c r="AY42" s="36"/>
      <c r="AZ42" s="36">
        <f>AZ59+AZ76+AZ91+AZ107</f>
        <v>1.6639999999999999</v>
      </c>
      <c r="BA42" s="36"/>
      <c r="BB42" s="36">
        <f>BB59+BB76+BB91+BB107</f>
        <v>10.709999999999999</v>
      </c>
      <c r="BC42" s="36">
        <f>BC59+BC76+BC91+BC107</f>
        <v>14.7333</v>
      </c>
      <c r="BD42" s="36"/>
      <c r="BE42" s="36"/>
      <c r="BF42" s="36"/>
      <c r="BG42" s="36">
        <f t="shared" ref="BG42:BO42" si="13">BG59+BG76+BG91+BG107</f>
        <v>5.9570000000000007</v>
      </c>
      <c r="BH42" s="36">
        <f t="shared" si="13"/>
        <v>0.9870000000000001</v>
      </c>
      <c r="BI42" s="36">
        <f t="shared" si="13"/>
        <v>0.87749999999999995</v>
      </c>
      <c r="BJ42" s="36">
        <f t="shared" si="13"/>
        <v>3.36</v>
      </c>
      <c r="BK42" s="36">
        <f t="shared" si="13"/>
        <v>0</v>
      </c>
      <c r="BL42" s="36">
        <f t="shared" si="13"/>
        <v>0.82500000000000007</v>
      </c>
      <c r="BM42" s="36">
        <f t="shared" si="13"/>
        <v>1.2356</v>
      </c>
      <c r="BN42" s="36">
        <f t="shared" si="13"/>
        <v>8.9340000000000017E-2</v>
      </c>
      <c r="BO42" s="36">
        <f t="shared" si="13"/>
        <v>0.5</v>
      </c>
    </row>
    <row r="43" spans="1:69" x14ac:dyDescent="0.25">
      <c r="A43" s="35"/>
      <c r="B43" s="35" t="s">
        <v>35</v>
      </c>
      <c r="BQ43" s="37">
        <f>BQ58+BQ75+BQ90+BQ106</f>
        <v>108.7610664</v>
      </c>
    </row>
    <row r="45" spans="1:69" x14ac:dyDescent="0.25">
      <c r="J45" s="1"/>
    </row>
    <row r="46" spans="1:69" ht="15" customHeight="1" x14ac:dyDescent="0.25">
      <c r="A46" s="93"/>
      <c r="B46" s="3" t="s">
        <v>4</v>
      </c>
      <c r="C46" s="90" t="s">
        <v>5</v>
      </c>
      <c r="D46" s="90" t="str">
        <f t="shared" ref="D46:AI46" si="14">D5</f>
        <v>Хлеб пшеничный</v>
      </c>
      <c r="E46" s="90" t="str">
        <f t="shared" si="14"/>
        <v>Хлеб ржано-пшеничный</v>
      </c>
      <c r="F46" s="90" t="str">
        <f t="shared" si="14"/>
        <v>Сахар</v>
      </c>
      <c r="G46" s="90" t="str">
        <f t="shared" si="14"/>
        <v>Чай</v>
      </c>
      <c r="H46" s="90" t="str">
        <f t="shared" si="14"/>
        <v>Какао</v>
      </c>
      <c r="I46" s="90" t="str">
        <f t="shared" si="14"/>
        <v>Кофейный напиток</v>
      </c>
      <c r="J46" s="90" t="str">
        <f t="shared" si="14"/>
        <v>Молоко 2,5%</v>
      </c>
      <c r="K46" s="90" t="str">
        <f t="shared" si="14"/>
        <v>Масло сливочное</v>
      </c>
      <c r="L46" s="90" t="str">
        <f t="shared" si="14"/>
        <v>Сметана 15%</v>
      </c>
      <c r="M46" s="90" t="str">
        <f t="shared" si="14"/>
        <v>Молоко сухое</v>
      </c>
      <c r="N46" s="90" t="str">
        <f t="shared" si="14"/>
        <v>Снежок 2,5 %</v>
      </c>
      <c r="O46" s="90" t="str">
        <f t="shared" si="14"/>
        <v>Творог 5%</v>
      </c>
      <c r="P46" s="90" t="str">
        <f t="shared" si="14"/>
        <v>Молоко сгущенное</v>
      </c>
      <c r="Q46" s="90" t="str">
        <f t="shared" si="14"/>
        <v xml:space="preserve">Джем Сава </v>
      </c>
      <c r="R46" s="90" t="str">
        <f t="shared" si="14"/>
        <v>Сыр</v>
      </c>
      <c r="S46" s="90" t="str">
        <f t="shared" si="14"/>
        <v>Зеленый горошек</v>
      </c>
      <c r="T46" s="90" t="str">
        <f t="shared" si="14"/>
        <v>Кукуруза консервирован.</v>
      </c>
      <c r="U46" s="90" t="str">
        <f t="shared" si="14"/>
        <v>Консервы рыбные</v>
      </c>
      <c r="V46" s="90" t="str">
        <f t="shared" si="14"/>
        <v>Огурцы консервирован.</v>
      </c>
      <c r="W46" s="90" t="str">
        <f t="shared" si="14"/>
        <v>Огурцы свежие</v>
      </c>
      <c r="X46" s="90" t="str">
        <f t="shared" si="14"/>
        <v>Яйцо</v>
      </c>
      <c r="Y46" s="90" t="str">
        <f t="shared" si="14"/>
        <v>Икра кабачковая</v>
      </c>
      <c r="Z46" s="90" t="str">
        <f t="shared" si="14"/>
        <v>Изюм</v>
      </c>
      <c r="AA46" s="90" t="str">
        <f t="shared" si="14"/>
        <v>Курага</v>
      </c>
      <c r="AB46" s="90" t="str">
        <f t="shared" si="14"/>
        <v>Чернослив</v>
      </c>
      <c r="AC46" s="90" t="str">
        <f t="shared" si="14"/>
        <v>Шиповник</v>
      </c>
      <c r="AD46" s="90" t="str">
        <f t="shared" si="14"/>
        <v>Сухофрукты</v>
      </c>
      <c r="AE46" s="90" t="str">
        <f t="shared" si="14"/>
        <v>Ягода свежемороженная</v>
      </c>
      <c r="AF46" s="90" t="str">
        <f t="shared" si="14"/>
        <v>Лимон</v>
      </c>
      <c r="AG46" s="90" t="str">
        <f t="shared" si="14"/>
        <v>Кисель</v>
      </c>
      <c r="AH46" s="90" t="str">
        <f t="shared" si="14"/>
        <v xml:space="preserve">Сок </v>
      </c>
      <c r="AI46" s="90" t="str">
        <f t="shared" si="14"/>
        <v>Макаронные изделия</v>
      </c>
      <c r="AJ46" s="90" t="str">
        <f t="shared" ref="AJ46:BO46" si="15">AJ5</f>
        <v>Мука</v>
      </c>
      <c r="AK46" s="90" t="str">
        <f t="shared" si="15"/>
        <v>Дрожжи</v>
      </c>
      <c r="AL46" s="90" t="str">
        <f t="shared" si="15"/>
        <v>Печенье</v>
      </c>
      <c r="AM46" s="90" t="str">
        <f t="shared" si="15"/>
        <v>Пряники</v>
      </c>
      <c r="AN46" s="90" t="str">
        <f t="shared" si="15"/>
        <v>Вафли</v>
      </c>
      <c r="AO46" s="90" t="str">
        <f t="shared" si="15"/>
        <v>Конфеты</v>
      </c>
      <c r="AP46" s="90" t="str">
        <f t="shared" si="15"/>
        <v>Повидло Сава</v>
      </c>
      <c r="AQ46" s="90" t="str">
        <f t="shared" si="15"/>
        <v>Крупа геркулес</v>
      </c>
      <c r="AR46" s="90" t="str">
        <f t="shared" si="15"/>
        <v>Крупа горох</v>
      </c>
      <c r="AS46" s="90" t="str">
        <f t="shared" si="15"/>
        <v>Крупа гречневая</v>
      </c>
      <c r="AT46" s="90" t="str">
        <f t="shared" si="15"/>
        <v>Крупа кукурузная</v>
      </c>
      <c r="AU46" s="90" t="str">
        <f t="shared" si="15"/>
        <v>Крупа манная</v>
      </c>
      <c r="AV46" s="90" t="str">
        <f t="shared" si="15"/>
        <v>Крупа перловая</v>
      </c>
      <c r="AW46" s="90" t="str">
        <f t="shared" si="15"/>
        <v>Крупа пшеничная</v>
      </c>
      <c r="AX46" s="90" t="str">
        <f t="shared" si="15"/>
        <v>Крупа пшено</v>
      </c>
      <c r="AY46" s="90" t="str">
        <f t="shared" si="15"/>
        <v>Крупа ячневая</v>
      </c>
      <c r="AZ46" s="90" t="str">
        <f t="shared" si="15"/>
        <v>Рис</v>
      </c>
      <c r="BA46" s="90" t="str">
        <f t="shared" si="15"/>
        <v>Цыпленок бройлер</v>
      </c>
      <c r="BB46" s="90" t="str">
        <f t="shared" si="15"/>
        <v>Филе куриное</v>
      </c>
      <c r="BC46" s="90" t="str">
        <f t="shared" si="15"/>
        <v>Фарш говяжий</v>
      </c>
      <c r="BD46" s="90" t="str">
        <f t="shared" si="15"/>
        <v>Печень куриная</v>
      </c>
      <c r="BE46" s="90" t="str">
        <f t="shared" si="15"/>
        <v>Филе минтая</v>
      </c>
      <c r="BF46" s="90" t="str">
        <f t="shared" si="15"/>
        <v>Филе сельди слабосол.</v>
      </c>
      <c r="BG46" s="90" t="str">
        <f t="shared" si="15"/>
        <v>Картофель</v>
      </c>
      <c r="BH46" s="90" t="str">
        <f t="shared" si="15"/>
        <v>Морковь</v>
      </c>
      <c r="BI46" s="90" t="str">
        <f t="shared" si="15"/>
        <v>Лук</v>
      </c>
      <c r="BJ46" s="90" t="str">
        <f t="shared" si="15"/>
        <v>Капуста</v>
      </c>
      <c r="BK46" s="90" t="str">
        <f t="shared" si="15"/>
        <v>Свекла</v>
      </c>
      <c r="BL46" s="90" t="str">
        <f t="shared" si="15"/>
        <v>Томатная паста</v>
      </c>
      <c r="BM46" s="90" t="str">
        <f t="shared" si="15"/>
        <v>Масло растительное</v>
      </c>
      <c r="BN46" s="90" t="str">
        <f t="shared" si="15"/>
        <v>Соль</v>
      </c>
      <c r="BO46" s="90" t="str">
        <f t="shared" si="15"/>
        <v>Аскорбиновая кислота</v>
      </c>
      <c r="BP46" s="95" t="s">
        <v>6</v>
      </c>
      <c r="BQ46" s="95" t="s">
        <v>7</v>
      </c>
    </row>
    <row r="47" spans="1:69" ht="36" customHeight="1" x14ac:dyDescent="0.25">
      <c r="A47" s="94"/>
      <c r="B47" s="4" t="s">
        <v>8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5"/>
      <c r="BQ47" s="95"/>
    </row>
    <row r="48" spans="1:69" ht="15" customHeight="1" x14ac:dyDescent="0.25">
      <c r="A48" s="96" t="s">
        <v>9</v>
      </c>
      <c r="B48" s="5" t="str">
        <f>B7</f>
        <v>Каша молочная "Дружба"</v>
      </c>
      <c r="C48" s="97">
        <f>$F$4</f>
        <v>1</v>
      </c>
      <c r="D48" s="5">
        <f t="shared" ref="D48:AI48" si="16">D7</f>
        <v>0</v>
      </c>
      <c r="E48" s="5">
        <f t="shared" si="16"/>
        <v>0</v>
      </c>
      <c r="F48" s="5">
        <f t="shared" si="16"/>
        <v>4.0000000000000001E-3</v>
      </c>
      <c r="G48" s="5">
        <f t="shared" si="16"/>
        <v>0</v>
      </c>
      <c r="H48" s="5">
        <f t="shared" si="16"/>
        <v>0</v>
      </c>
      <c r="I48" s="5">
        <f t="shared" si="16"/>
        <v>0</v>
      </c>
      <c r="J48" s="5">
        <f t="shared" si="16"/>
        <v>0.13</v>
      </c>
      <c r="K48" s="5">
        <f t="shared" si="16"/>
        <v>2E-3</v>
      </c>
      <c r="L48" s="5">
        <f t="shared" si="16"/>
        <v>0</v>
      </c>
      <c r="M48" s="5">
        <f t="shared" si="16"/>
        <v>0</v>
      </c>
      <c r="N48" s="5">
        <f t="shared" si="16"/>
        <v>0</v>
      </c>
      <c r="O48" s="5">
        <f t="shared" si="16"/>
        <v>0</v>
      </c>
      <c r="P48" s="5">
        <f t="shared" si="16"/>
        <v>0</v>
      </c>
      <c r="Q48" s="5">
        <f t="shared" si="16"/>
        <v>0</v>
      </c>
      <c r="R48" s="5">
        <f t="shared" si="16"/>
        <v>0</v>
      </c>
      <c r="S48" s="5">
        <f t="shared" si="16"/>
        <v>0</v>
      </c>
      <c r="T48" s="5">
        <f t="shared" si="16"/>
        <v>0</v>
      </c>
      <c r="U48" s="5">
        <f t="shared" si="16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5">
        <f t="shared" si="16"/>
        <v>0</v>
      </c>
      <c r="AC48" s="5">
        <f t="shared" si="16"/>
        <v>0</v>
      </c>
      <c r="AD48" s="5">
        <f t="shared" si="16"/>
        <v>0</v>
      </c>
      <c r="AE48" s="5">
        <f t="shared" si="16"/>
        <v>0</v>
      </c>
      <c r="AF48" s="5">
        <f t="shared" si="16"/>
        <v>0</v>
      </c>
      <c r="AG48" s="5">
        <f t="shared" si="16"/>
        <v>0</v>
      </c>
      <c r="AH48" s="5">
        <f t="shared" si="16"/>
        <v>0</v>
      </c>
      <c r="AI48" s="5">
        <f t="shared" si="16"/>
        <v>0</v>
      </c>
      <c r="AJ48" s="5">
        <f t="shared" ref="AJ48:BO48" si="17">AJ7</f>
        <v>0</v>
      </c>
      <c r="AK48" s="5">
        <f t="shared" si="17"/>
        <v>0</v>
      </c>
      <c r="AL48" s="5">
        <f t="shared" si="17"/>
        <v>0</v>
      </c>
      <c r="AM48" s="5">
        <f t="shared" si="17"/>
        <v>0</v>
      </c>
      <c r="AN48" s="5">
        <f t="shared" si="17"/>
        <v>0</v>
      </c>
      <c r="AO48" s="5">
        <f t="shared" si="17"/>
        <v>0</v>
      </c>
      <c r="AP48" s="5">
        <f t="shared" si="17"/>
        <v>0</v>
      </c>
      <c r="AQ48" s="5">
        <f t="shared" si="17"/>
        <v>0</v>
      </c>
      <c r="AR48" s="5">
        <f t="shared" si="17"/>
        <v>0</v>
      </c>
      <c r="AS48" s="5">
        <f t="shared" si="17"/>
        <v>0</v>
      </c>
      <c r="AT48" s="5">
        <f t="shared" si="17"/>
        <v>0</v>
      </c>
      <c r="AU48" s="5">
        <f t="shared" si="17"/>
        <v>0</v>
      </c>
      <c r="AV48" s="5">
        <f t="shared" si="17"/>
        <v>0</v>
      </c>
      <c r="AW48" s="5">
        <f t="shared" si="17"/>
        <v>0</v>
      </c>
      <c r="AX48" s="5">
        <f t="shared" si="17"/>
        <v>0.01</v>
      </c>
      <c r="AY48" s="5">
        <f t="shared" si="17"/>
        <v>0</v>
      </c>
      <c r="AZ48" s="5">
        <f t="shared" si="17"/>
        <v>1.2999999999999999E-2</v>
      </c>
      <c r="BA48" s="5">
        <f t="shared" si="17"/>
        <v>0</v>
      </c>
      <c r="BB48" s="5">
        <f t="shared" si="17"/>
        <v>0</v>
      </c>
      <c r="BC48" s="5">
        <f t="shared" si="17"/>
        <v>0</v>
      </c>
      <c r="BD48" s="5">
        <f t="shared" si="17"/>
        <v>0</v>
      </c>
      <c r="BE48" s="5">
        <f t="shared" si="17"/>
        <v>0</v>
      </c>
      <c r="BF48" s="5">
        <f t="shared" si="17"/>
        <v>0</v>
      </c>
      <c r="BG48" s="5">
        <f t="shared" si="17"/>
        <v>0</v>
      </c>
      <c r="BH48" s="5">
        <f t="shared" si="17"/>
        <v>0</v>
      </c>
      <c r="BI48" s="5">
        <f t="shared" si="17"/>
        <v>0</v>
      </c>
      <c r="BJ48" s="5">
        <f t="shared" si="17"/>
        <v>0</v>
      </c>
      <c r="BK48" s="5">
        <f t="shared" si="17"/>
        <v>0</v>
      </c>
      <c r="BL48" s="5">
        <f t="shared" si="17"/>
        <v>0</v>
      </c>
      <c r="BM48" s="5">
        <f t="shared" si="17"/>
        <v>0</v>
      </c>
      <c r="BN48" s="5">
        <f t="shared" si="17"/>
        <v>5.0000000000000001E-4</v>
      </c>
      <c r="BO48" s="5">
        <f t="shared" si="17"/>
        <v>0</v>
      </c>
    </row>
    <row r="49" spans="1:69" ht="15" customHeight="1" x14ac:dyDescent="0.25">
      <c r="A49" s="96"/>
      <c r="B49" s="5" t="str">
        <f>B8</f>
        <v>Бутерброд с джемом</v>
      </c>
      <c r="C49" s="98"/>
      <c r="D49" s="5">
        <f t="shared" ref="D49:AI49" si="18">D8</f>
        <v>0.03</v>
      </c>
      <c r="E49" s="5">
        <f t="shared" si="18"/>
        <v>0</v>
      </c>
      <c r="F49" s="5">
        <f t="shared" si="18"/>
        <v>0</v>
      </c>
      <c r="G49" s="5">
        <f t="shared" si="18"/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5">
        <f t="shared" si="18"/>
        <v>0</v>
      </c>
      <c r="M49" s="5">
        <f t="shared" si="18"/>
        <v>0</v>
      </c>
      <c r="N49" s="5">
        <f t="shared" si="18"/>
        <v>0</v>
      </c>
      <c r="O49" s="5">
        <f t="shared" si="18"/>
        <v>0</v>
      </c>
      <c r="P49" s="5">
        <f t="shared" si="18"/>
        <v>0</v>
      </c>
      <c r="Q49" s="5">
        <f t="shared" si="18"/>
        <v>8.0000000000000002E-3</v>
      </c>
      <c r="R49" s="5">
        <f t="shared" si="18"/>
        <v>0</v>
      </c>
      <c r="S49" s="5">
        <f t="shared" si="18"/>
        <v>0</v>
      </c>
      <c r="T49" s="5">
        <f t="shared" si="18"/>
        <v>0</v>
      </c>
      <c r="U49" s="5">
        <f t="shared" si="18"/>
        <v>0</v>
      </c>
      <c r="V49" s="5">
        <f t="shared" si="18"/>
        <v>0</v>
      </c>
      <c r="W49" s="5">
        <f t="shared" si="18"/>
        <v>0</v>
      </c>
      <c r="X49" s="5">
        <f t="shared" si="18"/>
        <v>0</v>
      </c>
      <c r="Y49" s="5">
        <f t="shared" si="18"/>
        <v>0</v>
      </c>
      <c r="Z49" s="5">
        <f t="shared" si="18"/>
        <v>0</v>
      </c>
      <c r="AA49" s="5">
        <f t="shared" si="18"/>
        <v>0</v>
      </c>
      <c r="AB49" s="5">
        <f t="shared" si="18"/>
        <v>0</v>
      </c>
      <c r="AC49" s="5">
        <f t="shared" si="18"/>
        <v>0</v>
      </c>
      <c r="AD49" s="5">
        <f t="shared" si="18"/>
        <v>0</v>
      </c>
      <c r="AE49" s="5">
        <f t="shared" si="18"/>
        <v>0</v>
      </c>
      <c r="AF49" s="5">
        <f t="shared" si="18"/>
        <v>0</v>
      </c>
      <c r="AG49" s="5">
        <f t="shared" si="18"/>
        <v>0</v>
      </c>
      <c r="AH49" s="5">
        <f t="shared" si="18"/>
        <v>0</v>
      </c>
      <c r="AI49" s="5">
        <f t="shared" si="18"/>
        <v>0</v>
      </c>
      <c r="AJ49" s="5">
        <f t="shared" ref="AJ49:BO49" si="19">AJ8</f>
        <v>0</v>
      </c>
      <c r="AK49" s="5">
        <f t="shared" si="19"/>
        <v>0</v>
      </c>
      <c r="AL49" s="5">
        <f t="shared" si="19"/>
        <v>0</v>
      </c>
      <c r="AM49" s="5">
        <f t="shared" si="19"/>
        <v>0</v>
      </c>
      <c r="AN49" s="5">
        <f t="shared" si="19"/>
        <v>0</v>
      </c>
      <c r="AO49" s="5">
        <f t="shared" si="19"/>
        <v>0</v>
      </c>
      <c r="AP49" s="5">
        <f t="shared" si="19"/>
        <v>0</v>
      </c>
      <c r="AQ49" s="5">
        <f t="shared" si="19"/>
        <v>0</v>
      </c>
      <c r="AR49" s="5">
        <f t="shared" si="19"/>
        <v>0</v>
      </c>
      <c r="AS49" s="5">
        <f t="shared" si="19"/>
        <v>0</v>
      </c>
      <c r="AT49" s="5">
        <f t="shared" si="19"/>
        <v>0</v>
      </c>
      <c r="AU49" s="5">
        <f t="shared" si="19"/>
        <v>0</v>
      </c>
      <c r="AV49" s="5">
        <f t="shared" si="19"/>
        <v>0</v>
      </c>
      <c r="AW49" s="5">
        <f t="shared" si="19"/>
        <v>0</v>
      </c>
      <c r="AX49" s="5">
        <f t="shared" si="19"/>
        <v>0</v>
      </c>
      <c r="AY49" s="5">
        <f t="shared" si="19"/>
        <v>0</v>
      </c>
      <c r="AZ49" s="5">
        <f t="shared" si="19"/>
        <v>0</v>
      </c>
      <c r="BA49" s="5">
        <f t="shared" si="19"/>
        <v>0</v>
      </c>
      <c r="BB49" s="5">
        <f t="shared" si="19"/>
        <v>0</v>
      </c>
      <c r="BC49" s="5">
        <f t="shared" si="19"/>
        <v>0</v>
      </c>
      <c r="BD49" s="5">
        <f t="shared" si="19"/>
        <v>0</v>
      </c>
      <c r="BE49" s="5">
        <f t="shared" si="19"/>
        <v>0</v>
      </c>
      <c r="BF49" s="5">
        <f t="shared" si="19"/>
        <v>0</v>
      </c>
      <c r="BG49" s="5">
        <f t="shared" si="19"/>
        <v>0</v>
      </c>
      <c r="BH49" s="5">
        <f t="shared" si="19"/>
        <v>0</v>
      </c>
      <c r="BI49" s="5">
        <f t="shared" si="19"/>
        <v>0</v>
      </c>
      <c r="BJ49" s="5">
        <f t="shared" si="19"/>
        <v>0</v>
      </c>
      <c r="BK49" s="5">
        <f t="shared" si="19"/>
        <v>0</v>
      </c>
      <c r="BL49" s="5">
        <f t="shared" si="19"/>
        <v>0</v>
      </c>
      <c r="BM49" s="5">
        <f t="shared" si="19"/>
        <v>0</v>
      </c>
      <c r="BN49" s="5">
        <f t="shared" si="19"/>
        <v>0</v>
      </c>
      <c r="BO49" s="5">
        <f t="shared" si="19"/>
        <v>0</v>
      </c>
    </row>
    <row r="50" spans="1:69" ht="15" customHeight="1" x14ac:dyDescent="0.25">
      <c r="A50" s="96"/>
      <c r="B50" s="5" t="str">
        <f>B9</f>
        <v>Кофейный напиток с молоком</v>
      </c>
      <c r="C50" s="98"/>
      <c r="D50" s="5">
        <f t="shared" ref="D50:AI50" si="20">D9</f>
        <v>0</v>
      </c>
      <c r="E50" s="5">
        <f t="shared" si="20"/>
        <v>0</v>
      </c>
      <c r="F50" s="5">
        <f t="shared" si="20"/>
        <v>0.01</v>
      </c>
      <c r="G50" s="5">
        <f t="shared" si="20"/>
        <v>0</v>
      </c>
      <c r="H50" s="5">
        <f t="shared" si="20"/>
        <v>0</v>
      </c>
      <c r="I50" s="5">
        <f t="shared" si="20"/>
        <v>2.3999999999999998E-3</v>
      </c>
      <c r="J50" s="5">
        <f t="shared" si="20"/>
        <v>0.08</v>
      </c>
      <c r="K50" s="5">
        <f t="shared" si="20"/>
        <v>0</v>
      </c>
      <c r="L50" s="5">
        <f t="shared" si="20"/>
        <v>0</v>
      </c>
      <c r="M50" s="5">
        <f t="shared" si="20"/>
        <v>0</v>
      </c>
      <c r="N50" s="5">
        <f t="shared" si="20"/>
        <v>0</v>
      </c>
      <c r="O50" s="5">
        <f t="shared" si="20"/>
        <v>0</v>
      </c>
      <c r="P50" s="5">
        <f t="shared" si="20"/>
        <v>0</v>
      </c>
      <c r="Q50" s="5">
        <f t="shared" si="20"/>
        <v>0</v>
      </c>
      <c r="R50" s="5">
        <f t="shared" si="20"/>
        <v>0</v>
      </c>
      <c r="S50" s="5">
        <f t="shared" si="20"/>
        <v>0</v>
      </c>
      <c r="T50" s="5">
        <f t="shared" si="20"/>
        <v>0</v>
      </c>
      <c r="U50" s="5">
        <f t="shared" si="20"/>
        <v>0</v>
      </c>
      <c r="V50" s="5">
        <f t="shared" si="20"/>
        <v>0</v>
      </c>
      <c r="W50" s="5">
        <f t="shared" si="20"/>
        <v>0</v>
      </c>
      <c r="X50" s="5">
        <f t="shared" si="20"/>
        <v>0</v>
      </c>
      <c r="Y50" s="5">
        <f t="shared" si="20"/>
        <v>0</v>
      </c>
      <c r="Z50" s="5">
        <f t="shared" si="20"/>
        <v>0</v>
      </c>
      <c r="AA50" s="5">
        <f t="shared" si="20"/>
        <v>0</v>
      </c>
      <c r="AB50" s="5">
        <f t="shared" si="20"/>
        <v>0</v>
      </c>
      <c r="AC50" s="5">
        <f t="shared" si="20"/>
        <v>0</v>
      </c>
      <c r="AD50" s="5">
        <f t="shared" si="20"/>
        <v>0</v>
      </c>
      <c r="AE50" s="5">
        <f t="shared" si="20"/>
        <v>0</v>
      </c>
      <c r="AF50" s="5">
        <f t="shared" si="20"/>
        <v>0</v>
      </c>
      <c r="AG50" s="5">
        <f t="shared" si="20"/>
        <v>0</v>
      </c>
      <c r="AH50" s="5">
        <f t="shared" si="20"/>
        <v>0</v>
      </c>
      <c r="AI50" s="5">
        <f t="shared" si="20"/>
        <v>0</v>
      </c>
      <c r="AJ50" s="5">
        <f t="shared" ref="AJ50:BO50" si="21">AJ9</f>
        <v>0</v>
      </c>
      <c r="AK50" s="5">
        <f t="shared" si="21"/>
        <v>0</v>
      </c>
      <c r="AL50" s="5">
        <f t="shared" si="21"/>
        <v>0</v>
      </c>
      <c r="AM50" s="5">
        <f t="shared" si="21"/>
        <v>0</v>
      </c>
      <c r="AN50" s="5">
        <f t="shared" si="21"/>
        <v>0</v>
      </c>
      <c r="AO50" s="5">
        <f t="shared" si="21"/>
        <v>0</v>
      </c>
      <c r="AP50" s="5">
        <f t="shared" si="21"/>
        <v>0</v>
      </c>
      <c r="AQ50" s="5">
        <f t="shared" si="21"/>
        <v>0</v>
      </c>
      <c r="AR50" s="5">
        <f t="shared" si="21"/>
        <v>0</v>
      </c>
      <c r="AS50" s="5">
        <f t="shared" si="21"/>
        <v>0</v>
      </c>
      <c r="AT50" s="5">
        <f t="shared" si="21"/>
        <v>0</v>
      </c>
      <c r="AU50" s="5">
        <f t="shared" si="21"/>
        <v>0</v>
      </c>
      <c r="AV50" s="5">
        <f t="shared" si="21"/>
        <v>0</v>
      </c>
      <c r="AW50" s="5">
        <f t="shared" si="21"/>
        <v>0</v>
      </c>
      <c r="AX50" s="5">
        <f t="shared" si="21"/>
        <v>0</v>
      </c>
      <c r="AY50" s="5">
        <f t="shared" si="21"/>
        <v>0</v>
      </c>
      <c r="AZ50" s="5">
        <f t="shared" si="21"/>
        <v>0</v>
      </c>
      <c r="BA50" s="5">
        <f t="shared" si="21"/>
        <v>0</v>
      </c>
      <c r="BB50" s="5">
        <f t="shared" si="21"/>
        <v>0</v>
      </c>
      <c r="BC50" s="5">
        <f t="shared" si="21"/>
        <v>0</v>
      </c>
      <c r="BD50" s="5">
        <f t="shared" si="21"/>
        <v>0</v>
      </c>
      <c r="BE50" s="5">
        <f t="shared" si="21"/>
        <v>0</v>
      </c>
      <c r="BF50" s="5">
        <f t="shared" si="21"/>
        <v>0</v>
      </c>
      <c r="BG50" s="5">
        <f t="shared" si="21"/>
        <v>0</v>
      </c>
      <c r="BH50" s="5">
        <f t="shared" si="21"/>
        <v>0</v>
      </c>
      <c r="BI50" s="5">
        <f t="shared" si="21"/>
        <v>0</v>
      </c>
      <c r="BJ50" s="5">
        <f t="shared" si="21"/>
        <v>0</v>
      </c>
      <c r="BK50" s="5">
        <f t="shared" si="21"/>
        <v>0</v>
      </c>
      <c r="BL50" s="5">
        <f t="shared" si="21"/>
        <v>0</v>
      </c>
      <c r="BM50" s="5">
        <f t="shared" si="21"/>
        <v>0</v>
      </c>
      <c r="BN50" s="5">
        <f t="shared" si="21"/>
        <v>0</v>
      </c>
      <c r="BO50" s="5">
        <f t="shared" si="21"/>
        <v>0</v>
      </c>
    </row>
    <row r="51" spans="1:69" ht="15" customHeight="1" x14ac:dyDescent="0.25">
      <c r="A51" s="96"/>
      <c r="B51" s="5">
        <f>B10</f>
        <v>0</v>
      </c>
      <c r="C51" s="98"/>
      <c r="D51" s="5">
        <f t="shared" ref="D51:AI51" si="22">D10</f>
        <v>0</v>
      </c>
      <c r="E51" s="5">
        <f t="shared" si="22"/>
        <v>0</v>
      </c>
      <c r="F51" s="5">
        <f t="shared" si="22"/>
        <v>0</v>
      </c>
      <c r="G51" s="5">
        <f t="shared" si="22"/>
        <v>0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0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5">
        <f t="shared" si="22"/>
        <v>0</v>
      </c>
      <c r="AG51" s="5">
        <f t="shared" si="22"/>
        <v>0</v>
      </c>
      <c r="AH51" s="5">
        <f t="shared" si="22"/>
        <v>0</v>
      </c>
      <c r="AI51" s="5">
        <f t="shared" si="22"/>
        <v>0</v>
      </c>
      <c r="AJ51" s="5">
        <f t="shared" ref="AJ51:BO51" si="23">AJ10</f>
        <v>0</v>
      </c>
      <c r="AK51" s="5">
        <f t="shared" si="23"/>
        <v>0</v>
      </c>
      <c r="AL51" s="5">
        <f t="shared" si="23"/>
        <v>0</v>
      </c>
      <c r="AM51" s="5">
        <f t="shared" si="23"/>
        <v>0</v>
      </c>
      <c r="AN51" s="5">
        <f t="shared" si="23"/>
        <v>0</v>
      </c>
      <c r="AO51" s="5">
        <f t="shared" si="23"/>
        <v>0</v>
      </c>
      <c r="AP51" s="5">
        <f t="shared" si="23"/>
        <v>0</v>
      </c>
      <c r="AQ51" s="5">
        <f t="shared" si="23"/>
        <v>0</v>
      </c>
      <c r="AR51" s="5">
        <f t="shared" si="23"/>
        <v>0</v>
      </c>
      <c r="AS51" s="5">
        <f t="shared" si="23"/>
        <v>0</v>
      </c>
      <c r="AT51" s="5">
        <f t="shared" si="23"/>
        <v>0</v>
      </c>
      <c r="AU51" s="5">
        <f t="shared" si="23"/>
        <v>0</v>
      </c>
      <c r="AV51" s="5">
        <f t="shared" si="23"/>
        <v>0</v>
      </c>
      <c r="AW51" s="5">
        <f t="shared" si="23"/>
        <v>0</v>
      </c>
      <c r="AX51" s="5">
        <f t="shared" si="23"/>
        <v>0</v>
      </c>
      <c r="AY51" s="5">
        <f t="shared" si="23"/>
        <v>0</v>
      </c>
      <c r="AZ51" s="5">
        <f t="shared" si="23"/>
        <v>0</v>
      </c>
      <c r="BA51" s="5">
        <f t="shared" si="23"/>
        <v>0</v>
      </c>
      <c r="BB51" s="5">
        <f t="shared" si="23"/>
        <v>0</v>
      </c>
      <c r="BC51" s="5">
        <f t="shared" si="23"/>
        <v>0</v>
      </c>
      <c r="BD51" s="5">
        <f t="shared" si="23"/>
        <v>0</v>
      </c>
      <c r="BE51" s="5">
        <f t="shared" si="23"/>
        <v>0</v>
      </c>
      <c r="BF51" s="5">
        <f t="shared" si="23"/>
        <v>0</v>
      </c>
      <c r="BG51" s="5">
        <f t="shared" si="23"/>
        <v>0</v>
      </c>
      <c r="BH51" s="5">
        <f t="shared" si="23"/>
        <v>0</v>
      </c>
      <c r="BI51" s="5">
        <f t="shared" si="23"/>
        <v>0</v>
      </c>
      <c r="BJ51" s="5">
        <f t="shared" si="23"/>
        <v>0</v>
      </c>
      <c r="BK51" s="5">
        <f t="shared" si="23"/>
        <v>0</v>
      </c>
      <c r="BL51" s="5">
        <f t="shared" si="23"/>
        <v>0</v>
      </c>
      <c r="BM51" s="5">
        <f t="shared" si="23"/>
        <v>0</v>
      </c>
      <c r="BN51" s="5">
        <f t="shared" si="23"/>
        <v>0</v>
      </c>
      <c r="BO51" s="5">
        <f t="shared" si="23"/>
        <v>0</v>
      </c>
    </row>
    <row r="52" spans="1:69" ht="15" customHeight="1" x14ac:dyDescent="0.25">
      <c r="A52" s="96"/>
      <c r="B52" s="5">
        <f>B11</f>
        <v>0</v>
      </c>
      <c r="C52" s="99"/>
      <c r="D52" s="5">
        <f t="shared" ref="D52:AI52" si="24">D11</f>
        <v>0</v>
      </c>
      <c r="E52" s="5">
        <f t="shared" si="24"/>
        <v>0</v>
      </c>
      <c r="F52" s="5">
        <f t="shared" si="24"/>
        <v>0</v>
      </c>
      <c r="G52" s="5">
        <f t="shared" si="24"/>
        <v>0</v>
      </c>
      <c r="H52" s="5">
        <f t="shared" si="24"/>
        <v>0</v>
      </c>
      <c r="I52" s="5">
        <f t="shared" si="24"/>
        <v>0</v>
      </c>
      <c r="J52" s="5">
        <f t="shared" si="24"/>
        <v>0</v>
      </c>
      <c r="K52" s="5">
        <f t="shared" si="24"/>
        <v>0</v>
      </c>
      <c r="L52" s="5">
        <f t="shared" si="24"/>
        <v>0</v>
      </c>
      <c r="M52" s="5">
        <f t="shared" si="24"/>
        <v>0</v>
      </c>
      <c r="N52" s="5">
        <f t="shared" si="24"/>
        <v>0</v>
      </c>
      <c r="O52" s="5">
        <f t="shared" si="24"/>
        <v>0</v>
      </c>
      <c r="P52" s="5">
        <f t="shared" si="24"/>
        <v>0</v>
      </c>
      <c r="Q52" s="5">
        <f t="shared" si="24"/>
        <v>0</v>
      </c>
      <c r="R52" s="5">
        <f t="shared" si="24"/>
        <v>0</v>
      </c>
      <c r="S52" s="5">
        <f t="shared" si="24"/>
        <v>0</v>
      </c>
      <c r="T52" s="5">
        <f t="shared" si="24"/>
        <v>0</v>
      </c>
      <c r="U52" s="5">
        <f t="shared" si="24"/>
        <v>0</v>
      </c>
      <c r="V52" s="5">
        <f t="shared" si="24"/>
        <v>0</v>
      </c>
      <c r="W52" s="5">
        <f t="shared" si="24"/>
        <v>0</v>
      </c>
      <c r="X52" s="5">
        <f t="shared" si="24"/>
        <v>0</v>
      </c>
      <c r="Y52" s="5">
        <f t="shared" si="24"/>
        <v>0</v>
      </c>
      <c r="Z52" s="5">
        <f t="shared" si="24"/>
        <v>0</v>
      </c>
      <c r="AA52" s="5">
        <f t="shared" si="24"/>
        <v>0</v>
      </c>
      <c r="AB52" s="5">
        <f t="shared" si="24"/>
        <v>0</v>
      </c>
      <c r="AC52" s="5">
        <f t="shared" si="24"/>
        <v>0</v>
      </c>
      <c r="AD52" s="5">
        <f t="shared" si="24"/>
        <v>0</v>
      </c>
      <c r="AE52" s="5">
        <f t="shared" si="24"/>
        <v>0</v>
      </c>
      <c r="AF52" s="5">
        <f t="shared" si="24"/>
        <v>0</v>
      </c>
      <c r="AG52" s="5">
        <f t="shared" si="24"/>
        <v>0</v>
      </c>
      <c r="AH52" s="5">
        <f t="shared" si="24"/>
        <v>0</v>
      </c>
      <c r="AI52" s="5">
        <f t="shared" si="24"/>
        <v>0</v>
      </c>
      <c r="AJ52" s="5">
        <f t="shared" ref="AJ52:BO52" si="25">AJ11</f>
        <v>0</v>
      </c>
      <c r="AK52" s="5">
        <f t="shared" si="25"/>
        <v>0</v>
      </c>
      <c r="AL52" s="5">
        <f t="shared" si="25"/>
        <v>0</v>
      </c>
      <c r="AM52" s="5">
        <f t="shared" si="25"/>
        <v>0</v>
      </c>
      <c r="AN52" s="5">
        <f t="shared" si="25"/>
        <v>0</v>
      </c>
      <c r="AO52" s="5">
        <f t="shared" si="25"/>
        <v>0</v>
      </c>
      <c r="AP52" s="5">
        <f t="shared" si="25"/>
        <v>0</v>
      </c>
      <c r="AQ52" s="5">
        <f t="shared" si="25"/>
        <v>0</v>
      </c>
      <c r="AR52" s="5">
        <f t="shared" si="25"/>
        <v>0</v>
      </c>
      <c r="AS52" s="5">
        <f t="shared" si="25"/>
        <v>0</v>
      </c>
      <c r="AT52" s="5">
        <f t="shared" si="25"/>
        <v>0</v>
      </c>
      <c r="AU52" s="5">
        <f t="shared" si="25"/>
        <v>0</v>
      </c>
      <c r="AV52" s="5">
        <f t="shared" si="25"/>
        <v>0</v>
      </c>
      <c r="AW52" s="5">
        <f t="shared" si="25"/>
        <v>0</v>
      </c>
      <c r="AX52" s="5">
        <f t="shared" si="25"/>
        <v>0</v>
      </c>
      <c r="AY52" s="5">
        <f t="shared" si="25"/>
        <v>0</v>
      </c>
      <c r="AZ52" s="5">
        <f t="shared" si="25"/>
        <v>0</v>
      </c>
      <c r="BA52" s="5">
        <f t="shared" si="25"/>
        <v>0</v>
      </c>
      <c r="BB52" s="5">
        <f t="shared" si="25"/>
        <v>0</v>
      </c>
      <c r="BC52" s="5">
        <f t="shared" si="25"/>
        <v>0</v>
      </c>
      <c r="BD52" s="5">
        <f t="shared" si="25"/>
        <v>0</v>
      </c>
      <c r="BE52" s="5">
        <f t="shared" si="25"/>
        <v>0</v>
      </c>
      <c r="BF52" s="5">
        <f t="shared" si="25"/>
        <v>0</v>
      </c>
      <c r="BG52" s="5">
        <f t="shared" si="25"/>
        <v>0</v>
      </c>
      <c r="BH52" s="5">
        <f t="shared" si="25"/>
        <v>0</v>
      </c>
      <c r="BI52" s="5">
        <f t="shared" si="25"/>
        <v>0</v>
      </c>
      <c r="BJ52" s="5">
        <f t="shared" si="25"/>
        <v>0</v>
      </c>
      <c r="BK52" s="5">
        <f t="shared" si="25"/>
        <v>0</v>
      </c>
      <c r="BL52" s="5">
        <f t="shared" si="25"/>
        <v>0</v>
      </c>
      <c r="BM52" s="5">
        <f t="shared" si="25"/>
        <v>0</v>
      </c>
      <c r="BN52" s="5">
        <f t="shared" si="25"/>
        <v>0</v>
      </c>
      <c r="BO52" s="5">
        <f t="shared" si="25"/>
        <v>0</v>
      </c>
    </row>
    <row r="53" spans="1:69" ht="17.25" x14ac:dyDescent="0.3">
      <c r="B53" s="20" t="s">
        <v>26</v>
      </c>
      <c r="C53" s="21"/>
      <c r="D53" s="22">
        <f>SUM(D48:D52)</f>
        <v>0.03</v>
      </c>
      <c r="E53" s="22">
        <f t="shared" ref="E53:BN53" si="26">SUM(E48:E52)</f>
        <v>0</v>
      </c>
      <c r="F53" s="22">
        <f t="shared" si="26"/>
        <v>1.4E-2</v>
      </c>
      <c r="G53" s="22">
        <f t="shared" si="26"/>
        <v>0</v>
      </c>
      <c r="H53" s="22">
        <f t="shared" si="26"/>
        <v>0</v>
      </c>
      <c r="I53" s="22">
        <f t="shared" si="26"/>
        <v>2.3999999999999998E-3</v>
      </c>
      <c r="J53" s="22">
        <f t="shared" si="26"/>
        <v>0.21000000000000002</v>
      </c>
      <c r="K53" s="22">
        <f t="shared" si="26"/>
        <v>2E-3</v>
      </c>
      <c r="L53" s="22">
        <f t="shared" si="26"/>
        <v>0</v>
      </c>
      <c r="M53" s="22">
        <f t="shared" si="26"/>
        <v>0</v>
      </c>
      <c r="N53" s="22">
        <f t="shared" si="26"/>
        <v>0</v>
      </c>
      <c r="O53" s="22">
        <f t="shared" si="26"/>
        <v>0</v>
      </c>
      <c r="P53" s="22">
        <f t="shared" si="26"/>
        <v>0</v>
      </c>
      <c r="Q53" s="22">
        <f t="shared" si="26"/>
        <v>8.0000000000000002E-3</v>
      </c>
      <c r="R53" s="22">
        <f t="shared" si="26"/>
        <v>0</v>
      </c>
      <c r="S53" s="22">
        <f t="shared" si="26"/>
        <v>0</v>
      </c>
      <c r="T53" s="22">
        <f t="shared" si="26"/>
        <v>0</v>
      </c>
      <c r="U53" s="22">
        <f t="shared" si="26"/>
        <v>0</v>
      </c>
      <c r="V53" s="22">
        <f t="shared" si="26"/>
        <v>0</v>
      </c>
      <c r="W53" s="22">
        <f>SUM(W48:W52)</f>
        <v>0</v>
      </c>
      <c r="X53" s="22">
        <f t="shared" si="26"/>
        <v>0</v>
      </c>
      <c r="Y53" s="22">
        <f t="shared" si="26"/>
        <v>0</v>
      </c>
      <c r="Z53" s="22">
        <f t="shared" si="26"/>
        <v>0</v>
      </c>
      <c r="AA53" s="22">
        <f t="shared" si="26"/>
        <v>0</v>
      </c>
      <c r="AB53" s="22">
        <f t="shared" si="26"/>
        <v>0</v>
      </c>
      <c r="AC53" s="22">
        <f t="shared" si="26"/>
        <v>0</v>
      </c>
      <c r="AD53" s="22">
        <f t="shared" si="26"/>
        <v>0</v>
      </c>
      <c r="AE53" s="22">
        <f t="shared" si="26"/>
        <v>0</v>
      </c>
      <c r="AF53" s="22">
        <f t="shared" si="26"/>
        <v>0</v>
      </c>
      <c r="AG53" s="22">
        <f t="shared" si="26"/>
        <v>0</v>
      </c>
      <c r="AH53" s="22">
        <f t="shared" si="26"/>
        <v>0</v>
      </c>
      <c r="AI53" s="22">
        <f t="shared" si="26"/>
        <v>0</v>
      </c>
      <c r="AJ53" s="22">
        <f t="shared" si="26"/>
        <v>0</v>
      </c>
      <c r="AK53" s="22">
        <f t="shared" si="26"/>
        <v>0</v>
      </c>
      <c r="AL53" s="22">
        <f t="shared" si="26"/>
        <v>0</v>
      </c>
      <c r="AM53" s="22">
        <f t="shared" si="26"/>
        <v>0</v>
      </c>
      <c r="AN53" s="22">
        <f t="shared" si="26"/>
        <v>0</v>
      </c>
      <c r="AO53" s="22">
        <f t="shared" si="26"/>
        <v>0</v>
      </c>
      <c r="AP53" s="22">
        <f t="shared" si="26"/>
        <v>0</v>
      </c>
      <c r="AQ53" s="22">
        <f t="shared" si="26"/>
        <v>0</v>
      </c>
      <c r="AR53" s="22">
        <f t="shared" si="26"/>
        <v>0</v>
      </c>
      <c r="AS53" s="22">
        <f t="shared" si="26"/>
        <v>0</v>
      </c>
      <c r="AT53" s="22">
        <f t="shared" si="26"/>
        <v>0</v>
      </c>
      <c r="AU53" s="22">
        <f t="shared" si="26"/>
        <v>0</v>
      </c>
      <c r="AV53" s="22">
        <f t="shared" si="26"/>
        <v>0</v>
      </c>
      <c r="AW53" s="22">
        <f t="shared" si="26"/>
        <v>0</v>
      </c>
      <c r="AX53" s="22">
        <f t="shared" si="26"/>
        <v>0.01</v>
      </c>
      <c r="AY53" s="22">
        <f t="shared" si="26"/>
        <v>0</v>
      </c>
      <c r="AZ53" s="22">
        <f t="shared" si="26"/>
        <v>1.2999999999999999E-2</v>
      </c>
      <c r="BA53" s="22">
        <f t="shared" si="26"/>
        <v>0</v>
      </c>
      <c r="BB53" s="22">
        <f t="shared" si="26"/>
        <v>0</v>
      </c>
      <c r="BC53" s="22">
        <f t="shared" si="26"/>
        <v>0</v>
      </c>
      <c r="BD53" s="22">
        <f t="shared" si="26"/>
        <v>0</v>
      </c>
      <c r="BE53" s="22">
        <f t="shared" si="26"/>
        <v>0</v>
      </c>
      <c r="BF53" s="22">
        <f t="shared" si="26"/>
        <v>0</v>
      </c>
      <c r="BG53" s="22">
        <f t="shared" si="26"/>
        <v>0</v>
      </c>
      <c r="BH53" s="22">
        <f t="shared" si="26"/>
        <v>0</v>
      </c>
      <c r="BI53" s="22">
        <f t="shared" si="26"/>
        <v>0</v>
      </c>
      <c r="BJ53" s="22">
        <f t="shared" si="26"/>
        <v>0</v>
      </c>
      <c r="BK53" s="22">
        <f t="shared" si="26"/>
        <v>0</v>
      </c>
      <c r="BL53" s="22">
        <f t="shared" si="26"/>
        <v>0</v>
      </c>
      <c r="BM53" s="22">
        <f t="shared" si="26"/>
        <v>0</v>
      </c>
      <c r="BN53" s="22">
        <f t="shared" si="26"/>
        <v>5.0000000000000001E-4</v>
      </c>
      <c r="BO53" s="22">
        <f t="shared" ref="BO53" si="27">SUM(BO48:BO52)</f>
        <v>0</v>
      </c>
    </row>
    <row r="54" spans="1:69" ht="17.25" x14ac:dyDescent="0.3">
      <c r="B54" s="20" t="s">
        <v>27</v>
      </c>
      <c r="C54" s="21"/>
      <c r="D54" s="23">
        <f t="shared" ref="D54:BN54" si="28">PRODUCT(D53,$F$4)</f>
        <v>0.03</v>
      </c>
      <c r="E54" s="23">
        <f t="shared" si="28"/>
        <v>0</v>
      </c>
      <c r="F54" s="23">
        <f t="shared" si="28"/>
        <v>1.4E-2</v>
      </c>
      <c r="G54" s="23">
        <f t="shared" si="28"/>
        <v>0</v>
      </c>
      <c r="H54" s="23">
        <f t="shared" si="28"/>
        <v>0</v>
      </c>
      <c r="I54" s="23">
        <f t="shared" si="28"/>
        <v>2.3999999999999998E-3</v>
      </c>
      <c r="J54" s="23">
        <f t="shared" si="28"/>
        <v>0.21000000000000002</v>
      </c>
      <c r="K54" s="23">
        <f t="shared" si="28"/>
        <v>2E-3</v>
      </c>
      <c r="L54" s="23">
        <f t="shared" si="28"/>
        <v>0</v>
      </c>
      <c r="M54" s="23">
        <f t="shared" si="28"/>
        <v>0</v>
      </c>
      <c r="N54" s="23">
        <f t="shared" si="28"/>
        <v>0</v>
      </c>
      <c r="O54" s="23">
        <f t="shared" si="28"/>
        <v>0</v>
      </c>
      <c r="P54" s="23">
        <f t="shared" si="28"/>
        <v>0</v>
      </c>
      <c r="Q54" s="23">
        <f t="shared" si="28"/>
        <v>8.0000000000000002E-3</v>
      </c>
      <c r="R54" s="23">
        <f t="shared" si="28"/>
        <v>0</v>
      </c>
      <c r="S54" s="23">
        <f t="shared" si="28"/>
        <v>0</v>
      </c>
      <c r="T54" s="23">
        <f t="shared" si="28"/>
        <v>0</v>
      </c>
      <c r="U54" s="23">
        <f t="shared" si="28"/>
        <v>0</v>
      </c>
      <c r="V54" s="23">
        <f t="shared" si="28"/>
        <v>0</v>
      </c>
      <c r="W54" s="23">
        <f>PRODUCT(W53,$F$4)</f>
        <v>0</v>
      </c>
      <c r="X54" s="23">
        <f t="shared" si="28"/>
        <v>0</v>
      </c>
      <c r="Y54" s="23">
        <f t="shared" si="28"/>
        <v>0</v>
      </c>
      <c r="Z54" s="23">
        <f t="shared" si="28"/>
        <v>0</v>
      </c>
      <c r="AA54" s="23">
        <f t="shared" si="28"/>
        <v>0</v>
      </c>
      <c r="AB54" s="23">
        <f t="shared" si="28"/>
        <v>0</v>
      </c>
      <c r="AC54" s="23">
        <f t="shared" si="28"/>
        <v>0</v>
      </c>
      <c r="AD54" s="23">
        <f t="shared" si="28"/>
        <v>0</v>
      </c>
      <c r="AE54" s="23">
        <f t="shared" si="28"/>
        <v>0</v>
      </c>
      <c r="AF54" s="23">
        <f t="shared" si="28"/>
        <v>0</v>
      </c>
      <c r="AG54" s="23">
        <f t="shared" si="28"/>
        <v>0</v>
      </c>
      <c r="AH54" s="23">
        <f t="shared" si="28"/>
        <v>0</v>
      </c>
      <c r="AI54" s="23">
        <f t="shared" si="28"/>
        <v>0</v>
      </c>
      <c r="AJ54" s="23">
        <f t="shared" si="28"/>
        <v>0</v>
      </c>
      <c r="AK54" s="23">
        <f t="shared" si="28"/>
        <v>0</v>
      </c>
      <c r="AL54" s="23">
        <f t="shared" si="28"/>
        <v>0</v>
      </c>
      <c r="AM54" s="23">
        <f t="shared" si="28"/>
        <v>0</v>
      </c>
      <c r="AN54" s="23">
        <f t="shared" si="28"/>
        <v>0</v>
      </c>
      <c r="AO54" s="23">
        <f t="shared" si="28"/>
        <v>0</v>
      </c>
      <c r="AP54" s="23">
        <f t="shared" si="28"/>
        <v>0</v>
      </c>
      <c r="AQ54" s="23">
        <f t="shared" si="28"/>
        <v>0</v>
      </c>
      <c r="AR54" s="23">
        <f t="shared" si="28"/>
        <v>0</v>
      </c>
      <c r="AS54" s="23">
        <f t="shared" si="28"/>
        <v>0</v>
      </c>
      <c r="AT54" s="23">
        <f t="shared" si="28"/>
        <v>0</v>
      </c>
      <c r="AU54" s="23">
        <f t="shared" si="28"/>
        <v>0</v>
      </c>
      <c r="AV54" s="23">
        <f t="shared" si="28"/>
        <v>0</v>
      </c>
      <c r="AW54" s="23">
        <f t="shared" si="28"/>
        <v>0</v>
      </c>
      <c r="AX54" s="23">
        <f t="shared" si="28"/>
        <v>0.01</v>
      </c>
      <c r="AY54" s="23">
        <f t="shared" si="28"/>
        <v>0</v>
      </c>
      <c r="AZ54" s="23">
        <f t="shared" si="28"/>
        <v>1.2999999999999999E-2</v>
      </c>
      <c r="BA54" s="23">
        <f t="shared" si="28"/>
        <v>0</v>
      </c>
      <c r="BB54" s="23">
        <f t="shared" si="28"/>
        <v>0</v>
      </c>
      <c r="BC54" s="23">
        <f t="shared" si="28"/>
        <v>0</v>
      </c>
      <c r="BD54" s="23">
        <f t="shared" si="28"/>
        <v>0</v>
      </c>
      <c r="BE54" s="23">
        <f t="shared" si="28"/>
        <v>0</v>
      </c>
      <c r="BF54" s="23">
        <f t="shared" si="28"/>
        <v>0</v>
      </c>
      <c r="BG54" s="23">
        <f t="shared" si="28"/>
        <v>0</v>
      </c>
      <c r="BH54" s="23">
        <f t="shared" si="28"/>
        <v>0</v>
      </c>
      <c r="BI54" s="23">
        <f t="shared" si="28"/>
        <v>0</v>
      </c>
      <c r="BJ54" s="23">
        <f t="shared" si="28"/>
        <v>0</v>
      </c>
      <c r="BK54" s="23">
        <f t="shared" si="28"/>
        <v>0</v>
      </c>
      <c r="BL54" s="23">
        <f t="shared" si="28"/>
        <v>0</v>
      </c>
      <c r="BM54" s="23">
        <f t="shared" si="28"/>
        <v>0</v>
      </c>
      <c r="BN54" s="23">
        <f t="shared" si="28"/>
        <v>5.0000000000000001E-4</v>
      </c>
      <c r="BO54" s="23">
        <f t="shared" ref="BO54" si="29">PRODUCT(BO53,$F$4)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30">E38</f>
        <v>70</v>
      </c>
      <c r="F56" s="29">
        <f t="shared" si="30"/>
        <v>86.3</v>
      </c>
      <c r="G56" s="29">
        <f t="shared" si="30"/>
        <v>500</v>
      </c>
      <c r="H56" s="29">
        <f t="shared" si="30"/>
        <v>925.9</v>
      </c>
      <c r="I56" s="29">
        <f t="shared" si="30"/>
        <v>510</v>
      </c>
      <c r="J56" s="29">
        <f t="shared" si="30"/>
        <v>71.38</v>
      </c>
      <c r="K56" s="29">
        <f t="shared" si="30"/>
        <v>662.44</v>
      </c>
      <c r="L56" s="29">
        <f t="shared" si="30"/>
        <v>200.83</v>
      </c>
      <c r="M56" s="29">
        <f t="shared" si="30"/>
        <v>504</v>
      </c>
      <c r="N56" s="29">
        <f t="shared" si="30"/>
        <v>99.49</v>
      </c>
      <c r="O56" s="29">
        <f t="shared" si="30"/>
        <v>320.32</v>
      </c>
      <c r="P56" s="29">
        <f t="shared" si="30"/>
        <v>368.4</v>
      </c>
      <c r="Q56" s="29">
        <f t="shared" si="30"/>
        <v>380</v>
      </c>
      <c r="R56" s="29">
        <f t="shared" si="30"/>
        <v>0</v>
      </c>
      <c r="S56" s="29">
        <f t="shared" si="30"/>
        <v>130</v>
      </c>
      <c r="T56" s="29">
        <f t="shared" si="30"/>
        <v>0</v>
      </c>
      <c r="U56" s="29">
        <f t="shared" si="30"/>
        <v>628</v>
      </c>
      <c r="V56" s="29">
        <f t="shared" si="30"/>
        <v>329.48</v>
      </c>
      <c r="W56" s="29">
        <f>W38</f>
        <v>219</v>
      </c>
      <c r="X56" s="29">
        <f t="shared" si="30"/>
        <v>7.9</v>
      </c>
      <c r="Y56" s="29">
        <f t="shared" si="30"/>
        <v>0</v>
      </c>
      <c r="Z56" s="29">
        <f t="shared" si="30"/>
        <v>247</v>
      </c>
      <c r="AA56" s="29">
        <f t="shared" si="30"/>
        <v>360</v>
      </c>
      <c r="AB56" s="29">
        <f t="shared" si="30"/>
        <v>213</v>
      </c>
      <c r="AC56" s="29">
        <f t="shared" si="30"/>
        <v>314.44</v>
      </c>
      <c r="AD56" s="29">
        <f t="shared" si="30"/>
        <v>138</v>
      </c>
      <c r="AE56" s="29">
        <f t="shared" si="30"/>
        <v>388</v>
      </c>
      <c r="AF56" s="29">
        <f t="shared" si="30"/>
        <v>189</v>
      </c>
      <c r="AG56" s="29">
        <f t="shared" si="30"/>
        <v>218.18</v>
      </c>
      <c r="AH56" s="29">
        <f t="shared" si="30"/>
        <v>59.6</v>
      </c>
      <c r="AI56" s="29">
        <f t="shared" si="30"/>
        <v>65.75</v>
      </c>
      <c r="AJ56" s="29">
        <f t="shared" si="30"/>
        <v>37</v>
      </c>
      <c r="AK56" s="29">
        <f t="shared" si="30"/>
        <v>190</v>
      </c>
      <c r="AL56" s="29">
        <f t="shared" si="30"/>
        <v>185</v>
      </c>
      <c r="AM56" s="29">
        <f t="shared" si="30"/>
        <v>0</v>
      </c>
      <c r="AN56" s="29">
        <f t="shared" si="30"/>
        <v>240</v>
      </c>
      <c r="AO56" s="29">
        <f t="shared" si="30"/>
        <v>0</v>
      </c>
      <c r="AP56" s="29">
        <f t="shared" si="30"/>
        <v>213.79</v>
      </c>
      <c r="AQ56" s="29">
        <f t="shared" si="30"/>
        <v>60</v>
      </c>
      <c r="AR56" s="29">
        <f t="shared" si="30"/>
        <v>65.33</v>
      </c>
      <c r="AS56" s="29">
        <f t="shared" si="30"/>
        <v>84</v>
      </c>
      <c r="AT56" s="29">
        <f t="shared" si="30"/>
        <v>41.43</v>
      </c>
      <c r="AU56" s="29">
        <f t="shared" si="30"/>
        <v>54.28</v>
      </c>
      <c r="AV56" s="29">
        <f t="shared" si="30"/>
        <v>48.75</v>
      </c>
      <c r="AW56" s="29">
        <f t="shared" si="30"/>
        <v>114.28</v>
      </c>
      <c r="AX56" s="29">
        <f t="shared" si="30"/>
        <v>62.66</v>
      </c>
      <c r="AY56" s="29">
        <f t="shared" si="30"/>
        <v>56.66</v>
      </c>
      <c r="AZ56" s="29">
        <f t="shared" si="30"/>
        <v>128</v>
      </c>
      <c r="BA56" s="29">
        <f t="shared" si="30"/>
        <v>227</v>
      </c>
      <c r="BB56" s="29">
        <f t="shared" si="30"/>
        <v>357</v>
      </c>
      <c r="BC56" s="29">
        <f t="shared" si="30"/>
        <v>491.11</v>
      </c>
      <c r="BD56" s="29">
        <f t="shared" si="30"/>
        <v>205</v>
      </c>
      <c r="BE56" s="29">
        <f t="shared" si="30"/>
        <v>330</v>
      </c>
      <c r="BF56" s="29">
        <f t="shared" si="30"/>
        <v>0</v>
      </c>
      <c r="BG56" s="29">
        <f t="shared" si="30"/>
        <v>23</v>
      </c>
      <c r="BH56" s="29">
        <f t="shared" si="30"/>
        <v>21</v>
      </c>
      <c r="BI56" s="29">
        <f t="shared" si="30"/>
        <v>30</v>
      </c>
      <c r="BJ56" s="29">
        <f t="shared" si="30"/>
        <v>21</v>
      </c>
      <c r="BK56" s="29">
        <f t="shared" si="30"/>
        <v>35</v>
      </c>
      <c r="BL56" s="29">
        <f t="shared" si="30"/>
        <v>275</v>
      </c>
      <c r="BM56" s="29">
        <f t="shared" si="30"/>
        <v>154.44999999999999</v>
      </c>
      <c r="BN56" s="29">
        <f t="shared" si="30"/>
        <v>14.89</v>
      </c>
      <c r="BO56" s="29">
        <f t="shared" ref="BO56" si="31">BO38</f>
        <v>10</v>
      </c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32">E56/1000</f>
        <v>7.0000000000000007E-2</v>
      </c>
      <c r="F57" s="22">
        <f t="shared" si="32"/>
        <v>8.6300000000000002E-2</v>
      </c>
      <c r="G57" s="22">
        <f t="shared" si="32"/>
        <v>0.5</v>
      </c>
      <c r="H57" s="22">
        <f t="shared" si="32"/>
        <v>0.92589999999999995</v>
      </c>
      <c r="I57" s="22">
        <f t="shared" si="32"/>
        <v>0.51</v>
      </c>
      <c r="J57" s="22">
        <f t="shared" si="32"/>
        <v>7.1379999999999999E-2</v>
      </c>
      <c r="K57" s="22">
        <f t="shared" si="32"/>
        <v>0.66244000000000003</v>
      </c>
      <c r="L57" s="22">
        <f t="shared" si="32"/>
        <v>0.20083000000000001</v>
      </c>
      <c r="M57" s="22">
        <f t="shared" si="32"/>
        <v>0.504</v>
      </c>
      <c r="N57" s="22">
        <f t="shared" si="32"/>
        <v>9.9489999999999995E-2</v>
      </c>
      <c r="O57" s="22">
        <f t="shared" si="32"/>
        <v>0.32031999999999999</v>
      </c>
      <c r="P57" s="22">
        <f t="shared" si="32"/>
        <v>0.36839999999999995</v>
      </c>
      <c r="Q57" s="22">
        <f t="shared" si="32"/>
        <v>0.38</v>
      </c>
      <c r="R57" s="22">
        <f t="shared" si="32"/>
        <v>0</v>
      </c>
      <c r="S57" s="22">
        <f t="shared" si="32"/>
        <v>0.13</v>
      </c>
      <c r="T57" s="22">
        <f t="shared" si="32"/>
        <v>0</v>
      </c>
      <c r="U57" s="22">
        <f t="shared" si="32"/>
        <v>0.628</v>
      </c>
      <c r="V57" s="22">
        <f t="shared" si="32"/>
        <v>0.32948</v>
      </c>
      <c r="W57" s="22">
        <f>W56/1000</f>
        <v>0.219</v>
      </c>
      <c r="X57" s="22">
        <f t="shared" si="32"/>
        <v>7.9000000000000008E-3</v>
      </c>
      <c r="Y57" s="22">
        <f t="shared" si="32"/>
        <v>0</v>
      </c>
      <c r="Z57" s="22">
        <f t="shared" si="32"/>
        <v>0.247</v>
      </c>
      <c r="AA57" s="22">
        <f t="shared" si="32"/>
        <v>0.36</v>
      </c>
      <c r="AB57" s="22">
        <f t="shared" si="32"/>
        <v>0.21299999999999999</v>
      </c>
      <c r="AC57" s="22">
        <f t="shared" si="32"/>
        <v>0.31444</v>
      </c>
      <c r="AD57" s="22">
        <f t="shared" si="32"/>
        <v>0.13800000000000001</v>
      </c>
      <c r="AE57" s="22">
        <f t="shared" si="32"/>
        <v>0.38800000000000001</v>
      </c>
      <c r="AF57" s="22">
        <f t="shared" si="32"/>
        <v>0.189</v>
      </c>
      <c r="AG57" s="22">
        <f t="shared" si="32"/>
        <v>0.21818000000000001</v>
      </c>
      <c r="AH57" s="22">
        <f t="shared" si="32"/>
        <v>5.96E-2</v>
      </c>
      <c r="AI57" s="22">
        <f t="shared" si="32"/>
        <v>6.5750000000000003E-2</v>
      </c>
      <c r="AJ57" s="22">
        <f t="shared" si="32"/>
        <v>3.6999999999999998E-2</v>
      </c>
      <c r="AK57" s="22">
        <f t="shared" si="32"/>
        <v>0.19</v>
      </c>
      <c r="AL57" s="22">
        <f t="shared" si="32"/>
        <v>0.185</v>
      </c>
      <c r="AM57" s="22">
        <f t="shared" si="32"/>
        <v>0</v>
      </c>
      <c r="AN57" s="22">
        <f t="shared" si="32"/>
        <v>0.24</v>
      </c>
      <c r="AO57" s="22">
        <f t="shared" si="32"/>
        <v>0</v>
      </c>
      <c r="AP57" s="22">
        <f t="shared" si="32"/>
        <v>0.21378999999999998</v>
      </c>
      <c r="AQ57" s="22">
        <f t="shared" si="32"/>
        <v>0.06</v>
      </c>
      <c r="AR57" s="22">
        <f t="shared" si="32"/>
        <v>6.5329999999999999E-2</v>
      </c>
      <c r="AS57" s="22">
        <f t="shared" si="32"/>
        <v>8.4000000000000005E-2</v>
      </c>
      <c r="AT57" s="22">
        <f t="shared" si="32"/>
        <v>4.1430000000000002E-2</v>
      </c>
      <c r="AU57" s="22">
        <f t="shared" si="32"/>
        <v>5.4280000000000002E-2</v>
      </c>
      <c r="AV57" s="22">
        <f t="shared" si="32"/>
        <v>4.8750000000000002E-2</v>
      </c>
      <c r="AW57" s="22">
        <f t="shared" si="32"/>
        <v>0.11428000000000001</v>
      </c>
      <c r="AX57" s="22">
        <f t="shared" si="32"/>
        <v>6.2659999999999993E-2</v>
      </c>
      <c r="AY57" s="22">
        <f t="shared" si="32"/>
        <v>5.6659999999999995E-2</v>
      </c>
      <c r="AZ57" s="22">
        <f t="shared" si="32"/>
        <v>0.128</v>
      </c>
      <c r="BA57" s="22">
        <f t="shared" si="32"/>
        <v>0.22700000000000001</v>
      </c>
      <c r="BB57" s="22">
        <f t="shared" si="32"/>
        <v>0.35699999999999998</v>
      </c>
      <c r="BC57" s="22">
        <f t="shared" si="32"/>
        <v>0.49110999999999999</v>
      </c>
      <c r="BD57" s="22">
        <f t="shared" si="32"/>
        <v>0.20499999999999999</v>
      </c>
      <c r="BE57" s="22">
        <f t="shared" si="32"/>
        <v>0.33</v>
      </c>
      <c r="BF57" s="22">
        <f t="shared" si="32"/>
        <v>0</v>
      </c>
      <c r="BG57" s="22">
        <f t="shared" si="32"/>
        <v>2.3E-2</v>
      </c>
      <c r="BH57" s="22">
        <f t="shared" si="32"/>
        <v>2.1000000000000001E-2</v>
      </c>
      <c r="BI57" s="22">
        <f t="shared" si="32"/>
        <v>0.03</v>
      </c>
      <c r="BJ57" s="22">
        <f t="shared" si="32"/>
        <v>2.1000000000000001E-2</v>
      </c>
      <c r="BK57" s="22">
        <f t="shared" si="32"/>
        <v>3.5000000000000003E-2</v>
      </c>
      <c r="BL57" s="22">
        <f t="shared" si="32"/>
        <v>0.27500000000000002</v>
      </c>
      <c r="BM57" s="22">
        <f t="shared" si="32"/>
        <v>0.15444999999999998</v>
      </c>
      <c r="BN57" s="22">
        <f t="shared" si="32"/>
        <v>1.489E-2</v>
      </c>
      <c r="BO57" s="22">
        <f t="shared" ref="BO57" si="33">BO56/1000</f>
        <v>0.01</v>
      </c>
    </row>
    <row r="58" spans="1:69" ht="17.25" x14ac:dyDescent="0.3">
      <c r="A58" s="30"/>
      <c r="B58" s="31" t="s">
        <v>32</v>
      </c>
      <c r="C58" s="108"/>
      <c r="D58" s="32">
        <f>D54*D56</f>
        <v>2.0181</v>
      </c>
      <c r="E58" s="32">
        <f t="shared" ref="E58:BN58" si="34">E54*E56</f>
        <v>0</v>
      </c>
      <c r="F58" s="32">
        <f t="shared" si="34"/>
        <v>1.2081999999999999</v>
      </c>
      <c r="G58" s="32">
        <f t="shared" si="34"/>
        <v>0</v>
      </c>
      <c r="H58" s="32">
        <f t="shared" si="34"/>
        <v>0</v>
      </c>
      <c r="I58" s="32">
        <f t="shared" si="34"/>
        <v>1.224</v>
      </c>
      <c r="J58" s="32">
        <f t="shared" si="34"/>
        <v>14.989800000000001</v>
      </c>
      <c r="K58" s="32">
        <f t="shared" si="34"/>
        <v>1.3248800000000001</v>
      </c>
      <c r="L58" s="32">
        <f t="shared" si="34"/>
        <v>0</v>
      </c>
      <c r="M58" s="32">
        <f t="shared" si="34"/>
        <v>0</v>
      </c>
      <c r="N58" s="32">
        <f t="shared" si="34"/>
        <v>0</v>
      </c>
      <c r="O58" s="32">
        <f t="shared" si="34"/>
        <v>0</v>
      </c>
      <c r="P58" s="32">
        <f t="shared" si="34"/>
        <v>0</v>
      </c>
      <c r="Q58" s="32">
        <f t="shared" si="34"/>
        <v>3.04</v>
      </c>
      <c r="R58" s="32">
        <f t="shared" si="34"/>
        <v>0</v>
      </c>
      <c r="S58" s="32">
        <f t="shared" si="34"/>
        <v>0</v>
      </c>
      <c r="T58" s="32">
        <f t="shared" si="34"/>
        <v>0</v>
      </c>
      <c r="U58" s="32">
        <f t="shared" si="34"/>
        <v>0</v>
      </c>
      <c r="V58" s="32">
        <f t="shared" si="34"/>
        <v>0</v>
      </c>
      <c r="W58" s="32">
        <f>W54*W56</f>
        <v>0</v>
      </c>
      <c r="X58" s="32">
        <f t="shared" si="34"/>
        <v>0</v>
      </c>
      <c r="Y58" s="32">
        <f t="shared" si="34"/>
        <v>0</v>
      </c>
      <c r="Z58" s="32">
        <f t="shared" si="34"/>
        <v>0</v>
      </c>
      <c r="AA58" s="32">
        <f t="shared" si="34"/>
        <v>0</v>
      </c>
      <c r="AB58" s="32">
        <f t="shared" si="34"/>
        <v>0</v>
      </c>
      <c r="AC58" s="32">
        <f t="shared" si="34"/>
        <v>0</v>
      </c>
      <c r="AD58" s="32">
        <f t="shared" si="34"/>
        <v>0</v>
      </c>
      <c r="AE58" s="32">
        <f t="shared" si="34"/>
        <v>0</v>
      </c>
      <c r="AF58" s="32">
        <f t="shared" si="34"/>
        <v>0</v>
      </c>
      <c r="AG58" s="32">
        <f t="shared" si="34"/>
        <v>0</v>
      </c>
      <c r="AH58" s="32">
        <f t="shared" si="34"/>
        <v>0</v>
      </c>
      <c r="AI58" s="32">
        <f t="shared" si="34"/>
        <v>0</v>
      </c>
      <c r="AJ58" s="32">
        <f t="shared" si="34"/>
        <v>0</v>
      </c>
      <c r="AK58" s="32">
        <f t="shared" si="34"/>
        <v>0</v>
      </c>
      <c r="AL58" s="32">
        <f t="shared" si="34"/>
        <v>0</v>
      </c>
      <c r="AM58" s="32">
        <f t="shared" si="34"/>
        <v>0</v>
      </c>
      <c r="AN58" s="32">
        <f t="shared" si="34"/>
        <v>0</v>
      </c>
      <c r="AO58" s="32">
        <f t="shared" si="34"/>
        <v>0</v>
      </c>
      <c r="AP58" s="32">
        <f t="shared" si="34"/>
        <v>0</v>
      </c>
      <c r="AQ58" s="32">
        <f t="shared" si="34"/>
        <v>0</v>
      </c>
      <c r="AR58" s="32">
        <f t="shared" si="34"/>
        <v>0</v>
      </c>
      <c r="AS58" s="32">
        <f t="shared" si="34"/>
        <v>0</v>
      </c>
      <c r="AT58" s="32">
        <f t="shared" si="34"/>
        <v>0</v>
      </c>
      <c r="AU58" s="32">
        <f t="shared" si="34"/>
        <v>0</v>
      </c>
      <c r="AV58" s="32">
        <f t="shared" si="34"/>
        <v>0</v>
      </c>
      <c r="AW58" s="32">
        <f t="shared" si="34"/>
        <v>0</v>
      </c>
      <c r="AX58" s="32">
        <f t="shared" si="34"/>
        <v>0.62659999999999993</v>
      </c>
      <c r="AY58" s="32">
        <f t="shared" si="34"/>
        <v>0</v>
      </c>
      <c r="AZ58" s="32">
        <f t="shared" si="34"/>
        <v>1.6639999999999999</v>
      </c>
      <c r="BA58" s="32">
        <f t="shared" si="34"/>
        <v>0</v>
      </c>
      <c r="BB58" s="32">
        <f t="shared" si="34"/>
        <v>0</v>
      </c>
      <c r="BC58" s="32">
        <f t="shared" si="34"/>
        <v>0</v>
      </c>
      <c r="BD58" s="32">
        <f t="shared" si="34"/>
        <v>0</v>
      </c>
      <c r="BE58" s="32">
        <f t="shared" si="34"/>
        <v>0</v>
      </c>
      <c r="BF58" s="32">
        <f t="shared" si="34"/>
        <v>0</v>
      </c>
      <c r="BG58" s="32">
        <f t="shared" si="34"/>
        <v>0</v>
      </c>
      <c r="BH58" s="32">
        <f t="shared" si="34"/>
        <v>0</v>
      </c>
      <c r="BI58" s="32">
        <f t="shared" si="34"/>
        <v>0</v>
      </c>
      <c r="BJ58" s="32">
        <f t="shared" si="34"/>
        <v>0</v>
      </c>
      <c r="BK58" s="32">
        <f t="shared" si="34"/>
        <v>0</v>
      </c>
      <c r="BL58" s="32">
        <f t="shared" si="34"/>
        <v>0</v>
      </c>
      <c r="BM58" s="32">
        <f t="shared" si="34"/>
        <v>0</v>
      </c>
      <c r="BN58" s="32">
        <f t="shared" si="34"/>
        <v>7.4450000000000002E-3</v>
      </c>
      <c r="BO58" s="32">
        <f t="shared" ref="BO58" si="35">BO54*BO56</f>
        <v>0</v>
      </c>
      <c r="BP58" s="33">
        <f>SUM(D58:BN58)</f>
        <v>26.103025000000002</v>
      </c>
      <c r="BQ58" s="34">
        <f>BP58/$C$7</f>
        <v>26.103025000000002</v>
      </c>
    </row>
    <row r="59" spans="1:69" ht="17.25" x14ac:dyDescent="0.3">
      <c r="A59" s="30"/>
      <c r="B59" s="31" t="s">
        <v>33</v>
      </c>
      <c r="C59" s="108"/>
      <c r="D59" s="32">
        <f>D54*D56</f>
        <v>2.0181</v>
      </c>
      <c r="E59" s="32">
        <f t="shared" ref="E59:BN59" si="36">E54*E56</f>
        <v>0</v>
      </c>
      <c r="F59" s="32">
        <f t="shared" si="36"/>
        <v>1.2081999999999999</v>
      </c>
      <c r="G59" s="32">
        <f t="shared" si="36"/>
        <v>0</v>
      </c>
      <c r="H59" s="32">
        <f t="shared" si="36"/>
        <v>0</v>
      </c>
      <c r="I59" s="32">
        <f t="shared" si="36"/>
        <v>1.224</v>
      </c>
      <c r="J59" s="32">
        <f t="shared" si="36"/>
        <v>14.989800000000001</v>
      </c>
      <c r="K59" s="32">
        <f t="shared" si="36"/>
        <v>1.3248800000000001</v>
      </c>
      <c r="L59" s="32">
        <f t="shared" si="36"/>
        <v>0</v>
      </c>
      <c r="M59" s="32">
        <f t="shared" si="36"/>
        <v>0</v>
      </c>
      <c r="N59" s="32">
        <f t="shared" si="36"/>
        <v>0</v>
      </c>
      <c r="O59" s="32">
        <f t="shared" si="36"/>
        <v>0</v>
      </c>
      <c r="P59" s="32">
        <f t="shared" si="36"/>
        <v>0</v>
      </c>
      <c r="Q59" s="32">
        <f t="shared" si="36"/>
        <v>3.04</v>
      </c>
      <c r="R59" s="32">
        <f t="shared" si="36"/>
        <v>0</v>
      </c>
      <c r="S59" s="32">
        <f t="shared" si="36"/>
        <v>0</v>
      </c>
      <c r="T59" s="32">
        <f t="shared" si="36"/>
        <v>0</v>
      </c>
      <c r="U59" s="32">
        <f t="shared" si="36"/>
        <v>0</v>
      </c>
      <c r="V59" s="32">
        <f t="shared" si="36"/>
        <v>0</v>
      </c>
      <c r="W59" s="32">
        <f>W54*W56</f>
        <v>0</v>
      </c>
      <c r="X59" s="32">
        <f t="shared" si="36"/>
        <v>0</v>
      </c>
      <c r="Y59" s="32">
        <f t="shared" si="36"/>
        <v>0</v>
      </c>
      <c r="Z59" s="32">
        <f t="shared" si="36"/>
        <v>0</v>
      </c>
      <c r="AA59" s="32">
        <f t="shared" si="36"/>
        <v>0</v>
      </c>
      <c r="AB59" s="32">
        <f t="shared" si="36"/>
        <v>0</v>
      </c>
      <c r="AC59" s="32">
        <f t="shared" si="36"/>
        <v>0</v>
      </c>
      <c r="AD59" s="32">
        <f t="shared" si="36"/>
        <v>0</v>
      </c>
      <c r="AE59" s="32">
        <f t="shared" si="36"/>
        <v>0</v>
      </c>
      <c r="AF59" s="32">
        <f t="shared" si="36"/>
        <v>0</v>
      </c>
      <c r="AG59" s="32">
        <f t="shared" si="36"/>
        <v>0</v>
      </c>
      <c r="AH59" s="32">
        <f t="shared" si="36"/>
        <v>0</v>
      </c>
      <c r="AI59" s="32">
        <f t="shared" si="36"/>
        <v>0</v>
      </c>
      <c r="AJ59" s="32">
        <f t="shared" si="36"/>
        <v>0</v>
      </c>
      <c r="AK59" s="32">
        <f t="shared" si="36"/>
        <v>0</v>
      </c>
      <c r="AL59" s="32">
        <f t="shared" si="36"/>
        <v>0</v>
      </c>
      <c r="AM59" s="32">
        <f t="shared" si="36"/>
        <v>0</v>
      </c>
      <c r="AN59" s="32">
        <f t="shared" si="36"/>
        <v>0</v>
      </c>
      <c r="AO59" s="32">
        <f t="shared" si="36"/>
        <v>0</v>
      </c>
      <c r="AP59" s="32">
        <f t="shared" si="36"/>
        <v>0</v>
      </c>
      <c r="AQ59" s="32">
        <f t="shared" si="36"/>
        <v>0</v>
      </c>
      <c r="AR59" s="32">
        <f t="shared" si="36"/>
        <v>0</v>
      </c>
      <c r="AS59" s="32">
        <f t="shared" si="36"/>
        <v>0</v>
      </c>
      <c r="AT59" s="32">
        <f t="shared" si="36"/>
        <v>0</v>
      </c>
      <c r="AU59" s="32">
        <f t="shared" si="36"/>
        <v>0</v>
      </c>
      <c r="AV59" s="32">
        <f t="shared" si="36"/>
        <v>0</v>
      </c>
      <c r="AW59" s="32">
        <f t="shared" si="36"/>
        <v>0</v>
      </c>
      <c r="AX59" s="32">
        <f t="shared" si="36"/>
        <v>0.62659999999999993</v>
      </c>
      <c r="AY59" s="32">
        <f t="shared" si="36"/>
        <v>0</v>
      </c>
      <c r="AZ59" s="32">
        <f t="shared" si="36"/>
        <v>1.6639999999999999</v>
      </c>
      <c r="BA59" s="32">
        <f t="shared" si="36"/>
        <v>0</v>
      </c>
      <c r="BB59" s="32">
        <f t="shared" si="36"/>
        <v>0</v>
      </c>
      <c r="BC59" s="32">
        <f t="shared" si="36"/>
        <v>0</v>
      </c>
      <c r="BD59" s="32">
        <f t="shared" si="36"/>
        <v>0</v>
      </c>
      <c r="BE59" s="32">
        <f t="shared" si="36"/>
        <v>0</v>
      </c>
      <c r="BF59" s="32">
        <f t="shared" si="36"/>
        <v>0</v>
      </c>
      <c r="BG59" s="32">
        <f t="shared" si="36"/>
        <v>0</v>
      </c>
      <c r="BH59" s="32">
        <f t="shared" si="36"/>
        <v>0</v>
      </c>
      <c r="BI59" s="32">
        <f t="shared" si="36"/>
        <v>0</v>
      </c>
      <c r="BJ59" s="32">
        <f t="shared" si="36"/>
        <v>0</v>
      </c>
      <c r="BK59" s="32">
        <f t="shared" si="36"/>
        <v>0</v>
      </c>
      <c r="BL59" s="32">
        <f t="shared" si="36"/>
        <v>0</v>
      </c>
      <c r="BM59" s="32">
        <f t="shared" si="36"/>
        <v>0</v>
      </c>
      <c r="BN59" s="32">
        <f t="shared" si="36"/>
        <v>7.4450000000000002E-3</v>
      </c>
      <c r="BO59" s="32">
        <f t="shared" ref="BO59" si="37">BO54*BO56</f>
        <v>0</v>
      </c>
      <c r="BP59" s="33">
        <f>SUM(D59:BN59)</f>
        <v>26.103025000000002</v>
      </c>
      <c r="BQ59" s="34">
        <f>BP59/$C$7</f>
        <v>26.103025000000002</v>
      </c>
    </row>
    <row r="61" spans="1:69" x14ac:dyDescent="0.25">
      <c r="J61" s="1"/>
    </row>
    <row r="62" spans="1:69" ht="15" customHeight="1" x14ac:dyDescent="0.25">
      <c r="A62" s="93"/>
      <c r="B62" s="3" t="s">
        <v>4</v>
      </c>
      <c r="C62" s="90" t="s">
        <v>5</v>
      </c>
      <c r="D62" s="90" t="str">
        <f t="shared" ref="D62:BN62" si="38">D46</f>
        <v>Хлеб пшеничный</v>
      </c>
      <c r="E62" s="90" t="str">
        <f t="shared" si="38"/>
        <v>Хлеб ржано-пшеничный</v>
      </c>
      <c r="F62" s="90" t="str">
        <f t="shared" si="38"/>
        <v>Сахар</v>
      </c>
      <c r="G62" s="90" t="str">
        <f t="shared" si="38"/>
        <v>Чай</v>
      </c>
      <c r="H62" s="90" t="str">
        <f t="shared" si="38"/>
        <v>Какао</v>
      </c>
      <c r="I62" s="90" t="str">
        <f t="shared" si="38"/>
        <v>Кофейный напиток</v>
      </c>
      <c r="J62" s="90" t="str">
        <f t="shared" si="38"/>
        <v>Молоко 2,5%</v>
      </c>
      <c r="K62" s="90" t="str">
        <f t="shared" si="38"/>
        <v>Масло сливочное</v>
      </c>
      <c r="L62" s="90" t="str">
        <f t="shared" si="38"/>
        <v>Сметана 15%</v>
      </c>
      <c r="M62" s="90" t="str">
        <f t="shared" si="38"/>
        <v>Молоко сухое</v>
      </c>
      <c r="N62" s="90" t="str">
        <f t="shared" si="38"/>
        <v>Снежок 2,5 %</v>
      </c>
      <c r="O62" s="90" t="str">
        <f t="shared" si="38"/>
        <v>Творог 5%</v>
      </c>
      <c r="P62" s="90" t="str">
        <f t="shared" si="38"/>
        <v>Молоко сгущенное</v>
      </c>
      <c r="Q62" s="90" t="str">
        <f t="shared" si="38"/>
        <v xml:space="preserve">Джем Сава </v>
      </c>
      <c r="R62" s="90" t="str">
        <f t="shared" si="38"/>
        <v>Сыр</v>
      </c>
      <c r="S62" s="90" t="str">
        <f t="shared" si="38"/>
        <v>Зеленый горошек</v>
      </c>
      <c r="T62" s="90" t="str">
        <f t="shared" si="38"/>
        <v>Кукуруза консервирован.</v>
      </c>
      <c r="U62" s="90" t="str">
        <f t="shared" si="38"/>
        <v>Консервы рыбные</v>
      </c>
      <c r="V62" s="90" t="str">
        <f t="shared" si="38"/>
        <v>Огурцы консервирован.</v>
      </c>
      <c r="W62" s="90" t="str">
        <f>W46</f>
        <v>Огурцы свежие</v>
      </c>
      <c r="X62" s="90" t="str">
        <f t="shared" si="38"/>
        <v>Яйцо</v>
      </c>
      <c r="Y62" s="90" t="str">
        <f t="shared" si="38"/>
        <v>Икра кабачковая</v>
      </c>
      <c r="Z62" s="90" t="str">
        <f t="shared" si="38"/>
        <v>Изюм</v>
      </c>
      <c r="AA62" s="90" t="str">
        <f t="shared" si="38"/>
        <v>Курага</v>
      </c>
      <c r="AB62" s="90" t="str">
        <f t="shared" si="38"/>
        <v>Чернослив</v>
      </c>
      <c r="AC62" s="90" t="str">
        <f t="shared" si="38"/>
        <v>Шиповник</v>
      </c>
      <c r="AD62" s="90" t="str">
        <f t="shared" si="38"/>
        <v>Сухофрукты</v>
      </c>
      <c r="AE62" s="90" t="str">
        <f t="shared" si="38"/>
        <v>Ягода свежемороженная</v>
      </c>
      <c r="AF62" s="90" t="str">
        <f t="shared" si="38"/>
        <v>Лимон</v>
      </c>
      <c r="AG62" s="90" t="str">
        <f t="shared" si="38"/>
        <v>Кисель</v>
      </c>
      <c r="AH62" s="90" t="str">
        <f t="shared" si="38"/>
        <v xml:space="preserve">Сок </v>
      </c>
      <c r="AI62" s="90" t="str">
        <f t="shared" si="38"/>
        <v>Макаронные изделия</v>
      </c>
      <c r="AJ62" s="90" t="str">
        <f t="shared" si="38"/>
        <v>Мука</v>
      </c>
      <c r="AK62" s="90" t="str">
        <f t="shared" si="38"/>
        <v>Дрожжи</v>
      </c>
      <c r="AL62" s="90" t="str">
        <f t="shared" si="38"/>
        <v>Печенье</v>
      </c>
      <c r="AM62" s="90" t="str">
        <f t="shared" si="38"/>
        <v>Пряники</v>
      </c>
      <c r="AN62" s="90" t="str">
        <f t="shared" si="38"/>
        <v>Вафли</v>
      </c>
      <c r="AO62" s="90" t="str">
        <f t="shared" si="38"/>
        <v>Конфеты</v>
      </c>
      <c r="AP62" s="90" t="str">
        <f t="shared" si="38"/>
        <v>Повидло Сава</v>
      </c>
      <c r="AQ62" s="90" t="str">
        <f t="shared" si="38"/>
        <v>Крупа геркулес</v>
      </c>
      <c r="AR62" s="90" t="str">
        <f t="shared" si="38"/>
        <v>Крупа горох</v>
      </c>
      <c r="AS62" s="90" t="str">
        <f t="shared" si="38"/>
        <v>Крупа гречневая</v>
      </c>
      <c r="AT62" s="90" t="str">
        <f t="shared" si="38"/>
        <v>Крупа кукурузная</v>
      </c>
      <c r="AU62" s="90" t="str">
        <f t="shared" si="38"/>
        <v>Крупа манная</v>
      </c>
      <c r="AV62" s="90" t="str">
        <f t="shared" si="38"/>
        <v>Крупа перловая</v>
      </c>
      <c r="AW62" s="90" t="str">
        <f t="shared" si="38"/>
        <v>Крупа пшеничная</v>
      </c>
      <c r="AX62" s="90" t="str">
        <f t="shared" si="38"/>
        <v>Крупа пшено</v>
      </c>
      <c r="AY62" s="90" t="str">
        <f t="shared" si="38"/>
        <v>Крупа ячневая</v>
      </c>
      <c r="AZ62" s="90" t="str">
        <f t="shared" si="38"/>
        <v>Рис</v>
      </c>
      <c r="BA62" s="90" t="str">
        <f t="shared" si="38"/>
        <v>Цыпленок бройлер</v>
      </c>
      <c r="BB62" s="90" t="str">
        <f t="shared" si="38"/>
        <v>Филе куриное</v>
      </c>
      <c r="BC62" s="90" t="str">
        <f t="shared" si="38"/>
        <v>Фарш говяжий</v>
      </c>
      <c r="BD62" s="90" t="str">
        <f t="shared" si="38"/>
        <v>Печень куриная</v>
      </c>
      <c r="BE62" s="90" t="str">
        <f t="shared" si="38"/>
        <v>Филе минтая</v>
      </c>
      <c r="BF62" s="90" t="str">
        <f t="shared" si="38"/>
        <v>Филе сельди слабосол.</v>
      </c>
      <c r="BG62" s="90" t="str">
        <f t="shared" si="38"/>
        <v>Картофель</v>
      </c>
      <c r="BH62" s="90" t="str">
        <f t="shared" si="38"/>
        <v>Морковь</v>
      </c>
      <c r="BI62" s="90" t="str">
        <f t="shared" si="38"/>
        <v>Лук</v>
      </c>
      <c r="BJ62" s="90" t="str">
        <f t="shared" si="38"/>
        <v>Капуста</v>
      </c>
      <c r="BK62" s="90" t="str">
        <f t="shared" si="38"/>
        <v>Свекла</v>
      </c>
      <c r="BL62" s="90" t="str">
        <f t="shared" si="38"/>
        <v>Томатная паста</v>
      </c>
      <c r="BM62" s="90" t="str">
        <f t="shared" si="38"/>
        <v>Масло растительное</v>
      </c>
      <c r="BN62" s="90" t="str">
        <f t="shared" si="38"/>
        <v>Соль</v>
      </c>
      <c r="BO62" s="90" t="str">
        <f t="shared" ref="BO62" si="39">BO46</f>
        <v>Аскорбиновая кислота</v>
      </c>
      <c r="BP62" s="95" t="s">
        <v>6</v>
      </c>
      <c r="BQ62" s="95" t="s">
        <v>7</v>
      </c>
    </row>
    <row r="63" spans="1:69" ht="36" customHeight="1" x14ac:dyDescent="0.25">
      <c r="A63" s="94"/>
      <c r="B63" s="4" t="s">
        <v>8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5"/>
      <c r="BQ63" s="95"/>
    </row>
    <row r="64" spans="1:69" ht="15" customHeight="1" x14ac:dyDescent="0.25">
      <c r="A64" s="49"/>
      <c r="B64" s="5" t="str">
        <f t="shared" ref="B64:B69" si="40">B12</f>
        <v>Суп с лапшой</v>
      </c>
      <c r="C64" s="50"/>
      <c r="D64" s="5">
        <f t="shared" ref="D64:AI64" si="41">D12</f>
        <v>0</v>
      </c>
      <c r="E64" s="5">
        <f t="shared" si="41"/>
        <v>0</v>
      </c>
      <c r="F64" s="5">
        <f t="shared" si="41"/>
        <v>0</v>
      </c>
      <c r="G64" s="5">
        <f t="shared" si="41"/>
        <v>0</v>
      </c>
      <c r="H64" s="5">
        <f t="shared" si="41"/>
        <v>0</v>
      </c>
      <c r="I64" s="5">
        <f t="shared" si="41"/>
        <v>0</v>
      </c>
      <c r="J64" s="5">
        <f t="shared" si="41"/>
        <v>0</v>
      </c>
      <c r="K64" s="5">
        <f t="shared" si="41"/>
        <v>2E-3</v>
      </c>
      <c r="L64" s="5">
        <f t="shared" si="41"/>
        <v>0</v>
      </c>
      <c r="M64" s="5">
        <f t="shared" si="41"/>
        <v>0</v>
      </c>
      <c r="N64" s="5">
        <f t="shared" si="41"/>
        <v>0</v>
      </c>
      <c r="O64" s="5">
        <f t="shared" si="41"/>
        <v>0</v>
      </c>
      <c r="P64" s="5">
        <f t="shared" si="41"/>
        <v>0</v>
      </c>
      <c r="Q64" s="5">
        <f t="shared" si="41"/>
        <v>0</v>
      </c>
      <c r="R64" s="5">
        <f t="shared" si="41"/>
        <v>0</v>
      </c>
      <c r="S64" s="5">
        <f t="shared" si="41"/>
        <v>0</v>
      </c>
      <c r="T64" s="5">
        <f t="shared" si="41"/>
        <v>0</v>
      </c>
      <c r="U64" s="5">
        <f t="shared" si="41"/>
        <v>0</v>
      </c>
      <c r="V64" s="5">
        <f t="shared" si="41"/>
        <v>0</v>
      </c>
      <c r="W64" s="5">
        <f t="shared" si="41"/>
        <v>0</v>
      </c>
      <c r="X64" s="5">
        <f t="shared" si="41"/>
        <v>0</v>
      </c>
      <c r="Y64" s="5">
        <f t="shared" si="41"/>
        <v>0</v>
      </c>
      <c r="Z64" s="5">
        <f t="shared" si="41"/>
        <v>0</v>
      </c>
      <c r="AA64" s="5">
        <f t="shared" si="41"/>
        <v>0</v>
      </c>
      <c r="AB64" s="5">
        <f t="shared" si="41"/>
        <v>0</v>
      </c>
      <c r="AC64" s="5">
        <f t="shared" si="41"/>
        <v>0</v>
      </c>
      <c r="AD64" s="5">
        <f t="shared" si="41"/>
        <v>0</v>
      </c>
      <c r="AE64" s="5">
        <f t="shared" si="41"/>
        <v>0</v>
      </c>
      <c r="AF64" s="5">
        <f t="shared" si="41"/>
        <v>0</v>
      </c>
      <c r="AG64" s="5">
        <f t="shared" si="41"/>
        <v>0</v>
      </c>
      <c r="AH64" s="5">
        <f t="shared" si="41"/>
        <v>0</v>
      </c>
      <c r="AI64" s="5">
        <f t="shared" si="41"/>
        <v>0.01</v>
      </c>
      <c r="AJ64" s="5">
        <f t="shared" ref="AJ64:BO64" si="42">AJ12</f>
        <v>0</v>
      </c>
      <c r="AK64" s="5">
        <f t="shared" si="42"/>
        <v>0</v>
      </c>
      <c r="AL64" s="5">
        <f t="shared" si="42"/>
        <v>0</v>
      </c>
      <c r="AM64" s="5">
        <f t="shared" si="42"/>
        <v>0</v>
      </c>
      <c r="AN64" s="5">
        <f t="shared" si="42"/>
        <v>0</v>
      </c>
      <c r="AO64" s="5">
        <f t="shared" si="42"/>
        <v>0</v>
      </c>
      <c r="AP64" s="5">
        <f t="shared" si="42"/>
        <v>0</v>
      </c>
      <c r="AQ64" s="5">
        <f t="shared" si="42"/>
        <v>0</v>
      </c>
      <c r="AR64" s="5">
        <f t="shared" si="42"/>
        <v>0</v>
      </c>
      <c r="AS64" s="5">
        <f t="shared" si="42"/>
        <v>0</v>
      </c>
      <c r="AT64" s="5">
        <f t="shared" si="42"/>
        <v>0</v>
      </c>
      <c r="AU64" s="5">
        <f t="shared" si="42"/>
        <v>0</v>
      </c>
      <c r="AV64" s="5">
        <f t="shared" si="42"/>
        <v>0</v>
      </c>
      <c r="AW64" s="5">
        <f t="shared" si="42"/>
        <v>0</v>
      </c>
      <c r="AX64" s="5">
        <f t="shared" si="42"/>
        <v>0</v>
      </c>
      <c r="AY64" s="5">
        <f t="shared" si="42"/>
        <v>0</v>
      </c>
      <c r="AZ64" s="5">
        <f t="shared" si="42"/>
        <v>0</v>
      </c>
      <c r="BA64" s="5">
        <f t="shared" si="42"/>
        <v>0.03</v>
      </c>
      <c r="BB64" s="5">
        <f t="shared" si="42"/>
        <v>0</v>
      </c>
      <c r="BC64" s="5">
        <f t="shared" si="42"/>
        <v>0</v>
      </c>
      <c r="BD64" s="5">
        <f t="shared" si="42"/>
        <v>0</v>
      </c>
      <c r="BE64" s="5">
        <f t="shared" si="42"/>
        <v>0</v>
      </c>
      <c r="BF64" s="5">
        <f t="shared" si="42"/>
        <v>0</v>
      </c>
      <c r="BG64" s="5">
        <f t="shared" si="42"/>
        <v>0.13400000000000001</v>
      </c>
      <c r="BH64" s="5">
        <f t="shared" si="42"/>
        <v>1.7000000000000001E-2</v>
      </c>
      <c r="BI64" s="5">
        <f t="shared" si="42"/>
        <v>1.2E-2</v>
      </c>
      <c r="BJ64" s="5">
        <f t="shared" si="42"/>
        <v>0</v>
      </c>
      <c r="BK64" s="5">
        <f t="shared" si="42"/>
        <v>0</v>
      </c>
      <c r="BL64" s="5">
        <f t="shared" si="42"/>
        <v>0</v>
      </c>
      <c r="BM64" s="5">
        <f t="shared" si="42"/>
        <v>2E-3</v>
      </c>
      <c r="BN64" s="5">
        <f t="shared" si="42"/>
        <v>2E-3</v>
      </c>
      <c r="BO64" s="5">
        <f t="shared" si="42"/>
        <v>0</v>
      </c>
    </row>
    <row r="65" spans="1:69" ht="15" customHeight="1" x14ac:dyDescent="0.25">
      <c r="A65" s="49"/>
      <c r="B65" s="5" t="str">
        <f t="shared" si="40"/>
        <v>Котлета мясная</v>
      </c>
      <c r="C65" s="50"/>
      <c r="D65" s="5">
        <f t="shared" ref="D65:AI65" si="43">D13</f>
        <v>0.01</v>
      </c>
      <c r="E65" s="5">
        <f t="shared" si="43"/>
        <v>0</v>
      </c>
      <c r="F65" s="5">
        <f t="shared" si="43"/>
        <v>0</v>
      </c>
      <c r="G65" s="5">
        <f t="shared" si="43"/>
        <v>0</v>
      </c>
      <c r="H65" s="5">
        <f t="shared" si="43"/>
        <v>0</v>
      </c>
      <c r="I65" s="5">
        <f t="shared" si="43"/>
        <v>0</v>
      </c>
      <c r="J65" s="5">
        <f t="shared" si="43"/>
        <v>0</v>
      </c>
      <c r="K65" s="5">
        <f t="shared" si="43"/>
        <v>0</v>
      </c>
      <c r="L65" s="5">
        <f t="shared" si="43"/>
        <v>0</v>
      </c>
      <c r="M65" s="5">
        <f t="shared" si="43"/>
        <v>0</v>
      </c>
      <c r="N65" s="5">
        <f t="shared" si="43"/>
        <v>0</v>
      </c>
      <c r="O65" s="5">
        <f t="shared" si="43"/>
        <v>0</v>
      </c>
      <c r="P65" s="5">
        <f t="shared" si="43"/>
        <v>0</v>
      </c>
      <c r="Q65" s="5">
        <f t="shared" si="43"/>
        <v>0</v>
      </c>
      <c r="R65" s="5">
        <f t="shared" si="43"/>
        <v>0</v>
      </c>
      <c r="S65" s="5">
        <f t="shared" si="43"/>
        <v>0</v>
      </c>
      <c r="T65" s="5">
        <f t="shared" si="43"/>
        <v>0</v>
      </c>
      <c r="U65" s="5">
        <f t="shared" si="43"/>
        <v>0</v>
      </c>
      <c r="V65" s="5">
        <f t="shared" si="43"/>
        <v>0</v>
      </c>
      <c r="W65" s="5">
        <f t="shared" si="43"/>
        <v>0</v>
      </c>
      <c r="X65" s="5">
        <f t="shared" si="43"/>
        <v>0.1</v>
      </c>
      <c r="Y65" s="5">
        <f t="shared" si="43"/>
        <v>0</v>
      </c>
      <c r="Z65" s="5">
        <f t="shared" si="43"/>
        <v>0</v>
      </c>
      <c r="AA65" s="5">
        <f t="shared" si="43"/>
        <v>0</v>
      </c>
      <c r="AB65" s="5">
        <f t="shared" si="43"/>
        <v>0</v>
      </c>
      <c r="AC65" s="5">
        <f t="shared" si="43"/>
        <v>0</v>
      </c>
      <c r="AD65" s="5">
        <f t="shared" si="43"/>
        <v>0</v>
      </c>
      <c r="AE65" s="5">
        <f t="shared" si="43"/>
        <v>0</v>
      </c>
      <c r="AF65" s="5">
        <f t="shared" si="43"/>
        <v>0</v>
      </c>
      <c r="AG65" s="5">
        <f t="shared" si="43"/>
        <v>0</v>
      </c>
      <c r="AH65" s="5">
        <f t="shared" si="43"/>
        <v>0</v>
      </c>
      <c r="AI65" s="5">
        <f t="shared" si="43"/>
        <v>0</v>
      </c>
      <c r="AJ65" s="5">
        <f t="shared" ref="AJ65:BO65" si="44">AJ13</f>
        <v>0</v>
      </c>
      <c r="AK65" s="5">
        <f t="shared" si="44"/>
        <v>0</v>
      </c>
      <c r="AL65" s="5">
        <f t="shared" si="44"/>
        <v>0</v>
      </c>
      <c r="AM65" s="5">
        <f t="shared" si="44"/>
        <v>0</v>
      </c>
      <c r="AN65" s="5">
        <f t="shared" si="44"/>
        <v>0</v>
      </c>
      <c r="AO65" s="5">
        <f t="shared" si="44"/>
        <v>0</v>
      </c>
      <c r="AP65" s="5">
        <f t="shared" si="44"/>
        <v>0</v>
      </c>
      <c r="AQ65" s="5">
        <f t="shared" si="44"/>
        <v>0</v>
      </c>
      <c r="AR65" s="5">
        <f t="shared" si="44"/>
        <v>0</v>
      </c>
      <c r="AS65" s="5">
        <f t="shared" si="44"/>
        <v>0</v>
      </c>
      <c r="AT65" s="5">
        <f t="shared" si="44"/>
        <v>0</v>
      </c>
      <c r="AU65" s="5">
        <f t="shared" si="44"/>
        <v>0</v>
      </c>
      <c r="AV65" s="5">
        <f t="shared" si="44"/>
        <v>0</v>
      </c>
      <c r="AW65" s="5">
        <f t="shared" si="44"/>
        <v>0</v>
      </c>
      <c r="AX65" s="5">
        <f t="shared" si="44"/>
        <v>0</v>
      </c>
      <c r="AY65" s="5">
        <f t="shared" si="44"/>
        <v>0</v>
      </c>
      <c r="AZ65" s="5">
        <f t="shared" si="44"/>
        <v>0</v>
      </c>
      <c r="BA65" s="5">
        <f t="shared" si="44"/>
        <v>0</v>
      </c>
      <c r="BB65" s="5">
        <f t="shared" si="44"/>
        <v>0.03</v>
      </c>
      <c r="BC65" s="5">
        <f t="shared" si="44"/>
        <v>0.03</v>
      </c>
      <c r="BD65" s="5">
        <f t="shared" si="44"/>
        <v>0</v>
      </c>
      <c r="BE65" s="5">
        <f t="shared" si="44"/>
        <v>0</v>
      </c>
      <c r="BF65" s="5">
        <f t="shared" si="44"/>
        <v>0</v>
      </c>
      <c r="BG65" s="5">
        <f t="shared" si="44"/>
        <v>0</v>
      </c>
      <c r="BH65" s="5">
        <f t="shared" si="44"/>
        <v>0</v>
      </c>
      <c r="BI65" s="5">
        <f t="shared" si="44"/>
        <v>5.0000000000000001E-3</v>
      </c>
      <c r="BJ65" s="5">
        <f t="shared" si="44"/>
        <v>0</v>
      </c>
      <c r="BK65" s="5">
        <f t="shared" si="44"/>
        <v>0</v>
      </c>
      <c r="BL65" s="5">
        <f t="shared" si="44"/>
        <v>0</v>
      </c>
      <c r="BM65" s="5">
        <f t="shared" si="44"/>
        <v>1E-3</v>
      </c>
      <c r="BN65" s="5">
        <f t="shared" si="44"/>
        <v>2E-3</v>
      </c>
      <c r="BO65" s="5">
        <f t="shared" si="44"/>
        <v>0</v>
      </c>
    </row>
    <row r="66" spans="1:69" ht="15" customHeight="1" x14ac:dyDescent="0.25">
      <c r="A66" s="49"/>
      <c r="B66" s="5" t="str">
        <f t="shared" si="40"/>
        <v>Капуста тушеная</v>
      </c>
      <c r="C66" s="50"/>
      <c r="D66" s="5">
        <f t="shared" ref="D66:AI66" si="45">D14</f>
        <v>0</v>
      </c>
      <c r="E66" s="5">
        <f t="shared" si="45"/>
        <v>0</v>
      </c>
      <c r="F66" s="5">
        <f t="shared" si="45"/>
        <v>0</v>
      </c>
      <c r="G66" s="5">
        <f t="shared" si="45"/>
        <v>0</v>
      </c>
      <c r="H66" s="5">
        <f t="shared" si="45"/>
        <v>0</v>
      </c>
      <c r="I66" s="5">
        <f t="shared" si="45"/>
        <v>0</v>
      </c>
      <c r="J66" s="5">
        <f t="shared" si="45"/>
        <v>0</v>
      </c>
      <c r="K66" s="5">
        <f t="shared" si="45"/>
        <v>2E-3</v>
      </c>
      <c r="L66" s="5">
        <f t="shared" si="45"/>
        <v>0</v>
      </c>
      <c r="M66" s="5">
        <f t="shared" si="45"/>
        <v>0</v>
      </c>
      <c r="N66" s="5">
        <f t="shared" si="45"/>
        <v>0</v>
      </c>
      <c r="O66" s="5">
        <f t="shared" si="45"/>
        <v>0</v>
      </c>
      <c r="P66" s="5">
        <f t="shared" si="45"/>
        <v>0</v>
      </c>
      <c r="Q66" s="5">
        <f t="shared" si="45"/>
        <v>0</v>
      </c>
      <c r="R66" s="5">
        <f t="shared" si="45"/>
        <v>0</v>
      </c>
      <c r="S66" s="5">
        <f t="shared" si="45"/>
        <v>0</v>
      </c>
      <c r="T66" s="5">
        <f t="shared" si="45"/>
        <v>0</v>
      </c>
      <c r="U66" s="5">
        <f t="shared" si="45"/>
        <v>0</v>
      </c>
      <c r="V66" s="5">
        <f t="shared" si="45"/>
        <v>0</v>
      </c>
      <c r="W66" s="5">
        <f t="shared" si="45"/>
        <v>0</v>
      </c>
      <c r="X66" s="5">
        <f t="shared" si="45"/>
        <v>0</v>
      </c>
      <c r="Y66" s="5">
        <f t="shared" si="45"/>
        <v>0</v>
      </c>
      <c r="Z66" s="5">
        <f t="shared" si="45"/>
        <v>0</v>
      </c>
      <c r="AA66" s="5">
        <f t="shared" si="45"/>
        <v>0</v>
      </c>
      <c r="AB66" s="5">
        <f t="shared" si="45"/>
        <v>0</v>
      </c>
      <c r="AC66" s="5">
        <f t="shared" si="45"/>
        <v>0</v>
      </c>
      <c r="AD66" s="5">
        <f t="shared" si="45"/>
        <v>0</v>
      </c>
      <c r="AE66" s="5">
        <f t="shared" si="45"/>
        <v>0</v>
      </c>
      <c r="AF66" s="5">
        <f t="shared" si="45"/>
        <v>0</v>
      </c>
      <c r="AG66" s="5">
        <f t="shared" si="45"/>
        <v>0</v>
      </c>
      <c r="AH66" s="5">
        <f t="shared" si="45"/>
        <v>0</v>
      </c>
      <c r="AI66" s="5">
        <f t="shared" si="45"/>
        <v>0</v>
      </c>
      <c r="AJ66" s="5">
        <f t="shared" ref="AJ66:BO66" si="46">AJ14</f>
        <v>0</v>
      </c>
      <c r="AK66" s="5">
        <f t="shared" si="46"/>
        <v>0</v>
      </c>
      <c r="AL66" s="5">
        <f t="shared" si="46"/>
        <v>0</v>
      </c>
      <c r="AM66" s="5">
        <f t="shared" si="46"/>
        <v>0</v>
      </c>
      <c r="AN66" s="5">
        <f t="shared" si="46"/>
        <v>0</v>
      </c>
      <c r="AO66" s="5">
        <f t="shared" si="46"/>
        <v>0</v>
      </c>
      <c r="AP66" s="5">
        <f t="shared" si="46"/>
        <v>0</v>
      </c>
      <c r="AQ66" s="5">
        <f t="shared" si="46"/>
        <v>0</v>
      </c>
      <c r="AR66" s="5">
        <f t="shared" si="46"/>
        <v>0</v>
      </c>
      <c r="AS66" s="5">
        <f t="shared" si="46"/>
        <v>0</v>
      </c>
      <c r="AT66" s="5">
        <f t="shared" si="46"/>
        <v>0</v>
      </c>
      <c r="AU66" s="5">
        <f t="shared" si="46"/>
        <v>0</v>
      </c>
      <c r="AV66" s="5">
        <f t="shared" si="46"/>
        <v>0</v>
      </c>
      <c r="AW66" s="5">
        <f t="shared" si="46"/>
        <v>0</v>
      </c>
      <c r="AX66" s="5">
        <f t="shared" si="46"/>
        <v>0</v>
      </c>
      <c r="AY66" s="5">
        <f t="shared" si="46"/>
        <v>0</v>
      </c>
      <c r="AZ66" s="5">
        <f t="shared" si="46"/>
        <v>0</v>
      </c>
      <c r="BA66" s="5">
        <f t="shared" si="46"/>
        <v>0</v>
      </c>
      <c r="BB66" s="5">
        <f t="shared" si="46"/>
        <v>0</v>
      </c>
      <c r="BC66" s="5">
        <f t="shared" si="46"/>
        <v>0</v>
      </c>
      <c r="BD66" s="5">
        <f t="shared" si="46"/>
        <v>0</v>
      </c>
      <c r="BE66" s="5">
        <f t="shared" si="46"/>
        <v>0</v>
      </c>
      <c r="BF66" s="5">
        <f t="shared" si="46"/>
        <v>0</v>
      </c>
      <c r="BG66" s="5">
        <f t="shared" si="46"/>
        <v>0</v>
      </c>
      <c r="BH66" s="5">
        <f t="shared" si="46"/>
        <v>1.6E-2</v>
      </c>
      <c r="BI66" s="5">
        <f t="shared" si="46"/>
        <v>1.0999999999999999E-2</v>
      </c>
      <c r="BJ66" s="5">
        <f t="shared" si="46"/>
        <v>0.16</v>
      </c>
      <c r="BK66" s="5">
        <f t="shared" si="46"/>
        <v>0</v>
      </c>
      <c r="BL66" s="5">
        <f t="shared" si="46"/>
        <v>3.0000000000000001E-3</v>
      </c>
      <c r="BM66" s="5">
        <f t="shared" si="46"/>
        <v>3.0000000000000001E-3</v>
      </c>
      <c r="BN66" s="5">
        <f t="shared" si="46"/>
        <v>5.0000000000000001E-4</v>
      </c>
      <c r="BO66" s="5">
        <f t="shared" si="46"/>
        <v>0</v>
      </c>
    </row>
    <row r="67" spans="1:69" ht="15" customHeight="1" x14ac:dyDescent="0.25">
      <c r="A67" s="49"/>
      <c r="B67" s="5" t="str">
        <f t="shared" si="40"/>
        <v>Хлеб пшеничный</v>
      </c>
      <c r="C67" s="50"/>
      <c r="D67" s="5">
        <f t="shared" ref="D67:AI67" si="47">D15</f>
        <v>0.03</v>
      </c>
      <c r="E67" s="5">
        <f t="shared" si="47"/>
        <v>0</v>
      </c>
      <c r="F67" s="5">
        <f t="shared" si="47"/>
        <v>0</v>
      </c>
      <c r="G67" s="5">
        <f t="shared" si="47"/>
        <v>0</v>
      </c>
      <c r="H67" s="5">
        <f t="shared" si="47"/>
        <v>0</v>
      </c>
      <c r="I67" s="5">
        <f t="shared" si="47"/>
        <v>0</v>
      </c>
      <c r="J67" s="5">
        <f t="shared" si="47"/>
        <v>0</v>
      </c>
      <c r="K67" s="5">
        <f t="shared" si="47"/>
        <v>0</v>
      </c>
      <c r="L67" s="5">
        <f t="shared" si="47"/>
        <v>0</v>
      </c>
      <c r="M67" s="5">
        <f t="shared" si="47"/>
        <v>0</v>
      </c>
      <c r="N67" s="5">
        <f t="shared" si="47"/>
        <v>0</v>
      </c>
      <c r="O67" s="5">
        <f t="shared" si="47"/>
        <v>0</v>
      </c>
      <c r="P67" s="5">
        <f t="shared" si="47"/>
        <v>0</v>
      </c>
      <c r="Q67" s="5">
        <f t="shared" si="47"/>
        <v>0</v>
      </c>
      <c r="R67" s="5">
        <f t="shared" si="47"/>
        <v>0</v>
      </c>
      <c r="S67" s="5">
        <f t="shared" si="47"/>
        <v>0</v>
      </c>
      <c r="T67" s="5">
        <f t="shared" si="47"/>
        <v>0</v>
      </c>
      <c r="U67" s="5">
        <f t="shared" si="47"/>
        <v>0</v>
      </c>
      <c r="V67" s="5">
        <f t="shared" si="47"/>
        <v>0</v>
      </c>
      <c r="W67" s="5">
        <f t="shared" si="47"/>
        <v>0</v>
      </c>
      <c r="X67" s="5">
        <f t="shared" si="47"/>
        <v>0</v>
      </c>
      <c r="Y67" s="5">
        <f t="shared" si="47"/>
        <v>0</v>
      </c>
      <c r="Z67" s="5">
        <f t="shared" si="47"/>
        <v>0</v>
      </c>
      <c r="AA67" s="5">
        <f t="shared" si="47"/>
        <v>0</v>
      </c>
      <c r="AB67" s="5">
        <f t="shared" si="47"/>
        <v>0</v>
      </c>
      <c r="AC67" s="5">
        <f t="shared" si="47"/>
        <v>0</v>
      </c>
      <c r="AD67" s="5">
        <f t="shared" si="47"/>
        <v>0</v>
      </c>
      <c r="AE67" s="5">
        <f t="shared" si="47"/>
        <v>0</v>
      </c>
      <c r="AF67" s="5">
        <f t="shared" si="47"/>
        <v>0</v>
      </c>
      <c r="AG67" s="5">
        <f t="shared" si="47"/>
        <v>0</v>
      </c>
      <c r="AH67" s="5">
        <f t="shared" si="47"/>
        <v>0</v>
      </c>
      <c r="AI67" s="5">
        <f t="shared" si="47"/>
        <v>0</v>
      </c>
      <c r="AJ67" s="5">
        <f t="shared" ref="AJ67:BO67" si="48">AJ15</f>
        <v>0</v>
      </c>
      <c r="AK67" s="5">
        <f t="shared" si="48"/>
        <v>0</v>
      </c>
      <c r="AL67" s="5">
        <f t="shared" si="48"/>
        <v>0</v>
      </c>
      <c r="AM67" s="5">
        <f t="shared" si="48"/>
        <v>0</v>
      </c>
      <c r="AN67" s="5">
        <f t="shared" si="48"/>
        <v>0</v>
      </c>
      <c r="AO67" s="5">
        <f t="shared" si="48"/>
        <v>0</v>
      </c>
      <c r="AP67" s="5">
        <f t="shared" si="48"/>
        <v>0</v>
      </c>
      <c r="AQ67" s="5">
        <f t="shared" si="48"/>
        <v>0</v>
      </c>
      <c r="AR67" s="5">
        <f t="shared" si="48"/>
        <v>0</v>
      </c>
      <c r="AS67" s="5">
        <f t="shared" si="48"/>
        <v>0</v>
      </c>
      <c r="AT67" s="5">
        <f t="shared" si="48"/>
        <v>0</v>
      </c>
      <c r="AU67" s="5">
        <f t="shared" si="48"/>
        <v>0</v>
      </c>
      <c r="AV67" s="5">
        <f t="shared" si="48"/>
        <v>0</v>
      </c>
      <c r="AW67" s="5">
        <f t="shared" si="48"/>
        <v>0</v>
      </c>
      <c r="AX67" s="5">
        <f t="shared" si="48"/>
        <v>0</v>
      </c>
      <c r="AY67" s="5">
        <f t="shared" si="48"/>
        <v>0</v>
      </c>
      <c r="AZ67" s="5">
        <f t="shared" si="48"/>
        <v>0</v>
      </c>
      <c r="BA67" s="5">
        <f t="shared" si="48"/>
        <v>0</v>
      </c>
      <c r="BB67" s="5">
        <f t="shared" si="48"/>
        <v>0</v>
      </c>
      <c r="BC67" s="5">
        <f t="shared" si="48"/>
        <v>0</v>
      </c>
      <c r="BD67" s="5">
        <f t="shared" si="48"/>
        <v>0</v>
      </c>
      <c r="BE67" s="5">
        <f t="shared" si="48"/>
        <v>0</v>
      </c>
      <c r="BF67" s="5">
        <f t="shared" si="48"/>
        <v>0</v>
      </c>
      <c r="BG67" s="5">
        <f t="shared" si="48"/>
        <v>0</v>
      </c>
      <c r="BH67" s="5">
        <f t="shared" si="48"/>
        <v>0</v>
      </c>
      <c r="BI67" s="5">
        <f t="shared" si="48"/>
        <v>0</v>
      </c>
      <c r="BJ67" s="5">
        <f t="shared" si="48"/>
        <v>0</v>
      </c>
      <c r="BK67" s="5">
        <f t="shared" si="48"/>
        <v>0</v>
      </c>
      <c r="BL67" s="5">
        <f t="shared" si="48"/>
        <v>0</v>
      </c>
      <c r="BM67" s="5">
        <f t="shared" si="48"/>
        <v>0</v>
      </c>
      <c r="BN67" s="5">
        <f t="shared" si="48"/>
        <v>0</v>
      </c>
      <c r="BO67" s="5">
        <f t="shared" si="48"/>
        <v>0</v>
      </c>
    </row>
    <row r="68" spans="1:69" ht="26.25" x14ac:dyDescent="0.25">
      <c r="A68" s="49"/>
      <c r="B68" s="5" t="str">
        <f t="shared" si="40"/>
        <v>Хлеб ржано-пшеничный</v>
      </c>
      <c r="C68" s="50"/>
      <c r="D68" s="5">
        <f t="shared" ref="D68:AI68" si="49">D16</f>
        <v>0</v>
      </c>
      <c r="E68" s="5">
        <f t="shared" si="49"/>
        <v>0.05</v>
      </c>
      <c r="F68" s="5">
        <f t="shared" si="49"/>
        <v>0</v>
      </c>
      <c r="G68" s="5">
        <f t="shared" si="49"/>
        <v>0</v>
      </c>
      <c r="H68" s="5">
        <f t="shared" si="49"/>
        <v>0</v>
      </c>
      <c r="I68" s="5">
        <f t="shared" si="49"/>
        <v>0</v>
      </c>
      <c r="J68" s="5">
        <f t="shared" si="49"/>
        <v>0</v>
      </c>
      <c r="K68" s="5">
        <f t="shared" si="49"/>
        <v>0</v>
      </c>
      <c r="L68" s="5">
        <f t="shared" si="49"/>
        <v>0</v>
      </c>
      <c r="M68" s="5">
        <f t="shared" si="49"/>
        <v>0</v>
      </c>
      <c r="N68" s="5">
        <f t="shared" si="49"/>
        <v>0</v>
      </c>
      <c r="O68" s="5">
        <f t="shared" si="49"/>
        <v>0</v>
      </c>
      <c r="P68" s="5">
        <f t="shared" si="49"/>
        <v>0</v>
      </c>
      <c r="Q68" s="5">
        <f t="shared" si="49"/>
        <v>0</v>
      </c>
      <c r="R68" s="5">
        <f t="shared" si="49"/>
        <v>0</v>
      </c>
      <c r="S68" s="5">
        <f t="shared" si="49"/>
        <v>0</v>
      </c>
      <c r="T68" s="5">
        <f t="shared" si="49"/>
        <v>0</v>
      </c>
      <c r="U68" s="5">
        <f t="shared" si="49"/>
        <v>0</v>
      </c>
      <c r="V68" s="5">
        <f t="shared" si="49"/>
        <v>0</v>
      </c>
      <c r="W68" s="5">
        <f t="shared" si="49"/>
        <v>0</v>
      </c>
      <c r="X68" s="5">
        <f t="shared" si="49"/>
        <v>0</v>
      </c>
      <c r="Y68" s="5">
        <f t="shared" si="49"/>
        <v>0</v>
      </c>
      <c r="Z68" s="5">
        <f t="shared" si="49"/>
        <v>0</v>
      </c>
      <c r="AA68" s="5">
        <f t="shared" si="49"/>
        <v>0</v>
      </c>
      <c r="AB68" s="5">
        <f t="shared" si="49"/>
        <v>0</v>
      </c>
      <c r="AC68" s="5">
        <f t="shared" si="49"/>
        <v>0</v>
      </c>
      <c r="AD68" s="5">
        <f t="shared" si="49"/>
        <v>0</v>
      </c>
      <c r="AE68" s="5">
        <f t="shared" si="49"/>
        <v>0</v>
      </c>
      <c r="AF68" s="5">
        <f t="shared" si="49"/>
        <v>0</v>
      </c>
      <c r="AG68" s="5">
        <f t="shared" si="49"/>
        <v>0</v>
      </c>
      <c r="AH68" s="5">
        <f t="shared" si="49"/>
        <v>0</v>
      </c>
      <c r="AI68" s="5">
        <f t="shared" si="49"/>
        <v>0</v>
      </c>
      <c r="AJ68" s="5">
        <f t="shared" ref="AJ68:BO68" si="50">AJ16</f>
        <v>0</v>
      </c>
      <c r="AK68" s="5">
        <f t="shared" si="50"/>
        <v>0</v>
      </c>
      <c r="AL68" s="5">
        <f t="shared" si="50"/>
        <v>0</v>
      </c>
      <c r="AM68" s="5">
        <f t="shared" si="50"/>
        <v>0</v>
      </c>
      <c r="AN68" s="5">
        <f t="shared" si="50"/>
        <v>0</v>
      </c>
      <c r="AO68" s="5">
        <f t="shared" si="50"/>
        <v>0</v>
      </c>
      <c r="AP68" s="5">
        <f t="shared" si="50"/>
        <v>0</v>
      </c>
      <c r="AQ68" s="5">
        <f t="shared" si="50"/>
        <v>0</v>
      </c>
      <c r="AR68" s="5">
        <f t="shared" si="50"/>
        <v>0</v>
      </c>
      <c r="AS68" s="5">
        <f t="shared" si="50"/>
        <v>0</v>
      </c>
      <c r="AT68" s="5">
        <f t="shared" si="50"/>
        <v>0</v>
      </c>
      <c r="AU68" s="5">
        <f t="shared" si="50"/>
        <v>0</v>
      </c>
      <c r="AV68" s="5">
        <f t="shared" si="50"/>
        <v>0</v>
      </c>
      <c r="AW68" s="5">
        <f t="shared" si="50"/>
        <v>0</v>
      </c>
      <c r="AX68" s="5">
        <f t="shared" si="50"/>
        <v>0</v>
      </c>
      <c r="AY68" s="5">
        <f t="shared" si="50"/>
        <v>0</v>
      </c>
      <c r="AZ68" s="5">
        <f t="shared" si="50"/>
        <v>0</v>
      </c>
      <c r="BA68" s="5">
        <f t="shared" si="50"/>
        <v>0</v>
      </c>
      <c r="BB68" s="5">
        <f t="shared" si="50"/>
        <v>0</v>
      </c>
      <c r="BC68" s="5">
        <f t="shared" si="50"/>
        <v>0</v>
      </c>
      <c r="BD68" s="5">
        <f t="shared" si="50"/>
        <v>0</v>
      </c>
      <c r="BE68" s="5">
        <f t="shared" si="50"/>
        <v>0</v>
      </c>
      <c r="BF68" s="5">
        <f t="shared" si="50"/>
        <v>0</v>
      </c>
      <c r="BG68" s="5">
        <f t="shared" si="50"/>
        <v>0</v>
      </c>
      <c r="BH68" s="5">
        <f t="shared" si="50"/>
        <v>0</v>
      </c>
      <c r="BI68" s="5">
        <f t="shared" si="50"/>
        <v>0</v>
      </c>
      <c r="BJ68" s="5">
        <f t="shared" si="50"/>
        <v>0</v>
      </c>
      <c r="BK68" s="5">
        <f t="shared" si="50"/>
        <v>0</v>
      </c>
      <c r="BL68" s="5">
        <f t="shared" si="50"/>
        <v>0</v>
      </c>
      <c r="BM68" s="5">
        <f t="shared" si="50"/>
        <v>0</v>
      </c>
      <c r="BN68" s="5">
        <f t="shared" si="50"/>
        <v>0</v>
      </c>
      <c r="BO68" s="5">
        <f t="shared" si="50"/>
        <v>0</v>
      </c>
    </row>
    <row r="69" spans="1:69" ht="26.25" x14ac:dyDescent="0.25">
      <c r="A69" s="51"/>
      <c r="B69" s="5" t="str">
        <f t="shared" si="40"/>
        <v>Компот из кураги и изюма</v>
      </c>
      <c r="C69" s="52"/>
      <c r="D69" s="5">
        <f t="shared" ref="D69:AI69" si="51">D17</f>
        <v>0</v>
      </c>
      <c r="E69" s="5">
        <f t="shared" si="51"/>
        <v>0</v>
      </c>
      <c r="F69" s="5">
        <f t="shared" si="51"/>
        <v>8.9999999999999993E-3</v>
      </c>
      <c r="G69" s="5">
        <f t="shared" si="51"/>
        <v>0</v>
      </c>
      <c r="H69" s="5">
        <f t="shared" si="51"/>
        <v>0</v>
      </c>
      <c r="I69" s="5">
        <f t="shared" si="51"/>
        <v>0</v>
      </c>
      <c r="J69" s="5">
        <f t="shared" si="51"/>
        <v>0</v>
      </c>
      <c r="K69" s="5">
        <f t="shared" si="51"/>
        <v>0</v>
      </c>
      <c r="L69" s="5">
        <f t="shared" si="51"/>
        <v>0</v>
      </c>
      <c r="M69" s="5">
        <f t="shared" si="51"/>
        <v>0</v>
      </c>
      <c r="N69" s="5">
        <f t="shared" si="51"/>
        <v>0</v>
      </c>
      <c r="O69" s="5">
        <f t="shared" si="51"/>
        <v>0</v>
      </c>
      <c r="P69" s="5">
        <f t="shared" si="51"/>
        <v>0</v>
      </c>
      <c r="Q69" s="5">
        <f t="shared" si="51"/>
        <v>0</v>
      </c>
      <c r="R69" s="5">
        <f t="shared" si="51"/>
        <v>0</v>
      </c>
      <c r="S69" s="5">
        <f t="shared" si="51"/>
        <v>0</v>
      </c>
      <c r="T69" s="5">
        <f t="shared" si="51"/>
        <v>0</v>
      </c>
      <c r="U69" s="5">
        <f t="shared" si="51"/>
        <v>0</v>
      </c>
      <c r="V69" s="5">
        <f t="shared" si="51"/>
        <v>0</v>
      </c>
      <c r="W69" s="5">
        <f t="shared" si="51"/>
        <v>0</v>
      </c>
      <c r="X69" s="5">
        <f t="shared" si="51"/>
        <v>0</v>
      </c>
      <c r="Y69" s="5">
        <f t="shared" si="51"/>
        <v>0</v>
      </c>
      <c r="Z69" s="5">
        <f t="shared" si="51"/>
        <v>0.01</v>
      </c>
      <c r="AA69" s="5">
        <f t="shared" si="51"/>
        <v>8.0000000000000002E-3</v>
      </c>
      <c r="AB69" s="5">
        <f t="shared" si="51"/>
        <v>0</v>
      </c>
      <c r="AC69" s="5">
        <f t="shared" si="51"/>
        <v>0</v>
      </c>
      <c r="AD69" s="5">
        <f t="shared" si="51"/>
        <v>0</v>
      </c>
      <c r="AE69" s="5">
        <f t="shared" si="51"/>
        <v>0</v>
      </c>
      <c r="AF69" s="5">
        <f t="shared" si="51"/>
        <v>0</v>
      </c>
      <c r="AG69" s="5">
        <f t="shared" si="51"/>
        <v>0</v>
      </c>
      <c r="AH69" s="5">
        <f t="shared" si="51"/>
        <v>0</v>
      </c>
      <c r="AI69" s="5">
        <f t="shared" si="51"/>
        <v>0</v>
      </c>
      <c r="AJ69" s="5">
        <f t="shared" ref="AJ69:BO69" si="52">AJ17</f>
        <v>0</v>
      </c>
      <c r="AK69" s="5">
        <f t="shared" si="52"/>
        <v>0</v>
      </c>
      <c r="AL69" s="5">
        <f t="shared" si="52"/>
        <v>0</v>
      </c>
      <c r="AM69" s="5">
        <f t="shared" si="52"/>
        <v>0</v>
      </c>
      <c r="AN69" s="5">
        <f t="shared" si="52"/>
        <v>0</v>
      </c>
      <c r="AO69" s="5">
        <f t="shared" si="52"/>
        <v>0</v>
      </c>
      <c r="AP69" s="5">
        <f t="shared" si="52"/>
        <v>0</v>
      </c>
      <c r="AQ69" s="5">
        <f t="shared" si="52"/>
        <v>0</v>
      </c>
      <c r="AR69" s="5">
        <f t="shared" si="52"/>
        <v>0</v>
      </c>
      <c r="AS69" s="5">
        <f t="shared" si="52"/>
        <v>0</v>
      </c>
      <c r="AT69" s="5">
        <f t="shared" si="52"/>
        <v>0</v>
      </c>
      <c r="AU69" s="5">
        <f t="shared" si="52"/>
        <v>0</v>
      </c>
      <c r="AV69" s="5">
        <f t="shared" si="52"/>
        <v>0</v>
      </c>
      <c r="AW69" s="5">
        <f t="shared" si="52"/>
        <v>0</v>
      </c>
      <c r="AX69" s="5">
        <f t="shared" si="52"/>
        <v>0</v>
      </c>
      <c r="AY69" s="5">
        <f t="shared" si="52"/>
        <v>0</v>
      </c>
      <c r="AZ69" s="5">
        <f t="shared" si="52"/>
        <v>0</v>
      </c>
      <c r="BA69" s="5">
        <f t="shared" si="52"/>
        <v>0</v>
      </c>
      <c r="BB69" s="5">
        <f t="shared" si="52"/>
        <v>0</v>
      </c>
      <c r="BC69" s="5">
        <f t="shared" si="52"/>
        <v>0</v>
      </c>
      <c r="BD69" s="5">
        <f t="shared" si="52"/>
        <v>0</v>
      </c>
      <c r="BE69" s="5">
        <f t="shared" si="52"/>
        <v>0</v>
      </c>
      <c r="BF69" s="5">
        <f t="shared" si="52"/>
        <v>0</v>
      </c>
      <c r="BG69" s="5">
        <f t="shared" si="52"/>
        <v>0</v>
      </c>
      <c r="BH69" s="5">
        <f t="shared" si="52"/>
        <v>0</v>
      </c>
      <c r="BI69" s="5">
        <f t="shared" si="52"/>
        <v>0</v>
      </c>
      <c r="BJ69" s="5">
        <f t="shared" si="52"/>
        <v>0</v>
      </c>
      <c r="BK69" s="5">
        <f t="shared" si="52"/>
        <v>0</v>
      </c>
      <c r="BL69" s="5">
        <f t="shared" si="52"/>
        <v>0</v>
      </c>
      <c r="BM69" s="5">
        <f t="shared" si="52"/>
        <v>0</v>
      </c>
      <c r="BN69" s="5">
        <f t="shared" si="52"/>
        <v>0</v>
      </c>
      <c r="BO69" s="5">
        <f t="shared" si="52"/>
        <v>0.05</v>
      </c>
    </row>
    <row r="70" spans="1:69" ht="17.25" x14ac:dyDescent="0.3">
      <c r="B70" s="20" t="s">
        <v>26</v>
      </c>
      <c r="C70" s="21"/>
      <c r="D70" s="22">
        <f t="shared" ref="D70:AI70" si="53">SUM(D64:D69)</f>
        <v>0.04</v>
      </c>
      <c r="E70" s="22">
        <f t="shared" si="53"/>
        <v>0.05</v>
      </c>
      <c r="F70" s="22">
        <f t="shared" si="53"/>
        <v>8.9999999999999993E-3</v>
      </c>
      <c r="G70" s="22">
        <f t="shared" si="53"/>
        <v>0</v>
      </c>
      <c r="H70" s="22">
        <f t="shared" si="53"/>
        <v>0</v>
      </c>
      <c r="I70" s="22">
        <f t="shared" si="53"/>
        <v>0</v>
      </c>
      <c r="J70" s="22">
        <f t="shared" si="53"/>
        <v>0</v>
      </c>
      <c r="K70" s="22">
        <f t="shared" si="53"/>
        <v>4.0000000000000001E-3</v>
      </c>
      <c r="L70" s="22">
        <f t="shared" si="53"/>
        <v>0</v>
      </c>
      <c r="M70" s="22">
        <f t="shared" si="53"/>
        <v>0</v>
      </c>
      <c r="N70" s="22">
        <f t="shared" si="53"/>
        <v>0</v>
      </c>
      <c r="O70" s="22">
        <f t="shared" si="53"/>
        <v>0</v>
      </c>
      <c r="P70" s="22">
        <f t="shared" si="53"/>
        <v>0</v>
      </c>
      <c r="Q70" s="22">
        <f t="shared" si="53"/>
        <v>0</v>
      </c>
      <c r="R70" s="22">
        <f t="shared" si="53"/>
        <v>0</v>
      </c>
      <c r="S70" s="22">
        <f t="shared" si="53"/>
        <v>0</v>
      </c>
      <c r="T70" s="22">
        <f t="shared" si="53"/>
        <v>0</v>
      </c>
      <c r="U70" s="22">
        <f t="shared" si="53"/>
        <v>0</v>
      </c>
      <c r="V70" s="22">
        <f t="shared" si="53"/>
        <v>0</v>
      </c>
      <c r="W70" s="22">
        <f t="shared" si="53"/>
        <v>0</v>
      </c>
      <c r="X70" s="22">
        <f t="shared" si="53"/>
        <v>0.1</v>
      </c>
      <c r="Y70" s="22">
        <f t="shared" si="53"/>
        <v>0</v>
      </c>
      <c r="Z70" s="22">
        <f t="shared" si="53"/>
        <v>0.01</v>
      </c>
      <c r="AA70" s="22">
        <f t="shared" si="53"/>
        <v>8.0000000000000002E-3</v>
      </c>
      <c r="AB70" s="22">
        <f t="shared" si="53"/>
        <v>0</v>
      </c>
      <c r="AC70" s="22">
        <f t="shared" si="53"/>
        <v>0</v>
      </c>
      <c r="AD70" s="22">
        <f t="shared" si="53"/>
        <v>0</v>
      </c>
      <c r="AE70" s="22">
        <f t="shared" si="53"/>
        <v>0</v>
      </c>
      <c r="AF70" s="22">
        <f t="shared" si="53"/>
        <v>0</v>
      </c>
      <c r="AG70" s="22">
        <f t="shared" si="53"/>
        <v>0</v>
      </c>
      <c r="AH70" s="22">
        <f t="shared" si="53"/>
        <v>0</v>
      </c>
      <c r="AI70" s="22">
        <f t="shared" si="53"/>
        <v>0.01</v>
      </c>
      <c r="AJ70" s="22">
        <f t="shared" ref="AJ70:BO70" si="54">SUM(AJ64:AJ69)</f>
        <v>0</v>
      </c>
      <c r="AK70" s="22">
        <f t="shared" si="54"/>
        <v>0</v>
      </c>
      <c r="AL70" s="22">
        <f t="shared" si="54"/>
        <v>0</v>
      </c>
      <c r="AM70" s="22">
        <f t="shared" si="54"/>
        <v>0</v>
      </c>
      <c r="AN70" s="22">
        <f t="shared" si="54"/>
        <v>0</v>
      </c>
      <c r="AO70" s="22">
        <f t="shared" si="54"/>
        <v>0</v>
      </c>
      <c r="AP70" s="22">
        <f t="shared" si="54"/>
        <v>0</v>
      </c>
      <c r="AQ70" s="22">
        <f t="shared" si="54"/>
        <v>0</v>
      </c>
      <c r="AR70" s="22">
        <f t="shared" si="54"/>
        <v>0</v>
      </c>
      <c r="AS70" s="22">
        <f t="shared" si="54"/>
        <v>0</v>
      </c>
      <c r="AT70" s="22">
        <f t="shared" si="54"/>
        <v>0</v>
      </c>
      <c r="AU70" s="22">
        <f t="shared" si="54"/>
        <v>0</v>
      </c>
      <c r="AV70" s="22">
        <f t="shared" si="54"/>
        <v>0</v>
      </c>
      <c r="AW70" s="22">
        <f t="shared" si="54"/>
        <v>0</v>
      </c>
      <c r="AX70" s="22">
        <f t="shared" si="54"/>
        <v>0</v>
      </c>
      <c r="AY70" s="22">
        <f t="shared" si="54"/>
        <v>0</v>
      </c>
      <c r="AZ70" s="22">
        <f t="shared" si="54"/>
        <v>0</v>
      </c>
      <c r="BA70" s="22">
        <f t="shared" si="54"/>
        <v>0.03</v>
      </c>
      <c r="BB70" s="22">
        <f t="shared" si="54"/>
        <v>0.03</v>
      </c>
      <c r="BC70" s="22">
        <f t="shared" si="54"/>
        <v>0.03</v>
      </c>
      <c r="BD70" s="22">
        <f t="shared" si="54"/>
        <v>0</v>
      </c>
      <c r="BE70" s="22">
        <f t="shared" si="54"/>
        <v>0</v>
      </c>
      <c r="BF70" s="22">
        <f t="shared" si="54"/>
        <v>0</v>
      </c>
      <c r="BG70" s="22">
        <f t="shared" si="54"/>
        <v>0.13400000000000001</v>
      </c>
      <c r="BH70" s="22">
        <f t="shared" si="54"/>
        <v>3.3000000000000002E-2</v>
      </c>
      <c r="BI70" s="22">
        <f t="shared" si="54"/>
        <v>2.8000000000000001E-2</v>
      </c>
      <c r="BJ70" s="22">
        <f t="shared" si="54"/>
        <v>0.16</v>
      </c>
      <c r="BK70" s="22">
        <f t="shared" si="54"/>
        <v>0</v>
      </c>
      <c r="BL70" s="22">
        <f t="shared" si="54"/>
        <v>3.0000000000000001E-3</v>
      </c>
      <c r="BM70" s="22">
        <f t="shared" si="54"/>
        <v>6.0000000000000001E-3</v>
      </c>
      <c r="BN70" s="22">
        <f t="shared" si="54"/>
        <v>4.5000000000000005E-3</v>
      </c>
      <c r="BO70" s="22">
        <f t="shared" si="54"/>
        <v>0.05</v>
      </c>
    </row>
    <row r="71" spans="1:69" ht="17.25" x14ac:dyDescent="0.3">
      <c r="B71" s="20" t="s">
        <v>27</v>
      </c>
      <c r="C71" s="21"/>
      <c r="D71" s="23">
        <f t="shared" ref="D71:U71" si="55">PRODUCT(D70,$F$4)</f>
        <v>0.04</v>
      </c>
      <c r="E71" s="23">
        <f t="shared" si="55"/>
        <v>0.05</v>
      </c>
      <c r="F71" s="23">
        <f t="shared" si="55"/>
        <v>8.9999999999999993E-3</v>
      </c>
      <c r="G71" s="23">
        <f t="shared" si="55"/>
        <v>0</v>
      </c>
      <c r="H71" s="23">
        <f t="shared" si="55"/>
        <v>0</v>
      </c>
      <c r="I71" s="23">
        <f t="shared" si="55"/>
        <v>0</v>
      </c>
      <c r="J71" s="23">
        <f t="shared" si="55"/>
        <v>0</v>
      </c>
      <c r="K71" s="23">
        <f t="shared" si="55"/>
        <v>4.0000000000000001E-3</v>
      </c>
      <c r="L71" s="23">
        <f t="shared" si="55"/>
        <v>0</v>
      </c>
      <c r="M71" s="23">
        <f t="shared" si="55"/>
        <v>0</v>
      </c>
      <c r="N71" s="23">
        <f t="shared" si="55"/>
        <v>0</v>
      </c>
      <c r="O71" s="23">
        <f t="shared" si="55"/>
        <v>0</v>
      </c>
      <c r="P71" s="23">
        <f t="shared" si="55"/>
        <v>0</v>
      </c>
      <c r="Q71" s="23">
        <f t="shared" si="55"/>
        <v>0</v>
      </c>
      <c r="R71" s="23">
        <f t="shared" si="55"/>
        <v>0</v>
      </c>
      <c r="S71" s="23">
        <f t="shared" si="55"/>
        <v>0</v>
      </c>
      <c r="T71" s="23">
        <f t="shared" si="55"/>
        <v>0</v>
      </c>
      <c r="U71" s="23">
        <f t="shared" si="55"/>
        <v>0</v>
      </c>
      <c r="V71" s="23">
        <f t="shared" ref="V71:X71" si="56">PRODUCT(V70,$F$4)</f>
        <v>0</v>
      </c>
      <c r="W71" s="23">
        <f t="shared" si="56"/>
        <v>0</v>
      </c>
      <c r="X71" s="23">
        <f t="shared" si="56"/>
        <v>0.1</v>
      </c>
      <c r="Y71" s="23">
        <f t="shared" ref="Y71:BN71" si="57">PRODUCT(Y70,$F$4)</f>
        <v>0</v>
      </c>
      <c r="Z71" s="23">
        <f t="shared" si="57"/>
        <v>0.01</v>
      </c>
      <c r="AA71" s="23">
        <f t="shared" si="57"/>
        <v>8.0000000000000002E-3</v>
      </c>
      <c r="AB71" s="23">
        <f t="shared" si="57"/>
        <v>0</v>
      </c>
      <c r="AC71" s="23">
        <f t="shared" si="57"/>
        <v>0</v>
      </c>
      <c r="AD71" s="23">
        <f t="shared" si="57"/>
        <v>0</v>
      </c>
      <c r="AE71" s="23">
        <f t="shared" si="57"/>
        <v>0</v>
      </c>
      <c r="AF71" s="23">
        <f t="shared" si="57"/>
        <v>0</v>
      </c>
      <c r="AG71" s="23">
        <f t="shared" si="57"/>
        <v>0</v>
      </c>
      <c r="AH71" s="23">
        <f t="shared" si="57"/>
        <v>0</v>
      </c>
      <c r="AI71" s="23">
        <f t="shared" si="57"/>
        <v>0.01</v>
      </c>
      <c r="AJ71" s="23">
        <f t="shared" si="57"/>
        <v>0</v>
      </c>
      <c r="AK71" s="23">
        <f t="shared" si="57"/>
        <v>0</v>
      </c>
      <c r="AL71" s="23">
        <f t="shared" si="57"/>
        <v>0</v>
      </c>
      <c r="AM71" s="23">
        <f t="shared" si="57"/>
        <v>0</v>
      </c>
      <c r="AN71" s="23">
        <f t="shared" si="57"/>
        <v>0</v>
      </c>
      <c r="AO71" s="23">
        <f t="shared" si="57"/>
        <v>0</v>
      </c>
      <c r="AP71" s="23">
        <f t="shared" si="57"/>
        <v>0</v>
      </c>
      <c r="AQ71" s="23">
        <f t="shared" si="57"/>
        <v>0</v>
      </c>
      <c r="AR71" s="23">
        <f t="shared" si="57"/>
        <v>0</v>
      </c>
      <c r="AS71" s="23">
        <f t="shared" si="57"/>
        <v>0</v>
      </c>
      <c r="AT71" s="23">
        <f t="shared" si="57"/>
        <v>0</v>
      </c>
      <c r="AU71" s="23">
        <f t="shared" si="57"/>
        <v>0</v>
      </c>
      <c r="AV71" s="23">
        <f t="shared" si="57"/>
        <v>0</v>
      </c>
      <c r="AW71" s="23">
        <f t="shared" si="57"/>
        <v>0</v>
      </c>
      <c r="AX71" s="23">
        <f t="shared" si="57"/>
        <v>0</v>
      </c>
      <c r="AY71" s="23">
        <f t="shared" si="57"/>
        <v>0</v>
      </c>
      <c r="AZ71" s="23">
        <f t="shared" si="57"/>
        <v>0</v>
      </c>
      <c r="BA71" s="23">
        <f t="shared" si="57"/>
        <v>0.03</v>
      </c>
      <c r="BB71" s="23">
        <f t="shared" si="57"/>
        <v>0.03</v>
      </c>
      <c r="BC71" s="23">
        <f t="shared" si="57"/>
        <v>0.03</v>
      </c>
      <c r="BD71" s="23">
        <f t="shared" si="57"/>
        <v>0</v>
      </c>
      <c r="BE71" s="23">
        <f t="shared" si="57"/>
        <v>0</v>
      </c>
      <c r="BF71" s="23">
        <f t="shared" si="57"/>
        <v>0</v>
      </c>
      <c r="BG71" s="23">
        <f t="shared" si="57"/>
        <v>0.13400000000000001</v>
      </c>
      <c r="BH71" s="23">
        <f t="shared" si="57"/>
        <v>3.3000000000000002E-2</v>
      </c>
      <c r="BI71" s="23">
        <f t="shared" si="57"/>
        <v>2.8000000000000001E-2</v>
      </c>
      <c r="BJ71" s="23">
        <f t="shared" si="57"/>
        <v>0.16</v>
      </c>
      <c r="BK71" s="23">
        <f t="shared" si="57"/>
        <v>0</v>
      </c>
      <c r="BL71" s="23">
        <f t="shared" si="57"/>
        <v>3.0000000000000001E-3</v>
      </c>
      <c r="BM71" s="23">
        <f t="shared" si="57"/>
        <v>6.0000000000000001E-3</v>
      </c>
      <c r="BN71" s="23">
        <f t="shared" si="57"/>
        <v>4.5000000000000005E-3</v>
      </c>
      <c r="BO71" s="23">
        <f t="shared" ref="BO71" si="58">PRODUCT(BO70,$F$4)</f>
        <v>0.05</v>
      </c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9">D38</f>
        <v>67.27</v>
      </c>
      <c r="E73" s="29">
        <f t="shared" si="59"/>
        <v>70</v>
      </c>
      <c r="F73" s="29">
        <f t="shared" si="59"/>
        <v>86.3</v>
      </c>
      <c r="G73" s="29">
        <f t="shared" si="59"/>
        <v>500</v>
      </c>
      <c r="H73" s="29">
        <f t="shared" si="59"/>
        <v>925.9</v>
      </c>
      <c r="I73" s="29">
        <f t="shared" si="59"/>
        <v>510</v>
      </c>
      <c r="J73" s="29">
        <f t="shared" si="59"/>
        <v>71.38</v>
      </c>
      <c r="K73" s="29">
        <f t="shared" si="59"/>
        <v>662.44</v>
      </c>
      <c r="L73" s="29">
        <f t="shared" si="59"/>
        <v>200.83</v>
      </c>
      <c r="M73" s="29">
        <f t="shared" si="59"/>
        <v>504</v>
      </c>
      <c r="N73" s="29">
        <f t="shared" si="59"/>
        <v>99.49</v>
      </c>
      <c r="O73" s="29">
        <f t="shared" si="59"/>
        <v>320.32</v>
      </c>
      <c r="P73" s="29">
        <f t="shared" si="59"/>
        <v>368.4</v>
      </c>
      <c r="Q73" s="29">
        <f t="shared" si="59"/>
        <v>380</v>
      </c>
      <c r="R73" s="29">
        <f t="shared" si="59"/>
        <v>0</v>
      </c>
      <c r="S73" s="29">
        <f t="shared" si="59"/>
        <v>130</v>
      </c>
      <c r="T73" s="29">
        <f t="shared" si="59"/>
        <v>0</v>
      </c>
      <c r="U73" s="29">
        <f t="shared" si="59"/>
        <v>628</v>
      </c>
      <c r="V73" s="29">
        <f t="shared" si="59"/>
        <v>329.48</v>
      </c>
      <c r="W73" s="29">
        <f t="shared" si="59"/>
        <v>219</v>
      </c>
      <c r="X73" s="29">
        <f t="shared" si="59"/>
        <v>7.9</v>
      </c>
      <c r="Y73" s="29">
        <f t="shared" si="59"/>
        <v>0</v>
      </c>
      <c r="Z73" s="29">
        <f t="shared" si="59"/>
        <v>247</v>
      </c>
      <c r="AA73" s="29">
        <f t="shared" si="59"/>
        <v>360</v>
      </c>
      <c r="AB73" s="29">
        <f t="shared" si="59"/>
        <v>213</v>
      </c>
      <c r="AC73" s="29">
        <f t="shared" si="59"/>
        <v>314.44</v>
      </c>
      <c r="AD73" s="29">
        <f t="shared" si="59"/>
        <v>138</v>
      </c>
      <c r="AE73" s="29">
        <f t="shared" si="59"/>
        <v>388</v>
      </c>
      <c r="AF73" s="29">
        <f t="shared" si="59"/>
        <v>189</v>
      </c>
      <c r="AG73" s="29">
        <f t="shared" si="59"/>
        <v>218.18</v>
      </c>
      <c r="AH73" s="29">
        <f t="shared" si="59"/>
        <v>59.6</v>
      </c>
      <c r="AI73" s="29">
        <f t="shared" si="59"/>
        <v>65.75</v>
      </c>
      <c r="AJ73" s="29">
        <f t="shared" ref="AJ73:BO73" si="60">AJ38</f>
        <v>37</v>
      </c>
      <c r="AK73" s="29">
        <f t="shared" si="60"/>
        <v>190</v>
      </c>
      <c r="AL73" s="29">
        <f t="shared" si="60"/>
        <v>185</v>
      </c>
      <c r="AM73" s="29">
        <f t="shared" si="60"/>
        <v>0</v>
      </c>
      <c r="AN73" s="29">
        <f t="shared" si="60"/>
        <v>240</v>
      </c>
      <c r="AO73" s="29">
        <f t="shared" si="60"/>
        <v>0</v>
      </c>
      <c r="AP73" s="29">
        <f t="shared" si="60"/>
        <v>213.79</v>
      </c>
      <c r="AQ73" s="29">
        <f t="shared" si="60"/>
        <v>60</v>
      </c>
      <c r="AR73" s="29">
        <f t="shared" si="60"/>
        <v>65.33</v>
      </c>
      <c r="AS73" s="29">
        <f t="shared" si="60"/>
        <v>84</v>
      </c>
      <c r="AT73" s="29">
        <f t="shared" si="60"/>
        <v>41.43</v>
      </c>
      <c r="AU73" s="29">
        <f t="shared" si="60"/>
        <v>54.28</v>
      </c>
      <c r="AV73" s="29">
        <f t="shared" si="60"/>
        <v>48.75</v>
      </c>
      <c r="AW73" s="29">
        <f t="shared" si="60"/>
        <v>114.28</v>
      </c>
      <c r="AX73" s="29">
        <f t="shared" si="60"/>
        <v>62.66</v>
      </c>
      <c r="AY73" s="29">
        <f t="shared" si="60"/>
        <v>56.66</v>
      </c>
      <c r="AZ73" s="29">
        <f t="shared" si="60"/>
        <v>128</v>
      </c>
      <c r="BA73" s="29">
        <f t="shared" si="60"/>
        <v>227</v>
      </c>
      <c r="BB73" s="29">
        <f t="shared" si="60"/>
        <v>357</v>
      </c>
      <c r="BC73" s="29">
        <f t="shared" si="60"/>
        <v>491.11</v>
      </c>
      <c r="BD73" s="29">
        <f t="shared" si="60"/>
        <v>205</v>
      </c>
      <c r="BE73" s="29">
        <f t="shared" si="60"/>
        <v>330</v>
      </c>
      <c r="BF73" s="29">
        <f t="shared" si="60"/>
        <v>0</v>
      </c>
      <c r="BG73" s="29">
        <f t="shared" si="60"/>
        <v>23</v>
      </c>
      <c r="BH73" s="29">
        <f t="shared" si="60"/>
        <v>21</v>
      </c>
      <c r="BI73" s="29">
        <f t="shared" si="60"/>
        <v>30</v>
      </c>
      <c r="BJ73" s="29">
        <f t="shared" si="60"/>
        <v>21</v>
      </c>
      <c r="BK73" s="29">
        <f t="shared" si="60"/>
        <v>35</v>
      </c>
      <c r="BL73" s="29">
        <f t="shared" si="60"/>
        <v>275</v>
      </c>
      <c r="BM73" s="29">
        <f t="shared" si="60"/>
        <v>154.44999999999999</v>
      </c>
      <c r="BN73" s="29">
        <f t="shared" si="60"/>
        <v>14.89</v>
      </c>
      <c r="BO73" s="29">
        <f t="shared" si="60"/>
        <v>10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61">E73/1000</f>
        <v>7.0000000000000007E-2</v>
      </c>
      <c r="F74" s="22">
        <f t="shared" si="61"/>
        <v>8.6300000000000002E-2</v>
      </c>
      <c r="G74" s="22">
        <f t="shared" si="61"/>
        <v>0.5</v>
      </c>
      <c r="H74" s="22">
        <f t="shared" si="61"/>
        <v>0.92589999999999995</v>
      </c>
      <c r="I74" s="22">
        <f t="shared" si="61"/>
        <v>0.51</v>
      </c>
      <c r="J74" s="22">
        <f t="shared" si="61"/>
        <v>7.1379999999999999E-2</v>
      </c>
      <c r="K74" s="22">
        <f t="shared" si="61"/>
        <v>0.66244000000000003</v>
      </c>
      <c r="L74" s="22">
        <f t="shared" si="61"/>
        <v>0.20083000000000001</v>
      </c>
      <c r="M74" s="22">
        <f t="shared" si="61"/>
        <v>0.504</v>
      </c>
      <c r="N74" s="22">
        <f t="shared" si="61"/>
        <v>9.9489999999999995E-2</v>
      </c>
      <c r="O74" s="22">
        <f t="shared" si="61"/>
        <v>0.32031999999999999</v>
      </c>
      <c r="P74" s="22">
        <f t="shared" si="61"/>
        <v>0.36839999999999995</v>
      </c>
      <c r="Q74" s="22">
        <f t="shared" si="61"/>
        <v>0.38</v>
      </c>
      <c r="R74" s="22">
        <f t="shared" si="61"/>
        <v>0</v>
      </c>
      <c r="S74" s="22">
        <f t="shared" si="61"/>
        <v>0.13</v>
      </c>
      <c r="T74" s="22">
        <f t="shared" si="61"/>
        <v>0</v>
      </c>
      <c r="U74" s="22">
        <f t="shared" si="61"/>
        <v>0.628</v>
      </c>
      <c r="V74" s="22">
        <f t="shared" si="61"/>
        <v>0.32948</v>
      </c>
      <c r="W74" s="22">
        <f>W73/1000</f>
        <v>0.219</v>
      </c>
      <c r="X74" s="22">
        <f t="shared" si="61"/>
        <v>7.9000000000000008E-3</v>
      </c>
      <c r="Y74" s="22">
        <f t="shared" si="61"/>
        <v>0</v>
      </c>
      <c r="Z74" s="22">
        <f t="shared" si="61"/>
        <v>0.247</v>
      </c>
      <c r="AA74" s="22">
        <f t="shared" si="61"/>
        <v>0.36</v>
      </c>
      <c r="AB74" s="22">
        <f t="shared" si="61"/>
        <v>0.21299999999999999</v>
      </c>
      <c r="AC74" s="22">
        <f t="shared" si="61"/>
        <v>0.31444</v>
      </c>
      <c r="AD74" s="22">
        <f t="shared" si="61"/>
        <v>0.13800000000000001</v>
      </c>
      <c r="AE74" s="22">
        <f t="shared" si="61"/>
        <v>0.38800000000000001</v>
      </c>
      <c r="AF74" s="22">
        <f t="shared" si="61"/>
        <v>0.189</v>
      </c>
      <c r="AG74" s="22">
        <f t="shared" si="61"/>
        <v>0.21818000000000001</v>
      </c>
      <c r="AH74" s="22">
        <f t="shared" si="61"/>
        <v>5.96E-2</v>
      </c>
      <c r="AI74" s="22">
        <f t="shared" si="61"/>
        <v>6.5750000000000003E-2</v>
      </c>
      <c r="AJ74" s="22">
        <f t="shared" si="61"/>
        <v>3.6999999999999998E-2</v>
      </c>
      <c r="AK74" s="22">
        <f t="shared" si="61"/>
        <v>0.19</v>
      </c>
      <c r="AL74" s="22">
        <f t="shared" si="61"/>
        <v>0.185</v>
      </c>
      <c r="AM74" s="22">
        <f t="shared" si="61"/>
        <v>0</v>
      </c>
      <c r="AN74" s="22">
        <f t="shared" si="61"/>
        <v>0.24</v>
      </c>
      <c r="AO74" s="22">
        <f t="shared" si="61"/>
        <v>0</v>
      </c>
      <c r="AP74" s="22">
        <f t="shared" si="61"/>
        <v>0.21378999999999998</v>
      </c>
      <c r="AQ74" s="22">
        <f t="shared" si="61"/>
        <v>0.06</v>
      </c>
      <c r="AR74" s="22">
        <f t="shared" si="61"/>
        <v>6.5329999999999999E-2</v>
      </c>
      <c r="AS74" s="22">
        <f t="shared" si="61"/>
        <v>8.4000000000000005E-2</v>
      </c>
      <c r="AT74" s="22">
        <f t="shared" si="61"/>
        <v>4.1430000000000002E-2</v>
      </c>
      <c r="AU74" s="22">
        <f t="shared" si="61"/>
        <v>5.4280000000000002E-2</v>
      </c>
      <c r="AV74" s="22">
        <f t="shared" si="61"/>
        <v>4.8750000000000002E-2</v>
      </c>
      <c r="AW74" s="22">
        <f t="shared" si="61"/>
        <v>0.11428000000000001</v>
      </c>
      <c r="AX74" s="22">
        <f t="shared" si="61"/>
        <v>6.2659999999999993E-2</v>
      </c>
      <c r="AY74" s="22">
        <f t="shared" si="61"/>
        <v>5.6659999999999995E-2</v>
      </c>
      <c r="AZ74" s="22">
        <f t="shared" si="61"/>
        <v>0.128</v>
      </c>
      <c r="BA74" s="22">
        <f t="shared" si="61"/>
        <v>0.22700000000000001</v>
      </c>
      <c r="BB74" s="22">
        <f t="shared" si="61"/>
        <v>0.35699999999999998</v>
      </c>
      <c r="BC74" s="22">
        <f t="shared" si="61"/>
        <v>0.49110999999999999</v>
      </c>
      <c r="BD74" s="22">
        <f t="shared" si="61"/>
        <v>0.20499999999999999</v>
      </c>
      <c r="BE74" s="22">
        <f t="shared" si="61"/>
        <v>0.33</v>
      </c>
      <c r="BF74" s="22">
        <f t="shared" si="61"/>
        <v>0</v>
      </c>
      <c r="BG74" s="22">
        <f t="shared" si="61"/>
        <v>2.3E-2</v>
      </c>
      <c r="BH74" s="22">
        <f t="shared" si="61"/>
        <v>2.1000000000000001E-2</v>
      </c>
      <c r="BI74" s="22">
        <f t="shared" si="61"/>
        <v>0.03</v>
      </c>
      <c r="BJ74" s="22">
        <f t="shared" si="61"/>
        <v>2.1000000000000001E-2</v>
      </c>
      <c r="BK74" s="22">
        <f t="shared" si="61"/>
        <v>3.5000000000000003E-2</v>
      </c>
      <c r="BL74" s="22">
        <f t="shared" si="61"/>
        <v>0.27500000000000002</v>
      </c>
      <c r="BM74" s="22">
        <f t="shared" si="61"/>
        <v>0.15444999999999998</v>
      </c>
      <c r="BN74" s="22">
        <f t="shared" si="61"/>
        <v>1.489E-2</v>
      </c>
      <c r="BO74" s="22">
        <f t="shared" ref="BO74" si="62">BO73/1000</f>
        <v>0.01</v>
      </c>
    </row>
    <row r="75" spans="1:69" ht="17.25" x14ac:dyDescent="0.3">
      <c r="A75" s="30"/>
      <c r="B75" s="31" t="s">
        <v>32</v>
      </c>
      <c r="C75" s="108"/>
      <c r="D75" s="32">
        <f>D71*D73</f>
        <v>2.6907999999999999</v>
      </c>
      <c r="E75" s="32">
        <f t="shared" ref="E75:BN75" si="63">E71*E73</f>
        <v>3.5</v>
      </c>
      <c r="F75" s="32">
        <f t="shared" si="63"/>
        <v>0.77669999999999995</v>
      </c>
      <c r="G75" s="32">
        <f t="shared" si="63"/>
        <v>0</v>
      </c>
      <c r="H75" s="32">
        <f t="shared" si="63"/>
        <v>0</v>
      </c>
      <c r="I75" s="32">
        <f t="shared" si="63"/>
        <v>0</v>
      </c>
      <c r="J75" s="32">
        <f t="shared" si="63"/>
        <v>0</v>
      </c>
      <c r="K75" s="32">
        <f t="shared" si="63"/>
        <v>2.6497600000000001</v>
      </c>
      <c r="L75" s="32">
        <f t="shared" si="63"/>
        <v>0</v>
      </c>
      <c r="M75" s="32">
        <f t="shared" si="63"/>
        <v>0</v>
      </c>
      <c r="N75" s="32">
        <f t="shared" si="63"/>
        <v>0</v>
      </c>
      <c r="O75" s="32">
        <f t="shared" si="63"/>
        <v>0</v>
      </c>
      <c r="P75" s="32">
        <f t="shared" si="63"/>
        <v>0</v>
      </c>
      <c r="Q75" s="32">
        <f t="shared" si="63"/>
        <v>0</v>
      </c>
      <c r="R75" s="32">
        <f t="shared" si="63"/>
        <v>0</v>
      </c>
      <c r="S75" s="32">
        <f t="shared" si="63"/>
        <v>0</v>
      </c>
      <c r="T75" s="32">
        <f t="shared" si="63"/>
        <v>0</v>
      </c>
      <c r="U75" s="32">
        <f t="shared" si="63"/>
        <v>0</v>
      </c>
      <c r="V75" s="32">
        <f t="shared" si="63"/>
        <v>0</v>
      </c>
      <c r="W75" s="32">
        <f>W71*W73</f>
        <v>0</v>
      </c>
      <c r="X75" s="32">
        <f t="shared" si="63"/>
        <v>0.79</v>
      </c>
      <c r="Y75" s="32">
        <f t="shared" si="63"/>
        <v>0</v>
      </c>
      <c r="Z75" s="32">
        <f t="shared" si="63"/>
        <v>2.4700000000000002</v>
      </c>
      <c r="AA75" s="32">
        <f t="shared" si="63"/>
        <v>2.88</v>
      </c>
      <c r="AB75" s="32">
        <f t="shared" si="63"/>
        <v>0</v>
      </c>
      <c r="AC75" s="32">
        <f t="shared" si="63"/>
        <v>0</v>
      </c>
      <c r="AD75" s="32">
        <f t="shared" si="63"/>
        <v>0</v>
      </c>
      <c r="AE75" s="32">
        <f t="shared" si="63"/>
        <v>0</v>
      </c>
      <c r="AF75" s="32">
        <f t="shared" si="63"/>
        <v>0</v>
      </c>
      <c r="AG75" s="32">
        <f t="shared" si="63"/>
        <v>0</v>
      </c>
      <c r="AH75" s="32">
        <f t="shared" si="63"/>
        <v>0</v>
      </c>
      <c r="AI75" s="32">
        <f t="shared" si="63"/>
        <v>0.65749999999999997</v>
      </c>
      <c r="AJ75" s="32">
        <f t="shared" si="63"/>
        <v>0</v>
      </c>
      <c r="AK75" s="32">
        <f t="shared" si="63"/>
        <v>0</v>
      </c>
      <c r="AL75" s="32">
        <f t="shared" si="63"/>
        <v>0</v>
      </c>
      <c r="AM75" s="32">
        <f t="shared" si="63"/>
        <v>0</v>
      </c>
      <c r="AN75" s="32">
        <f t="shared" si="63"/>
        <v>0</v>
      </c>
      <c r="AO75" s="32">
        <f t="shared" si="63"/>
        <v>0</v>
      </c>
      <c r="AP75" s="32">
        <f t="shared" si="63"/>
        <v>0</v>
      </c>
      <c r="AQ75" s="32">
        <f t="shared" si="63"/>
        <v>0</v>
      </c>
      <c r="AR75" s="32">
        <f t="shared" si="63"/>
        <v>0</v>
      </c>
      <c r="AS75" s="32">
        <f t="shared" si="63"/>
        <v>0</v>
      </c>
      <c r="AT75" s="32">
        <f t="shared" si="63"/>
        <v>0</v>
      </c>
      <c r="AU75" s="32">
        <f t="shared" si="63"/>
        <v>0</v>
      </c>
      <c r="AV75" s="32">
        <f t="shared" si="63"/>
        <v>0</v>
      </c>
      <c r="AW75" s="32">
        <f t="shared" si="63"/>
        <v>0</v>
      </c>
      <c r="AX75" s="32">
        <f t="shared" si="63"/>
        <v>0</v>
      </c>
      <c r="AY75" s="32">
        <f t="shared" si="63"/>
        <v>0</v>
      </c>
      <c r="AZ75" s="32">
        <f t="shared" si="63"/>
        <v>0</v>
      </c>
      <c r="BA75" s="32">
        <f t="shared" si="63"/>
        <v>6.81</v>
      </c>
      <c r="BB75" s="32">
        <f t="shared" si="63"/>
        <v>10.709999999999999</v>
      </c>
      <c r="BC75" s="32">
        <f t="shared" si="63"/>
        <v>14.7333</v>
      </c>
      <c r="BD75" s="32">
        <f t="shared" si="63"/>
        <v>0</v>
      </c>
      <c r="BE75" s="32">
        <f t="shared" si="63"/>
        <v>0</v>
      </c>
      <c r="BF75" s="32">
        <f t="shared" si="63"/>
        <v>0</v>
      </c>
      <c r="BG75" s="32">
        <f t="shared" si="63"/>
        <v>3.0820000000000003</v>
      </c>
      <c r="BH75" s="32">
        <f t="shared" si="63"/>
        <v>0.69300000000000006</v>
      </c>
      <c r="BI75" s="32">
        <f t="shared" si="63"/>
        <v>0.84</v>
      </c>
      <c r="BJ75" s="32">
        <f t="shared" si="63"/>
        <v>3.36</v>
      </c>
      <c r="BK75" s="32">
        <f t="shared" si="63"/>
        <v>0</v>
      </c>
      <c r="BL75" s="32">
        <f t="shared" si="63"/>
        <v>0.82500000000000007</v>
      </c>
      <c r="BM75" s="32">
        <f t="shared" si="63"/>
        <v>0.92669999999999997</v>
      </c>
      <c r="BN75" s="32">
        <f t="shared" si="63"/>
        <v>6.7005000000000009E-2</v>
      </c>
      <c r="BO75" s="32">
        <f t="shared" ref="BO75" si="64">BO71*BO73</f>
        <v>0.5</v>
      </c>
      <c r="BP75" s="33">
        <f>SUM(D75:BN75)</f>
        <v>58.461765</v>
      </c>
      <c r="BQ75" s="34">
        <f>BP75/$C$7</f>
        <v>58.461765</v>
      </c>
    </row>
    <row r="76" spans="1:69" ht="17.25" x14ac:dyDescent="0.3">
      <c r="A76" s="30"/>
      <c r="B76" s="31" t="s">
        <v>33</v>
      </c>
      <c r="C76" s="108"/>
      <c r="D76" s="32">
        <f>D71*D73</f>
        <v>2.6907999999999999</v>
      </c>
      <c r="E76" s="32">
        <f t="shared" ref="E76:BN76" si="65">E71*E73</f>
        <v>3.5</v>
      </c>
      <c r="F76" s="32">
        <f t="shared" si="65"/>
        <v>0.77669999999999995</v>
      </c>
      <c r="G76" s="32">
        <f t="shared" si="65"/>
        <v>0</v>
      </c>
      <c r="H76" s="32">
        <f t="shared" si="65"/>
        <v>0</v>
      </c>
      <c r="I76" s="32">
        <f t="shared" si="65"/>
        <v>0</v>
      </c>
      <c r="J76" s="32">
        <f t="shared" si="65"/>
        <v>0</v>
      </c>
      <c r="K76" s="32">
        <f t="shared" si="65"/>
        <v>2.6497600000000001</v>
      </c>
      <c r="L76" s="32">
        <f t="shared" si="65"/>
        <v>0</v>
      </c>
      <c r="M76" s="32">
        <f t="shared" si="65"/>
        <v>0</v>
      </c>
      <c r="N76" s="32">
        <f t="shared" si="65"/>
        <v>0</v>
      </c>
      <c r="O76" s="32">
        <f t="shared" si="65"/>
        <v>0</v>
      </c>
      <c r="P76" s="32">
        <f t="shared" si="65"/>
        <v>0</v>
      </c>
      <c r="Q76" s="32">
        <f t="shared" si="65"/>
        <v>0</v>
      </c>
      <c r="R76" s="32">
        <f t="shared" si="65"/>
        <v>0</v>
      </c>
      <c r="S76" s="32">
        <f t="shared" si="65"/>
        <v>0</v>
      </c>
      <c r="T76" s="32">
        <f t="shared" si="65"/>
        <v>0</v>
      </c>
      <c r="U76" s="32">
        <f t="shared" si="65"/>
        <v>0</v>
      </c>
      <c r="V76" s="32">
        <f t="shared" si="65"/>
        <v>0</v>
      </c>
      <c r="W76" s="32">
        <f>W71*W73</f>
        <v>0</v>
      </c>
      <c r="X76" s="32">
        <f t="shared" si="65"/>
        <v>0.79</v>
      </c>
      <c r="Y76" s="32">
        <f t="shared" si="65"/>
        <v>0</v>
      </c>
      <c r="Z76" s="32">
        <f t="shared" si="65"/>
        <v>2.4700000000000002</v>
      </c>
      <c r="AA76" s="32">
        <f t="shared" si="65"/>
        <v>2.88</v>
      </c>
      <c r="AB76" s="32">
        <f t="shared" si="65"/>
        <v>0</v>
      </c>
      <c r="AC76" s="32">
        <f t="shared" si="65"/>
        <v>0</v>
      </c>
      <c r="AD76" s="32">
        <f t="shared" si="65"/>
        <v>0</v>
      </c>
      <c r="AE76" s="32">
        <f t="shared" si="65"/>
        <v>0</v>
      </c>
      <c r="AF76" s="32">
        <f t="shared" si="65"/>
        <v>0</v>
      </c>
      <c r="AG76" s="32">
        <f t="shared" si="65"/>
        <v>0</v>
      </c>
      <c r="AH76" s="32">
        <f t="shared" si="65"/>
        <v>0</v>
      </c>
      <c r="AI76" s="32">
        <f t="shared" si="65"/>
        <v>0.65749999999999997</v>
      </c>
      <c r="AJ76" s="32">
        <f t="shared" si="65"/>
        <v>0</v>
      </c>
      <c r="AK76" s="32">
        <f t="shared" si="65"/>
        <v>0</v>
      </c>
      <c r="AL76" s="32">
        <f t="shared" si="65"/>
        <v>0</v>
      </c>
      <c r="AM76" s="32">
        <f t="shared" si="65"/>
        <v>0</v>
      </c>
      <c r="AN76" s="32">
        <f t="shared" si="65"/>
        <v>0</v>
      </c>
      <c r="AO76" s="32">
        <f t="shared" si="65"/>
        <v>0</v>
      </c>
      <c r="AP76" s="32">
        <f t="shared" si="65"/>
        <v>0</v>
      </c>
      <c r="AQ76" s="32">
        <f t="shared" si="65"/>
        <v>0</v>
      </c>
      <c r="AR76" s="32">
        <f t="shared" si="65"/>
        <v>0</v>
      </c>
      <c r="AS76" s="32">
        <f t="shared" si="65"/>
        <v>0</v>
      </c>
      <c r="AT76" s="32">
        <f t="shared" si="65"/>
        <v>0</v>
      </c>
      <c r="AU76" s="32">
        <f t="shared" si="65"/>
        <v>0</v>
      </c>
      <c r="AV76" s="32">
        <f t="shared" si="65"/>
        <v>0</v>
      </c>
      <c r="AW76" s="32">
        <f t="shared" si="65"/>
        <v>0</v>
      </c>
      <c r="AX76" s="32">
        <f t="shared" si="65"/>
        <v>0</v>
      </c>
      <c r="AY76" s="32">
        <f t="shared" si="65"/>
        <v>0</v>
      </c>
      <c r="AZ76" s="32">
        <f t="shared" si="65"/>
        <v>0</v>
      </c>
      <c r="BA76" s="32">
        <f t="shared" si="65"/>
        <v>6.81</v>
      </c>
      <c r="BB76" s="32">
        <f t="shared" si="65"/>
        <v>10.709999999999999</v>
      </c>
      <c r="BC76" s="32">
        <f t="shared" si="65"/>
        <v>14.7333</v>
      </c>
      <c r="BD76" s="32">
        <f t="shared" si="65"/>
        <v>0</v>
      </c>
      <c r="BE76" s="32">
        <f t="shared" si="65"/>
        <v>0</v>
      </c>
      <c r="BF76" s="32">
        <f t="shared" si="65"/>
        <v>0</v>
      </c>
      <c r="BG76" s="32">
        <f t="shared" si="65"/>
        <v>3.0820000000000003</v>
      </c>
      <c r="BH76" s="32">
        <f t="shared" si="65"/>
        <v>0.69300000000000006</v>
      </c>
      <c r="BI76" s="32">
        <f t="shared" si="65"/>
        <v>0.84</v>
      </c>
      <c r="BJ76" s="32">
        <f t="shared" si="65"/>
        <v>3.36</v>
      </c>
      <c r="BK76" s="32">
        <f t="shared" si="65"/>
        <v>0</v>
      </c>
      <c r="BL76" s="32">
        <f t="shared" si="65"/>
        <v>0.82500000000000007</v>
      </c>
      <c r="BM76" s="32">
        <f t="shared" si="65"/>
        <v>0.92669999999999997</v>
      </c>
      <c r="BN76" s="32">
        <f t="shared" si="65"/>
        <v>6.7005000000000009E-2</v>
      </c>
      <c r="BO76" s="32">
        <f t="shared" ref="BO76" si="66">BO71*BO73</f>
        <v>0.5</v>
      </c>
      <c r="BP76" s="33">
        <f>SUM(D76:BN76)</f>
        <v>58.461765</v>
      </c>
      <c r="BQ76" s="34">
        <f>BP76/$C$7</f>
        <v>58.461765</v>
      </c>
    </row>
    <row r="78" spans="1:69" x14ac:dyDescent="0.25">
      <c r="J78" s="1">
        <v>52</v>
      </c>
      <c r="K78" t="s">
        <v>2</v>
      </c>
      <c r="T78" t="s">
        <v>36</v>
      </c>
    </row>
    <row r="79" spans="1:69" ht="15" customHeight="1" x14ac:dyDescent="0.25">
      <c r="A79" s="93"/>
      <c r="B79" s="3" t="s">
        <v>4</v>
      </c>
      <c r="C79" s="90" t="s">
        <v>5</v>
      </c>
      <c r="D79" s="90" t="str">
        <f t="shared" ref="D79:AI79" si="67">D62</f>
        <v>Хлеб пшеничный</v>
      </c>
      <c r="E79" s="90" t="str">
        <f t="shared" si="67"/>
        <v>Хлеб ржано-пшеничный</v>
      </c>
      <c r="F79" s="90" t="str">
        <f t="shared" si="67"/>
        <v>Сахар</v>
      </c>
      <c r="G79" s="90" t="str">
        <f t="shared" si="67"/>
        <v>Чай</v>
      </c>
      <c r="H79" s="90" t="str">
        <f t="shared" si="67"/>
        <v>Какао</v>
      </c>
      <c r="I79" s="90" t="str">
        <f t="shared" si="67"/>
        <v>Кофейный напиток</v>
      </c>
      <c r="J79" s="90" t="str">
        <f t="shared" si="67"/>
        <v>Молоко 2,5%</v>
      </c>
      <c r="K79" s="90" t="str">
        <f t="shared" si="67"/>
        <v>Масло сливочное</v>
      </c>
      <c r="L79" s="90" t="str">
        <f t="shared" si="67"/>
        <v>Сметана 15%</v>
      </c>
      <c r="M79" s="90" t="str">
        <f t="shared" si="67"/>
        <v>Молоко сухое</v>
      </c>
      <c r="N79" s="90" t="str">
        <f t="shared" si="67"/>
        <v>Снежок 2,5 %</v>
      </c>
      <c r="O79" s="90" t="str">
        <f t="shared" si="67"/>
        <v>Творог 5%</v>
      </c>
      <c r="P79" s="90" t="str">
        <f t="shared" si="67"/>
        <v>Молоко сгущенное</v>
      </c>
      <c r="Q79" s="90" t="str">
        <f t="shared" si="67"/>
        <v xml:space="preserve">Джем Сава </v>
      </c>
      <c r="R79" s="90" t="str">
        <f t="shared" si="67"/>
        <v>Сыр</v>
      </c>
      <c r="S79" s="90" t="str">
        <f t="shared" si="67"/>
        <v>Зеленый горошек</v>
      </c>
      <c r="T79" s="90" t="str">
        <f t="shared" si="67"/>
        <v>Кукуруза консервирован.</v>
      </c>
      <c r="U79" s="90" t="str">
        <f t="shared" si="67"/>
        <v>Консервы рыбные</v>
      </c>
      <c r="V79" s="90" t="str">
        <f t="shared" si="67"/>
        <v>Огурцы консервирован.</v>
      </c>
      <c r="W79" s="90" t="str">
        <f t="shared" si="67"/>
        <v>Огурцы свежие</v>
      </c>
      <c r="X79" s="90" t="str">
        <f t="shared" si="67"/>
        <v>Яйцо</v>
      </c>
      <c r="Y79" s="90" t="str">
        <f t="shared" si="67"/>
        <v>Икра кабачковая</v>
      </c>
      <c r="Z79" s="90" t="str">
        <f t="shared" si="67"/>
        <v>Изюм</v>
      </c>
      <c r="AA79" s="90" t="str">
        <f t="shared" si="67"/>
        <v>Курага</v>
      </c>
      <c r="AB79" s="90" t="str">
        <f t="shared" si="67"/>
        <v>Чернослив</v>
      </c>
      <c r="AC79" s="90" t="str">
        <f t="shared" si="67"/>
        <v>Шиповник</v>
      </c>
      <c r="AD79" s="90" t="str">
        <f t="shared" si="67"/>
        <v>Сухофрукты</v>
      </c>
      <c r="AE79" s="90" t="str">
        <f t="shared" si="67"/>
        <v>Ягода свежемороженная</v>
      </c>
      <c r="AF79" s="90" t="str">
        <f t="shared" si="67"/>
        <v>Лимон</v>
      </c>
      <c r="AG79" s="90" t="str">
        <f t="shared" si="67"/>
        <v>Кисель</v>
      </c>
      <c r="AH79" s="90" t="str">
        <f t="shared" si="67"/>
        <v xml:space="preserve">Сок </v>
      </c>
      <c r="AI79" s="90" t="str">
        <f t="shared" si="67"/>
        <v>Макаронные изделия</v>
      </c>
      <c r="AJ79" s="90" t="str">
        <f t="shared" ref="AJ79:BO79" si="68">AJ62</f>
        <v>Мука</v>
      </c>
      <c r="AK79" s="90" t="str">
        <f t="shared" si="68"/>
        <v>Дрожжи</v>
      </c>
      <c r="AL79" s="90" t="str">
        <f t="shared" si="68"/>
        <v>Печенье</v>
      </c>
      <c r="AM79" s="90" t="str">
        <f t="shared" si="68"/>
        <v>Пряники</v>
      </c>
      <c r="AN79" s="90" t="str">
        <f t="shared" si="68"/>
        <v>Вафли</v>
      </c>
      <c r="AO79" s="90" t="str">
        <f t="shared" si="68"/>
        <v>Конфеты</v>
      </c>
      <c r="AP79" s="90" t="str">
        <f t="shared" si="68"/>
        <v>Повидло Сава</v>
      </c>
      <c r="AQ79" s="90" t="str">
        <f t="shared" si="68"/>
        <v>Крупа геркулес</v>
      </c>
      <c r="AR79" s="90" t="str">
        <f t="shared" si="68"/>
        <v>Крупа горох</v>
      </c>
      <c r="AS79" s="90" t="str">
        <f t="shared" si="68"/>
        <v>Крупа гречневая</v>
      </c>
      <c r="AT79" s="90" t="str">
        <f t="shared" si="68"/>
        <v>Крупа кукурузная</v>
      </c>
      <c r="AU79" s="90" t="str">
        <f t="shared" si="68"/>
        <v>Крупа манная</v>
      </c>
      <c r="AV79" s="90" t="str">
        <f t="shared" si="68"/>
        <v>Крупа перловая</v>
      </c>
      <c r="AW79" s="90" t="str">
        <f t="shared" si="68"/>
        <v>Крупа пшеничная</v>
      </c>
      <c r="AX79" s="90" t="str">
        <f t="shared" si="68"/>
        <v>Крупа пшено</v>
      </c>
      <c r="AY79" s="90" t="str">
        <f t="shared" si="68"/>
        <v>Крупа ячневая</v>
      </c>
      <c r="AZ79" s="90" t="str">
        <f t="shared" si="68"/>
        <v>Рис</v>
      </c>
      <c r="BA79" s="90" t="str">
        <f t="shared" si="68"/>
        <v>Цыпленок бройлер</v>
      </c>
      <c r="BB79" s="90" t="str">
        <f t="shared" si="68"/>
        <v>Филе куриное</v>
      </c>
      <c r="BC79" s="90" t="str">
        <f t="shared" si="68"/>
        <v>Фарш говяжий</v>
      </c>
      <c r="BD79" s="90" t="str">
        <f t="shared" si="68"/>
        <v>Печень куриная</v>
      </c>
      <c r="BE79" s="90" t="str">
        <f t="shared" si="68"/>
        <v>Филе минтая</v>
      </c>
      <c r="BF79" s="90" t="str">
        <f t="shared" si="68"/>
        <v>Филе сельди слабосол.</v>
      </c>
      <c r="BG79" s="90" t="str">
        <f t="shared" si="68"/>
        <v>Картофель</v>
      </c>
      <c r="BH79" s="90" t="str">
        <f t="shared" si="68"/>
        <v>Морковь</v>
      </c>
      <c r="BI79" s="90" t="str">
        <f t="shared" si="68"/>
        <v>Лук</v>
      </c>
      <c r="BJ79" s="90" t="str">
        <f t="shared" si="68"/>
        <v>Капуста</v>
      </c>
      <c r="BK79" s="90" t="str">
        <f t="shared" si="68"/>
        <v>Свекла</v>
      </c>
      <c r="BL79" s="90" t="str">
        <f t="shared" si="68"/>
        <v>Томатная паста</v>
      </c>
      <c r="BM79" s="90" t="str">
        <f t="shared" si="68"/>
        <v>Масло растительное</v>
      </c>
      <c r="BN79" s="90" t="str">
        <f t="shared" si="68"/>
        <v>Соль</v>
      </c>
      <c r="BO79" s="90" t="str">
        <f t="shared" si="68"/>
        <v>Аскорбиновая кислота</v>
      </c>
      <c r="BP79" s="95" t="s">
        <v>6</v>
      </c>
      <c r="BQ79" s="95" t="s">
        <v>7</v>
      </c>
    </row>
    <row r="80" spans="1:69" ht="36" customHeight="1" x14ac:dyDescent="0.25">
      <c r="A80" s="94"/>
      <c r="B80" s="4" t="s">
        <v>8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5"/>
      <c r="BQ80" s="95"/>
    </row>
    <row r="81" spans="1:69" x14ac:dyDescent="0.25">
      <c r="A81" s="96" t="s">
        <v>20</v>
      </c>
      <c r="B81" s="5" t="str">
        <f>B19</f>
        <v>Чай с лимоном</v>
      </c>
      <c r="C81" s="97">
        <f>$F$4</f>
        <v>1</v>
      </c>
      <c r="D81" s="5">
        <f t="shared" ref="D81:AI81" si="69">D19</f>
        <v>0</v>
      </c>
      <c r="E81" s="5">
        <f t="shared" si="69"/>
        <v>0</v>
      </c>
      <c r="F81" s="5">
        <f t="shared" si="69"/>
        <v>0.01</v>
      </c>
      <c r="G81" s="5">
        <f t="shared" si="69"/>
        <v>4.0000000000000002E-4</v>
      </c>
      <c r="H81" s="5">
        <f t="shared" si="69"/>
        <v>0</v>
      </c>
      <c r="I81" s="5">
        <f t="shared" si="69"/>
        <v>0</v>
      </c>
      <c r="J81" s="5">
        <f t="shared" si="69"/>
        <v>0</v>
      </c>
      <c r="K81" s="5">
        <f t="shared" si="69"/>
        <v>0</v>
      </c>
      <c r="L81" s="5">
        <f t="shared" si="69"/>
        <v>0</v>
      </c>
      <c r="M81" s="5">
        <f t="shared" si="69"/>
        <v>0</v>
      </c>
      <c r="N81" s="5">
        <f t="shared" si="69"/>
        <v>0</v>
      </c>
      <c r="O81" s="5">
        <f t="shared" si="69"/>
        <v>0</v>
      </c>
      <c r="P81" s="5">
        <f t="shared" si="69"/>
        <v>0</v>
      </c>
      <c r="Q81" s="5">
        <f t="shared" si="69"/>
        <v>0</v>
      </c>
      <c r="R81" s="5">
        <f t="shared" si="69"/>
        <v>0</v>
      </c>
      <c r="S81" s="5">
        <f t="shared" si="69"/>
        <v>0</v>
      </c>
      <c r="T81" s="5">
        <f t="shared" si="69"/>
        <v>0</v>
      </c>
      <c r="U81" s="5">
        <f t="shared" si="69"/>
        <v>0</v>
      </c>
      <c r="V81" s="5">
        <f t="shared" si="69"/>
        <v>0</v>
      </c>
      <c r="W81" s="5">
        <f t="shared" si="69"/>
        <v>0</v>
      </c>
      <c r="X81" s="5">
        <f t="shared" si="69"/>
        <v>0</v>
      </c>
      <c r="Y81" s="5">
        <f t="shared" si="69"/>
        <v>0</v>
      </c>
      <c r="Z81" s="5">
        <f t="shared" si="69"/>
        <v>0</v>
      </c>
      <c r="AA81" s="5">
        <f t="shared" si="69"/>
        <v>0</v>
      </c>
      <c r="AB81" s="5">
        <f t="shared" si="69"/>
        <v>0</v>
      </c>
      <c r="AC81" s="5">
        <f t="shared" si="69"/>
        <v>0</v>
      </c>
      <c r="AD81" s="5">
        <f t="shared" si="69"/>
        <v>0</v>
      </c>
      <c r="AE81" s="5">
        <f t="shared" si="69"/>
        <v>0</v>
      </c>
      <c r="AF81" s="5">
        <f t="shared" si="69"/>
        <v>6.0000000000000001E-3</v>
      </c>
      <c r="AG81" s="5">
        <f t="shared" si="69"/>
        <v>0</v>
      </c>
      <c r="AH81" s="5">
        <f t="shared" si="69"/>
        <v>0</v>
      </c>
      <c r="AI81" s="5">
        <f t="shared" si="69"/>
        <v>0</v>
      </c>
      <c r="AJ81" s="5">
        <f t="shared" ref="AJ81:BO81" si="70">AJ19</f>
        <v>0</v>
      </c>
      <c r="AK81" s="5">
        <f t="shared" si="70"/>
        <v>0</v>
      </c>
      <c r="AL81" s="5">
        <f t="shared" si="70"/>
        <v>0</v>
      </c>
      <c r="AM81" s="5">
        <f t="shared" si="70"/>
        <v>0</v>
      </c>
      <c r="AN81" s="5">
        <f t="shared" si="70"/>
        <v>0</v>
      </c>
      <c r="AO81" s="5">
        <f t="shared" si="70"/>
        <v>0</v>
      </c>
      <c r="AP81" s="5">
        <f t="shared" si="70"/>
        <v>0</v>
      </c>
      <c r="AQ81" s="5">
        <f t="shared" si="70"/>
        <v>0</v>
      </c>
      <c r="AR81" s="5">
        <f t="shared" si="70"/>
        <v>0</v>
      </c>
      <c r="AS81" s="5">
        <f t="shared" si="70"/>
        <v>0</v>
      </c>
      <c r="AT81" s="5">
        <f t="shared" si="70"/>
        <v>0</v>
      </c>
      <c r="AU81" s="5">
        <f t="shared" si="70"/>
        <v>0</v>
      </c>
      <c r="AV81" s="5">
        <f t="shared" si="70"/>
        <v>0</v>
      </c>
      <c r="AW81" s="5">
        <f t="shared" si="70"/>
        <v>0</v>
      </c>
      <c r="AX81" s="5">
        <f t="shared" si="70"/>
        <v>0</v>
      </c>
      <c r="AY81" s="5">
        <f t="shared" si="70"/>
        <v>0</v>
      </c>
      <c r="AZ81" s="5">
        <f t="shared" si="70"/>
        <v>0</v>
      </c>
      <c r="BA81" s="5">
        <f t="shared" si="70"/>
        <v>0</v>
      </c>
      <c r="BB81" s="5">
        <f t="shared" si="70"/>
        <v>0</v>
      </c>
      <c r="BC81" s="5">
        <f t="shared" si="70"/>
        <v>0</v>
      </c>
      <c r="BD81" s="5">
        <f t="shared" si="70"/>
        <v>0</v>
      </c>
      <c r="BE81" s="5">
        <f t="shared" si="70"/>
        <v>0</v>
      </c>
      <c r="BF81" s="5">
        <f t="shared" si="70"/>
        <v>0</v>
      </c>
      <c r="BG81" s="5">
        <f t="shared" si="70"/>
        <v>0</v>
      </c>
      <c r="BH81" s="5">
        <f t="shared" si="70"/>
        <v>0</v>
      </c>
      <c r="BI81" s="5">
        <f t="shared" si="70"/>
        <v>0</v>
      </c>
      <c r="BJ81" s="5">
        <f t="shared" si="70"/>
        <v>0</v>
      </c>
      <c r="BK81" s="5">
        <f t="shared" si="70"/>
        <v>0</v>
      </c>
      <c r="BL81" s="5">
        <f t="shared" si="70"/>
        <v>0</v>
      </c>
      <c r="BM81" s="5">
        <f t="shared" si="70"/>
        <v>0</v>
      </c>
      <c r="BN81" s="5">
        <f t="shared" si="70"/>
        <v>0</v>
      </c>
      <c r="BO81" s="5">
        <f t="shared" si="70"/>
        <v>0</v>
      </c>
    </row>
    <row r="82" spans="1:69" x14ac:dyDescent="0.25">
      <c r="A82" s="96"/>
      <c r="B82" s="5" t="str">
        <f>B20</f>
        <v>Сдоба обыкновенная</v>
      </c>
      <c r="C82" s="98"/>
      <c r="D82" s="5">
        <f t="shared" ref="D82:AI82" si="71">D20</f>
        <v>0</v>
      </c>
      <c r="E82" s="5">
        <f t="shared" si="71"/>
        <v>0</v>
      </c>
      <c r="F82" s="5">
        <f t="shared" si="71"/>
        <v>4.0000000000000001E-3</v>
      </c>
      <c r="G82" s="5">
        <f t="shared" si="71"/>
        <v>0</v>
      </c>
      <c r="H82" s="5">
        <f t="shared" si="71"/>
        <v>0</v>
      </c>
      <c r="I82" s="5">
        <f t="shared" si="71"/>
        <v>0</v>
      </c>
      <c r="J82" s="5">
        <f t="shared" si="71"/>
        <v>0</v>
      </c>
      <c r="K82" s="5">
        <f t="shared" si="71"/>
        <v>2.5000000000000001E-3</v>
      </c>
      <c r="L82" s="5">
        <f t="shared" si="71"/>
        <v>0</v>
      </c>
      <c r="M82" s="5">
        <f t="shared" si="71"/>
        <v>0</v>
      </c>
      <c r="N82" s="5">
        <f t="shared" si="71"/>
        <v>0</v>
      </c>
      <c r="O82" s="5">
        <f t="shared" si="71"/>
        <v>0</v>
      </c>
      <c r="P82" s="5">
        <f t="shared" si="71"/>
        <v>0</v>
      </c>
      <c r="Q82" s="5">
        <f t="shared" si="71"/>
        <v>0</v>
      </c>
      <c r="R82" s="5">
        <f t="shared" si="71"/>
        <v>0</v>
      </c>
      <c r="S82" s="5">
        <f t="shared" si="71"/>
        <v>0</v>
      </c>
      <c r="T82" s="5">
        <f t="shared" si="71"/>
        <v>0</v>
      </c>
      <c r="U82" s="5">
        <f t="shared" si="71"/>
        <v>0</v>
      </c>
      <c r="V82" s="5">
        <f t="shared" si="71"/>
        <v>0</v>
      </c>
      <c r="W82" s="5">
        <f t="shared" si="71"/>
        <v>0</v>
      </c>
      <c r="X82" s="5">
        <f t="shared" si="71"/>
        <v>4.1666000000000002E-2</v>
      </c>
      <c r="Y82" s="5">
        <f t="shared" si="71"/>
        <v>0</v>
      </c>
      <c r="Z82" s="5">
        <f t="shared" si="71"/>
        <v>0</v>
      </c>
      <c r="AA82" s="5">
        <f t="shared" si="71"/>
        <v>0</v>
      </c>
      <c r="AB82" s="5">
        <f t="shared" si="71"/>
        <v>0</v>
      </c>
      <c r="AC82" s="5">
        <f t="shared" si="71"/>
        <v>0</v>
      </c>
      <c r="AD82" s="5">
        <f t="shared" si="71"/>
        <v>0</v>
      </c>
      <c r="AE82" s="5">
        <f t="shared" si="71"/>
        <v>0</v>
      </c>
      <c r="AF82" s="5">
        <f t="shared" si="71"/>
        <v>0</v>
      </c>
      <c r="AG82" s="5">
        <f t="shared" si="71"/>
        <v>0</v>
      </c>
      <c r="AH82" s="5">
        <f t="shared" si="71"/>
        <v>0</v>
      </c>
      <c r="AI82" s="5">
        <f t="shared" si="71"/>
        <v>0</v>
      </c>
      <c r="AJ82" s="5">
        <f t="shared" ref="AJ82:BO82" si="72">AJ20</f>
        <v>4.7E-2</v>
      </c>
      <c r="AK82" s="5">
        <f t="shared" si="72"/>
        <v>0</v>
      </c>
      <c r="AL82" s="5">
        <f t="shared" si="72"/>
        <v>0</v>
      </c>
      <c r="AM82" s="5">
        <f t="shared" si="72"/>
        <v>0</v>
      </c>
      <c r="AN82" s="5">
        <f t="shared" si="72"/>
        <v>0</v>
      </c>
      <c r="AO82" s="5">
        <f t="shared" si="72"/>
        <v>0</v>
      </c>
      <c r="AP82" s="5">
        <f t="shared" si="72"/>
        <v>0</v>
      </c>
      <c r="AQ82" s="5">
        <f t="shared" si="72"/>
        <v>0</v>
      </c>
      <c r="AR82" s="5">
        <f t="shared" si="72"/>
        <v>0</v>
      </c>
      <c r="AS82" s="5">
        <f t="shared" si="72"/>
        <v>0</v>
      </c>
      <c r="AT82" s="5">
        <f t="shared" si="72"/>
        <v>0</v>
      </c>
      <c r="AU82" s="5">
        <f t="shared" si="72"/>
        <v>0</v>
      </c>
      <c r="AV82" s="5">
        <f t="shared" si="72"/>
        <v>0</v>
      </c>
      <c r="AW82" s="5">
        <f t="shared" si="72"/>
        <v>0</v>
      </c>
      <c r="AX82" s="5">
        <f t="shared" si="72"/>
        <v>0</v>
      </c>
      <c r="AY82" s="5">
        <f t="shared" si="72"/>
        <v>0</v>
      </c>
      <c r="AZ82" s="5">
        <f t="shared" si="72"/>
        <v>0</v>
      </c>
      <c r="BA82" s="5">
        <f t="shared" si="72"/>
        <v>0</v>
      </c>
      <c r="BB82" s="5">
        <f t="shared" si="72"/>
        <v>0</v>
      </c>
      <c r="BC82" s="5">
        <f t="shared" si="72"/>
        <v>0</v>
      </c>
      <c r="BD82" s="5">
        <f t="shared" si="72"/>
        <v>0</v>
      </c>
      <c r="BE82" s="5">
        <f t="shared" si="72"/>
        <v>0</v>
      </c>
      <c r="BF82" s="5">
        <f t="shared" si="72"/>
        <v>0</v>
      </c>
      <c r="BG82" s="5">
        <f t="shared" si="72"/>
        <v>0</v>
      </c>
      <c r="BH82" s="5">
        <f t="shared" si="72"/>
        <v>0</v>
      </c>
      <c r="BI82" s="5">
        <f t="shared" si="72"/>
        <v>0</v>
      </c>
      <c r="BJ82" s="5">
        <f t="shared" si="72"/>
        <v>0</v>
      </c>
      <c r="BK82" s="5">
        <f t="shared" si="72"/>
        <v>0</v>
      </c>
      <c r="BL82" s="5">
        <f t="shared" si="72"/>
        <v>0</v>
      </c>
      <c r="BM82" s="5">
        <f t="shared" si="72"/>
        <v>0</v>
      </c>
      <c r="BN82" s="5">
        <f t="shared" si="72"/>
        <v>0</v>
      </c>
      <c r="BO82" s="5">
        <f t="shared" si="72"/>
        <v>0</v>
      </c>
    </row>
    <row r="83" spans="1:69" ht="15" customHeight="1" x14ac:dyDescent="0.25">
      <c r="A83" s="96"/>
      <c r="B83" s="5">
        <f>B21</f>
        <v>0</v>
      </c>
      <c r="C83" s="98"/>
      <c r="D83" s="5">
        <f t="shared" ref="D83:AI83" si="73">D21</f>
        <v>0</v>
      </c>
      <c r="E83" s="5">
        <f t="shared" si="73"/>
        <v>0</v>
      </c>
      <c r="F83" s="5">
        <f t="shared" si="73"/>
        <v>0</v>
      </c>
      <c r="G83" s="5">
        <f t="shared" si="73"/>
        <v>0</v>
      </c>
      <c r="H83" s="5">
        <f t="shared" si="73"/>
        <v>0</v>
      </c>
      <c r="I83" s="5">
        <f t="shared" si="73"/>
        <v>0</v>
      </c>
      <c r="J83" s="5">
        <f t="shared" si="73"/>
        <v>0</v>
      </c>
      <c r="K83" s="5">
        <f t="shared" si="73"/>
        <v>0</v>
      </c>
      <c r="L83" s="5">
        <f t="shared" si="73"/>
        <v>0</v>
      </c>
      <c r="M83" s="5">
        <f t="shared" si="73"/>
        <v>0</v>
      </c>
      <c r="N83" s="5">
        <f t="shared" si="73"/>
        <v>0</v>
      </c>
      <c r="O83" s="5">
        <f t="shared" si="73"/>
        <v>0</v>
      </c>
      <c r="P83" s="5">
        <f t="shared" si="73"/>
        <v>0</v>
      </c>
      <c r="Q83" s="5">
        <f t="shared" si="73"/>
        <v>0</v>
      </c>
      <c r="R83" s="5">
        <f t="shared" si="73"/>
        <v>0</v>
      </c>
      <c r="S83" s="5">
        <f t="shared" si="73"/>
        <v>0</v>
      </c>
      <c r="T83" s="5">
        <f t="shared" si="73"/>
        <v>0</v>
      </c>
      <c r="U83" s="5">
        <f t="shared" si="73"/>
        <v>0</v>
      </c>
      <c r="V83" s="5">
        <f t="shared" si="73"/>
        <v>0</v>
      </c>
      <c r="W83" s="5">
        <f t="shared" si="73"/>
        <v>0</v>
      </c>
      <c r="X83" s="5">
        <f t="shared" si="73"/>
        <v>0</v>
      </c>
      <c r="Y83" s="5">
        <f t="shared" si="73"/>
        <v>0</v>
      </c>
      <c r="Z83" s="5">
        <f t="shared" si="73"/>
        <v>0</v>
      </c>
      <c r="AA83" s="5">
        <f t="shared" si="73"/>
        <v>0</v>
      </c>
      <c r="AB83" s="5">
        <f t="shared" si="73"/>
        <v>0</v>
      </c>
      <c r="AC83" s="5">
        <f t="shared" si="73"/>
        <v>0</v>
      </c>
      <c r="AD83" s="5">
        <f t="shared" si="73"/>
        <v>0</v>
      </c>
      <c r="AE83" s="5">
        <f t="shared" si="73"/>
        <v>0</v>
      </c>
      <c r="AF83" s="5">
        <f t="shared" si="73"/>
        <v>0</v>
      </c>
      <c r="AG83" s="5">
        <f t="shared" si="73"/>
        <v>0</v>
      </c>
      <c r="AH83" s="5">
        <f t="shared" si="73"/>
        <v>0</v>
      </c>
      <c r="AI83" s="5">
        <f t="shared" si="73"/>
        <v>0</v>
      </c>
      <c r="AJ83" s="5">
        <f t="shared" ref="AJ83:BO83" si="74">AJ21</f>
        <v>0</v>
      </c>
      <c r="AK83" s="5">
        <f t="shared" si="74"/>
        <v>2E-3</v>
      </c>
      <c r="AL83" s="5">
        <f t="shared" si="74"/>
        <v>0</v>
      </c>
      <c r="AM83" s="5">
        <f t="shared" si="74"/>
        <v>0</v>
      </c>
      <c r="AN83" s="5">
        <f t="shared" si="74"/>
        <v>0</v>
      </c>
      <c r="AO83" s="5">
        <f t="shared" si="74"/>
        <v>0</v>
      </c>
      <c r="AP83" s="5">
        <f t="shared" si="74"/>
        <v>0</v>
      </c>
      <c r="AQ83" s="5">
        <f t="shared" si="74"/>
        <v>0</v>
      </c>
      <c r="AR83" s="5">
        <f t="shared" si="74"/>
        <v>0</v>
      </c>
      <c r="AS83" s="5">
        <f t="shared" si="74"/>
        <v>0</v>
      </c>
      <c r="AT83" s="5">
        <f t="shared" si="74"/>
        <v>0</v>
      </c>
      <c r="AU83" s="5">
        <f t="shared" si="74"/>
        <v>0</v>
      </c>
      <c r="AV83" s="5">
        <f t="shared" si="74"/>
        <v>0</v>
      </c>
      <c r="AW83" s="5">
        <f t="shared" si="74"/>
        <v>0</v>
      </c>
      <c r="AX83" s="5">
        <f t="shared" si="74"/>
        <v>0</v>
      </c>
      <c r="AY83" s="5">
        <f t="shared" si="74"/>
        <v>0</v>
      </c>
      <c r="AZ83" s="5">
        <f t="shared" si="74"/>
        <v>0</v>
      </c>
      <c r="BA83" s="5">
        <f t="shared" si="74"/>
        <v>0</v>
      </c>
      <c r="BB83" s="5">
        <f t="shared" si="74"/>
        <v>0</v>
      </c>
      <c r="BC83" s="5">
        <f t="shared" si="74"/>
        <v>0</v>
      </c>
      <c r="BD83" s="5">
        <f t="shared" si="74"/>
        <v>0</v>
      </c>
      <c r="BE83" s="5">
        <f t="shared" si="74"/>
        <v>0</v>
      </c>
      <c r="BF83" s="5">
        <f t="shared" si="74"/>
        <v>0</v>
      </c>
      <c r="BG83" s="5">
        <f t="shared" si="74"/>
        <v>0</v>
      </c>
      <c r="BH83" s="5">
        <f t="shared" si="74"/>
        <v>0</v>
      </c>
      <c r="BI83" s="5">
        <f t="shared" si="74"/>
        <v>0</v>
      </c>
      <c r="BJ83" s="5">
        <f t="shared" si="74"/>
        <v>0</v>
      </c>
      <c r="BK83" s="5">
        <f t="shared" si="74"/>
        <v>0</v>
      </c>
      <c r="BL83" s="5">
        <f t="shared" si="74"/>
        <v>0</v>
      </c>
      <c r="BM83" s="5">
        <f t="shared" si="74"/>
        <v>0</v>
      </c>
      <c r="BN83" s="5">
        <f t="shared" si="74"/>
        <v>0</v>
      </c>
      <c r="BO83" s="5">
        <f t="shared" si="74"/>
        <v>0</v>
      </c>
    </row>
    <row r="84" spans="1:69" ht="15" customHeight="1" x14ac:dyDescent="0.25">
      <c r="A84" s="96"/>
      <c r="B84" s="5">
        <f>B22</f>
        <v>0</v>
      </c>
      <c r="C84" s="98"/>
      <c r="D84" s="5">
        <f t="shared" ref="D84:AI84" si="75">D22</f>
        <v>0</v>
      </c>
      <c r="E84" s="5">
        <f t="shared" si="75"/>
        <v>0</v>
      </c>
      <c r="F84" s="5">
        <f t="shared" si="75"/>
        <v>0</v>
      </c>
      <c r="G84" s="5">
        <f t="shared" si="75"/>
        <v>0</v>
      </c>
      <c r="H84" s="5">
        <f t="shared" si="75"/>
        <v>0</v>
      </c>
      <c r="I84" s="5">
        <f t="shared" si="75"/>
        <v>0</v>
      </c>
      <c r="J84" s="5">
        <f t="shared" si="75"/>
        <v>0</v>
      </c>
      <c r="K84" s="5">
        <f t="shared" si="75"/>
        <v>0</v>
      </c>
      <c r="L84" s="5">
        <f t="shared" si="75"/>
        <v>0</v>
      </c>
      <c r="M84" s="5">
        <f t="shared" si="75"/>
        <v>0</v>
      </c>
      <c r="N84" s="5">
        <f t="shared" si="75"/>
        <v>0</v>
      </c>
      <c r="O84" s="5">
        <f t="shared" si="75"/>
        <v>0</v>
      </c>
      <c r="P84" s="5">
        <f t="shared" si="75"/>
        <v>0</v>
      </c>
      <c r="Q84" s="5">
        <f t="shared" si="75"/>
        <v>0</v>
      </c>
      <c r="R84" s="5">
        <f t="shared" si="75"/>
        <v>0</v>
      </c>
      <c r="S84" s="5">
        <f t="shared" si="75"/>
        <v>0</v>
      </c>
      <c r="T84" s="5">
        <f t="shared" si="75"/>
        <v>0</v>
      </c>
      <c r="U84" s="5">
        <f t="shared" si="75"/>
        <v>0</v>
      </c>
      <c r="V84" s="5">
        <f t="shared" si="75"/>
        <v>0</v>
      </c>
      <c r="W84" s="5">
        <f t="shared" si="75"/>
        <v>0</v>
      </c>
      <c r="X84" s="5">
        <f t="shared" si="75"/>
        <v>0</v>
      </c>
      <c r="Y84" s="5">
        <f t="shared" si="75"/>
        <v>0</v>
      </c>
      <c r="Z84" s="5">
        <f t="shared" si="75"/>
        <v>0</v>
      </c>
      <c r="AA84" s="5">
        <f t="shared" si="75"/>
        <v>0</v>
      </c>
      <c r="AB84" s="5">
        <f t="shared" si="75"/>
        <v>0</v>
      </c>
      <c r="AC84" s="5">
        <f t="shared" si="75"/>
        <v>0</v>
      </c>
      <c r="AD84" s="5">
        <f t="shared" si="75"/>
        <v>0</v>
      </c>
      <c r="AE84" s="5">
        <f t="shared" si="75"/>
        <v>0</v>
      </c>
      <c r="AF84" s="5">
        <f t="shared" si="75"/>
        <v>0</v>
      </c>
      <c r="AG84" s="5">
        <f t="shared" si="75"/>
        <v>0</v>
      </c>
      <c r="AH84" s="5">
        <f t="shared" si="75"/>
        <v>0</v>
      </c>
      <c r="AI84" s="5">
        <f t="shared" si="75"/>
        <v>0</v>
      </c>
      <c r="AJ84" s="5">
        <f t="shared" ref="AJ84:BO84" si="76">AJ22</f>
        <v>0</v>
      </c>
      <c r="AK84" s="5">
        <f t="shared" si="76"/>
        <v>0</v>
      </c>
      <c r="AL84" s="5">
        <f t="shared" si="76"/>
        <v>0</v>
      </c>
      <c r="AM84" s="5">
        <f t="shared" si="76"/>
        <v>0</v>
      </c>
      <c r="AN84" s="5">
        <f t="shared" si="76"/>
        <v>0</v>
      </c>
      <c r="AO84" s="5">
        <f t="shared" si="76"/>
        <v>0</v>
      </c>
      <c r="AP84" s="5">
        <f t="shared" si="76"/>
        <v>0</v>
      </c>
      <c r="AQ84" s="5">
        <f t="shared" si="76"/>
        <v>0</v>
      </c>
      <c r="AR84" s="5">
        <f t="shared" si="76"/>
        <v>0</v>
      </c>
      <c r="AS84" s="5">
        <f t="shared" si="76"/>
        <v>0</v>
      </c>
      <c r="AT84" s="5">
        <f t="shared" si="76"/>
        <v>0</v>
      </c>
      <c r="AU84" s="5">
        <f t="shared" si="76"/>
        <v>0</v>
      </c>
      <c r="AV84" s="5">
        <f t="shared" si="76"/>
        <v>0</v>
      </c>
      <c r="AW84" s="5">
        <f t="shared" si="76"/>
        <v>0</v>
      </c>
      <c r="AX84" s="5">
        <f t="shared" si="76"/>
        <v>0</v>
      </c>
      <c r="AY84" s="5">
        <f t="shared" si="76"/>
        <v>0</v>
      </c>
      <c r="AZ84" s="5">
        <f t="shared" si="76"/>
        <v>0</v>
      </c>
      <c r="BA84" s="5">
        <f t="shared" si="76"/>
        <v>0</v>
      </c>
      <c r="BB84" s="5">
        <f t="shared" si="76"/>
        <v>0</v>
      </c>
      <c r="BC84" s="5">
        <f t="shared" si="76"/>
        <v>0</v>
      </c>
      <c r="BD84" s="5">
        <f t="shared" si="76"/>
        <v>0</v>
      </c>
      <c r="BE84" s="5">
        <f t="shared" si="76"/>
        <v>0</v>
      </c>
      <c r="BF84" s="5">
        <f t="shared" si="76"/>
        <v>0</v>
      </c>
      <c r="BG84" s="5">
        <f t="shared" si="76"/>
        <v>0</v>
      </c>
      <c r="BH84" s="5">
        <f t="shared" si="76"/>
        <v>0</v>
      </c>
      <c r="BI84" s="5">
        <f t="shared" si="76"/>
        <v>0</v>
      </c>
      <c r="BJ84" s="5">
        <f t="shared" si="76"/>
        <v>0</v>
      </c>
      <c r="BK84" s="5">
        <f t="shared" si="76"/>
        <v>0</v>
      </c>
      <c r="BL84" s="5">
        <f t="shared" si="76"/>
        <v>0</v>
      </c>
      <c r="BM84" s="5">
        <f t="shared" si="76"/>
        <v>0</v>
      </c>
      <c r="BN84" s="5">
        <f t="shared" si="76"/>
        <v>0</v>
      </c>
      <c r="BO84" s="5">
        <f t="shared" si="76"/>
        <v>0</v>
      </c>
    </row>
    <row r="85" spans="1:69" ht="17.25" x14ac:dyDescent="0.3">
      <c r="B85" s="20" t="s">
        <v>26</v>
      </c>
      <c r="C85" s="21"/>
      <c r="D85" s="22">
        <f>SUM(D81:D84)</f>
        <v>0</v>
      </c>
      <c r="E85" s="22">
        <f t="shared" ref="E85:BN85" si="77">SUM(E81:E84)</f>
        <v>0</v>
      </c>
      <c r="F85" s="22">
        <f t="shared" si="77"/>
        <v>1.4E-2</v>
      </c>
      <c r="G85" s="22">
        <f t="shared" si="77"/>
        <v>4.0000000000000002E-4</v>
      </c>
      <c r="H85" s="22">
        <f t="shared" si="77"/>
        <v>0</v>
      </c>
      <c r="I85" s="22">
        <f t="shared" si="77"/>
        <v>0</v>
      </c>
      <c r="J85" s="22">
        <f t="shared" si="77"/>
        <v>0</v>
      </c>
      <c r="K85" s="22">
        <f t="shared" si="77"/>
        <v>2.5000000000000001E-3</v>
      </c>
      <c r="L85" s="22">
        <f t="shared" si="77"/>
        <v>0</v>
      </c>
      <c r="M85" s="22">
        <f t="shared" si="77"/>
        <v>0</v>
      </c>
      <c r="N85" s="22">
        <f t="shared" si="77"/>
        <v>0</v>
      </c>
      <c r="O85" s="22">
        <f t="shared" si="77"/>
        <v>0</v>
      </c>
      <c r="P85" s="22">
        <f t="shared" si="77"/>
        <v>0</v>
      </c>
      <c r="Q85" s="22">
        <f t="shared" si="77"/>
        <v>0</v>
      </c>
      <c r="R85" s="22">
        <f t="shared" si="77"/>
        <v>0</v>
      </c>
      <c r="S85" s="22">
        <f t="shared" si="77"/>
        <v>0</v>
      </c>
      <c r="T85" s="22">
        <f t="shared" si="77"/>
        <v>0</v>
      </c>
      <c r="U85" s="22">
        <f t="shared" si="77"/>
        <v>0</v>
      </c>
      <c r="V85" s="22">
        <f t="shared" ref="V85:X85" si="78">SUM(V81:V84)</f>
        <v>0</v>
      </c>
      <c r="W85" s="22">
        <f t="shared" si="78"/>
        <v>0</v>
      </c>
      <c r="X85" s="22">
        <f t="shared" si="78"/>
        <v>4.1666000000000002E-2</v>
      </c>
      <c r="Y85" s="22">
        <f t="shared" si="77"/>
        <v>0</v>
      </c>
      <c r="Z85" s="22">
        <f t="shared" si="77"/>
        <v>0</v>
      </c>
      <c r="AA85" s="22">
        <f t="shared" si="77"/>
        <v>0</v>
      </c>
      <c r="AB85" s="22">
        <f t="shared" si="77"/>
        <v>0</v>
      </c>
      <c r="AC85" s="22">
        <f t="shared" si="77"/>
        <v>0</v>
      </c>
      <c r="AD85" s="22">
        <f t="shared" si="77"/>
        <v>0</v>
      </c>
      <c r="AE85" s="22">
        <f t="shared" si="77"/>
        <v>0</v>
      </c>
      <c r="AF85" s="22">
        <f t="shared" si="77"/>
        <v>6.0000000000000001E-3</v>
      </c>
      <c r="AG85" s="22">
        <f t="shared" si="77"/>
        <v>0</v>
      </c>
      <c r="AH85" s="22">
        <f t="shared" si="77"/>
        <v>0</v>
      </c>
      <c r="AI85" s="22">
        <f t="shared" si="77"/>
        <v>0</v>
      </c>
      <c r="AJ85" s="22">
        <f t="shared" si="77"/>
        <v>4.7E-2</v>
      </c>
      <c r="AK85" s="22">
        <f t="shared" si="77"/>
        <v>2E-3</v>
      </c>
      <c r="AL85" s="22">
        <f t="shared" si="77"/>
        <v>0</v>
      </c>
      <c r="AM85" s="22">
        <f t="shared" si="77"/>
        <v>0</v>
      </c>
      <c r="AN85" s="22">
        <f t="shared" si="77"/>
        <v>0</v>
      </c>
      <c r="AO85" s="22">
        <f t="shared" si="77"/>
        <v>0</v>
      </c>
      <c r="AP85" s="22">
        <f t="shared" si="77"/>
        <v>0</v>
      </c>
      <c r="AQ85" s="22">
        <f t="shared" si="77"/>
        <v>0</v>
      </c>
      <c r="AR85" s="22">
        <f t="shared" si="77"/>
        <v>0</v>
      </c>
      <c r="AS85" s="22">
        <f t="shared" si="77"/>
        <v>0</v>
      </c>
      <c r="AT85" s="22">
        <f t="shared" si="77"/>
        <v>0</v>
      </c>
      <c r="AU85" s="22">
        <f t="shared" si="77"/>
        <v>0</v>
      </c>
      <c r="AV85" s="22">
        <f t="shared" si="77"/>
        <v>0</v>
      </c>
      <c r="AW85" s="22">
        <f t="shared" si="77"/>
        <v>0</v>
      </c>
      <c r="AX85" s="22">
        <f t="shared" si="77"/>
        <v>0</v>
      </c>
      <c r="AY85" s="22">
        <f t="shared" si="77"/>
        <v>0</v>
      </c>
      <c r="AZ85" s="22">
        <f t="shared" si="77"/>
        <v>0</v>
      </c>
      <c r="BA85" s="22">
        <f t="shared" si="77"/>
        <v>0</v>
      </c>
      <c r="BB85" s="22">
        <f t="shared" si="77"/>
        <v>0</v>
      </c>
      <c r="BC85" s="22">
        <f t="shared" si="77"/>
        <v>0</v>
      </c>
      <c r="BD85" s="22">
        <f t="shared" si="77"/>
        <v>0</v>
      </c>
      <c r="BE85" s="22">
        <f t="shared" si="77"/>
        <v>0</v>
      </c>
      <c r="BF85" s="22">
        <f t="shared" si="77"/>
        <v>0</v>
      </c>
      <c r="BG85" s="22">
        <f t="shared" si="77"/>
        <v>0</v>
      </c>
      <c r="BH85" s="22">
        <f t="shared" si="77"/>
        <v>0</v>
      </c>
      <c r="BI85" s="22">
        <f t="shared" si="77"/>
        <v>0</v>
      </c>
      <c r="BJ85" s="22">
        <f t="shared" si="77"/>
        <v>0</v>
      </c>
      <c r="BK85" s="22">
        <f t="shared" si="77"/>
        <v>0</v>
      </c>
      <c r="BL85" s="22">
        <f t="shared" si="77"/>
        <v>0</v>
      </c>
      <c r="BM85" s="22">
        <f t="shared" si="77"/>
        <v>0</v>
      </c>
      <c r="BN85" s="22">
        <f t="shared" si="77"/>
        <v>0</v>
      </c>
      <c r="BO85" s="22">
        <f t="shared" ref="BO85" si="79">SUM(BO81:BO84)</f>
        <v>0</v>
      </c>
    </row>
    <row r="86" spans="1:69" ht="17.25" x14ac:dyDescent="0.3">
      <c r="B86" s="20" t="s">
        <v>27</v>
      </c>
      <c r="C86" s="21"/>
      <c r="D86" s="23">
        <f t="shared" ref="D86:U86" si="80">PRODUCT(D85,$F$4)</f>
        <v>0</v>
      </c>
      <c r="E86" s="23">
        <f t="shared" si="80"/>
        <v>0</v>
      </c>
      <c r="F86" s="23">
        <f t="shared" si="80"/>
        <v>1.4E-2</v>
      </c>
      <c r="G86" s="23">
        <f t="shared" si="80"/>
        <v>4.0000000000000002E-4</v>
      </c>
      <c r="H86" s="23">
        <f t="shared" si="80"/>
        <v>0</v>
      </c>
      <c r="I86" s="23">
        <f t="shared" si="80"/>
        <v>0</v>
      </c>
      <c r="J86" s="23">
        <f t="shared" si="80"/>
        <v>0</v>
      </c>
      <c r="K86" s="23">
        <f t="shared" si="80"/>
        <v>2.5000000000000001E-3</v>
      </c>
      <c r="L86" s="23">
        <f t="shared" si="80"/>
        <v>0</v>
      </c>
      <c r="M86" s="23">
        <f t="shared" si="80"/>
        <v>0</v>
      </c>
      <c r="N86" s="23">
        <f t="shared" si="80"/>
        <v>0</v>
      </c>
      <c r="O86" s="23">
        <f t="shared" si="80"/>
        <v>0</v>
      </c>
      <c r="P86" s="23">
        <f t="shared" si="80"/>
        <v>0</v>
      </c>
      <c r="Q86" s="23">
        <f t="shared" si="80"/>
        <v>0</v>
      </c>
      <c r="R86" s="23">
        <f t="shared" si="80"/>
        <v>0</v>
      </c>
      <c r="S86" s="23">
        <f t="shared" si="80"/>
        <v>0</v>
      </c>
      <c r="T86" s="23">
        <f t="shared" si="80"/>
        <v>0</v>
      </c>
      <c r="U86" s="23">
        <f t="shared" si="80"/>
        <v>0</v>
      </c>
      <c r="V86" s="23">
        <f t="shared" ref="V86:X86" si="81">PRODUCT(V85,$F$4)</f>
        <v>0</v>
      </c>
      <c r="W86" s="23">
        <f t="shared" si="81"/>
        <v>0</v>
      </c>
      <c r="X86" s="23">
        <f t="shared" si="81"/>
        <v>4.1666000000000002E-2</v>
      </c>
      <c r="Y86" s="23">
        <f t="shared" ref="Y86:BN86" si="82">PRODUCT(Y85,$F$4)</f>
        <v>0</v>
      </c>
      <c r="Z86" s="23">
        <f t="shared" si="82"/>
        <v>0</v>
      </c>
      <c r="AA86" s="23">
        <f t="shared" si="82"/>
        <v>0</v>
      </c>
      <c r="AB86" s="23">
        <f t="shared" si="82"/>
        <v>0</v>
      </c>
      <c r="AC86" s="23">
        <f t="shared" si="82"/>
        <v>0</v>
      </c>
      <c r="AD86" s="23">
        <f t="shared" si="82"/>
        <v>0</v>
      </c>
      <c r="AE86" s="23">
        <f t="shared" si="82"/>
        <v>0</v>
      </c>
      <c r="AF86" s="23">
        <f t="shared" si="82"/>
        <v>6.0000000000000001E-3</v>
      </c>
      <c r="AG86" s="23">
        <f t="shared" si="82"/>
        <v>0</v>
      </c>
      <c r="AH86" s="23">
        <f t="shared" si="82"/>
        <v>0</v>
      </c>
      <c r="AI86" s="23">
        <f t="shared" si="82"/>
        <v>0</v>
      </c>
      <c r="AJ86" s="23">
        <f t="shared" si="82"/>
        <v>4.7E-2</v>
      </c>
      <c r="AK86" s="23">
        <f t="shared" si="82"/>
        <v>2E-3</v>
      </c>
      <c r="AL86" s="23">
        <f t="shared" si="82"/>
        <v>0</v>
      </c>
      <c r="AM86" s="23">
        <f t="shared" si="82"/>
        <v>0</v>
      </c>
      <c r="AN86" s="23">
        <f t="shared" si="82"/>
        <v>0</v>
      </c>
      <c r="AO86" s="23">
        <f t="shared" si="82"/>
        <v>0</v>
      </c>
      <c r="AP86" s="23">
        <f t="shared" si="82"/>
        <v>0</v>
      </c>
      <c r="AQ86" s="23">
        <f t="shared" si="82"/>
        <v>0</v>
      </c>
      <c r="AR86" s="23">
        <f t="shared" si="82"/>
        <v>0</v>
      </c>
      <c r="AS86" s="23">
        <f t="shared" si="82"/>
        <v>0</v>
      </c>
      <c r="AT86" s="23">
        <f t="shared" si="82"/>
        <v>0</v>
      </c>
      <c r="AU86" s="23">
        <f t="shared" si="82"/>
        <v>0</v>
      </c>
      <c r="AV86" s="23">
        <f t="shared" si="82"/>
        <v>0</v>
      </c>
      <c r="AW86" s="23">
        <f t="shared" si="82"/>
        <v>0</v>
      </c>
      <c r="AX86" s="23">
        <f t="shared" si="82"/>
        <v>0</v>
      </c>
      <c r="AY86" s="23">
        <f t="shared" si="82"/>
        <v>0</v>
      </c>
      <c r="AZ86" s="23">
        <f t="shared" si="82"/>
        <v>0</v>
      </c>
      <c r="BA86" s="23">
        <f t="shared" si="82"/>
        <v>0</v>
      </c>
      <c r="BB86" s="23">
        <f t="shared" si="82"/>
        <v>0</v>
      </c>
      <c r="BC86" s="23">
        <f t="shared" si="82"/>
        <v>0</v>
      </c>
      <c r="BD86" s="23">
        <f t="shared" si="82"/>
        <v>0</v>
      </c>
      <c r="BE86" s="23">
        <f t="shared" si="82"/>
        <v>0</v>
      </c>
      <c r="BF86" s="23">
        <f t="shared" si="82"/>
        <v>0</v>
      </c>
      <c r="BG86" s="23">
        <f t="shared" si="82"/>
        <v>0</v>
      </c>
      <c r="BH86" s="23">
        <f t="shared" si="82"/>
        <v>0</v>
      </c>
      <c r="BI86" s="23">
        <f t="shared" si="82"/>
        <v>0</v>
      </c>
      <c r="BJ86" s="23">
        <f t="shared" si="82"/>
        <v>0</v>
      </c>
      <c r="BK86" s="23">
        <f t="shared" si="82"/>
        <v>0</v>
      </c>
      <c r="BL86" s="23">
        <f t="shared" si="82"/>
        <v>0</v>
      </c>
      <c r="BM86" s="23">
        <f t="shared" si="82"/>
        <v>0</v>
      </c>
      <c r="BN86" s="23">
        <f t="shared" si="82"/>
        <v>0</v>
      </c>
      <c r="BO86" s="23">
        <f t="shared" ref="BO86" si="83">PRODUCT(BO85,$F$4)</f>
        <v>0</v>
      </c>
    </row>
    <row r="88" spans="1:69" ht="17.25" x14ac:dyDescent="0.3">
      <c r="A88" s="26"/>
      <c r="B88" s="27" t="s">
        <v>29</v>
      </c>
      <c r="C88" s="28" t="s">
        <v>30</v>
      </c>
      <c r="D88" s="29">
        <f t="shared" ref="D88:AI88" si="84">D38</f>
        <v>67.27</v>
      </c>
      <c r="E88" s="29">
        <f t="shared" si="84"/>
        <v>70</v>
      </c>
      <c r="F88" s="29">
        <f t="shared" si="84"/>
        <v>86.3</v>
      </c>
      <c r="G88" s="29">
        <f t="shared" si="84"/>
        <v>500</v>
      </c>
      <c r="H88" s="29">
        <f t="shared" si="84"/>
        <v>925.9</v>
      </c>
      <c r="I88" s="29">
        <f t="shared" si="84"/>
        <v>510</v>
      </c>
      <c r="J88" s="29">
        <f t="shared" si="84"/>
        <v>71.38</v>
      </c>
      <c r="K88" s="29">
        <f t="shared" si="84"/>
        <v>662.44</v>
      </c>
      <c r="L88" s="29">
        <f t="shared" si="84"/>
        <v>200.83</v>
      </c>
      <c r="M88" s="29">
        <f t="shared" si="84"/>
        <v>504</v>
      </c>
      <c r="N88" s="29">
        <f t="shared" si="84"/>
        <v>99.49</v>
      </c>
      <c r="O88" s="29">
        <f t="shared" si="84"/>
        <v>320.32</v>
      </c>
      <c r="P88" s="29">
        <f t="shared" si="84"/>
        <v>368.4</v>
      </c>
      <c r="Q88" s="29">
        <f t="shared" si="84"/>
        <v>380</v>
      </c>
      <c r="R88" s="29">
        <f t="shared" si="84"/>
        <v>0</v>
      </c>
      <c r="S88" s="29">
        <f t="shared" si="84"/>
        <v>130</v>
      </c>
      <c r="T88" s="29">
        <f t="shared" si="84"/>
        <v>0</v>
      </c>
      <c r="U88" s="29">
        <f t="shared" si="84"/>
        <v>628</v>
      </c>
      <c r="V88" s="29">
        <f t="shared" si="84"/>
        <v>329.48</v>
      </c>
      <c r="W88" s="29">
        <f t="shared" si="84"/>
        <v>219</v>
      </c>
      <c r="X88" s="29">
        <f t="shared" si="84"/>
        <v>7.9</v>
      </c>
      <c r="Y88" s="29">
        <f t="shared" si="84"/>
        <v>0</v>
      </c>
      <c r="Z88" s="29">
        <f t="shared" si="84"/>
        <v>247</v>
      </c>
      <c r="AA88" s="29">
        <f t="shared" si="84"/>
        <v>360</v>
      </c>
      <c r="AB88" s="29">
        <f t="shared" si="84"/>
        <v>213</v>
      </c>
      <c r="AC88" s="29">
        <f t="shared" si="84"/>
        <v>314.44</v>
      </c>
      <c r="AD88" s="29">
        <f t="shared" si="84"/>
        <v>138</v>
      </c>
      <c r="AE88" s="29">
        <f t="shared" si="84"/>
        <v>388</v>
      </c>
      <c r="AF88" s="29">
        <f t="shared" si="84"/>
        <v>189</v>
      </c>
      <c r="AG88" s="29">
        <f t="shared" si="84"/>
        <v>218.18</v>
      </c>
      <c r="AH88" s="29">
        <f t="shared" si="84"/>
        <v>59.6</v>
      </c>
      <c r="AI88" s="29">
        <f t="shared" si="84"/>
        <v>65.75</v>
      </c>
      <c r="AJ88" s="29">
        <f t="shared" ref="AJ88:BO88" si="85">AJ38</f>
        <v>37</v>
      </c>
      <c r="AK88" s="29">
        <f t="shared" si="85"/>
        <v>190</v>
      </c>
      <c r="AL88" s="29">
        <f t="shared" si="85"/>
        <v>185</v>
      </c>
      <c r="AM88" s="29">
        <f t="shared" si="85"/>
        <v>0</v>
      </c>
      <c r="AN88" s="29">
        <f t="shared" si="85"/>
        <v>240</v>
      </c>
      <c r="AO88" s="29">
        <f t="shared" si="85"/>
        <v>0</v>
      </c>
      <c r="AP88" s="29">
        <f t="shared" si="85"/>
        <v>213.79</v>
      </c>
      <c r="AQ88" s="29">
        <f t="shared" si="85"/>
        <v>60</v>
      </c>
      <c r="AR88" s="29">
        <f t="shared" si="85"/>
        <v>65.33</v>
      </c>
      <c r="AS88" s="29">
        <f t="shared" si="85"/>
        <v>84</v>
      </c>
      <c r="AT88" s="29">
        <f t="shared" si="85"/>
        <v>41.43</v>
      </c>
      <c r="AU88" s="29">
        <f t="shared" si="85"/>
        <v>54.28</v>
      </c>
      <c r="AV88" s="29">
        <f t="shared" si="85"/>
        <v>48.75</v>
      </c>
      <c r="AW88" s="29">
        <f t="shared" si="85"/>
        <v>114.28</v>
      </c>
      <c r="AX88" s="29">
        <f t="shared" si="85"/>
        <v>62.66</v>
      </c>
      <c r="AY88" s="29">
        <f t="shared" si="85"/>
        <v>56.66</v>
      </c>
      <c r="AZ88" s="29">
        <f t="shared" si="85"/>
        <v>128</v>
      </c>
      <c r="BA88" s="29">
        <f t="shared" si="85"/>
        <v>227</v>
      </c>
      <c r="BB88" s="29">
        <f t="shared" si="85"/>
        <v>357</v>
      </c>
      <c r="BC88" s="29">
        <f t="shared" si="85"/>
        <v>491.11</v>
      </c>
      <c r="BD88" s="29">
        <f t="shared" si="85"/>
        <v>205</v>
      </c>
      <c r="BE88" s="29">
        <f t="shared" si="85"/>
        <v>330</v>
      </c>
      <c r="BF88" s="29">
        <f t="shared" si="85"/>
        <v>0</v>
      </c>
      <c r="BG88" s="29">
        <f t="shared" si="85"/>
        <v>23</v>
      </c>
      <c r="BH88" s="29">
        <f t="shared" si="85"/>
        <v>21</v>
      </c>
      <c r="BI88" s="29">
        <f t="shared" si="85"/>
        <v>30</v>
      </c>
      <c r="BJ88" s="29">
        <f t="shared" si="85"/>
        <v>21</v>
      </c>
      <c r="BK88" s="29">
        <f t="shared" si="85"/>
        <v>35</v>
      </c>
      <c r="BL88" s="29">
        <f t="shared" si="85"/>
        <v>275</v>
      </c>
      <c r="BM88" s="29">
        <f t="shared" si="85"/>
        <v>154.44999999999999</v>
      </c>
      <c r="BN88" s="29">
        <f t="shared" si="85"/>
        <v>14.89</v>
      </c>
      <c r="BO88" s="29">
        <f t="shared" si="85"/>
        <v>10</v>
      </c>
    </row>
    <row r="89" spans="1:69" ht="17.25" x14ac:dyDescent="0.3">
      <c r="B89" s="20" t="s">
        <v>31</v>
      </c>
      <c r="C89" s="21" t="s">
        <v>30</v>
      </c>
      <c r="D89" s="22">
        <f>D88/1000</f>
        <v>6.7269999999999996E-2</v>
      </c>
      <c r="E89" s="22">
        <f t="shared" ref="E89:BN89" si="86">E88/1000</f>
        <v>7.0000000000000007E-2</v>
      </c>
      <c r="F89" s="22">
        <f t="shared" si="86"/>
        <v>8.6300000000000002E-2</v>
      </c>
      <c r="G89" s="22">
        <f t="shared" si="86"/>
        <v>0.5</v>
      </c>
      <c r="H89" s="22">
        <f t="shared" si="86"/>
        <v>0.92589999999999995</v>
      </c>
      <c r="I89" s="22">
        <f t="shared" si="86"/>
        <v>0.51</v>
      </c>
      <c r="J89" s="22">
        <f t="shared" si="86"/>
        <v>7.1379999999999999E-2</v>
      </c>
      <c r="K89" s="22">
        <f t="shared" si="86"/>
        <v>0.66244000000000003</v>
      </c>
      <c r="L89" s="22">
        <f t="shared" si="86"/>
        <v>0.20083000000000001</v>
      </c>
      <c r="M89" s="22">
        <f t="shared" si="86"/>
        <v>0.504</v>
      </c>
      <c r="N89" s="22">
        <f t="shared" si="86"/>
        <v>9.9489999999999995E-2</v>
      </c>
      <c r="O89" s="22">
        <f t="shared" si="86"/>
        <v>0.32031999999999999</v>
      </c>
      <c r="P89" s="22">
        <f t="shared" si="86"/>
        <v>0.36839999999999995</v>
      </c>
      <c r="Q89" s="22">
        <f t="shared" si="86"/>
        <v>0.38</v>
      </c>
      <c r="R89" s="22">
        <f t="shared" si="86"/>
        <v>0</v>
      </c>
      <c r="S89" s="22">
        <f t="shared" si="86"/>
        <v>0.13</v>
      </c>
      <c r="T89" s="22">
        <f t="shared" si="86"/>
        <v>0</v>
      </c>
      <c r="U89" s="22">
        <f t="shared" si="86"/>
        <v>0.628</v>
      </c>
      <c r="V89" s="22">
        <f t="shared" si="86"/>
        <v>0.32948</v>
      </c>
      <c r="W89" s="22">
        <f>W88/1000</f>
        <v>0.219</v>
      </c>
      <c r="X89" s="22">
        <f t="shared" si="86"/>
        <v>7.9000000000000008E-3</v>
      </c>
      <c r="Y89" s="22">
        <f t="shared" si="86"/>
        <v>0</v>
      </c>
      <c r="Z89" s="22">
        <f t="shared" si="86"/>
        <v>0.247</v>
      </c>
      <c r="AA89" s="22">
        <f t="shared" si="86"/>
        <v>0.36</v>
      </c>
      <c r="AB89" s="22">
        <f t="shared" si="86"/>
        <v>0.21299999999999999</v>
      </c>
      <c r="AC89" s="22">
        <f t="shared" si="86"/>
        <v>0.31444</v>
      </c>
      <c r="AD89" s="22">
        <f t="shared" si="86"/>
        <v>0.13800000000000001</v>
      </c>
      <c r="AE89" s="22">
        <f t="shared" si="86"/>
        <v>0.38800000000000001</v>
      </c>
      <c r="AF89" s="22">
        <f t="shared" si="86"/>
        <v>0.189</v>
      </c>
      <c r="AG89" s="22">
        <f t="shared" si="86"/>
        <v>0.21818000000000001</v>
      </c>
      <c r="AH89" s="22">
        <f t="shared" si="86"/>
        <v>5.96E-2</v>
      </c>
      <c r="AI89" s="22">
        <f t="shared" si="86"/>
        <v>6.5750000000000003E-2</v>
      </c>
      <c r="AJ89" s="22">
        <f t="shared" si="86"/>
        <v>3.6999999999999998E-2</v>
      </c>
      <c r="AK89" s="22">
        <f t="shared" si="86"/>
        <v>0.19</v>
      </c>
      <c r="AL89" s="22">
        <f t="shared" si="86"/>
        <v>0.185</v>
      </c>
      <c r="AM89" s="22">
        <f t="shared" si="86"/>
        <v>0</v>
      </c>
      <c r="AN89" s="22">
        <f t="shared" si="86"/>
        <v>0.24</v>
      </c>
      <c r="AO89" s="22">
        <f t="shared" si="86"/>
        <v>0</v>
      </c>
      <c r="AP89" s="22">
        <f t="shared" si="86"/>
        <v>0.21378999999999998</v>
      </c>
      <c r="AQ89" s="22">
        <f t="shared" si="86"/>
        <v>0.06</v>
      </c>
      <c r="AR89" s="22">
        <f t="shared" si="86"/>
        <v>6.5329999999999999E-2</v>
      </c>
      <c r="AS89" s="22">
        <f t="shared" si="86"/>
        <v>8.4000000000000005E-2</v>
      </c>
      <c r="AT89" s="22">
        <f t="shared" si="86"/>
        <v>4.1430000000000002E-2</v>
      </c>
      <c r="AU89" s="22">
        <f t="shared" si="86"/>
        <v>5.4280000000000002E-2</v>
      </c>
      <c r="AV89" s="22">
        <f t="shared" si="86"/>
        <v>4.8750000000000002E-2</v>
      </c>
      <c r="AW89" s="22">
        <f t="shared" si="86"/>
        <v>0.11428000000000001</v>
      </c>
      <c r="AX89" s="22">
        <f t="shared" si="86"/>
        <v>6.2659999999999993E-2</v>
      </c>
      <c r="AY89" s="22">
        <f t="shared" si="86"/>
        <v>5.6659999999999995E-2</v>
      </c>
      <c r="AZ89" s="22">
        <f t="shared" si="86"/>
        <v>0.128</v>
      </c>
      <c r="BA89" s="22">
        <f t="shared" si="86"/>
        <v>0.22700000000000001</v>
      </c>
      <c r="BB89" s="22">
        <f t="shared" si="86"/>
        <v>0.35699999999999998</v>
      </c>
      <c r="BC89" s="22">
        <f t="shared" si="86"/>
        <v>0.49110999999999999</v>
      </c>
      <c r="BD89" s="22">
        <f t="shared" si="86"/>
        <v>0.20499999999999999</v>
      </c>
      <c r="BE89" s="22">
        <f t="shared" si="86"/>
        <v>0.33</v>
      </c>
      <c r="BF89" s="22">
        <f t="shared" si="86"/>
        <v>0</v>
      </c>
      <c r="BG89" s="22">
        <f t="shared" si="86"/>
        <v>2.3E-2</v>
      </c>
      <c r="BH89" s="22">
        <f t="shared" si="86"/>
        <v>2.1000000000000001E-2</v>
      </c>
      <c r="BI89" s="22">
        <f t="shared" si="86"/>
        <v>0.03</v>
      </c>
      <c r="BJ89" s="22">
        <f t="shared" si="86"/>
        <v>2.1000000000000001E-2</v>
      </c>
      <c r="BK89" s="22">
        <f t="shared" si="86"/>
        <v>3.5000000000000003E-2</v>
      </c>
      <c r="BL89" s="22">
        <f t="shared" si="86"/>
        <v>0.27500000000000002</v>
      </c>
      <c r="BM89" s="22">
        <f t="shared" si="86"/>
        <v>0.15444999999999998</v>
      </c>
      <c r="BN89" s="22">
        <f t="shared" si="86"/>
        <v>1.489E-2</v>
      </c>
      <c r="BO89" s="22">
        <f t="shared" ref="BO89" si="87">BO88/1000</f>
        <v>0.01</v>
      </c>
    </row>
    <row r="90" spans="1:69" ht="17.25" x14ac:dyDescent="0.3">
      <c r="A90" s="30"/>
      <c r="B90" s="31" t="s">
        <v>32</v>
      </c>
      <c r="C90" s="108"/>
      <c r="D90" s="32">
        <f>D86*D88</f>
        <v>0</v>
      </c>
      <c r="E90" s="32">
        <f t="shared" ref="E90:BN90" si="88">E86*E88</f>
        <v>0</v>
      </c>
      <c r="F90" s="32">
        <f t="shared" si="88"/>
        <v>1.2081999999999999</v>
      </c>
      <c r="G90" s="32">
        <f t="shared" si="88"/>
        <v>0.2</v>
      </c>
      <c r="H90" s="32">
        <f t="shared" si="88"/>
        <v>0</v>
      </c>
      <c r="I90" s="32">
        <f t="shared" si="88"/>
        <v>0</v>
      </c>
      <c r="J90" s="32">
        <f t="shared" si="88"/>
        <v>0</v>
      </c>
      <c r="K90" s="32">
        <f t="shared" si="88"/>
        <v>1.6561000000000001</v>
      </c>
      <c r="L90" s="32">
        <f t="shared" si="88"/>
        <v>0</v>
      </c>
      <c r="M90" s="32">
        <f t="shared" si="88"/>
        <v>0</v>
      </c>
      <c r="N90" s="32">
        <f t="shared" si="88"/>
        <v>0</v>
      </c>
      <c r="O90" s="32">
        <f t="shared" si="88"/>
        <v>0</v>
      </c>
      <c r="P90" s="32">
        <f t="shared" si="88"/>
        <v>0</v>
      </c>
      <c r="Q90" s="32">
        <f t="shared" si="88"/>
        <v>0</v>
      </c>
      <c r="R90" s="32">
        <f t="shared" si="88"/>
        <v>0</v>
      </c>
      <c r="S90" s="32">
        <f t="shared" si="88"/>
        <v>0</v>
      </c>
      <c r="T90" s="32">
        <f t="shared" si="88"/>
        <v>0</v>
      </c>
      <c r="U90" s="32">
        <f t="shared" si="88"/>
        <v>0</v>
      </c>
      <c r="V90" s="32">
        <f t="shared" si="88"/>
        <v>0</v>
      </c>
      <c r="W90" s="32">
        <f>W86*W88</f>
        <v>0</v>
      </c>
      <c r="X90" s="32">
        <f t="shared" si="88"/>
        <v>0.32916140000000005</v>
      </c>
      <c r="Y90" s="32">
        <f t="shared" si="88"/>
        <v>0</v>
      </c>
      <c r="Z90" s="32">
        <f t="shared" si="88"/>
        <v>0</v>
      </c>
      <c r="AA90" s="32">
        <f t="shared" si="88"/>
        <v>0</v>
      </c>
      <c r="AB90" s="32">
        <f t="shared" si="88"/>
        <v>0</v>
      </c>
      <c r="AC90" s="32">
        <f t="shared" si="88"/>
        <v>0</v>
      </c>
      <c r="AD90" s="32">
        <f t="shared" si="88"/>
        <v>0</v>
      </c>
      <c r="AE90" s="32">
        <f t="shared" si="88"/>
        <v>0</v>
      </c>
      <c r="AF90" s="32">
        <f t="shared" si="88"/>
        <v>1.1340000000000001</v>
      </c>
      <c r="AG90" s="32">
        <f t="shared" si="88"/>
        <v>0</v>
      </c>
      <c r="AH90" s="32">
        <f t="shared" si="88"/>
        <v>0</v>
      </c>
      <c r="AI90" s="32">
        <f t="shared" si="88"/>
        <v>0</v>
      </c>
      <c r="AJ90" s="32">
        <f t="shared" si="88"/>
        <v>1.7390000000000001</v>
      </c>
      <c r="AK90" s="32">
        <f t="shared" si="88"/>
        <v>0.38</v>
      </c>
      <c r="AL90" s="32">
        <f t="shared" si="88"/>
        <v>0</v>
      </c>
      <c r="AM90" s="32">
        <f t="shared" si="88"/>
        <v>0</v>
      </c>
      <c r="AN90" s="32">
        <f t="shared" si="88"/>
        <v>0</v>
      </c>
      <c r="AO90" s="32">
        <f t="shared" si="88"/>
        <v>0</v>
      </c>
      <c r="AP90" s="32">
        <f t="shared" si="88"/>
        <v>0</v>
      </c>
      <c r="AQ90" s="32">
        <f t="shared" si="88"/>
        <v>0</v>
      </c>
      <c r="AR90" s="32">
        <f t="shared" si="88"/>
        <v>0</v>
      </c>
      <c r="AS90" s="32">
        <f t="shared" si="88"/>
        <v>0</v>
      </c>
      <c r="AT90" s="32">
        <f t="shared" si="88"/>
        <v>0</v>
      </c>
      <c r="AU90" s="32">
        <f t="shared" si="88"/>
        <v>0</v>
      </c>
      <c r="AV90" s="32">
        <f t="shared" si="88"/>
        <v>0</v>
      </c>
      <c r="AW90" s="32">
        <f t="shared" si="88"/>
        <v>0</v>
      </c>
      <c r="AX90" s="32">
        <f t="shared" si="88"/>
        <v>0</v>
      </c>
      <c r="AY90" s="32">
        <f t="shared" si="88"/>
        <v>0</v>
      </c>
      <c r="AZ90" s="32">
        <f t="shared" si="88"/>
        <v>0</v>
      </c>
      <c r="BA90" s="32">
        <f t="shared" si="88"/>
        <v>0</v>
      </c>
      <c r="BB90" s="32">
        <f t="shared" si="88"/>
        <v>0</v>
      </c>
      <c r="BC90" s="32">
        <f t="shared" si="88"/>
        <v>0</v>
      </c>
      <c r="BD90" s="32">
        <f t="shared" si="88"/>
        <v>0</v>
      </c>
      <c r="BE90" s="32">
        <f t="shared" si="88"/>
        <v>0</v>
      </c>
      <c r="BF90" s="32">
        <f t="shared" si="88"/>
        <v>0</v>
      </c>
      <c r="BG90" s="32">
        <f t="shared" si="88"/>
        <v>0</v>
      </c>
      <c r="BH90" s="32">
        <f t="shared" si="88"/>
        <v>0</v>
      </c>
      <c r="BI90" s="32">
        <f t="shared" si="88"/>
        <v>0</v>
      </c>
      <c r="BJ90" s="32">
        <f t="shared" si="88"/>
        <v>0</v>
      </c>
      <c r="BK90" s="32">
        <f t="shared" si="88"/>
        <v>0</v>
      </c>
      <c r="BL90" s="32">
        <f t="shared" si="88"/>
        <v>0</v>
      </c>
      <c r="BM90" s="32">
        <f t="shared" si="88"/>
        <v>0</v>
      </c>
      <c r="BN90" s="32">
        <f t="shared" si="88"/>
        <v>0</v>
      </c>
      <c r="BO90" s="32">
        <f t="shared" ref="BO90" si="89">BO86*BO88</f>
        <v>0</v>
      </c>
      <c r="BP90" s="33">
        <f>SUM(D90:BN90)</f>
        <v>6.6464614000000006</v>
      </c>
      <c r="BQ90" s="34">
        <f>BP90/$C$19</f>
        <v>6.6464614000000006</v>
      </c>
    </row>
    <row r="91" spans="1:69" ht="17.25" x14ac:dyDescent="0.3">
      <c r="A91" s="30"/>
      <c r="B91" s="31" t="s">
        <v>33</v>
      </c>
      <c r="C91" s="108"/>
      <c r="D91" s="32">
        <f>D86*D88</f>
        <v>0</v>
      </c>
      <c r="E91" s="32">
        <f t="shared" ref="E91:BN91" si="90">E86*E88</f>
        <v>0</v>
      </c>
      <c r="F91" s="32">
        <f t="shared" si="90"/>
        <v>1.2081999999999999</v>
      </c>
      <c r="G91" s="32">
        <f t="shared" si="90"/>
        <v>0.2</v>
      </c>
      <c r="H91" s="32">
        <f t="shared" si="90"/>
        <v>0</v>
      </c>
      <c r="I91" s="32">
        <f t="shared" si="90"/>
        <v>0</v>
      </c>
      <c r="J91" s="32">
        <f t="shared" si="90"/>
        <v>0</v>
      </c>
      <c r="K91" s="32">
        <f t="shared" si="90"/>
        <v>1.6561000000000001</v>
      </c>
      <c r="L91" s="32">
        <f t="shared" si="90"/>
        <v>0</v>
      </c>
      <c r="M91" s="32">
        <f t="shared" si="90"/>
        <v>0</v>
      </c>
      <c r="N91" s="32">
        <f t="shared" si="90"/>
        <v>0</v>
      </c>
      <c r="O91" s="32">
        <f t="shared" si="90"/>
        <v>0</v>
      </c>
      <c r="P91" s="32">
        <f t="shared" si="90"/>
        <v>0</v>
      </c>
      <c r="Q91" s="32">
        <f t="shared" si="90"/>
        <v>0</v>
      </c>
      <c r="R91" s="32">
        <f t="shared" si="90"/>
        <v>0</v>
      </c>
      <c r="S91" s="32">
        <f t="shared" si="90"/>
        <v>0</v>
      </c>
      <c r="T91" s="32">
        <f t="shared" si="90"/>
        <v>0</v>
      </c>
      <c r="U91" s="32">
        <f t="shared" si="90"/>
        <v>0</v>
      </c>
      <c r="V91" s="32">
        <f t="shared" si="90"/>
        <v>0</v>
      </c>
      <c r="W91" s="32">
        <f>W86*W88</f>
        <v>0</v>
      </c>
      <c r="X91" s="32">
        <f t="shared" si="90"/>
        <v>0.32916140000000005</v>
      </c>
      <c r="Y91" s="32">
        <f t="shared" si="90"/>
        <v>0</v>
      </c>
      <c r="Z91" s="32">
        <f t="shared" si="90"/>
        <v>0</v>
      </c>
      <c r="AA91" s="32">
        <f t="shared" si="90"/>
        <v>0</v>
      </c>
      <c r="AB91" s="32">
        <f t="shared" si="90"/>
        <v>0</v>
      </c>
      <c r="AC91" s="32">
        <f t="shared" si="90"/>
        <v>0</v>
      </c>
      <c r="AD91" s="32">
        <f t="shared" si="90"/>
        <v>0</v>
      </c>
      <c r="AE91" s="32">
        <f t="shared" si="90"/>
        <v>0</v>
      </c>
      <c r="AF91" s="32">
        <f t="shared" si="90"/>
        <v>1.1340000000000001</v>
      </c>
      <c r="AG91" s="32">
        <f t="shared" si="90"/>
        <v>0</v>
      </c>
      <c r="AH91" s="32">
        <f t="shared" si="90"/>
        <v>0</v>
      </c>
      <c r="AI91" s="32">
        <f t="shared" si="90"/>
        <v>0</v>
      </c>
      <c r="AJ91" s="32">
        <f t="shared" si="90"/>
        <v>1.7390000000000001</v>
      </c>
      <c r="AK91" s="32">
        <f t="shared" si="90"/>
        <v>0.38</v>
      </c>
      <c r="AL91" s="32">
        <f t="shared" si="90"/>
        <v>0</v>
      </c>
      <c r="AM91" s="32">
        <f t="shared" si="90"/>
        <v>0</v>
      </c>
      <c r="AN91" s="32">
        <f t="shared" si="90"/>
        <v>0</v>
      </c>
      <c r="AO91" s="32">
        <f t="shared" si="90"/>
        <v>0</v>
      </c>
      <c r="AP91" s="32">
        <f t="shared" si="90"/>
        <v>0</v>
      </c>
      <c r="AQ91" s="32">
        <f t="shared" si="90"/>
        <v>0</v>
      </c>
      <c r="AR91" s="32">
        <f t="shared" si="90"/>
        <v>0</v>
      </c>
      <c r="AS91" s="32">
        <f t="shared" si="90"/>
        <v>0</v>
      </c>
      <c r="AT91" s="32">
        <f t="shared" si="90"/>
        <v>0</v>
      </c>
      <c r="AU91" s="32">
        <f t="shared" si="90"/>
        <v>0</v>
      </c>
      <c r="AV91" s="32">
        <f t="shared" si="90"/>
        <v>0</v>
      </c>
      <c r="AW91" s="32">
        <f t="shared" si="90"/>
        <v>0</v>
      </c>
      <c r="AX91" s="32">
        <f t="shared" si="90"/>
        <v>0</v>
      </c>
      <c r="AY91" s="32">
        <f t="shared" si="90"/>
        <v>0</v>
      </c>
      <c r="AZ91" s="32">
        <f t="shared" si="90"/>
        <v>0</v>
      </c>
      <c r="BA91" s="32">
        <f t="shared" si="90"/>
        <v>0</v>
      </c>
      <c r="BB91" s="32">
        <f t="shared" si="90"/>
        <v>0</v>
      </c>
      <c r="BC91" s="32">
        <f t="shared" si="90"/>
        <v>0</v>
      </c>
      <c r="BD91" s="32">
        <f t="shared" si="90"/>
        <v>0</v>
      </c>
      <c r="BE91" s="32">
        <f t="shared" si="90"/>
        <v>0</v>
      </c>
      <c r="BF91" s="32">
        <f t="shared" si="90"/>
        <v>0</v>
      </c>
      <c r="BG91" s="32">
        <f t="shared" si="90"/>
        <v>0</v>
      </c>
      <c r="BH91" s="32">
        <f t="shared" si="90"/>
        <v>0</v>
      </c>
      <c r="BI91" s="32">
        <f t="shared" si="90"/>
        <v>0</v>
      </c>
      <c r="BJ91" s="32">
        <f t="shared" si="90"/>
        <v>0</v>
      </c>
      <c r="BK91" s="32">
        <f t="shared" si="90"/>
        <v>0</v>
      </c>
      <c r="BL91" s="32">
        <f t="shared" si="90"/>
        <v>0</v>
      </c>
      <c r="BM91" s="32">
        <f t="shared" si="90"/>
        <v>0</v>
      </c>
      <c r="BN91" s="32">
        <f t="shared" si="90"/>
        <v>0</v>
      </c>
      <c r="BO91" s="32">
        <f t="shared" ref="BO91" si="91">BO86*BO88</f>
        <v>0</v>
      </c>
      <c r="BP91" s="33">
        <f>SUM(D91:BN91)</f>
        <v>6.6464614000000006</v>
      </c>
      <c r="BQ91" s="34">
        <f>BP91/$C$19</f>
        <v>6.6464614000000006</v>
      </c>
    </row>
    <row r="93" spans="1:69" x14ac:dyDescent="0.25">
      <c r="J93" s="1">
        <v>52</v>
      </c>
      <c r="K93" t="s">
        <v>2</v>
      </c>
      <c r="T93" t="s">
        <v>36</v>
      </c>
    </row>
    <row r="94" spans="1:69" ht="15" customHeight="1" x14ac:dyDescent="0.25">
      <c r="A94" s="93"/>
      <c r="B94" s="3" t="s">
        <v>4</v>
      </c>
      <c r="C94" s="90" t="s">
        <v>5</v>
      </c>
      <c r="D94" s="90" t="str">
        <f t="shared" ref="D94:BN94" si="92">D79</f>
        <v>Хлеб пшеничный</v>
      </c>
      <c r="E94" s="90" t="str">
        <f t="shared" si="92"/>
        <v>Хлеб ржано-пшеничный</v>
      </c>
      <c r="F94" s="90" t="str">
        <f t="shared" si="92"/>
        <v>Сахар</v>
      </c>
      <c r="G94" s="90" t="str">
        <f t="shared" si="92"/>
        <v>Чай</v>
      </c>
      <c r="H94" s="90" t="str">
        <f t="shared" si="92"/>
        <v>Какао</v>
      </c>
      <c r="I94" s="90" t="str">
        <f t="shared" si="92"/>
        <v>Кофейный напиток</v>
      </c>
      <c r="J94" s="90" t="str">
        <f t="shared" si="92"/>
        <v>Молоко 2,5%</v>
      </c>
      <c r="K94" s="90" t="str">
        <f t="shared" si="92"/>
        <v>Масло сливочное</v>
      </c>
      <c r="L94" s="90" t="str">
        <f t="shared" si="92"/>
        <v>Сметана 15%</v>
      </c>
      <c r="M94" s="90" t="str">
        <f t="shared" si="92"/>
        <v>Молоко сухое</v>
      </c>
      <c r="N94" s="90" t="str">
        <f t="shared" si="92"/>
        <v>Снежок 2,5 %</v>
      </c>
      <c r="O94" s="90" t="str">
        <f t="shared" si="92"/>
        <v>Творог 5%</v>
      </c>
      <c r="P94" s="90" t="str">
        <f t="shared" si="92"/>
        <v>Молоко сгущенное</v>
      </c>
      <c r="Q94" s="90" t="str">
        <f t="shared" si="92"/>
        <v xml:space="preserve">Джем Сава </v>
      </c>
      <c r="R94" s="90" t="str">
        <f t="shared" si="92"/>
        <v>Сыр</v>
      </c>
      <c r="S94" s="90" t="str">
        <f t="shared" si="92"/>
        <v>Зеленый горошек</v>
      </c>
      <c r="T94" s="90" t="str">
        <f t="shared" si="92"/>
        <v>Кукуруза консервирован.</v>
      </c>
      <c r="U94" s="90" t="str">
        <f t="shared" si="92"/>
        <v>Консервы рыбные</v>
      </c>
      <c r="V94" s="90" t="str">
        <f t="shared" si="92"/>
        <v>Огурцы консервирован.</v>
      </c>
      <c r="W94" s="90" t="str">
        <f>W79</f>
        <v>Огурцы свежие</v>
      </c>
      <c r="X94" s="90" t="str">
        <f t="shared" si="92"/>
        <v>Яйцо</v>
      </c>
      <c r="Y94" s="90" t="str">
        <f t="shared" si="92"/>
        <v>Икра кабачковая</v>
      </c>
      <c r="Z94" s="90" t="str">
        <f t="shared" si="92"/>
        <v>Изюм</v>
      </c>
      <c r="AA94" s="90" t="str">
        <f t="shared" si="92"/>
        <v>Курага</v>
      </c>
      <c r="AB94" s="90" t="str">
        <f t="shared" si="92"/>
        <v>Чернослив</v>
      </c>
      <c r="AC94" s="90" t="str">
        <f t="shared" si="92"/>
        <v>Шиповник</v>
      </c>
      <c r="AD94" s="90" t="str">
        <f t="shared" si="92"/>
        <v>Сухофрукты</v>
      </c>
      <c r="AE94" s="90" t="str">
        <f t="shared" si="92"/>
        <v>Ягода свежемороженная</v>
      </c>
      <c r="AF94" s="90" t="str">
        <f t="shared" si="92"/>
        <v>Лимон</v>
      </c>
      <c r="AG94" s="90" t="str">
        <f t="shared" si="92"/>
        <v>Кисель</v>
      </c>
      <c r="AH94" s="90" t="str">
        <f t="shared" si="92"/>
        <v xml:space="preserve">Сок </v>
      </c>
      <c r="AI94" s="90" t="str">
        <f t="shared" si="92"/>
        <v>Макаронные изделия</v>
      </c>
      <c r="AJ94" s="90" t="str">
        <f t="shared" si="92"/>
        <v>Мука</v>
      </c>
      <c r="AK94" s="90" t="str">
        <f t="shared" si="92"/>
        <v>Дрожжи</v>
      </c>
      <c r="AL94" s="90" t="str">
        <f t="shared" si="92"/>
        <v>Печенье</v>
      </c>
      <c r="AM94" s="90" t="str">
        <f t="shared" si="92"/>
        <v>Пряники</v>
      </c>
      <c r="AN94" s="90" t="str">
        <f t="shared" si="92"/>
        <v>Вафли</v>
      </c>
      <c r="AO94" s="90" t="str">
        <f t="shared" si="92"/>
        <v>Конфеты</v>
      </c>
      <c r="AP94" s="90" t="str">
        <f t="shared" si="92"/>
        <v>Повидло Сава</v>
      </c>
      <c r="AQ94" s="90" t="str">
        <f t="shared" si="92"/>
        <v>Крупа геркулес</v>
      </c>
      <c r="AR94" s="90" t="str">
        <f t="shared" si="92"/>
        <v>Крупа горох</v>
      </c>
      <c r="AS94" s="90" t="str">
        <f t="shared" si="92"/>
        <v>Крупа гречневая</v>
      </c>
      <c r="AT94" s="90" t="str">
        <f t="shared" si="92"/>
        <v>Крупа кукурузная</v>
      </c>
      <c r="AU94" s="90" t="str">
        <f t="shared" si="92"/>
        <v>Крупа манная</v>
      </c>
      <c r="AV94" s="90" t="str">
        <f t="shared" si="92"/>
        <v>Крупа перловая</v>
      </c>
      <c r="AW94" s="90" t="str">
        <f t="shared" si="92"/>
        <v>Крупа пшеничная</v>
      </c>
      <c r="AX94" s="90" t="str">
        <f t="shared" si="92"/>
        <v>Крупа пшено</v>
      </c>
      <c r="AY94" s="90" t="str">
        <f t="shared" si="92"/>
        <v>Крупа ячневая</v>
      </c>
      <c r="AZ94" s="90" t="str">
        <f t="shared" si="92"/>
        <v>Рис</v>
      </c>
      <c r="BA94" s="90" t="str">
        <f t="shared" si="92"/>
        <v>Цыпленок бройлер</v>
      </c>
      <c r="BB94" s="90" t="str">
        <f t="shared" si="92"/>
        <v>Филе куриное</v>
      </c>
      <c r="BC94" s="90" t="str">
        <f t="shared" si="92"/>
        <v>Фарш говяжий</v>
      </c>
      <c r="BD94" s="90" t="str">
        <f t="shared" si="92"/>
        <v>Печень куриная</v>
      </c>
      <c r="BE94" s="90" t="str">
        <f t="shared" si="92"/>
        <v>Филе минтая</v>
      </c>
      <c r="BF94" s="90" t="str">
        <f t="shared" si="92"/>
        <v>Филе сельди слабосол.</v>
      </c>
      <c r="BG94" s="90" t="str">
        <f t="shared" si="92"/>
        <v>Картофель</v>
      </c>
      <c r="BH94" s="90" t="str">
        <f t="shared" si="92"/>
        <v>Морковь</v>
      </c>
      <c r="BI94" s="90" t="str">
        <f t="shared" si="92"/>
        <v>Лук</v>
      </c>
      <c r="BJ94" s="90" t="str">
        <f t="shared" si="92"/>
        <v>Капуста</v>
      </c>
      <c r="BK94" s="90" t="str">
        <f t="shared" si="92"/>
        <v>Свекла</v>
      </c>
      <c r="BL94" s="90" t="str">
        <f t="shared" si="92"/>
        <v>Томатная паста</v>
      </c>
      <c r="BM94" s="90" t="str">
        <f t="shared" si="92"/>
        <v>Масло растительное</v>
      </c>
      <c r="BN94" s="90" t="str">
        <f t="shared" si="92"/>
        <v>Соль</v>
      </c>
      <c r="BO94" s="90" t="str">
        <f t="shared" ref="BO94" si="93">BO79</f>
        <v>Аскорбиновая кислота</v>
      </c>
      <c r="BP94" s="95" t="s">
        <v>6</v>
      </c>
      <c r="BQ94" s="95" t="s">
        <v>7</v>
      </c>
    </row>
    <row r="95" spans="1:69" ht="36" customHeight="1" x14ac:dyDescent="0.25">
      <c r="A95" s="94"/>
      <c r="B95" s="4" t="s">
        <v>8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5"/>
      <c r="BQ95" s="95"/>
    </row>
    <row r="96" spans="1:69" x14ac:dyDescent="0.25">
      <c r="A96" s="96" t="s">
        <v>23</v>
      </c>
      <c r="B96" s="18" t="str">
        <f>B23</f>
        <v>Суп - уха</v>
      </c>
      <c r="C96" s="97">
        <f>$F$4</f>
        <v>1</v>
      </c>
      <c r="D96" s="5">
        <f t="shared" ref="D96:AI96" si="94">D23</f>
        <v>0</v>
      </c>
      <c r="E96" s="5">
        <f t="shared" si="94"/>
        <v>0</v>
      </c>
      <c r="F96" s="5">
        <f t="shared" si="94"/>
        <v>0</v>
      </c>
      <c r="G96" s="5">
        <f t="shared" si="94"/>
        <v>0</v>
      </c>
      <c r="H96" s="5">
        <f t="shared" si="94"/>
        <v>0</v>
      </c>
      <c r="I96" s="5">
        <f t="shared" si="94"/>
        <v>0</v>
      </c>
      <c r="J96" s="5">
        <f t="shared" si="94"/>
        <v>0</v>
      </c>
      <c r="K96" s="5">
        <f t="shared" si="94"/>
        <v>0</v>
      </c>
      <c r="L96" s="5">
        <f t="shared" si="94"/>
        <v>0</v>
      </c>
      <c r="M96" s="5">
        <f t="shared" si="94"/>
        <v>0</v>
      </c>
      <c r="N96" s="5">
        <f t="shared" si="94"/>
        <v>0</v>
      </c>
      <c r="O96" s="5">
        <f t="shared" si="94"/>
        <v>0</v>
      </c>
      <c r="P96" s="5">
        <f t="shared" si="94"/>
        <v>0</v>
      </c>
      <c r="Q96" s="5">
        <f t="shared" si="94"/>
        <v>0</v>
      </c>
      <c r="R96" s="5">
        <f t="shared" si="94"/>
        <v>0</v>
      </c>
      <c r="S96" s="5">
        <f t="shared" si="94"/>
        <v>0</v>
      </c>
      <c r="T96" s="5">
        <f t="shared" si="94"/>
        <v>0</v>
      </c>
      <c r="U96" s="5">
        <f t="shared" si="94"/>
        <v>1.7999999999999999E-2</v>
      </c>
      <c r="V96" s="5">
        <f t="shared" si="94"/>
        <v>0</v>
      </c>
      <c r="W96" s="5">
        <f t="shared" si="94"/>
        <v>0</v>
      </c>
      <c r="X96" s="5">
        <f t="shared" si="94"/>
        <v>0</v>
      </c>
      <c r="Y96" s="5">
        <f t="shared" si="94"/>
        <v>0</v>
      </c>
      <c r="Z96" s="5">
        <f t="shared" si="94"/>
        <v>0</v>
      </c>
      <c r="AA96" s="5">
        <f t="shared" si="94"/>
        <v>0</v>
      </c>
      <c r="AB96" s="5">
        <f t="shared" si="94"/>
        <v>0</v>
      </c>
      <c r="AC96" s="5">
        <f t="shared" si="94"/>
        <v>0</v>
      </c>
      <c r="AD96" s="5">
        <f t="shared" si="94"/>
        <v>0</v>
      </c>
      <c r="AE96" s="5">
        <f t="shared" si="94"/>
        <v>0</v>
      </c>
      <c r="AF96" s="5">
        <f t="shared" si="94"/>
        <v>0</v>
      </c>
      <c r="AG96" s="5">
        <f t="shared" si="94"/>
        <v>0</v>
      </c>
      <c r="AH96" s="5">
        <f t="shared" si="94"/>
        <v>0</v>
      </c>
      <c r="AI96" s="5">
        <f t="shared" si="94"/>
        <v>0</v>
      </c>
      <c r="AJ96" s="5">
        <f t="shared" ref="AJ96:BO96" si="95">AJ23</f>
        <v>0</v>
      </c>
      <c r="AK96" s="5">
        <f t="shared" si="95"/>
        <v>0</v>
      </c>
      <c r="AL96" s="5">
        <f t="shared" si="95"/>
        <v>0</v>
      </c>
      <c r="AM96" s="5">
        <f t="shared" si="95"/>
        <v>0</v>
      </c>
      <c r="AN96" s="5">
        <f t="shared" si="95"/>
        <v>0</v>
      </c>
      <c r="AO96" s="5">
        <f t="shared" si="95"/>
        <v>0</v>
      </c>
      <c r="AP96" s="5">
        <f t="shared" si="95"/>
        <v>0</v>
      </c>
      <c r="AQ96" s="5">
        <f t="shared" si="95"/>
        <v>0</v>
      </c>
      <c r="AR96" s="5">
        <f t="shared" si="95"/>
        <v>0</v>
      </c>
      <c r="AS96" s="5">
        <f t="shared" si="95"/>
        <v>0</v>
      </c>
      <c r="AT96" s="5">
        <f t="shared" si="95"/>
        <v>0</v>
      </c>
      <c r="AU96" s="5">
        <f t="shared" si="95"/>
        <v>0</v>
      </c>
      <c r="AV96" s="5">
        <f t="shared" si="95"/>
        <v>6.3E-3</v>
      </c>
      <c r="AW96" s="5">
        <f t="shared" si="95"/>
        <v>0</v>
      </c>
      <c r="AX96" s="5">
        <f t="shared" si="95"/>
        <v>0</v>
      </c>
      <c r="AY96" s="5">
        <f t="shared" si="95"/>
        <v>0</v>
      </c>
      <c r="AZ96" s="5">
        <f t="shared" si="95"/>
        <v>0</v>
      </c>
      <c r="BA96" s="5">
        <f t="shared" si="95"/>
        <v>0</v>
      </c>
      <c r="BB96" s="5">
        <f t="shared" si="95"/>
        <v>0</v>
      </c>
      <c r="BC96" s="5">
        <f t="shared" si="95"/>
        <v>0</v>
      </c>
      <c r="BD96" s="5">
        <f t="shared" si="95"/>
        <v>0</v>
      </c>
      <c r="BE96" s="5">
        <f t="shared" si="95"/>
        <v>0</v>
      </c>
      <c r="BF96" s="5">
        <f t="shared" si="95"/>
        <v>0</v>
      </c>
      <c r="BG96" s="5">
        <f t="shared" si="95"/>
        <v>0.125</v>
      </c>
      <c r="BH96" s="5">
        <f t="shared" si="95"/>
        <v>1.4E-2</v>
      </c>
      <c r="BI96" s="5">
        <f t="shared" si="95"/>
        <v>1.25E-3</v>
      </c>
      <c r="BJ96" s="5">
        <f t="shared" si="95"/>
        <v>0</v>
      </c>
      <c r="BK96" s="5">
        <f t="shared" si="95"/>
        <v>0</v>
      </c>
      <c r="BL96" s="5">
        <f t="shared" si="95"/>
        <v>0</v>
      </c>
      <c r="BM96" s="5">
        <f t="shared" si="95"/>
        <v>2E-3</v>
      </c>
      <c r="BN96" s="5">
        <f t="shared" si="95"/>
        <v>1E-3</v>
      </c>
      <c r="BO96" s="5">
        <f t="shared" si="95"/>
        <v>0</v>
      </c>
    </row>
    <row r="97" spans="1:69" x14ac:dyDescent="0.25">
      <c r="A97" s="96"/>
      <c r="B97" s="18" t="str">
        <f>B24</f>
        <v>Хлеб пшеничный</v>
      </c>
      <c r="C97" s="98"/>
      <c r="D97" s="5">
        <f t="shared" ref="D97:AI97" si="96">D24</f>
        <v>0.02</v>
      </c>
      <c r="E97" s="5">
        <f t="shared" si="96"/>
        <v>0</v>
      </c>
      <c r="F97" s="5">
        <f t="shared" si="96"/>
        <v>0</v>
      </c>
      <c r="G97" s="5">
        <f t="shared" si="96"/>
        <v>0</v>
      </c>
      <c r="H97" s="5">
        <f t="shared" si="96"/>
        <v>0</v>
      </c>
      <c r="I97" s="5">
        <f t="shared" si="96"/>
        <v>0</v>
      </c>
      <c r="J97" s="5">
        <f t="shared" si="96"/>
        <v>0</v>
      </c>
      <c r="K97" s="5">
        <f t="shared" si="96"/>
        <v>0</v>
      </c>
      <c r="L97" s="5">
        <f t="shared" si="96"/>
        <v>0</v>
      </c>
      <c r="M97" s="5">
        <f t="shared" si="96"/>
        <v>0</v>
      </c>
      <c r="N97" s="5">
        <f t="shared" si="96"/>
        <v>0</v>
      </c>
      <c r="O97" s="5">
        <f t="shared" si="96"/>
        <v>0</v>
      </c>
      <c r="P97" s="5">
        <f t="shared" si="96"/>
        <v>0</v>
      </c>
      <c r="Q97" s="5">
        <f t="shared" si="96"/>
        <v>0</v>
      </c>
      <c r="R97" s="5">
        <f t="shared" si="96"/>
        <v>0</v>
      </c>
      <c r="S97" s="5">
        <f t="shared" si="96"/>
        <v>0</v>
      </c>
      <c r="T97" s="5">
        <f t="shared" si="96"/>
        <v>0</v>
      </c>
      <c r="U97" s="5">
        <f t="shared" si="96"/>
        <v>0</v>
      </c>
      <c r="V97" s="5">
        <f t="shared" si="96"/>
        <v>0</v>
      </c>
      <c r="W97" s="5">
        <f t="shared" si="96"/>
        <v>0</v>
      </c>
      <c r="X97" s="5">
        <f t="shared" si="96"/>
        <v>0</v>
      </c>
      <c r="Y97" s="5">
        <f t="shared" si="96"/>
        <v>0</v>
      </c>
      <c r="Z97" s="5">
        <f t="shared" si="96"/>
        <v>0</v>
      </c>
      <c r="AA97" s="5">
        <f t="shared" si="96"/>
        <v>0</v>
      </c>
      <c r="AB97" s="5">
        <f t="shared" si="96"/>
        <v>0</v>
      </c>
      <c r="AC97" s="5">
        <f t="shared" si="96"/>
        <v>0</v>
      </c>
      <c r="AD97" s="5">
        <f t="shared" si="96"/>
        <v>0</v>
      </c>
      <c r="AE97" s="5">
        <f t="shared" si="96"/>
        <v>0</v>
      </c>
      <c r="AF97" s="5">
        <f t="shared" si="96"/>
        <v>0</v>
      </c>
      <c r="AG97" s="5">
        <f t="shared" si="96"/>
        <v>0</v>
      </c>
      <c r="AH97" s="5">
        <f t="shared" si="96"/>
        <v>0</v>
      </c>
      <c r="AI97" s="5">
        <f t="shared" si="96"/>
        <v>0</v>
      </c>
      <c r="AJ97" s="5">
        <f t="shared" ref="AJ97:BO97" si="97">AJ24</f>
        <v>0</v>
      </c>
      <c r="AK97" s="5">
        <f t="shared" si="97"/>
        <v>0</v>
      </c>
      <c r="AL97" s="5">
        <f t="shared" si="97"/>
        <v>0</v>
      </c>
      <c r="AM97" s="5">
        <f t="shared" si="97"/>
        <v>0</v>
      </c>
      <c r="AN97" s="5">
        <f t="shared" si="97"/>
        <v>0</v>
      </c>
      <c r="AO97" s="5">
        <f t="shared" si="97"/>
        <v>0</v>
      </c>
      <c r="AP97" s="5">
        <f t="shared" si="97"/>
        <v>0</v>
      </c>
      <c r="AQ97" s="5">
        <f t="shared" si="97"/>
        <v>0</v>
      </c>
      <c r="AR97" s="5">
        <f t="shared" si="97"/>
        <v>0</v>
      </c>
      <c r="AS97" s="5">
        <f t="shared" si="97"/>
        <v>0</v>
      </c>
      <c r="AT97" s="5">
        <f t="shared" si="97"/>
        <v>0</v>
      </c>
      <c r="AU97" s="5">
        <f t="shared" si="97"/>
        <v>0</v>
      </c>
      <c r="AV97" s="5">
        <f t="shared" si="97"/>
        <v>0</v>
      </c>
      <c r="AW97" s="5">
        <f t="shared" si="97"/>
        <v>0</v>
      </c>
      <c r="AX97" s="5">
        <f t="shared" si="97"/>
        <v>0</v>
      </c>
      <c r="AY97" s="5">
        <f t="shared" si="97"/>
        <v>0</v>
      </c>
      <c r="AZ97" s="5">
        <f t="shared" si="97"/>
        <v>0</v>
      </c>
      <c r="BA97" s="5">
        <f t="shared" si="97"/>
        <v>0</v>
      </c>
      <c r="BB97" s="5">
        <f t="shared" si="97"/>
        <v>0</v>
      </c>
      <c r="BC97" s="5">
        <f t="shared" si="97"/>
        <v>0</v>
      </c>
      <c r="BD97" s="5">
        <f t="shared" si="97"/>
        <v>0</v>
      </c>
      <c r="BE97" s="5">
        <f t="shared" si="97"/>
        <v>0</v>
      </c>
      <c r="BF97" s="5">
        <f t="shared" si="97"/>
        <v>0</v>
      </c>
      <c r="BG97" s="5">
        <f t="shared" si="97"/>
        <v>0</v>
      </c>
      <c r="BH97" s="5">
        <f t="shared" si="97"/>
        <v>0</v>
      </c>
      <c r="BI97" s="5">
        <f t="shared" si="97"/>
        <v>0</v>
      </c>
      <c r="BJ97" s="5">
        <f t="shared" si="97"/>
        <v>0</v>
      </c>
      <c r="BK97" s="5">
        <f t="shared" si="97"/>
        <v>0</v>
      </c>
      <c r="BL97" s="5">
        <f t="shared" si="97"/>
        <v>0</v>
      </c>
      <c r="BM97" s="5">
        <f t="shared" si="97"/>
        <v>0</v>
      </c>
      <c r="BN97" s="5">
        <f t="shared" si="97"/>
        <v>0</v>
      </c>
      <c r="BO97" s="5">
        <f t="shared" si="97"/>
        <v>0</v>
      </c>
    </row>
    <row r="98" spans="1:69" x14ac:dyDescent="0.25">
      <c r="A98" s="96"/>
      <c r="B98" s="18" t="str">
        <f>B25</f>
        <v>Чай с сахаром</v>
      </c>
      <c r="C98" s="98"/>
      <c r="D98" s="5">
        <f t="shared" ref="D98:AI98" si="98">D25</f>
        <v>0</v>
      </c>
      <c r="E98" s="5">
        <f t="shared" si="98"/>
        <v>0</v>
      </c>
      <c r="F98" s="5">
        <f t="shared" si="98"/>
        <v>0.01</v>
      </c>
      <c r="G98" s="5">
        <f t="shared" si="98"/>
        <v>4.0000000000000002E-4</v>
      </c>
      <c r="H98" s="5">
        <f t="shared" si="98"/>
        <v>0</v>
      </c>
      <c r="I98" s="5">
        <f t="shared" si="98"/>
        <v>0</v>
      </c>
      <c r="J98" s="5">
        <f t="shared" si="98"/>
        <v>0</v>
      </c>
      <c r="K98" s="5">
        <f t="shared" si="98"/>
        <v>0</v>
      </c>
      <c r="L98" s="5">
        <f t="shared" si="98"/>
        <v>0</v>
      </c>
      <c r="M98" s="5">
        <f t="shared" si="98"/>
        <v>0</v>
      </c>
      <c r="N98" s="5">
        <f t="shared" si="98"/>
        <v>0</v>
      </c>
      <c r="O98" s="5">
        <f t="shared" si="98"/>
        <v>0</v>
      </c>
      <c r="P98" s="5">
        <f t="shared" si="98"/>
        <v>0</v>
      </c>
      <c r="Q98" s="5">
        <f t="shared" si="98"/>
        <v>0</v>
      </c>
      <c r="R98" s="5">
        <f t="shared" si="98"/>
        <v>0</v>
      </c>
      <c r="S98" s="5">
        <f t="shared" si="98"/>
        <v>0</v>
      </c>
      <c r="T98" s="5">
        <f t="shared" si="98"/>
        <v>0</v>
      </c>
      <c r="U98" s="5">
        <f t="shared" si="98"/>
        <v>0</v>
      </c>
      <c r="V98" s="5">
        <f t="shared" si="98"/>
        <v>0</v>
      </c>
      <c r="W98" s="5">
        <f t="shared" si="98"/>
        <v>0</v>
      </c>
      <c r="X98" s="5">
        <f t="shared" si="98"/>
        <v>0</v>
      </c>
      <c r="Y98" s="5">
        <f t="shared" si="98"/>
        <v>0</v>
      </c>
      <c r="Z98" s="5">
        <f t="shared" si="98"/>
        <v>0</v>
      </c>
      <c r="AA98" s="5">
        <f t="shared" si="98"/>
        <v>0</v>
      </c>
      <c r="AB98" s="5">
        <f t="shared" si="98"/>
        <v>0</v>
      </c>
      <c r="AC98" s="5">
        <f t="shared" si="98"/>
        <v>0</v>
      </c>
      <c r="AD98" s="5">
        <f t="shared" si="98"/>
        <v>0</v>
      </c>
      <c r="AE98" s="5">
        <f t="shared" si="98"/>
        <v>0</v>
      </c>
      <c r="AF98" s="5">
        <f t="shared" si="98"/>
        <v>0</v>
      </c>
      <c r="AG98" s="5">
        <f t="shared" si="98"/>
        <v>0</v>
      </c>
      <c r="AH98" s="5">
        <f t="shared" si="98"/>
        <v>0</v>
      </c>
      <c r="AI98" s="5">
        <f t="shared" si="98"/>
        <v>0</v>
      </c>
      <c r="AJ98" s="5">
        <f t="shared" ref="AJ98:BO98" si="99">AJ25</f>
        <v>0</v>
      </c>
      <c r="AK98" s="5">
        <f t="shared" si="99"/>
        <v>0</v>
      </c>
      <c r="AL98" s="5">
        <f t="shared" si="99"/>
        <v>0</v>
      </c>
      <c r="AM98" s="5">
        <f t="shared" si="99"/>
        <v>0</v>
      </c>
      <c r="AN98" s="5">
        <f t="shared" si="99"/>
        <v>0</v>
      </c>
      <c r="AO98" s="5">
        <f t="shared" si="99"/>
        <v>0</v>
      </c>
      <c r="AP98" s="5">
        <f t="shared" si="99"/>
        <v>0</v>
      </c>
      <c r="AQ98" s="5">
        <f t="shared" si="99"/>
        <v>0</v>
      </c>
      <c r="AR98" s="5">
        <f t="shared" si="99"/>
        <v>0</v>
      </c>
      <c r="AS98" s="5">
        <f t="shared" si="99"/>
        <v>0</v>
      </c>
      <c r="AT98" s="5">
        <f t="shared" si="99"/>
        <v>0</v>
      </c>
      <c r="AU98" s="5">
        <f t="shared" si="99"/>
        <v>0</v>
      </c>
      <c r="AV98" s="5">
        <f t="shared" si="99"/>
        <v>0</v>
      </c>
      <c r="AW98" s="5">
        <f t="shared" si="99"/>
        <v>0</v>
      </c>
      <c r="AX98" s="5">
        <f t="shared" si="99"/>
        <v>0</v>
      </c>
      <c r="AY98" s="5">
        <f t="shared" si="99"/>
        <v>0</v>
      </c>
      <c r="AZ98" s="5">
        <f t="shared" si="99"/>
        <v>0</v>
      </c>
      <c r="BA98" s="5">
        <f t="shared" si="99"/>
        <v>0</v>
      </c>
      <c r="BB98" s="5">
        <f t="shared" si="99"/>
        <v>0</v>
      </c>
      <c r="BC98" s="5">
        <f t="shared" si="99"/>
        <v>0</v>
      </c>
      <c r="BD98" s="5">
        <f t="shared" si="99"/>
        <v>0</v>
      </c>
      <c r="BE98" s="5">
        <f t="shared" si="99"/>
        <v>0</v>
      </c>
      <c r="BF98" s="5">
        <f t="shared" si="99"/>
        <v>0</v>
      </c>
      <c r="BG98" s="5">
        <f t="shared" si="99"/>
        <v>0</v>
      </c>
      <c r="BH98" s="5">
        <f t="shared" si="99"/>
        <v>0</v>
      </c>
      <c r="BI98" s="5">
        <f t="shared" si="99"/>
        <v>0</v>
      </c>
      <c r="BJ98" s="5">
        <f t="shared" si="99"/>
        <v>0</v>
      </c>
      <c r="BK98" s="5">
        <f t="shared" si="99"/>
        <v>0</v>
      </c>
      <c r="BL98" s="5">
        <f t="shared" si="99"/>
        <v>0</v>
      </c>
      <c r="BM98" s="5">
        <f t="shared" si="99"/>
        <v>0</v>
      </c>
      <c r="BN98" s="5">
        <f t="shared" si="99"/>
        <v>0</v>
      </c>
      <c r="BO98" s="5">
        <f t="shared" si="99"/>
        <v>0</v>
      </c>
    </row>
    <row r="99" spans="1:69" ht="15" customHeight="1" x14ac:dyDescent="0.25">
      <c r="A99" s="96"/>
      <c r="B99" s="18">
        <f>B26</f>
        <v>0</v>
      </c>
      <c r="C99" s="98"/>
      <c r="D99" s="5">
        <f t="shared" ref="D99:AI99" si="100">D26</f>
        <v>0</v>
      </c>
      <c r="E99" s="5">
        <f t="shared" si="100"/>
        <v>0</v>
      </c>
      <c r="F99" s="5">
        <f t="shared" si="100"/>
        <v>0</v>
      </c>
      <c r="G99" s="5">
        <f t="shared" si="100"/>
        <v>0</v>
      </c>
      <c r="H99" s="5">
        <f t="shared" si="100"/>
        <v>0</v>
      </c>
      <c r="I99" s="5">
        <f t="shared" si="100"/>
        <v>0</v>
      </c>
      <c r="J99" s="5">
        <f t="shared" si="100"/>
        <v>0</v>
      </c>
      <c r="K99" s="5">
        <f t="shared" si="100"/>
        <v>0</v>
      </c>
      <c r="L99" s="5">
        <f t="shared" si="100"/>
        <v>0</v>
      </c>
      <c r="M99" s="5">
        <f t="shared" si="100"/>
        <v>0</v>
      </c>
      <c r="N99" s="5">
        <f t="shared" si="100"/>
        <v>0</v>
      </c>
      <c r="O99" s="5">
        <f t="shared" si="100"/>
        <v>0</v>
      </c>
      <c r="P99" s="5">
        <f t="shared" si="100"/>
        <v>0</v>
      </c>
      <c r="Q99" s="5">
        <f t="shared" si="100"/>
        <v>0</v>
      </c>
      <c r="R99" s="5">
        <f t="shared" si="100"/>
        <v>0</v>
      </c>
      <c r="S99" s="5">
        <f t="shared" si="100"/>
        <v>0</v>
      </c>
      <c r="T99" s="5">
        <f t="shared" si="100"/>
        <v>0</v>
      </c>
      <c r="U99" s="5">
        <f t="shared" si="100"/>
        <v>0</v>
      </c>
      <c r="V99" s="5">
        <f t="shared" si="100"/>
        <v>0</v>
      </c>
      <c r="W99" s="5">
        <f t="shared" si="100"/>
        <v>0</v>
      </c>
      <c r="X99" s="5">
        <f t="shared" si="100"/>
        <v>0</v>
      </c>
      <c r="Y99" s="5">
        <f t="shared" si="100"/>
        <v>0</v>
      </c>
      <c r="Z99" s="5">
        <f t="shared" si="100"/>
        <v>0</v>
      </c>
      <c r="AA99" s="5">
        <f t="shared" si="100"/>
        <v>0</v>
      </c>
      <c r="AB99" s="5">
        <f t="shared" si="100"/>
        <v>0</v>
      </c>
      <c r="AC99" s="5">
        <f t="shared" si="100"/>
        <v>0</v>
      </c>
      <c r="AD99" s="5">
        <f t="shared" si="100"/>
        <v>0</v>
      </c>
      <c r="AE99" s="5">
        <f t="shared" si="100"/>
        <v>0</v>
      </c>
      <c r="AF99" s="5">
        <f t="shared" si="100"/>
        <v>0</v>
      </c>
      <c r="AG99" s="5">
        <f t="shared" si="100"/>
        <v>0</v>
      </c>
      <c r="AH99" s="5">
        <f t="shared" si="100"/>
        <v>0</v>
      </c>
      <c r="AI99" s="5">
        <f t="shared" si="100"/>
        <v>0</v>
      </c>
      <c r="AJ99" s="5">
        <f t="shared" ref="AJ99:BO99" si="101">AJ26</f>
        <v>0</v>
      </c>
      <c r="AK99" s="5">
        <f t="shared" si="101"/>
        <v>0</v>
      </c>
      <c r="AL99" s="5">
        <f t="shared" si="101"/>
        <v>0</v>
      </c>
      <c r="AM99" s="5">
        <f t="shared" si="101"/>
        <v>0</v>
      </c>
      <c r="AN99" s="5">
        <f t="shared" si="101"/>
        <v>0</v>
      </c>
      <c r="AO99" s="5">
        <f t="shared" si="101"/>
        <v>0</v>
      </c>
      <c r="AP99" s="5">
        <f t="shared" si="101"/>
        <v>0</v>
      </c>
      <c r="AQ99" s="5">
        <f t="shared" si="101"/>
        <v>0</v>
      </c>
      <c r="AR99" s="5">
        <f t="shared" si="101"/>
        <v>0</v>
      </c>
      <c r="AS99" s="5">
        <f t="shared" si="101"/>
        <v>0</v>
      </c>
      <c r="AT99" s="5">
        <f t="shared" si="101"/>
        <v>0</v>
      </c>
      <c r="AU99" s="5">
        <f t="shared" si="101"/>
        <v>0</v>
      </c>
      <c r="AV99" s="5">
        <f t="shared" si="101"/>
        <v>0</v>
      </c>
      <c r="AW99" s="5">
        <f t="shared" si="101"/>
        <v>0</v>
      </c>
      <c r="AX99" s="5">
        <f t="shared" si="101"/>
        <v>0</v>
      </c>
      <c r="AY99" s="5">
        <f t="shared" si="101"/>
        <v>0</v>
      </c>
      <c r="AZ99" s="5">
        <f t="shared" si="101"/>
        <v>0</v>
      </c>
      <c r="BA99" s="5">
        <f t="shared" si="101"/>
        <v>0</v>
      </c>
      <c r="BB99" s="5">
        <f t="shared" si="101"/>
        <v>0</v>
      </c>
      <c r="BC99" s="5">
        <f t="shared" si="101"/>
        <v>0</v>
      </c>
      <c r="BD99" s="5">
        <f t="shared" si="101"/>
        <v>0</v>
      </c>
      <c r="BE99" s="5">
        <f t="shared" si="101"/>
        <v>0</v>
      </c>
      <c r="BF99" s="5">
        <f t="shared" si="101"/>
        <v>0</v>
      </c>
      <c r="BG99" s="5">
        <f t="shared" si="101"/>
        <v>0</v>
      </c>
      <c r="BH99" s="5">
        <f t="shared" si="101"/>
        <v>0</v>
      </c>
      <c r="BI99" s="5">
        <f t="shared" si="101"/>
        <v>0</v>
      </c>
      <c r="BJ99" s="5">
        <f t="shared" si="101"/>
        <v>0</v>
      </c>
      <c r="BK99" s="5">
        <f t="shared" si="101"/>
        <v>0</v>
      </c>
      <c r="BL99" s="5">
        <f t="shared" si="101"/>
        <v>0</v>
      </c>
      <c r="BM99" s="5">
        <f t="shared" si="101"/>
        <v>0</v>
      </c>
      <c r="BN99" s="5">
        <f t="shared" si="101"/>
        <v>0</v>
      </c>
      <c r="BO99" s="5">
        <f t="shared" si="101"/>
        <v>0</v>
      </c>
    </row>
    <row r="100" spans="1:69" ht="15" customHeight="1" x14ac:dyDescent="0.25">
      <c r="A100" s="96"/>
      <c r="B100" s="18">
        <f>B27</f>
        <v>0</v>
      </c>
      <c r="C100" s="99"/>
      <c r="D100" s="5">
        <f t="shared" ref="D100:AI100" si="102">D27</f>
        <v>0</v>
      </c>
      <c r="E100" s="5">
        <f t="shared" si="102"/>
        <v>0</v>
      </c>
      <c r="F100" s="5">
        <f t="shared" si="102"/>
        <v>0</v>
      </c>
      <c r="G100" s="5">
        <f t="shared" si="102"/>
        <v>0</v>
      </c>
      <c r="H100" s="5">
        <f t="shared" si="102"/>
        <v>0</v>
      </c>
      <c r="I100" s="5">
        <f t="shared" si="102"/>
        <v>0</v>
      </c>
      <c r="J100" s="5">
        <f t="shared" si="102"/>
        <v>0</v>
      </c>
      <c r="K100" s="5">
        <f t="shared" si="102"/>
        <v>0</v>
      </c>
      <c r="L100" s="5">
        <f t="shared" si="102"/>
        <v>0</v>
      </c>
      <c r="M100" s="5">
        <f t="shared" si="102"/>
        <v>0</v>
      </c>
      <c r="N100" s="5">
        <f t="shared" si="102"/>
        <v>0</v>
      </c>
      <c r="O100" s="5">
        <f t="shared" si="102"/>
        <v>0</v>
      </c>
      <c r="P100" s="5">
        <f t="shared" si="102"/>
        <v>0</v>
      </c>
      <c r="Q100" s="5">
        <f t="shared" si="102"/>
        <v>0</v>
      </c>
      <c r="R100" s="5">
        <f t="shared" si="102"/>
        <v>0</v>
      </c>
      <c r="S100" s="5">
        <f t="shared" si="102"/>
        <v>0</v>
      </c>
      <c r="T100" s="5">
        <f t="shared" si="102"/>
        <v>0</v>
      </c>
      <c r="U100" s="5">
        <f t="shared" si="102"/>
        <v>0</v>
      </c>
      <c r="V100" s="5">
        <f t="shared" si="102"/>
        <v>0</v>
      </c>
      <c r="W100" s="5">
        <f t="shared" si="102"/>
        <v>0</v>
      </c>
      <c r="X100" s="5">
        <f t="shared" si="102"/>
        <v>0</v>
      </c>
      <c r="Y100" s="5">
        <f t="shared" si="102"/>
        <v>0</v>
      </c>
      <c r="Z100" s="5">
        <f t="shared" si="102"/>
        <v>0</v>
      </c>
      <c r="AA100" s="5">
        <f t="shared" si="102"/>
        <v>0</v>
      </c>
      <c r="AB100" s="5">
        <f t="shared" si="102"/>
        <v>0</v>
      </c>
      <c r="AC100" s="5">
        <f t="shared" si="102"/>
        <v>0</v>
      </c>
      <c r="AD100" s="5">
        <f t="shared" si="102"/>
        <v>0</v>
      </c>
      <c r="AE100" s="5">
        <f t="shared" si="102"/>
        <v>0</v>
      </c>
      <c r="AF100" s="5">
        <f t="shared" si="102"/>
        <v>0</v>
      </c>
      <c r="AG100" s="5">
        <f t="shared" si="102"/>
        <v>0</v>
      </c>
      <c r="AH100" s="5">
        <f t="shared" si="102"/>
        <v>0</v>
      </c>
      <c r="AI100" s="5">
        <f t="shared" si="102"/>
        <v>0</v>
      </c>
      <c r="AJ100" s="5">
        <f t="shared" ref="AJ100:BO100" si="103">AJ27</f>
        <v>0</v>
      </c>
      <c r="AK100" s="5">
        <f t="shared" si="103"/>
        <v>0</v>
      </c>
      <c r="AL100" s="5">
        <f t="shared" si="103"/>
        <v>0</v>
      </c>
      <c r="AM100" s="5">
        <f t="shared" si="103"/>
        <v>0</v>
      </c>
      <c r="AN100" s="5">
        <f t="shared" si="103"/>
        <v>0</v>
      </c>
      <c r="AO100" s="5">
        <f t="shared" si="103"/>
        <v>0</v>
      </c>
      <c r="AP100" s="5">
        <f t="shared" si="103"/>
        <v>0</v>
      </c>
      <c r="AQ100" s="5">
        <f t="shared" si="103"/>
        <v>0</v>
      </c>
      <c r="AR100" s="5">
        <f t="shared" si="103"/>
        <v>0</v>
      </c>
      <c r="AS100" s="5">
        <f t="shared" si="103"/>
        <v>0</v>
      </c>
      <c r="AT100" s="5">
        <f t="shared" si="103"/>
        <v>0</v>
      </c>
      <c r="AU100" s="5">
        <f t="shared" si="103"/>
        <v>0</v>
      </c>
      <c r="AV100" s="5">
        <f t="shared" si="103"/>
        <v>0</v>
      </c>
      <c r="AW100" s="5">
        <f t="shared" si="103"/>
        <v>0</v>
      </c>
      <c r="AX100" s="5">
        <f t="shared" si="103"/>
        <v>0</v>
      </c>
      <c r="AY100" s="5">
        <f t="shared" si="103"/>
        <v>0</v>
      </c>
      <c r="AZ100" s="5">
        <f t="shared" si="103"/>
        <v>0</v>
      </c>
      <c r="BA100" s="5">
        <f t="shared" si="103"/>
        <v>0</v>
      </c>
      <c r="BB100" s="5">
        <f t="shared" si="103"/>
        <v>0</v>
      </c>
      <c r="BC100" s="5">
        <f t="shared" si="103"/>
        <v>0</v>
      </c>
      <c r="BD100" s="5">
        <f t="shared" si="103"/>
        <v>0</v>
      </c>
      <c r="BE100" s="5">
        <f t="shared" si="103"/>
        <v>0</v>
      </c>
      <c r="BF100" s="5">
        <f t="shared" si="103"/>
        <v>0</v>
      </c>
      <c r="BG100" s="5">
        <f t="shared" si="103"/>
        <v>0</v>
      </c>
      <c r="BH100" s="5">
        <f t="shared" si="103"/>
        <v>0</v>
      </c>
      <c r="BI100" s="5">
        <f t="shared" si="103"/>
        <v>0</v>
      </c>
      <c r="BJ100" s="5">
        <f t="shared" si="103"/>
        <v>0</v>
      </c>
      <c r="BK100" s="5">
        <f t="shared" si="103"/>
        <v>0</v>
      </c>
      <c r="BL100" s="5">
        <f t="shared" si="103"/>
        <v>0</v>
      </c>
      <c r="BM100" s="5">
        <f t="shared" si="103"/>
        <v>0</v>
      </c>
      <c r="BN100" s="5">
        <f t="shared" si="103"/>
        <v>0</v>
      </c>
      <c r="BO100" s="5">
        <f t="shared" si="103"/>
        <v>0</v>
      </c>
    </row>
    <row r="101" spans="1:69" ht="17.25" x14ac:dyDescent="0.3">
      <c r="B101" s="20" t="s">
        <v>26</v>
      </c>
      <c r="C101" s="21"/>
      <c r="D101" s="22">
        <f>SUM(D96:D100)</f>
        <v>0.02</v>
      </c>
      <c r="E101" s="22">
        <f t="shared" ref="E101:BN101" si="104">SUM(E96:E100)</f>
        <v>0</v>
      </c>
      <c r="F101" s="22">
        <f t="shared" si="104"/>
        <v>0.01</v>
      </c>
      <c r="G101" s="22">
        <f t="shared" si="104"/>
        <v>4.0000000000000002E-4</v>
      </c>
      <c r="H101" s="22">
        <f t="shared" si="104"/>
        <v>0</v>
      </c>
      <c r="I101" s="22">
        <f t="shared" si="104"/>
        <v>0</v>
      </c>
      <c r="J101" s="22">
        <f t="shared" si="104"/>
        <v>0</v>
      </c>
      <c r="K101" s="22">
        <f t="shared" si="104"/>
        <v>0</v>
      </c>
      <c r="L101" s="22">
        <f t="shared" si="104"/>
        <v>0</v>
      </c>
      <c r="M101" s="22">
        <f t="shared" si="104"/>
        <v>0</v>
      </c>
      <c r="N101" s="22">
        <f t="shared" si="104"/>
        <v>0</v>
      </c>
      <c r="O101" s="22">
        <f t="shared" si="104"/>
        <v>0</v>
      </c>
      <c r="P101" s="22">
        <f t="shared" si="104"/>
        <v>0</v>
      </c>
      <c r="Q101" s="22">
        <f t="shared" si="104"/>
        <v>0</v>
      </c>
      <c r="R101" s="22">
        <f t="shared" si="104"/>
        <v>0</v>
      </c>
      <c r="S101" s="22">
        <f t="shared" si="104"/>
        <v>0</v>
      </c>
      <c r="T101" s="22">
        <f t="shared" si="104"/>
        <v>0</v>
      </c>
      <c r="U101" s="22">
        <f t="shared" si="104"/>
        <v>1.7999999999999999E-2</v>
      </c>
      <c r="V101" s="22">
        <f t="shared" si="104"/>
        <v>0</v>
      </c>
      <c r="W101" s="22">
        <f>SUM(W96:W100)</f>
        <v>0</v>
      </c>
      <c r="X101" s="22">
        <f t="shared" si="104"/>
        <v>0</v>
      </c>
      <c r="Y101" s="22">
        <f t="shared" si="104"/>
        <v>0</v>
      </c>
      <c r="Z101" s="22">
        <f t="shared" si="104"/>
        <v>0</v>
      </c>
      <c r="AA101" s="22">
        <f t="shared" si="104"/>
        <v>0</v>
      </c>
      <c r="AB101" s="22">
        <f t="shared" si="104"/>
        <v>0</v>
      </c>
      <c r="AC101" s="22">
        <f t="shared" si="104"/>
        <v>0</v>
      </c>
      <c r="AD101" s="22">
        <f t="shared" si="104"/>
        <v>0</v>
      </c>
      <c r="AE101" s="22">
        <f t="shared" si="104"/>
        <v>0</v>
      </c>
      <c r="AF101" s="22">
        <f t="shared" si="104"/>
        <v>0</v>
      </c>
      <c r="AG101" s="22">
        <f t="shared" si="104"/>
        <v>0</v>
      </c>
      <c r="AH101" s="22">
        <f t="shared" si="104"/>
        <v>0</v>
      </c>
      <c r="AI101" s="22">
        <f t="shared" si="104"/>
        <v>0</v>
      </c>
      <c r="AJ101" s="22">
        <f t="shared" si="104"/>
        <v>0</v>
      </c>
      <c r="AK101" s="22">
        <f t="shared" si="104"/>
        <v>0</v>
      </c>
      <c r="AL101" s="22">
        <f t="shared" si="104"/>
        <v>0</v>
      </c>
      <c r="AM101" s="22">
        <f t="shared" si="104"/>
        <v>0</v>
      </c>
      <c r="AN101" s="22">
        <f t="shared" si="104"/>
        <v>0</v>
      </c>
      <c r="AO101" s="22">
        <f t="shared" si="104"/>
        <v>0</v>
      </c>
      <c r="AP101" s="22">
        <f t="shared" si="104"/>
        <v>0</v>
      </c>
      <c r="AQ101" s="22">
        <f t="shared" si="104"/>
        <v>0</v>
      </c>
      <c r="AR101" s="22">
        <f t="shared" si="104"/>
        <v>0</v>
      </c>
      <c r="AS101" s="22">
        <f t="shared" si="104"/>
        <v>0</v>
      </c>
      <c r="AT101" s="22">
        <f t="shared" si="104"/>
        <v>0</v>
      </c>
      <c r="AU101" s="22">
        <f t="shared" si="104"/>
        <v>0</v>
      </c>
      <c r="AV101" s="22">
        <f t="shared" si="104"/>
        <v>6.3E-3</v>
      </c>
      <c r="AW101" s="22">
        <f t="shared" si="104"/>
        <v>0</v>
      </c>
      <c r="AX101" s="22">
        <f t="shared" si="104"/>
        <v>0</v>
      </c>
      <c r="AY101" s="22">
        <f t="shared" si="104"/>
        <v>0</v>
      </c>
      <c r="AZ101" s="22">
        <f t="shared" si="104"/>
        <v>0</v>
      </c>
      <c r="BA101" s="22">
        <f t="shared" si="104"/>
        <v>0</v>
      </c>
      <c r="BB101" s="22">
        <f t="shared" si="104"/>
        <v>0</v>
      </c>
      <c r="BC101" s="22">
        <f t="shared" si="104"/>
        <v>0</v>
      </c>
      <c r="BD101" s="22">
        <f t="shared" si="104"/>
        <v>0</v>
      </c>
      <c r="BE101" s="22">
        <f t="shared" si="104"/>
        <v>0</v>
      </c>
      <c r="BF101" s="22">
        <f t="shared" si="104"/>
        <v>0</v>
      </c>
      <c r="BG101" s="22">
        <f t="shared" si="104"/>
        <v>0.125</v>
      </c>
      <c r="BH101" s="22">
        <f t="shared" si="104"/>
        <v>1.4E-2</v>
      </c>
      <c r="BI101" s="22">
        <f t="shared" si="104"/>
        <v>1.25E-3</v>
      </c>
      <c r="BJ101" s="22">
        <f t="shared" si="104"/>
        <v>0</v>
      </c>
      <c r="BK101" s="22">
        <f t="shared" si="104"/>
        <v>0</v>
      </c>
      <c r="BL101" s="22">
        <f t="shared" si="104"/>
        <v>0</v>
      </c>
      <c r="BM101" s="22">
        <f t="shared" si="104"/>
        <v>2E-3</v>
      </c>
      <c r="BN101" s="22">
        <f t="shared" si="104"/>
        <v>1E-3</v>
      </c>
      <c r="BO101" s="22">
        <f t="shared" ref="BO101" si="105">SUM(BO96:BO100)</f>
        <v>0</v>
      </c>
    </row>
    <row r="102" spans="1:69" ht="17.25" x14ac:dyDescent="0.3">
      <c r="B102" s="20" t="s">
        <v>27</v>
      </c>
      <c r="C102" s="21"/>
      <c r="D102" s="23">
        <f t="shared" ref="D102:BN102" si="106">PRODUCT(D101,$F$4)</f>
        <v>0.02</v>
      </c>
      <c r="E102" s="23">
        <f t="shared" si="106"/>
        <v>0</v>
      </c>
      <c r="F102" s="23">
        <f t="shared" si="106"/>
        <v>0.01</v>
      </c>
      <c r="G102" s="23">
        <f t="shared" si="106"/>
        <v>4.0000000000000002E-4</v>
      </c>
      <c r="H102" s="23">
        <f t="shared" si="106"/>
        <v>0</v>
      </c>
      <c r="I102" s="23">
        <f t="shared" si="106"/>
        <v>0</v>
      </c>
      <c r="J102" s="23">
        <f t="shared" si="106"/>
        <v>0</v>
      </c>
      <c r="K102" s="23">
        <f t="shared" si="106"/>
        <v>0</v>
      </c>
      <c r="L102" s="23">
        <f t="shared" si="106"/>
        <v>0</v>
      </c>
      <c r="M102" s="23">
        <f t="shared" si="106"/>
        <v>0</v>
      </c>
      <c r="N102" s="23">
        <f t="shared" si="106"/>
        <v>0</v>
      </c>
      <c r="O102" s="23">
        <f t="shared" si="106"/>
        <v>0</v>
      </c>
      <c r="P102" s="23">
        <f t="shared" si="106"/>
        <v>0</v>
      </c>
      <c r="Q102" s="23">
        <f t="shared" si="106"/>
        <v>0</v>
      </c>
      <c r="R102" s="23">
        <f t="shared" si="106"/>
        <v>0</v>
      </c>
      <c r="S102" s="23">
        <f t="shared" si="106"/>
        <v>0</v>
      </c>
      <c r="T102" s="23">
        <f t="shared" si="106"/>
        <v>0</v>
      </c>
      <c r="U102" s="23">
        <f t="shared" si="106"/>
        <v>1.7999999999999999E-2</v>
      </c>
      <c r="V102" s="23">
        <f t="shared" si="106"/>
        <v>0</v>
      </c>
      <c r="W102" s="23">
        <f>PRODUCT(W101,$F$4)</f>
        <v>0</v>
      </c>
      <c r="X102" s="23">
        <f t="shared" si="106"/>
        <v>0</v>
      </c>
      <c r="Y102" s="23">
        <f t="shared" si="106"/>
        <v>0</v>
      </c>
      <c r="Z102" s="23">
        <f t="shared" si="106"/>
        <v>0</v>
      </c>
      <c r="AA102" s="23">
        <f t="shared" si="106"/>
        <v>0</v>
      </c>
      <c r="AB102" s="23">
        <f t="shared" si="106"/>
        <v>0</v>
      </c>
      <c r="AC102" s="23">
        <f t="shared" si="106"/>
        <v>0</v>
      </c>
      <c r="AD102" s="23">
        <f t="shared" si="106"/>
        <v>0</v>
      </c>
      <c r="AE102" s="23">
        <f t="shared" si="106"/>
        <v>0</v>
      </c>
      <c r="AF102" s="23">
        <f t="shared" si="106"/>
        <v>0</v>
      </c>
      <c r="AG102" s="23">
        <f t="shared" si="106"/>
        <v>0</v>
      </c>
      <c r="AH102" s="23">
        <f t="shared" si="106"/>
        <v>0</v>
      </c>
      <c r="AI102" s="23">
        <f t="shared" si="106"/>
        <v>0</v>
      </c>
      <c r="AJ102" s="23">
        <f t="shared" si="106"/>
        <v>0</v>
      </c>
      <c r="AK102" s="23">
        <f t="shared" si="106"/>
        <v>0</v>
      </c>
      <c r="AL102" s="23">
        <f t="shared" si="106"/>
        <v>0</v>
      </c>
      <c r="AM102" s="23">
        <f t="shared" si="106"/>
        <v>0</v>
      </c>
      <c r="AN102" s="23">
        <f t="shared" si="106"/>
        <v>0</v>
      </c>
      <c r="AO102" s="23">
        <f t="shared" si="106"/>
        <v>0</v>
      </c>
      <c r="AP102" s="23">
        <f t="shared" si="106"/>
        <v>0</v>
      </c>
      <c r="AQ102" s="23">
        <f t="shared" si="106"/>
        <v>0</v>
      </c>
      <c r="AR102" s="23">
        <f t="shared" si="106"/>
        <v>0</v>
      </c>
      <c r="AS102" s="23">
        <f t="shared" si="106"/>
        <v>0</v>
      </c>
      <c r="AT102" s="23">
        <f t="shared" si="106"/>
        <v>0</v>
      </c>
      <c r="AU102" s="23">
        <f t="shared" si="106"/>
        <v>0</v>
      </c>
      <c r="AV102" s="23">
        <f t="shared" si="106"/>
        <v>6.3E-3</v>
      </c>
      <c r="AW102" s="23">
        <f t="shared" si="106"/>
        <v>0</v>
      </c>
      <c r="AX102" s="23">
        <f t="shared" si="106"/>
        <v>0</v>
      </c>
      <c r="AY102" s="23">
        <f t="shared" si="106"/>
        <v>0</v>
      </c>
      <c r="AZ102" s="23">
        <f t="shared" si="106"/>
        <v>0</v>
      </c>
      <c r="BA102" s="23">
        <f t="shared" si="106"/>
        <v>0</v>
      </c>
      <c r="BB102" s="23">
        <f t="shared" si="106"/>
        <v>0</v>
      </c>
      <c r="BC102" s="23">
        <f t="shared" si="106"/>
        <v>0</v>
      </c>
      <c r="BD102" s="23">
        <f t="shared" si="106"/>
        <v>0</v>
      </c>
      <c r="BE102" s="23">
        <f t="shared" si="106"/>
        <v>0</v>
      </c>
      <c r="BF102" s="23">
        <f t="shared" si="106"/>
        <v>0</v>
      </c>
      <c r="BG102" s="23">
        <f t="shared" si="106"/>
        <v>0.125</v>
      </c>
      <c r="BH102" s="23">
        <f t="shared" si="106"/>
        <v>1.4E-2</v>
      </c>
      <c r="BI102" s="23">
        <f t="shared" si="106"/>
        <v>1.25E-3</v>
      </c>
      <c r="BJ102" s="23">
        <f t="shared" si="106"/>
        <v>0</v>
      </c>
      <c r="BK102" s="23">
        <f t="shared" si="106"/>
        <v>0</v>
      </c>
      <c r="BL102" s="23">
        <f t="shared" si="106"/>
        <v>0</v>
      </c>
      <c r="BM102" s="23">
        <f t="shared" si="106"/>
        <v>2E-3</v>
      </c>
      <c r="BN102" s="23">
        <f t="shared" si="106"/>
        <v>1E-3</v>
      </c>
      <c r="BO102" s="23">
        <f t="shared" ref="BO102" si="107">PRODUCT(BO101,$F$4)</f>
        <v>0</v>
      </c>
    </row>
    <row r="104" spans="1:69" ht="17.25" x14ac:dyDescent="0.3">
      <c r="A104" s="26"/>
      <c r="B104" s="27" t="s">
        <v>29</v>
      </c>
      <c r="C104" s="28" t="s">
        <v>30</v>
      </c>
      <c r="D104" s="29">
        <f t="shared" ref="D104:AI104" si="108">D38</f>
        <v>67.27</v>
      </c>
      <c r="E104" s="29">
        <f t="shared" si="108"/>
        <v>70</v>
      </c>
      <c r="F104" s="29">
        <f t="shared" si="108"/>
        <v>86.3</v>
      </c>
      <c r="G104" s="29">
        <f t="shared" si="108"/>
        <v>500</v>
      </c>
      <c r="H104" s="29">
        <f t="shared" si="108"/>
        <v>925.9</v>
      </c>
      <c r="I104" s="29">
        <f t="shared" si="108"/>
        <v>510</v>
      </c>
      <c r="J104" s="29">
        <f t="shared" si="108"/>
        <v>71.38</v>
      </c>
      <c r="K104" s="29">
        <f t="shared" si="108"/>
        <v>662.44</v>
      </c>
      <c r="L104" s="29">
        <f t="shared" si="108"/>
        <v>200.83</v>
      </c>
      <c r="M104" s="29">
        <f t="shared" si="108"/>
        <v>504</v>
      </c>
      <c r="N104" s="29">
        <f t="shared" si="108"/>
        <v>99.49</v>
      </c>
      <c r="O104" s="29">
        <f t="shared" si="108"/>
        <v>320.32</v>
      </c>
      <c r="P104" s="29">
        <f t="shared" si="108"/>
        <v>368.4</v>
      </c>
      <c r="Q104" s="29">
        <f t="shared" si="108"/>
        <v>380</v>
      </c>
      <c r="R104" s="29">
        <f t="shared" si="108"/>
        <v>0</v>
      </c>
      <c r="S104" s="29">
        <f t="shared" si="108"/>
        <v>130</v>
      </c>
      <c r="T104" s="29">
        <f t="shared" si="108"/>
        <v>0</v>
      </c>
      <c r="U104" s="29">
        <f t="shared" si="108"/>
        <v>628</v>
      </c>
      <c r="V104" s="29">
        <f t="shared" si="108"/>
        <v>329.48</v>
      </c>
      <c r="W104" s="29">
        <f t="shared" si="108"/>
        <v>219</v>
      </c>
      <c r="X104" s="29">
        <f t="shared" si="108"/>
        <v>7.9</v>
      </c>
      <c r="Y104" s="29">
        <f t="shared" si="108"/>
        <v>0</v>
      </c>
      <c r="Z104" s="29">
        <f t="shared" si="108"/>
        <v>247</v>
      </c>
      <c r="AA104" s="29">
        <f t="shared" si="108"/>
        <v>360</v>
      </c>
      <c r="AB104" s="29">
        <f t="shared" si="108"/>
        <v>213</v>
      </c>
      <c r="AC104" s="29">
        <f t="shared" si="108"/>
        <v>314.44</v>
      </c>
      <c r="AD104" s="29">
        <f t="shared" si="108"/>
        <v>138</v>
      </c>
      <c r="AE104" s="29">
        <f t="shared" si="108"/>
        <v>388</v>
      </c>
      <c r="AF104" s="29">
        <f t="shared" si="108"/>
        <v>189</v>
      </c>
      <c r="AG104" s="29">
        <f t="shared" si="108"/>
        <v>218.18</v>
      </c>
      <c r="AH104" s="29">
        <f t="shared" si="108"/>
        <v>59.6</v>
      </c>
      <c r="AI104" s="29">
        <f t="shared" si="108"/>
        <v>65.75</v>
      </c>
      <c r="AJ104" s="29">
        <f t="shared" ref="AJ104:BO104" si="109">AJ38</f>
        <v>37</v>
      </c>
      <c r="AK104" s="29">
        <f t="shared" si="109"/>
        <v>190</v>
      </c>
      <c r="AL104" s="29">
        <f t="shared" si="109"/>
        <v>185</v>
      </c>
      <c r="AM104" s="29">
        <f t="shared" si="109"/>
        <v>0</v>
      </c>
      <c r="AN104" s="29">
        <f t="shared" si="109"/>
        <v>240</v>
      </c>
      <c r="AO104" s="29">
        <f t="shared" si="109"/>
        <v>0</v>
      </c>
      <c r="AP104" s="29">
        <f t="shared" si="109"/>
        <v>213.79</v>
      </c>
      <c r="AQ104" s="29">
        <f t="shared" si="109"/>
        <v>60</v>
      </c>
      <c r="AR104" s="29">
        <f t="shared" si="109"/>
        <v>65.33</v>
      </c>
      <c r="AS104" s="29">
        <f t="shared" si="109"/>
        <v>84</v>
      </c>
      <c r="AT104" s="29">
        <f t="shared" si="109"/>
        <v>41.43</v>
      </c>
      <c r="AU104" s="29">
        <f t="shared" si="109"/>
        <v>54.28</v>
      </c>
      <c r="AV104" s="29">
        <f t="shared" si="109"/>
        <v>48.75</v>
      </c>
      <c r="AW104" s="29">
        <f t="shared" si="109"/>
        <v>114.28</v>
      </c>
      <c r="AX104" s="29">
        <f t="shared" si="109"/>
        <v>62.66</v>
      </c>
      <c r="AY104" s="29">
        <f t="shared" si="109"/>
        <v>56.66</v>
      </c>
      <c r="AZ104" s="29">
        <f t="shared" si="109"/>
        <v>128</v>
      </c>
      <c r="BA104" s="29">
        <f t="shared" si="109"/>
        <v>227</v>
      </c>
      <c r="BB104" s="29">
        <f t="shared" si="109"/>
        <v>357</v>
      </c>
      <c r="BC104" s="29">
        <f t="shared" si="109"/>
        <v>491.11</v>
      </c>
      <c r="BD104" s="29">
        <f t="shared" si="109"/>
        <v>205</v>
      </c>
      <c r="BE104" s="29">
        <f t="shared" si="109"/>
        <v>330</v>
      </c>
      <c r="BF104" s="29">
        <f t="shared" si="109"/>
        <v>0</v>
      </c>
      <c r="BG104" s="29">
        <f t="shared" si="109"/>
        <v>23</v>
      </c>
      <c r="BH104" s="29">
        <f t="shared" si="109"/>
        <v>21</v>
      </c>
      <c r="BI104" s="29">
        <f t="shared" si="109"/>
        <v>30</v>
      </c>
      <c r="BJ104" s="29">
        <f t="shared" si="109"/>
        <v>21</v>
      </c>
      <c r="BK104" s="29">
        <f t="shared" si="109"/>
        <v>35</v>
      </c>
      <c r="BL104" s="29">
        <f t="shared" si="109"/>
        <v>275</v>
      </c>
      <c r="BM104" s="29">
        <f t="shared" si="109"/>
        <v>154.44999999999999</v>
      </c>
      <c r="BN104" s="29">
        <f t="shared" si="109"/>
        <v>14.89</v>
      </c>
      <c r="BO104" s="29">
        <f t="shared" si="109"/>
        <v>10</v>
      </c>
    </row>
    <row r="105" spans="1:69" ht="17.25" x14ac:dyDescent="0.3">
      <c r="B105" s="20" t="s">
        <v>31</v>
      </c>
      <c r="C105" s="21" t="s">
        <v>30</v>
      </c>
      <c r="D105" s="22">
        <f>D104/1000</f>
        <v>6.7269999999999996E-2</v>
      </c>
      <c r="E105" s="22">
        <f t="shared" ref="E105:BN105" si="110">E104/1000</f>
        <v>7.0000000000000007E-2</v>
      </c>
      <c r="F105" s="22">
        <f t="shared" si="110"/>
        <v>8.6300000000000002E-2</v>
      </c>
      <c r="G105" s="22">
        <f t="shared" si="110"/>
        <v>0.5</v>
      </c>
      <c r="H105" s="22">
        <f t="shared" si="110"/>
        <v>0.92589999999999995</v>
      </c>
      <c r="I105" s="22">
        <f t="shared" si="110"/>
        <v>0.51</v>
      </c>
      <c r="J105" s="22">
        <f t="shared" si="110"/>
        <v>7.1379999999999999E-2</v>
      </c>
      <c r="K105" s="22">
        <f t="shared" si="110"/>
        <v>0.66244000000000003</v>
      </c>
      <c r="L105" s="22">
        <f t="shared" si="110"/>
        <v>0.20083000000000001</v>
      </c>
      <c r="M105" s="22">
        <f t="shared" si="110"/>
        <v>0.504</v>
      </c>
      <c r="N105" s="22">
        <f t="shared" si="110"/>
        <v>9.9489999999999995E-2</v>
      </c>
      <c r="O105" s="22">
        <f t="shared" si="110"/>
        <v>0.32031999999999999</v>
      </c>
      <c r="P105" s="22">
        <f t="shared" si="110"/>
        <v>0.36839999999999995</v>
      </c>
      <c r="Q105" s="22">
        <f t="shared" si="110"/>
        <v>0.38</v>
      </c>
      <c r="R105" s="22">
        <f t="shared" si="110"/>
        <v>0</v>
      </c>
      <c r="S105" s="22">
        <f t="shared" si="110"/>
        <v>0.13</v>
      </c>
      <c r="T105" s="22">
        <f t="shared" si="110"/>
        <v>0</v>
      </c>
      <c r="U105" s="22">
        <f t="shared" si="110"/>
        <v>0.628</v>
      </c>
      <c r="V105" s="22">
        <f t="shared" si="110"/>
        <v>0.32948</v>
      </c>
      <c r="W105" s="22">
        <f>W104/1000</f>
        <v>0.219</v>
      </c>
      <c r="X105" s="22">
        <f t="shared" si="110"/>
        <v>7.9000000000000008E-3</v>
      </c>
      <c r="Y105" s="22">
        <f t="shared" si="110"/>
        <v>0</v>
      </c>
      <c r="Z105" s="22">
        <f t="shared" si="110"/>
        <v>0.247</v>
      </c>
      <c r="AA105" s="22">
        <f t="shared" si="110"/>
        <v>0.36</v>
      </c>
      <c r="AB105" s="22">
        <f t="shared" si="110"/>
        <v>0.21299999999999999</v>
      </c>
      <c r="AC105" s="22">
        <f t="shared" si="110"/>
        <v>0.31444</v>
      </c>
      <c r="AD105" s="22">
        <f t="shared" si="110"/>
        <v>0.13800000000000001</v>
      </c>
      <c r="AE105" s="22">
        <f t="shared" si="110"/>
        <v>0.38800000000000001</v>
      </c>
      <c r="AF105" s="22">
        <f t="shared" si="110"/>
        <v>0.189</v>
      </c>
      <c r="AG105" s="22">
        <f t="shared" si="110"/>
        <v>0.21818000000000001</v>
      </c>
      <c r="AH105" s="22">
        <f t="shared" si="110"/>
        <v>5.96E-2</v>
      </c>
      <c r="AI105" s="22">
        <f t="shared" si="110"/>
        <v>6.5750000000000003E-2</v>
      </c>
      <c r="AJ105" s="22">
        <f t="shared" si="110"/>
        <v>3.6999999999999998E-2</v>
      </c>
      <c r="AK105" s="22">
        <f t="shared" si="110"/>
        <v>0.19</v>
      </c>
      <c r="AL105" s="22">
        <f t="shared" si="110"/>
        <v>0.185</v>
      </c>
      <c r="AM105" s="22">
        <f t="shared" si="110"/>
        <v>0</v>
      </c>
      <c r="AN105" s="22">
        <f t="shared" si="110"/>
        <v>0.24</v>
      </c>
      <c r="AO105" s="22">
        <f t="shared" si="110"/>
        <v>0</v>
      </c>
      <c r="AP105" s="22">
        <f t="shared" si="110"/>
        <v>0.21378999999999998</v>
      </c>
      <c r="AQ105" s="22">
        <f t="shared" si="110"/>
        <v>0.06</v>
      </c>
      <c r="AR105" s="22">
        <f t="shared" si="110"/>
        <v>6.5329999999999999E-2</v>
      </c>
      <c r="AS105" s="22">
        <f t="shared" si="110"/>
        <v>8.4000000000000005E-2</v>
      </c>
      <c r="AT105" s="22">
        <f t="shared" si="110"/>
        <v>4.1430000000000002E-2</v>
      </c>
      <c r="AU105" s="22">
        <f t="shared" si="110"/>
        <v>5.4280000000000002E-2</v>
      </c>
      <c r="AV105" s="22">
        <f t="shared" si="110"/>
        <v>4.8750000000000002E-2</v>
      </c>
      <c r="AW105" s="22">
        <f t="shared" si="110"/>
        <v>0.11428000000000001</v>
      </c>
      <c r="AX105" s="22">
        <f t="shared" si="110"/>
        <v>6.2659999999999993E-2</v>
      </c>
      <c r="AY105" s="22">
        <f t="shared" si="110"/>
        <v>5.6659999999999995E-2</v>
      </c>
      <c r="AZ105" s="22">
        <f t="shared" si="110"/>
        <v>0.128</v>
      </c>
      <c r="BA105" s="22">
        <f t="shared" si="110"/>
        <v>0.22700000000000001</v>
      </c>
      <c r="BB105" s="22">
        <f t="shared" si="110"/>
        <v>0.35699999999999998</v>
      </c>
      <c r="BC105" s="22">
        <f t="shared" si="110"/>
        <v>0.49110999999999999</v>
      </c>
      <c r="BD105" s="22">
        <f t="shared" si="110"/>
        <v>0.20499999999999999</v>
      </c>
      <c r="BE105" s="22">
        <f t="shared" si="110"/>
        <v>0.33</v>
      </c>
      <c r="BF105" s="22">
        <f t="shared" si="110"/>
        <v>0</v>
      </c>
      <c r="BG105" s="22">
        <f t="shared" si="110"/>
        <v>2.3E-2</v>
      </c>
      <c r="BH105" s="22">
        <f t="shared" si="110"/>
        <v>2.1000000000000001E-2</v>
      </c>
      <c r="BI105" s="22">
        <f t="shared" si="110"/>
        <v>0.03</v>
      </c>
      <c r="BJ105" s="22">
        <f t="shared" si="110"/>
        <v>2.1000000000000001E-2</v>
      </c>
      <c r="BK105" s="22">
        <f t="shared" si="110"/>
        <v>3.5000000000000003E-2</v>
      </c>
      <c r="BL105" s="22">
        <f t="shared" si="110"/>
        <v>0.27500000000000002</v>
      </c>
      <c r="BM105" s="22">
        <f t="shared" si="110"/>
        <v>0.15444999999999998</v>
      </c>
      <c r="BN105" s="22">
        <f t="shared" si="110"/>
        <v>1.489E-2</v>
      </c>
      <c r="BO105" s="22">
        <f t="shared" ref="BO105" si="111">BO104/1000</f>
        <v>0.01</v>
      </c>
    </row>
    <row r="106" spans="1:69" ht="17.25" x14ac:dyDescent="0.3">
      <c r="A106" s="30"/>
      <c r="B106" s="31" t="s">
        <v>32</v>
      </c>
      <c r="C106" s="108"/>
      <c r="D106" s="32">
        <f>D102*D104</f>
        <v>1.3453999999999999</v>
      </c>
      <c r="E106" s="32">
        <f t="shared" ref="E106:BN106" si="112">E102*E104</f>
        <v>0</v>
      </c>
      <c r="F106" s="32">
        <f t="shared" si="112"/>
        <v>0.86299999999999999</v>
      </c>
      <c r="G106" s="32">
        <f t="shared" si="112"/>
        <v>0.2</v>
      </c>
      <c r="H106" s="32">
        <f t="shared" si="112"/>
        <v>0</v>
      </c>
      <c r="I106" s="32">
        <f t="shared" si="112"/>
        <v>0</v>
      </c>
      <c r="J106" s="32">
        <f t="shared" si="112"/>
        <v>0</v>
      </c>
      <c r="K106" s="32">
        <f t="shared" si="112"/>
        <v>0</v>
      </c>
      <c r="L106" s="32">
        <f t="shared" si="112"/>
        <v>0</v>
      </c>
      <c r="M106" s="32">
        <f t="shared" si="112"/>
        <v>0</v>
      </c>
      <c r="N106" s="32">
        <f t="shared" si="112"/>
        <v>0</v>
      </c>
      <c r="O106" s="32">
        <f t="shared" si="112"/>
        <v>0</v>
      </c>
      <c r="P106" s="32">
        <f t="shared" si="112"/>
        <v>0</v>
      </c>
      <c r="Q106" s="32">
        <f t="shared" si="112"/>
        <v>0</v>
      </c>
      <c r="R106" s="32">
        <f t="shared" si="112"/>
        <v>0</v>
      </c>
      <c r="S106" s="32">
        <f t="shared" si="112"/>
        <v>0</v>
      </c>
      <c r="T106" s="32">
        <f t="shared" si="112"/>
        <v>0</v>
      </c>
      <c r="U106" s="32">
        <f t="shared" si="112"/>
        <v>11.303999999999998</v>
      </c>
      <c r="V106" s="32">
        <f t="shared" si="112"/>
        <v>0</v>
      </c>
      <c r="W106" s="32">
        <f>W102*W104</f>
        <v>0</v>
      </c>
      <c r="X106" s="32">
        <f t="shared" si="112"/>
        <v>0</v>
      </c>
      <c r="Y106" s="32">
        <f t="shared" si="112"/>
        <v>0</v>
      </c>
      <c r="Z106" s="32">
        <f t="shared" si="112"/>
        <v>0</v>
      </c>
      <c r="AA106" s="32">
        <f t="shared" si="112"/>
        <v>0</v>
      </c>
      <c r="AB106" s="32">
        <f t="shared" si="112"/>
        <v>0</v>
      </c>
      <c r="AC106" s="32">
        <f t="shared" si="112"/>
        <v>0</v>
      </c>
      <c r="AD106" s="32">
        <f t="shared" si="112"/>
        <v>0</v>
      </c>
      <c r="AE106" s="32">
        <f t="shared" si="112"/>
        <v>0</v>
      </c>
      <c r="AF106" s="32">
        <f t="shared" si="112"/>
        <v>0</v>
      </c>
      <c r="AG106" s="32">
        <f t="shared" si="112"/>
        <v>0</v>
      </c>
      <c r="AH106" s="32">
        <f t="shared" si="112"/>
        <v>0</v>
      </c>
      <c r="AI106" s="32">
        <f t="shared" si="112"/>
        <v>0</v>
      </c>
      <c r="AJ106" s="32">
        <f t="shared" si="112"/>
        <v>0</v>
      </c>
      <c r="AK106" s="32">
        <f t="shared" si="112"/>
        <v>0</v>
      </c>
      <c r="AL106" s="32">
        <f t="shared" si="112"/>
        <v>0</v>
      </c>
      <c r="AM106" s="32">
        <f t="shared" si="112"/>
        <v>0</v>
      </c>
      <c r="AN106" s="32">
        <f t="shared" si="112"/>
        <v>0</v>
      </c>
      <c r="AO106" s="32">
        <f t="shared" si="112"/>
        <v>0</v>
      </c>
      <c r="AP106" s="32">
        <f t="shared" si="112"/>
        <v>0</v>
      </c>
      <c r="AQ106" s="32">
        <f t="shared" si="112"/>
        <v>0</v>
      </c>
      <c r="AR106" s="32">
        <f t="shared" si="112"/>
        <v>0</v>
      </c>
      <c r="AS106" s="32">
        <f t="shared" si="112"/>
        <v>0</v>
      </c>
      <c r="AT106" s="32">
        <f t="shared" si="112"/>
        <v>0</v>
      </c>
      <c r="AU106" s="32">
        <f t="shared" si="112"/>
        <v>0</v>
      </c>
      <c r="AV106" s="32">
        <f t="shared" si="112"/>
        <v>0.30712499999999998</v>
      </c>
      <c r="AW106" s="32">
        <f t="shared" si="112"/>
        <v>0</v>
      </c>
      <c r="AX106" s="32">
        <f t="shared" si="112"/>
        <v>0</v>
      </c>
      <c r="AY106" s="32">
        <f t="shared" si="112"/>
        <v>0</v>
      </c>
      <c r="AZ106" s="32">
        <f t="shared" si="112"/>
        <v>0</v>
      </c>
      <c r="BA106" s="32">
        <f t="shared" si="112"/>
        <v>0</v>
      </c>
      <c r="BB106" s="32">
        <f t="shared" si="112"/>
        <v>0</v>
      </c>
      <c r="BC106" s="32">
        <f t="shared" si="112"/>
        <v>0</v>
      </c>
      <c r="BD106" s="32">
        <f t="shared" si="112"/>
        <v>0</v>
      </c>
      <c r="BE106" s="32">
        <f t="shared" si="112"/>
        <v>0</v>
      </c>
      <c r="BF106" s="32">
        <f t="shared" si="112"/>
        <v>0</v>
      </c>
      <c r="BG106" s="32">
        <f t="shared" si="112"/>
        <v>2.875</v>
      </c>
      <c r="BH106" s="32">
        <f t="shared" si="112"/>
        <v>0.29399999999999998</v>
      </c>
      <c r="BI106" s="32">
        <f t="shared" si="112"/>
        <v>3.7499999999999999E-2</v>
      </c>
      <c r="BJ106" s="32">
        <f t="shared" si="112"/>
        <v>0</v>
      </c>
      <c r="BK106" s="32">
        <f t="shared" si="112"/>
        <v>0</v>
      </c>
      <c r="BL106" s="32">
        <f t="shared" si="112"/>
        <v>0</v>
      </c>
      <c r="BM106" s="32">
        <f t="shared" si="112"/>
        <v>0.30890000000000001</v>
      </c>
      <c r="BN106" s="32">
        <f t="shared" si="112"/>
        <v>1.489E-2</v>
      </c>
      <c r="BO106" s="32">
        <f t="shared" ref="BO106" si="113">BO102*BO104</f>
        <v>0</v>
      </c>
      <c r="BP106" s="33">
        <f>SUM(D106:BN106)</f>
        <v>17.549815000000002</v>
      </c>
      <c r="BQ106" s="34">
        <f>BP106/$C$19</f>
        <v>17.549815000000002</v>
      </c>
    </row>
    <row r="107" spans="1:69" ht="17.25" x14ac:dyDescent="0.3">
      <c r="A107" s="30"/>
      <c r="B107" s="31" t="s">
        <v>33</v>
      </c>
      <c r="C107" s="108"/>
      <c r="D107" s="32">
        <f>D102*D104</f>
        <v>1.3453999999999999</v>
      </c>
      <c r="E107" s="32">
        <f t="shared" ref="E107:BN107" si="114">E102*E104</f>
        <v>0</v>
      </c>
      <c r="F107" s="32">
        <f t="shared" si="114"/>
        <v>0.86299999999999999</v>
      </c>
      <c r="G107" s="32">
        <f t="shared" si="114"/>
        <v>0.2</v>
      </c>
      <c r="H107" s="32">
        <f t="shared" si="114"/>
        <v>0</v>
      </c>
      <c r="I107" s="32">
        <f t="shared" si="114"/>
        <v>0</v>
      </c>
      <c r="J107" s="32">
        <f t="shared" si="114"/>
        <v>0</v>
      </c>
      <c r="K107" s="32">
        <f t="shared" si="114"/>
        <v>0</v>
      </c>
      <c r="L107" s="32">
        <f t="shared" si="114"/>
        <v>0</v>
      </c>
      <c r="M107" s="32">
        <f t="shared" si="114"/>
        <v>0</v>
      </c>
      <c r="N107" s="32">
        <f t="shared" si="114"/>
        <v>0</v>
      </c>
      <c r="O107" s="32">
        <f t="shared" si="114"/>
        <v>0</v>
      </c>
      <c r="P107" s="32">
        <f t="shared" si="114"/>
        <v>0</v>
      </c>
      <c r="Q107" s="32">
        <f t="shared" si="114"/>
        <v>0</v>
      </c>
      <c r="R107" s="32">
        <f t="shared" si="114"/>
        <v>0</v>
      </c>
      <c r="S107" s="32">
        <f t="shared" si="114"/>
        <v>0</v>
      </c>
      <c r="T107" s="32">
        <f t="shared" si="114"/>
        <v>0</v>
      </c>
      <c r="U107" s="32">
        <f t="shared" si="114"/>
        <v>11.303999999999998</v>
      </c>
      <c r="V107" s="32">
        <f t="shared" si="114"/>
        <v>0</v>
      </c>
      <c r="W107" s="32">
        <f>W102*W104</f>
        <v>0</v>
      </c>
      <c r="X107" s="32">
        <f t="shared" si="114"/>
        <v>0</v>
      </c>
      <c r="Y107" s="32">
        <f t="shared" si="114"/>
        <v>0</v>
      </c>
      <c r="Z107" s="32">
        <f t="shared" si="114"/>
        <v>0</v>
      </c>
      <c r="AA107" s="32">
        <f t="shared" si="114"/>
        <v>0</v>
      </c>
      <c r="AB107" s="32">
        <f t="shared" si="114"/>
        <v>0</v>
      </c>
      <c r="AC107" s="32">
        <f t="shared" si="114"/>
        <v>0</v>
      </c>
      <c r="AD107" s="32">
        <f t="shared" si="114"/>
        <v>0</v>
      </c>
      <c r="AE107" s="32">
        <f t="shared" si="114"/>
        <v>0</v>
      </c>
      <c r="AF107" s="32">
        <f t="shared" si="114"/>
        <v>0</v>
      </c>
      <c r="AG107" s="32">
        <f t="shared" si="114"/>
        <v>0</v>
      </c>
      <c r="AH107" s="32">
        <f t="shared" si="114"/>
        <v>0</v>
      </c>
      <c r="AI107" s="32">
        <f t="shared" si="114"/>
        <v>0</v>
      </c>
      <c r="AJ107" s="32">
        <f t="shared" si="114"/>
        <v>0</v>
      </c>
      <c r="AK107" s="32">
        <f t="shared" si="114"/>
        <v>0</v>
      </c>
      <c r="AL107" s="32">
        <f t="shared" si="114"/>
        <v>0</v>
      </c>
      <c r="AM107" s="32">
        <f t="shared" si="114"/>
        <v>0</v>
      </c>
      <c r="AN107" s="32">
        <f t="shared" si="114"/>
        <v>0</v>
      </c>
      <c r="AO107" s="32">
        <f t="shared" si="114"/>
        <v>0</v>
      </c>
      <c r="AP107" s="32">
        <f t="shared" si="114"/>
        <v>0</v>
      </c>
      <c r="AQ107" s="32">
        <f t="shared" si="114"/>
        <v>0</v>
      </c>
      <c r="AR107" s="32">
        <f t="shared" si="114"/>
        <v>0</v>
      </c>
      <c r="AS107" s="32">
        <f t="shared" si="114"/>
        <v>0</v>
      </c>
      <c r="AT107" s="32">
        <f t="shared" si="114"/>
        <v>0</v>
      </c>
      <c r="AU107" s="32">
        <f t="shared" si="114"/>
        <v>0</v>
      </c>
      <c r="AV107" s="32">
        <f t="shared" si="114"/>
        <v>0.30712499999999998</v>
      </c>
      <c r="AW107" s="32">
        <f t="shared" si="114"/>
        <v>0</v>
      </c>
      <c r="AX107" s="32">
        <f t="shared" si="114"/>
        <v>0</v>
      </c>
      <c r="AY107" s="32">
        <f t="shared" si="114"/>
        <v>0</v>
      </c>
      <c r="AZ107" s="32">
        <f t="shared" si="114"/>
        <v>0</v>
      </c>
      <c r="BA107" s="32">
        <f t="shared" si="114"/>
        <v>0</v>
      </c>
      <c r="BB107" s="32">
        <f t="shared" si="114"/>
        <v>0</v>
      </c>
      <c r="BC107" s="32">
        <f t="shared" si="114"/>
        <v>0</v>
      </c>
      <c r="BD107" s="32">
        <f t="shared" si="114"/>
        <v>0</v>
      </c>
      <c r="BE107" s="32">
        <f t="shared" si="114"/>
        <v>0</v>
      </c>
      <c r="BF107" s="32">
        <f t="shared" si="114"/>
        <v>0</v>
      </c>
      <c r="BG107" s="32">
        <f t="shared" si="114"/>
        <v>2.875</v>
      </c>
      <c r="BH107" s="32">
        <f t="shared" si="114"/>
        <v>0.29399999999999998</v>
      </c>
      <c r="BI107" s="32">
        <f t="shared" si="114"/>
        <v>3.7499999999999999E-2</v>
      </c>
      <c r="BJ107" s="32">
        <f t="shared" si="114"/>
        <v>0</v>
      </c>
      <c r="BK107" s="32">
        <f t="shared" si="114"/>
        <v>0</v>
      </c>
      <c r="BL107" s="32">
        <f t="shared" si="114"/>
        <v>0</v>
      </c>
      <c r="BM107" s="32">
        <f t="shared" si="114"/>
        <v>0.30890000000000001</v>
      </c>
      <c r="BN107" s="32">
        <f t="shared" si="114"/>
        <v>1.489E-2</v>
      </c>
      <c r="BO107" s="32">
        <f t="shared" ref="BO107" si="115">BO102*BO104</f>
        <v>0</v>
      </c>
      <c r="BP107" s="33">
        <f>SUM(D107:BN107)</f>
        <v>17.549815000000002</v>
      </c>
      <c r="BQ107" s="34">
        <f>BP107/$C19</f>
        <v>17.549815000000002</v>
      </c>
    </row>
  </sheetData>
  <mergeCells count="359">
    <mergeCell ref="C106:C107"/>
    <mergeCell ref="BM94:BM95"/>
    <mergeCell ref="BN94:BN95"/>
    <mergeCell ref="BP94:BP95"/>
    <mergeCell ref="BQ94:BQ95"/>
    <mergeCell ref="A96:A100"/>
    <mergeCell ref="C96:C100"/>
    <mergeCell ref="BG94:BG95"/>
    <mergeCell ref="BH94:BH95"/>
    <mergeCell ref="BI94:BI95"/>
    <mergeCell ref="BJ94:BJ95"/>
    <mergeCell ref="BK94:BK95"/>
    <mergeCell ref="BL94:BL95"/>
    <mergeCell ref="BA94:BA95"/>
    <mergeCell ref="BB94:BB95"/>
    <mergeCell ref="BC94:BC95"/>
    <mergeCell ref="BD94:BD95"/>
    <mergeCell ref="BE94:BE95"/>
    <mergeCell ref="BF94:BF95"/>
    <mergeCell ref="AU94:AU95"/>
    <mergeCell ref="AV94:AV95"/>
    <mergeCell ref="AW94:AW95"/>
    <mergeCell ref="AX94:AX95"/>
    <mergeCell ref="AY94:AY95"/>
    <mergeCell ref="AZ94:AZ95"/>
    <mergeCell ref="AO94:AO95"/>
    <mergeCell ref="AP94:AP95"/>
    <mergeCell ref="AQ94:AQ95"/>
    <mergeCell ref="AR94:AR95"/>
    <mergeCell ref="AS94:AS95"/>
    <mergeCell ref="AT94:AT95"/>
    <mergeCell ref="AI94:AI95"/>
    <mergeCell ref="AJ94:AJ95"/>
    <mergeCell ref="AK94:AK95"/>
    <mergeCell ref="AL94:AL95"/>
    <mergeCell ref="AM94:AM95"/>
    <mergeCell ref="AN94:AN95"/>
    <mergeCell ref="AC94:AC95"/>
    <mergeCell ref="AD94:AD95"/>
    <mergeCell ref="AE94:AE95"/>
    <mergeCell ref="AF94:AF95"/>
    <mergeCell ref="AG94:AG95"/>
    <mergeCell ref="AH94:AH95"/>
    <mergeCell ref="W94:W95"/>
    <mergeCell ref="X94:X95"/>
    <mergeCell ref="Y94:Y95"/>
    <mergeCell ref="Z94:Z95"/>
    <mergeCell ref="AA94:AA95"/>
    <mergeCell ref="AB94:AB95"/>
    <mergeCell ref="Q94:Q95"/>
    <mergeCell ref="R94:R95"/>
    <mergeCell ref="S94:S95"/>
    <mergeCell ref="T94:T95"/>
    <mergeCell ref="U94:U95"/>
    <mergeCell ref="V94:V95"/>
    <mergeCell ref="K94:K95"/>
    <mergeCell ref="L94:L95"/>
    <mergeCell ref="M94:M95"/>
    <mergeCell ref="N94:N95"/>
    <mergeCell ref="O94:O95"/>
    <mergeCell ref="P94:P95"/>
    <mergeCell ref="E94:E95"/>
    <mergeCell ref="F94:F95"/>
    <mergeCell ref="G94:G95"/>
    <mergeCell ref="H94:H95"/>
    <mergeCell ref="I94:I95"/>
    <mergeCell ref="J94:J95"/>
    <mergeCell ref="A81:A84"/>
    <mergeCell ref="C81:C84"/>
    <mergeCell ref="C90:C91"/>
    <mergeCell ref="A94:A95"/>
    <mergeCell ref="C94:C95"/>
    <mergeCell ref="D94:D95"/>
    <mergeCell ref="BK79:BK80"/>
    <mergeCell ref="BL79:BL80"/>
    <mergeCell ref="BM79:BM80"/>
    <mergeCell ref="BN79:BN80"/>
    <mergeCell ref="BP79:BP80"/>
    <mergeCell ref="BQ79:BQ80"/>
    <mergeCell ref="BE79:BE80"/>
    <mergeCell ref="BF79:BF80"/>
    <mergeCell ref="BG79:BG80"/>
    <mergeCell ref="BH79:BH80"/>
    <mergeCell ref="BI79:BI80"/>
    <mergeCell ref="BJ79:BJ80"/>
    <mergeCell ref="AY79:AY80"/>
    <mergeCell ref="AZ79:AZ80"/>
    <mergeCell ref="BA79:BA80"/>
    <mergeCell ref="BB79:BB80"/>
    <mergeCell ref="BC79:BC80"/>
    <mergeCell ref="BD79:BD80"/>
    <mergeCell ref="AS79:AS80"/>
    <mergeCell ref="AT79:AT80"/>
    <mergeCell ref="AU79:AU80"/>
    <mergeCell ref="AV79:AV80"/>
    <mergeCell ref="AW79:AW80"/>
    <mergeCell ref="AX79:AX80"/>
    <mergeCell ref="AM79:AM80"/>
    <mergeCell ref="AN79:AN80"/>
    <mergeCell ref="AO79:AO80"/>
    <mergeCell ref="AP79:AP80"/>
    <mergeCell ref="AQ79:AQ80"/>
    <mergeCell ref="AR79:AR80"/>
    <mergeCell ref="AG79:AG80"/>
    <mergeCell ref="AH79:AH80"/>
    <mergeCell ref="AI79:AI80"/>
    <mergeCell ref="AJ79:AJ80"/>
    <mergeCell ref="AK79:AK80"/>
    <mergeCell ref="AL79:AL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BP62:BP63"/>
    <mergeCell ref="BQ62:BQ63"/>
    <mergeCell ref="C75:C76"/>
    <mergeCell ref="A79:A80"/>
    <mergeCell ref="C79:C80"/>
    <mergeCell ref="D79:D80"/>
    <mergeCell ref="E79:E80"/>
    <mergeCell ref="F79:F80"/>
    <mergeCell ref="G79:G80"/>
    <mergeCell ref="H79:H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A23:A27"/>
    <mergeCell ref="C23:C27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46:BO47"/>
    <mergeCell ref="BO62:BO63"/>
    <mergeCell ref="BO79:BO80"/>
    <mergeCell ref="BO94:BO95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sqref="A1:J1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15" t="s">
        <v>61</v>
      </c>
      <c r="B1" s="115"/>
      <c r="C1" s="116"/>
      <c r="D1" s="117" t="s">
        <v>61</v>
      </c>
      <c r="E1" s="115"/>
      <c r="F1" s="115"/>
      <c r="G1" s="116"/>
      <c r="H1" s="117" t="s">
        <v>61</v>
      </c>
      <c r="I1" s="115"/>
      <c r="J1" s="116"/>
      <c r="K1" s="53"/>
      <c r="L1" s="118" t="s">
        <v>9</v>
      </c>
      <c r="M1" s="118"/>
      <c r="N1" s="118" t="s">
        <v>12</v>
      </c>
      <c r="O1" s="118"/>
      <c r="P1" s="110" t="s">
        <v>20</v>
      </c>
      <c r="Q1" s="110"/>
      <c r="R1" s="110" t="s">
        <v>23</v>
      </c>
      <c r="S1" s="110"/>
      <c r="T1" s="111" t="s">
        <v>40</v>
      </c>
      <c r="U1" s="111"/>
      <c r="V1" s="25"/>
    </row>
    <row r="2" spans="1:22" ht="30.75" customHeight="1" x14ac:dyDescent="0.3">
      <c r="A2" s="112" t="s">
        <v>41</v>
      </c>
      <c r="B2" s="112"/>
      <c r="C2" s="112"/>
      <c r="D2" s="113" t="s">
        <v>42</v>
      </c>
      <c r="E2" s="112"/>
      <c r="F2" s="112"/>
      <c r="G2" s="114"/>
      <c r="H2" s="112" t="s">
        <v>43</v>
      </c>
      <c r="I2" s="112"/>
      <c r="J2" s="114"/>
      <c r="K2" s="54"/>
      <c r="L2" s="55"/>
      <c r="M2" s="55"/>
      <c r="N2" s="55"/>
      <c r="O2" s="55"/>
      <c r="P2" s="56"/>
      <c r="Q2" s="56"/>
      <c r="R2" s="56"/>
      <c r="S2" s="56"/>
      <c r="T2" s="57"/>
      <c r="U2" s="57"/>
      <c r="V2" s="25"/>
    </row>
    <row r="3" spans="1:22" ht="30.75" customHeight="1" x14ac:dyDescent="0.25">
      <c r="A3" s="58"/>
      <c r="B3" s="70">
        <f>E3</f>
        <v>44995</v>
      </c>
      <c r="C3" s="59" t="s">
        <v>44</v>
      </c>
      <c r="D3" s="58"/>
      <c r="E3" s="70">
        <f>' 3-7 лет (день 2)'!K4</f>
        <v>44995</v>
      </c>
      <c r="F3" s="59" t="s">
        <v>44</v>
      </c>
      <c r="G3" s="59" t="s">
        <v>45</v>
      </c>
      <c r="H3" s="58"/>
      <c r="I3" s="70">
        <f>E3</f>
        <v>44995</v>
      </c>
      <c r="J3" s="59" t="s">
        <v>45</v>
      </c>
      <c r="K3" s="25"/>
      <c r="L3" s="60">
        <f>F4</f>
        <v>20.462905000000003</v>
      </c>
      <c r="M3" s="60">
        <f>G4</f>
        <v>26.103025000000002</v>
      </c>
      <c r="N3" s="60">
        <f>F9</f>
        <v>42.227677307692304</v>
      </c>
      <c r="O3" s="60">
        <f>G9</f>
        <v>58.461765</v>
      </c>
      <c r="P3" s="60">
        <f>F17</f>
        <v>5.5833300000000001</v>
      </c>
      <c r="Q3" s="60">
        <f>G17</f>
        <v>6.6464614000000006</v>
      </c>
      <c r="R3" s="5">
        <f>F22</f>
        <v>14.113890000000001</v>
      </c>
      <c r="S3" s="5">
        <f>G22</f>
        <v>17.549815000000002</v>
      </c>
      <c r="T3" s="61">
        <f>L3+N3+P3+R3</f>
        <v>82.387802307692311</v>
      </c>
      <c r="U3" s="61">
        <f>M3+O3+Q3+S3</f>
        <v>108.7610664</v>
      </c>
    </row>
    <row r="4" spans="1:22" ht="15" customHeight="1" x14ac:dyDescent="0.25">
      <c r="A4" s="96" t="s">
        <v>9</v>
      </c>
      <c r="B4" s="5" t="str">
        <f>E4</f>
        <v>Каша молочная "Дружба"</v>
      </c>
      <c r="C4" s="119">
        <f>F4</f>
        <v>20.462905000000003</v>
      </c>
      <c r="D4" s="96" t="s">
        <v>9</v>
      </c>
      <c r="E4" s="5" t="str">
        <f>' 3-7 лет (день 2)'!B7</f>
        <v>Каша молочная "Дружба"</v>
      </c>
      <c r="F4" s="119">
        <f>' 1,5-2 года (день 2)'!BQ59</f>
        <v>20.462905000000003</v>
      </c>
      <c r="G4" s="119">
        <f>' 3-7 лет (день 2)'!BQ59</f>
        <v>26.103025000000002</v>
      </c>
      <c r="H4" s="96" t="s">
        <v>9</v>
      </c>
      <c r="I4" s="5" t="str">
        <f>E4</f>
        <v>Каша молочная "Дружба"</v>
      </c>
      <c r="J4" s="119">
        <f>G4</f>
        <v>26.103025000000002</v>
      </c>
    </row>
    <row r="5" spans="1:22" ht="15" customHeight="1" x14ac:dyDescent="0.25">
      <c r="A5" s="96"/>
      <c r="B5" s="8" t="str">
        <f>E5</f>
        <v>Бутерброд с джемом</v>
      </c>
      <c r="C5" s="120"/>
      <c r="D5" s="96"/>
      <c r="E5" s="5" t="str">
        <f>' 3-7 лет (день 2)'!B8</f>
        <v>Бутерброд с джемом</v>
      </c>
      <c r="F5" s="120"/>
      <c r="G5" s="120"/>
      <c r="H5" s="96"/>
      <c r="I5" s="5" t="str">
        <f>E5</f>
        <v>Бутерброд с джемом</v>
      </c>
      <c r="J5" s="120"/>
    </row>
    <row r="6" spans="1:22" ht="15" customHeight="1" x14ac:dyDescent="0.25">
      <c r="A6" s="96"/>
      <c r="B6" s="8" t="str">
        <f>E6</f>
        <v>Кофейный напиток с молоком</v>
      </c>
      <c r="C6" s="120"/>
      <c r="D6" s="96"/>
      <c r="E6" s="5" t="str">
        <f>' 3-7 лет (день 2)'!B9</f>
        <v>Кофейный напиток с молоком</v>
      </c>
      <c r="F6" s="120"/>
      <c r="G6" s="120"/>
      <c r="H6" s="96"/>
      <c r="I6" s="5" t="str">
        <f>E6</f>
        <v>Кофейный напиток с молоком</v>
      </c>
      <c r="J6" s="120"/>
    </row>
    <row r="7" spans="1:22" ht="15" customHeight="1" x14ac:dyDescent="0.25">
      <c r="A7" s="96"/>
      <c r="B7" s="5"/>
      <c r="C7" s="120"/>
      <c r="D7" s="96"/>
      <c r="E7" s="5"/>
      <c r="F7" s="120"/>
      <c r="G7" s="120"/>
      <c r="H7" s="96"/>
      <c r="I7" s="5"/>
      <c r="J7" s="120"/>
    </row>
    <row r="8" spans="1:22" ht="15" customHeight="1" x14ac:dyDescent="0.25">
      <c r="A8" s="96"/>
      <c r="B8" s="5"/>
      <c r="C8" s="121"/>
      <c r="D8" s="96"/>
      <c r="E8" s="5"/>
      <c r="F8" s="121"/>
      <c r="G8" s="121"/>
      <c r="H8" s="96"/>
      <c r="I8" s="5"/>
      <c r="J8" s="121"/>
    </row>
    <row r="9" spans="1:22" ht="15" customHeight="1" x14ac:dyDescent="0.25">
      <c r="A9" s="96" t="s">
        <v>12</v>
      </c>
      <c r="B9" s="5" t="e">
        <f>E9</f>
        <v>#REF!</v>
      </c>
      <c r="C9" s="122">
        <f>F9</f>
        <v>42.227677307692304</v>
      </c>
      <c r="D9" s="96" t="s">
        <v>12</v>
      </c>
      <c r="E9" s="5" t="e">
        <f>' 3-7 лет (день 2)'!#REF!</f>
        <v>#REF!</v>
      </c>
      <c r="F9" s="122">
        <f>' 1,5-2 года (день 2)'!BQ76</f>
        <v>42.227677307692304</v>
      </c>
      <c r="G9" s="122">
        <f>' 3-7 лет (день 2)'!BQ76</f>
        <v>58.461765</v>
      </c>
      <c r="H9" s="96" t="s">
        <v>12</v>
      </c>
      <c r="I9" s="5" t="e">
        <f t="shared" ref="I9:I18" si="0">E9</f>
        <v>#REF!</v>
      </c>
      <c r="J9" s="122">
        <f>G9</f>
        <v>58.461765</v>
      </c>
    </row>
    <row r="10" spans="1:22" ht="15" customHeight="1" x14ac:dyDescent="0.25">
      <c r="A10" s="96"/>
      <c r="B10" s="5" t="str">
        <f t="shared" ref="B10:B18" si="1">E10</f>
        <v>Суп с лапшой</v>
      </c>
      <c r="C10" s="123"/>
      <c r="D10" s="96"/>
      <c r="E10" s="5" t="str">
        <f>' 3-7 лет (день 2)'!B12</f>
        <v>Суп с лапшой</v>
      </c>
      <c r="F10" s="123"/>
      <c r="G10" s="123"/>
      <c r="H10" s="96"/>
      <c r="I10" s="5" t="str">
        <f t="shared" si="0"/>
        <v>Суп с лапшой</v>
      </c>
      <c r="J10" s="123"/>
      <c r="L10">
        <v>18.854023822727271</v>
      </c>
      <c r="M10">
        <v>13.974628181818181</v>
      </c>
    </row>
    <row r="11" spans="1:22" ht="15" customHeight="1" x14ac:dyDescent="0.25">
      <c r="A11" s="96"/>
      <c r="B11" s="5" t="str">
        <f t="shared" si="1"/>
        <v>Котлета мясная</v>
      </c>
      <c r="C11" s="123"/>
      <c r="D11" s="96"/>
      <c r="E11" s="5" t="str">
        <f>' 3-7 лет (день 2)'!B13</f>
        <v>Котлета мясная</v>
      </c>
      <c r="F11" s="123"/>
      <c r="G11" s="123"/>
      <c r="H11" s="96"/>
      <c r="I11" s="5" t="str">
        <f t="shared" si="0"/>
        <v>Котлета мясная</v>
      </c>
      <c r="J11" s="123"/>
      <c r="L11">
        <v>48.009738413076576</v>
      </c>
      <c r="M11">
        <v>39.372064415584425</v>
      </c>
    </row>
    <row r="12" spans="1:22" ht="15" customHeight="1" x14ac:dyDescent="0.25">
      <c r="A12" s="96"/>
      <c r="B12" s="5" t="str">
        <f t="shared" si="1"/>
        <v>Капуста тушеная</v>
      </c>
      <c r="C12" s="123"/>
      <c r="D12" s="96"/>
      <c r="E12" s="5" t="str">
        <f>' 3-7 лет (день 2)'!B14</f>
        <v>Капуста тушеная</v>
      </c>
      <c r="F12" s="123"/>
      <c r="G12" s="123"/>
      <c r="H12" s="96"/>
      <c r="I12" s="5" t="str">
        <f t="shared" si="0"/>
        <v>Капуста тушеная</v>
      </c>
      <c r="J12" s="123"/>
      <c r="L12">
        <v>6.7314578731034489</v>
      </c>
      <c r="M12">
        <v>5.7716699999999994</v>
      </c>
    </row>
    <row r="13" spans="1:22" ht="15" customHeight="1" x14ac:dyDescent="0.25">
      <c r="A13" s="96"/>
      <c r="B13" s="5" t="str">
        <f t="shared" si="1"/>
        <v>Хлеб пшеничный</v>
      </c>
      <c r="C13" s="123"/>
      <c r="D13" s="96"/>
      <c r="E13" s="5" t="str">
        <f>' 3-7 лет (день 2)'!B15</f>
        <v>Хлеб пшеничный</v>
      </c>
      <c r="F13" s="123"/>
      <c r="G13" s="123"/>
      <c r="H13" s="96"/>
      <c r="I13" s="5" t="str">
        <f t="shared" si="0"/>
        <v>Хлеб пшеничный</v>
      </c>
      <c r="J13" s="123"/>
      <c r="L13">
        <v>9.1906141818181819</v>
      </c>
      <c r="M13">
        <v>7.609218181818183</v>
      </c>
    </row>
    <row r="14" spans="1:22" ht="15" customHeight="1" x14ac:dyDescent="0.25">
      <c r="A14" s="96"/>
      <c r="B14" s="5" t="str">
        <f t="shared" si="1"/>
        <v>Хлеб ржано-пшеничный</v>
      </c>
      <c r="C14" s="123"/>
      <c r="D14" s="96"/>
      <c r="E14" s="5" t="str">
        <f>' 3-7 лет (день 2)'!B16</f>
        <v>Хлеб ржано-пшеничный</v>
      </c>
      <c r="F14" s="123"/>
      <c r="G14" s="123"/>
      <c r="H14" s="96"/>
      <c r="I14" s="5" t="str">
        <f t="shared" si="0"/>
        <v>Хлеб ржано-пшеничный</v>
      </c>
      <c r="J14" s="123"/>
    </row>
    <row r="15" spans="1:22" ht="15" customHeight="1" x14ac:dyDescent="0.25">
      <c r="A15" s="96"/>
      <c r="B15" s="9" t="str">
        <f t="shared" si="1"/>
        <v>Компот из кураги и изюма</v>
      </c>
      <c r="C15" s="123"/>
      <c r="D15" s="96"/>
      <c r="E15" s="5" t="str">
        <f>' 3-7 лет (день 2)'!B17</f>
        <v>Компот из кураги и изюма</v>
      </c>
      <c r="F15" s="123"/>
      <c r="G15" s="123"/>
      <c r="H15" s="96"/>
      <c r="I15" s="9" t="str">
        <f t="shared" si="0"/>
        <v>Компот из кураги и изюма</v>
      </c>
      <c r="J15" s="123"/>
    </row>
    <row r="16" spans="1:22" ht="15" customHeight="1" x14ac:dyDescent="0.25">
      <c r="A16" s="96"/>
      <c r="B16" s="9">
        <f t="shared" si="1"/>
        <v>0</v>
      </c>
      <c r="C16" s="124"/>
      <c r="D16" s="96"/>
      <c r="E16" s="9"/>
      <c r="F16" s="124"/>
      <c r="G16" s="124"/>
      <c r="H16" s="96"/>
      <c r="I16" s="9">
        <f t="shared" si="0"/>
        <v>0</v>
      </c>
      <c r="J16" s="124"/>
    </row>
    <row r="17" spans="1:15" ht="15" customHeight="1" x14ac:dyDescent="0.25">
      <c r="A17" s="96" t="s">
        <v>20</v>
      </c>
      <c r="B17" s="5" t="str">
        <f t="shared" si="1"/>
        <v>Чай с лимоном</v>
      </c>
      <c r="C17" s="119">
        <f>F17</f>
        <v>5.5833300000000001</v>
      </c>
      <c r="D17" s="96" t="s">
        <v>20</v>
      </c>
      <c r="E17" s="5" t="str">
        <f>' 3-7 лет (день 2)'!B19</f>
        <v>Чай с лимоном</v>
      </c>
      <c r="F17" s="119">
        <f>' 1,5-2 года (день 2)'!BQ92</f>
        <v>5.5833300000000001</v>
      </c>
      <c r="G17" s="119">
        <f>' 3-7 лет (день 2)'!BQ91</f>
        <v>6.6464614000000006</v>
      </c>
      <c r="H17" s="96" t="s">
        <v>20</v>
      </c>
      <c r="I17" s="5" t="str">
        <f t="shared" si="0"/>
        <v>Чай с лимоном</v>
      </c>
      <c r="J17" s="119">
        <f>G17</f>
        <v>6.6464614000000006</v>
      </c>
    </row>
    <row r="18" spans="1:15" ht="15" customHeight="1" x14ac:dyDescent="0.25">
      <c r="A18" s="96"/>
      <c r="B18" s="5" t="str">
        <f t="shared" si="1"/>
        <v>Сдоба обыкновенная</v>
      </c>
      <c r="C18" s="120"/>
      <c r="D18" s="96"/>
      <c r="E18" s="5" t="str">
        <f>' 3-7 лет (день 2)'!B20</f>
        <v>Сдоба обыкновенная</v>
      </c>
      <c r="F18" s="120"/>
      <c r="G18" s="120"/>
      <c r="H18" s="96"/>
      <c r="I18" s="5" t="str">
        <f t="shared" si="0"/>
        <v>Сдоба обыкновенная</v>
      </c>
      <c r="J18" s="120"/>
    </row>
    <row r="19" spans="1:15" ht="15" customHeight="1" x14ac:dyDescent="0.25">
      <c r="A19" s="96"/>
      <c r="B19" s="5"/>
      <c r="C19" s="120"/>
      <c r="D19" s="96"/>
      <c r="E19" s="5"/>
      <c r="F19" s="120"/>
      <c r="G19" s="120"/>
      <c r="H19" s="96"/>
      <c r="I19" s="5"/>
      <c r="J19" s="120"/>
    </row>
    <row r="20" spans="1:15" ht="15" customHeight="1" x14ac:dyDescent="0.25">
      <c r="A20" s="96"/>
      <c r="B20" s="5"/>
      <c r="C20" s="120"/>
      <c r="D20" s="96"/>
      <c r="E20" s="5"/>
      <c r="F20" s="120"/>
      <c r="G20" s="120"/>
      <c r="H20" s="96"/>
      <c r="I20" s="5"/>
      <c r="J20" s="120"/>
    </row>
    <row r="21" spans="1:15" ht="15" customHeight="1" x14ac:dyDescent="0.25">
      <c r="A21" s="96"/>
      <c r="B21" s="5"/>
      <c r="C21" s="121"/>
      <c r="D21" s="96"/>
      <c r="E21" s="18"/>
      <c r="F21" s="121"/>
      <c r="G21" s="121"/>
      <c r="H21" s="96"/>
      <c r="I21" s="5"/>
      <c r="J21" s="121"/>
    </row>
    <row r="22" spans="1:15" ht="15" customHeight="1" x14ac:dyDescent="0.25">
      <c r="A22" s="96" t="s">
        <v>23</v>
      </c>
      <c r="B22" s="18" t="str">
        <f>E22</f>
        <v>Суп - уха</v>
      </c>
      <c r="C22" s="119">
        <f>F22</f>
        <v>14.113890000000001</v>
      </c>
      <c r="D22" s="96" t="s">
        <v>23</v>
      </c>
      <c r="E22" s="18" t="str">
        <f>' 3-7 лет (день 2)'!B23</f>
        <v>Суп - уха</v>
      </c>
      <c r="F22" s="119">
        <f>' 1,5-2 года (день 2)'!BQ108</f>
        <v>14.113890000000001</v>
      </c>
      <c r="G22" s="119">
        <f>' 3-7 лет (день 2)'!BQ107</f>
        <v>17.549815000000002</v>
      </c>
      <c r="H22" s="96" t="s">
        <v>23</v>
      </c>
      <c r="I22" s="18" t="str">
        <f>E22</f>
        <v>Суп - уха</v>
      </c>
      <c r="J22" s="119">
        <f>G22</f>
        <v>17.549815000000002</v>
      </c>
    </row>
    <row r="23" spans="1:15" ht="15" customHeight="1" x14ac:dyDescent="0.25">
      <c r="A23" s="96"/>
      <c r="B23" s="18" t="str">
        <f>E23</f>
        <v>Хлеб пшеничный</v>
      </c>
      <c r="C23" s="120"/>
      <c r="D23" s="96"/>
      <c r="E23" s="18" t="str">
        <f>' 3-7 лет (день 2)'!B24</f>
        <v>Хлеб пшеничный</v>
      </c>
      <c r="F23" s="120"/>
      <c r="G23" s="120"/>
      <c r="H23" s="96"/>
      <c r="I23" s="18" t="str">
        <f>E23</f>
        <v>Хлеб пшеничный</v>
      </c>
      <c r="J23" s="120"/>
    </row>
    <row r="24" spans="1:15" ht="15" customHeight="1" x14ac:dyDescent="0.25">
      <c r="A24" s="96"/>
      <c r="B24" s="18" t="str">
        <f>E24</f>
        <v>Чай с сахаром</v>
      </c>
      <c r="C24" s="120"/>
      <c r="D24" s="96"/>
      <c r="E24" s="18" t="str">
        <f>' 3-7 лет (день 2)'!B25</f>
        <v>Чай с сахаром</v>
      </c>
      <c r="F24" s="120"/>
      <c r="G24" s="120"/>
      <c r="H24" s="96"/>
      <c r="I24" s="18" t="str">
        <f>E24</f>
        <v>Чай с сахаром</v>
      </c>
      <c r="J24" s="120"/>
    </row>
    <row r="25" spans="1:15" ht="15" customHeight="1" x14ac:dyDescent="0.25">
      <c r="A25" s="96"/>
      <c r="B25" s="9">
        <f>E25</f>
        <v>0</v>
      </c>
      <c r="C25" s="120"/>
      <c r="D25" s="96"/>
      <c r="E25" s="9"/>
      <c r="F25" s="120"/>
      <c r="G25" s="120"/>
      <c r="H25" s="96"/>
      <c r="I25" s="9">
        <f>E25</f>
        <v>0</v>
      </c>
      <c r="J25" s="120"/>
    </row>
    <row r="26" spans="1:15" ht="15" customHeight="1" x14ac:dyDescent="0.25">
      <c r="A26" s="96"/>
      <c r="B26" s="5"/>
      <c r="C26" s="121"/>
      <c r="D26" s="96"/>
      <c r="E26" s="5"/>
      <c r="F26" s="121"/>
      <c r="G26" s="121"/>
      <c r="H26" s="96"/>
      <c r="I26" s="5"/>
      <c r="J26" s="121"/>
    </row>
    <row r="27" spans="1:15" ht="17.25" x14ac:dyDescent="0.3">
      <c r="A27" s="125" t="s">
        <v>40</v>
      </c>
      <c r="B27" s="126"/>
      <c r="C27" s="62">
        <f>C4+C9+C17+C22</f>
        <v>82.387802307692311</v>
      </c>
      <c r="D27" s="125" t="s">
        <v>40</v>
      </c>
      <c r="E27" s="126"/>
      <c r="F27" s="62">
        <f>F4+F9+F17+F22</f>
        <v>82.387802307692311</v>
      </c>
      <c r="G27" s="62">
        <f>G4+G9+G17+G22</f>
        <v>108.7610664</v>
      </c>
      <c r="H27" s="125" t="s">
        <v>40</v>
      </c>
      <c r="I27" s="126"/>
      <c r="J27" s="62">
        <f>J4+J9+J17+J22</f>
        <v>108.7610664</v>
      </c>
    </row>
    <row r="29" spans="1:15" ht="59.25" customHeight="1" x14ac:dyDescent="0.25">
      <c r="A29" s="115" t="s">
        <v>61</v>
      </c>
      <c r="B29" s="115"/>
      <c r="C29" s="116"/>
      <c r="D29" s="117" t="s">
        <v>61</v>
      </c>
      <c r="E29" s="115"/>
      <c r="F29" s="115"/>
      <c r="G29" s="116"/>
      <c r="H29" s="117" t="s">
        <v>61</v>
      </c>
      <c r="I29" s="115"/>
      <c r="J29" s="116"/>
      <c r="K29" s="53"/>
      <c r="L29" s="53"/>
      <c r="M29" s="127"/>
      <c r="N29" s="127"/>
      <c r="O29" s="127"/>
    </row>
    <row r="30" spans="1:15" ht="30.75" customHeight="1" x14ac:dyDescent="0.25">
      <c r="A30" s="112" t="s">
        <v>46</v>
      </c>
      <c r="B30" s="112"/>
      <c r="C30" s="114"/>
      <c r="D30" s="113" t="s">
        <v>47</v>
      </c>
      <c r="E30" s="112"/>
      <c r="F30" s="112"/>
      <c r="G30" s="114"/>
      <c r="H30" s="113" t="s">
        <v>48</v>
      </c>
      <c r="I30" s="112"/>
      <c r="J30" s="114"/>
      <c r="K30" s="53"/>
      <c r="L30" s="53"/>
      <c r="M30" s="63"/>
      <c r="N30" s="63"/>
      <c r="O30" s="63"/>
    </row>
    <row r="31" spans="1:15" ht="30.75" customHeight="1" x14ac:dyDescent="0.25">
      <c r="A31" s="58"/>
      <c r="B31" s="71">
        <f>E3</f>
        <v>44995</v>
      </c>
      <c r="C31" s="59" t="s">
        <v>45</v>
      </c>
      <c r="D31" s="58"/>
      <c r="E31" s="70">
        <f>E3</f>
        <v>44995</v>
      </c>
      <c r="F31" s="59" t="s">
        <v>44</v>
      </c>
      <c r="G31" s="59" t="s">
        <v>45</v>
      </c>
      <c r="H31" s="58"/>
      <c r="I31" s="72">
        <f>E3</f>
        <v>44995</v>
      </c>
      <c r="J31" s="64" t="s">
        <v>45</v>
      </c>
      <c r="K31" s="25"/>
      <c r="L31" s="25"/>
    </row>
    <row r="32" spans="1:15" ht="15" customHeight="1" x14ac:dyDescent="0.25">
      <c r="A32" s="96" t="s">
        <v>9</v>
      </c>
      <c r="B32" s="5" t="str">
        <f>E4</f>
        <v>Каша молочная "Дружба"</v>
      </c>
      <c r="C32" s="119">
        <f>G4</f>
        <v>26.103025000000002</v>
      </c>
      <c r="D32" s="96" t="s">
        <v>9</v>
      </c>
      <c r="E32" s="5" t="str">
        <f>E4</f>
        <v>Каша молочная "Дружба"</v>
      </c>
      <c r="F32" s="119">
        <f>F4</f>
        <v>20.462905000000003</v>
      </c>
      <c r="G32" s="119">
        <f>G4</f>
        <v>26.103025000000002</v>
      </c>
      <c r="H32" s="96" t="s">
        <v>9</v>
      </c>
      <c r="I32" s="5" t="str">
        <f>I4</f>
        <v>Каша молочная "Дружба"</v>
      </c>
      <c r="J32" s="119">
        <f>G32</f>
        <v>26.103025000000002</v>
      </c>
    </row>
    <row r="33" spans="1:10" ht="15" customHeight="1" x14ac:dyDescent="0.25">
      <c r="A33" s="96"/>
      <c r="B33" s="5" t="str">
        <f>E5</f>
        <v>Бутерброд с джемом</v>
      </c>
      <c r="C33" s="120"/>
      <c r="D33" s="96"/>
      <c r="E33" s="5" t="str">
        <f>E5</f>
        <v>Бутерброд с джемом</v>
      </c>
      <c r="F33" s="120"/>
      <c r="G33" s="120"/>
      <c r="H33" s="96"/>
      <c r="I33" s="5" t="str">
        <f>I5</f>
        <v>Бутерброд с джемом</v>
      </c>
      <c r="J33" s="120"/>
    </row>
    <row r="34" spans="1:10" ht="15" customHeight="1" x14ac:dyDescent="0.25">
      <c r="A34" s="96"/>
      <c r="B34" s="5" t="str">
        <f>E6</f>
        <v>Кофейный напиток с молоком</v>
      </c>
      <c r="C34" s="120"/>
      <c r="D34" s="96"/>
      <c r="E34" s="5" t="str">
        <f>E6</f>
        <v>Кофейный напиток с молоком</v>
      </c>
      <c r="F34" s="120"/>
      <c r="G34" s="120"/>
      <c r="H34" s="96"/>
      <c r="I34" s="5" t="str">
        <f>I6</f>
        <v>Кофейный напиток с молоком</v>
      </c>
      <c r="J34" s="120"/>
    </row>
    <row r="35" spans="1:10" ht="15" customHeight="1" x14ac:dyDescent="0.25">
      <c r="A35" s="96"/>
      <c r="B35" s="5"/>
      <c r="C35" s="120"/>
      <c r="D35" s="96"/>
      <c r="E35" s="5"/>
      <c r="F35" s="120"/>
      <c r="G35" s="120"/>
      <c r="H35" s="96"/>
      <c r="I35" s="5"/>
      <c r="J35" s="120"/>
    </row>
    <row r="36" spans="1:10" ht="15" customHeight="1" x14ac:dyDescent="0.25">
      <c r="A36" s="96"/>
      <c r="B36" s="5"/>
      <c r="C36" s="121"/>
      <c r="D36" s="96"/>
      <c r="E36" s="5"/>
      <c r="F36" s="121"/>
      <c r="G36" s="121"/>
      <c r="H36" s="96"/>
      <c r="I36" s="5"/>
      <c r="J36" s="121"/>
    </row>
    <row r="37" spans="1:10" ht="15" customHeight="1" x14ac:dyDescent="0.25">
      <c r="A37" s="96" t="s">
        <v>12</v>
      </c>
      <c r="B37" s="5" t="e">
        <f t="shared" ref="B37:B46" si="2">E9</f>
        <v>#REF!</v>
      </c>
      <c r="C37" s="122">
        <f>G9</f>
        <v>58.461765</v>
      </c>
      <c r="D37" s="96" t="s">
        <v>12</v>
      </c>
      <c r="E37" s="5" t="e">
        <f>E9</f>
        <v>#REF!</v>
      </c>
      <c r="F37" s="122">
        <f>F9</f>
        <v>42.227677307692304</v>
      </c>
      <c r="G37" s="122">
        <f>G9</f>
        <v>58.461765</v>
      </c>
      <c r="H37" s="96" t="s">
        <v>12</v>
      </c>
      <c r="I37" s="5" t="e">
        <f t="shared" ref="I37:I42" si="3">I9</f>
        <v>#REF!</v>
      </c>
      <c r="J37" s="122">
        <f>G37</f>
        <v>58.461765</v>
      </c>
    </row>
    <row r="38" spans="1:10" ht="15" customHeight="1" x14ac:dyDescent="0.25">
      <c r="A38" s="96"/>
      <c r="B38" s="5" t="str">
        <f t="shared" si="2"/>
        <v>Суп с лапшой</v>
      </c>
      <c r="C38" s="123"/>
      <c r="D38" s="96"/>
      <c r="E38" s="5" t="str">
        <f t="shared" ref="E38:E46" si="4">E10</f>
        <v>Суп с лапшой</v>
      </c>
      <c r="F38" s="123"/>
      <c r="G38" s="123"/>
      <c r="H38" s="96"/>
      <c r="I38" s="5" t="str">
        <f t="shared" si="3"/>
        <v>Суп с лапшой</v>
      </c>
      <c r="J38" s="123"/>
    </row>
    <row r="39" spans="1:10" ht="15" customHeight="1" x14ac:dyDescent="0.25">
      <c r="A39" s="96"/>
      <c r="B39" s="5" t="str">
        <f t="shared" si="2"/>
        <v>Котлета мясная</v>
      </c>
      <c r="C39" s="123"/>
      <c r="D39" s="96"/>
      <c r="E39" s="5" t="str">
        <f t="shared" si="4"/>
        <v>Котлета мясная</v>
      </c>
      <c r="F39" s="123"/>
      <c r="G39" s="123"/>
      <c r="H39" s="96"/>
      <c r="I39" s="5" t="str">
        <f t="shared" si="3"/>
        <v>Котлета мясная</v>
      </c>
      <c r="J39" s="123"/>
    </row>
    <row r="40" spans="1:10" ht="15" customHeight="1" x14ac:dyDescent="0.25">
      <c r="A40" s="96"/>
      <c r="B40" s="5" t="str">
        <f t="shared" si="2"/>
        <v>Капуста тушеная</v>
      </c>
      <c r="C40" s="123"/>
      <c r="D40" s="96"/>
      <c r="E40" s="5" t="str">
        <f t="shared" si="4"/>
        <v>Капуста тушеная</v>
      </c>
      <c r="F40" s="123"/>
      <c r="G40" s="123"/>
      <c r="H40" s="96"/>
      <c r="I40" s="5" t="str">
        <f t="shared" si="3"/>
        <v>Капуста тушеная</v>
      </c>
      <c r="J40" s="123"/>
    </row>
    <row r="41" spans="1:10" ht="15" customHeight="1" x14ac:dyDescent="0.25">
      <c r="A41" s="96"/>
      <c r="B41" s="5" t="str">
        <f t="shared" si="2"/>
        <v>Хлеб пшеничный</v>
      </c>
      <c r="C41" s="123"/>
      <c r="D41" s="96"/>
      <c r="E41" s="5" t="str">
        <f t="shared" si="4"/>
        <v>Хлеб пшеничный</v>
      </c>
      <c r="F41" s="123"/>
      <c r="G41" s="123"/>
      <c r="H41" s="96"/>
      <c r="I41" s="5" t="str">
        <f t="shared" si="3"/>
        <v>Хлеб пшеничный</v>
      </c>
      <c r="J41" s="123"/>
    </row>
    <row r="42" spans="1:10" ht="15" customHeight="1" x14ac:dyDescent="0.25">
      <c r="A42" s="96"/>
      <c r="B42" s="5" t="str">
        <f t="shared" si="2"/>
        <v>Хлеб ржано-пшеничный</v>
      </c>
      <c r="C42" s="123"/>
      <c r="D42" s="96"/>
      <c r="E42" s="5" t="str">
        <f t="shared" si="4"/>
        <v>Хлеб ржано-пшеничный</v>
      </c>
      <c r="F42" s="123"/>
      <c r="G42" s="123"/>
      <c r="H42" s="96"/>
      <c r="I42" s="5" t="str">
        <f t="shared" si="3"/>
        <v>Хлеб ржано-пшеничный</v>
      </c>
      <c r="J42" s="123"/>
    </row>
    <row r="43" spans="1:10" ht="15" customHeight="1" x14ac:dyDescent="0.25">
      <c r="A43" s="96"/>
      <c r="B43" s="9" t="str">
        <f t="shared" si="2"/>
        <v>Компот из кураги и изюма</v>
      </c>
      <c r="C43" s="123"/>
      <c r="D43" s="96"/>
      <c r="E43" s="9" t="str">
        <f t="shared" si="4"/>
        <v>Компот из кураги и изюма</v>
      </c>
      <c r="F43" s="123"/>
      <c r="G43" s="123"/>
      <c r="H43" s="96"/>
      <c r="I43" s="9" t="str">
        <f>E15</f>
        <v>Компот из кураги и изюма</v>
      </c>
      <c r="J43" s="123"/>
    </row>
    <row r="44" spans="1:10" ht="15" customHeight="1" x14ac:dyDescent="0.25">
      <c r="A44" s="96"/>
      <c r="B44" s="9">
        <f t="shared" si="2"/>
        <v>0</v>
      </c>
      <c r="C44" s="124"/>
      <c r="D44" s="96"/>
      <c r="E44" s="9">
        <f t="shared" si="4"/>
        <v>0</v>
      </c>
      <c r="F44" s="124"/>
      <c r="G44" s="124"/>
      <c r="H44" s="96"/>
      <c r="I44" s="9">
        <f>I16</f>
        <v>0</v>
      </c>
      <c r="J44" s="124"/>
    </row>
    <row r="45" spans="1:10" ht="15" customHeight="1" x14ac:dyDescent="0.25">
      <c r="A45" s="96" t="s">
        <v>20</v>
      </c>
      <c r="B45" s="5" t="str">
        <f t="shared" si="2"/>
        <v>Чай с лимоном</v>
      </c>
      <c r="C45" s="119">
        <f>G17</f>
        <v>6.6464614000000006</v>
      </c>
      <c r="D45" s="96" t="s">
        <v>20</v>
      </c>
      <c r="E45" s="5" t="str">
        <f t="shared" si="4"/>
        <v>Чай с лимоном</v>
      </c>
      <c r="F45" s="119">
        <f>F17</f>
        <v>5.5833300000000001</v>
      </c>
      <c r="G45" s="119">
        <f>G17</f>
        <v>6.6464614000000006</v>
      </c>
      <c r="H45" s="96" t="s">
        <v>20</v>
      </c>
      <c r="I45" s="5" t="str">
        <f>I17</f>
        <v>Чай с лимоном</v>
      </c>
      <c r="J45" s="119">
        <f>G45</f>
        <v>6.6464614000000006</v>
      </c>
    </row>
    <row r="46" spans="1:10" ht="15" customHeight="1" x14ac:dyDescent="0.25">
      <c r="A46" s="96"/>
      <c r="B46" s="5" t="str">
        <f t="shared" si="2"/>
        <v>Сдоба обыкновенная</v>
      </c>
      <c r="C46" s="120"/>
      <c r="D46" s="96"/>
      <c r="E46" s="5" t="str">
        <f t="shared" si="4"/>
        <v>Сдоба обыкновенная</v>
      </c>
      <c r="F46" s="120"/>
      <c r="G46" s="120"/>
      <c r="H46" s="96"/>
      <c r="I46" s="5" t="str">
        <f>I18</f>
        <v>Сдоба обыкновенная</v>
      </c>
      <c r="J46" s="120"/>
    </row>
    <row r="47" spans="1:10" ht="15" customHeight="1" x14ac:dyDescent="0.25">
      <c r="A47" s="96"/>
      <c r="B47" s="5"/>
      <c r="C47" s="120"/>
      <c r="D47" s="96"/>
      <c r="E47" s="5"/>
      <c r="F47" s="120"/>
      <c r="G47" s="120"/>
      <c r="H47" s="96"/>
      <c r="I47" s="5"/>
      <c r="J47" s="120"/>
    </row>
    <row r="48" spans="1:10" ht="15" customHeight="1" x14ac:dyDescent="0.25">
      <c r="A48" s="96"/>
      <c r="B48" s="5"/>
      <c r="C48" s="120"/>
      <c r="D48" s="96"/>
      <c r="E48" s="5"/>
      <c r="F48" s="120"/>
      <c r="G48" s="120"/>
      <c r="H48" s="96"/>
      <c r="I48" s="5"/>
      <c r="J48" s="120"/>
    </row>
    <row r="49" spans="1:10" ht="15" customHeight="1" x14ac:dyDescent="0.25">
      <c r="A49" s="96"/>
      <c r="B49" s="5"/>
      <c r="C49" s="121"/>
      <c r="D49" s="96"/>
      <c r="E49" s="5"/>
      <c r="F49" s="121"/>
      <c r="G49" s="121"/>
      <c r="H49" s="96"/>
      <c r="I49" s="5"/>
      <c r="J49" s="121"/>
    </row>
    <row r="50" spans="1:10" ht="15" customHeight="1" x14ac:dyDescent="0.25">
      <c r="A50" s="96" t="s">
        <v>23</v>
      </c>
      <c r="B50" s="18" t="str">
        <f>E22</f>
        <v>Суп - уха</v>
      </c>
      <c r="C50" s="119">
        <f>G22</f>
        <v>17.549815000000002</v>
      </c>
      <c r="D50" s="96" t="s">
        <v>23</v>
      </c>
      <c r="E50" s="18" t="str">
        <f>E22</f>
        <v>Суп - уха</v>
      </c>
      <c r="F50" s="119">
        <f>F22</f>
        <v>14.113890000000001</v>
      </c>
      <c r="G50" s="119">
        <f>G22</f>
        <v>17.549815000000002</v>
      </c>
      <c r="H50" s="96" t="s">
        <v>23</v>
      </c>
      <c r="I50" s="18" t="str">
        <f>I22</f>
        <v>Суп - уха</v>
      </c>
      <c r="J50" s="119">
        <f>G50</f>
        <v>17.549815000000002</v>
      </c>
    </row>
    <row r="51" spans="1:10" ht="15" customHeight="1" x14ac:dyDescent="0.25">
      <c r="A51" s="96"/>
      <c r="B51" s="18" t="str">
        <f>E23</f>
        <v>Хлеб пшеничный</v>
      </c>
      <c r="C51" s="120"/>
      <c r="D51" s="96"/>
      <c r="E51" s="18" t="str">
        <f>E23</f>
        <v>Хлеб пшеничный</v>
      </c>
      <c r="F51" s="120"/>
      <c r="G51" s="120"/>
      <c r="H51" s="96"/>
      <c r="I51" s="18" t="str">
        <f>I23</f>
        <v>Хлеб пшеничный</v>
      </c>
      <c r="J51" s="120"/>
    </row>
    <row r="52" spans="1:10" ht="15" customHeight="1" x14ac:dyDescent="0.25">
      <c r="A52" s="96"/>
      <c r="B52" s="18" t="str">
        <f>E24</f>
        <v>Чай с сахаром</v>
      </c>
      <c r="C52" s="120"/>
      <c r="D52" s="96"/>
      <c r="E52" s="18" t="str">
        <f>E24</f>
        <v>Чай с сахаром</v>
      </c>
      <c r="F52" s="120"/>
      <c r="G52" s="120"/>
      <c r="H52" s="96"/>
      <c r="I52" s="18" t="str">
        <f>I24</f>
        <v>Чай с сахаром</v>
      </c>
      <c r="J52" s="120"/>
    </row>
    <row r="53" spans="1:10" ht="15" customHeight="1" x14ac:dyDescent="0.25">
      <c r="A53" s="96"/>
      <c r="B53" s="9">
        <f>E53</f>
        <v>0</v>
      </c>
      <c r="C53" s="120"/>
      <c r="D53" s="96"/>
      <c r="E53" s="9">
        <f>E25</f>
        <v>0</v>
      </c>
      <c r="F53" s="120"/>
      <c r="G53" s="120"/>
      <c r="H53" s="96"/>
      <c r="I53" s="9">
        <f>E25</f>
        <v>0</v>
      </c>
      <c r="J53" s="120"/>
    </row>
    <row r="54" spans="1:10" ht="15" customHeight="1" x14ac:dyDescent="0.25">
      <c r="A54" s="96"/>
      <c r="B54" s="5"/>
      <c r="C54" s="121"/>
      <c r="D54" s="96"/>
      <c r="E54" s="5"/>
      <c r="F54" s="121"/>
      <c r="G54" s="121"/>
      <c r="H54" s="96"/>
      <c r="I54" s="5"/>
      <c r="J54" s="121"/>
    </row>
    <row r="55" spans="1:10" ht="17.25" x14ac:dyDescent="0.3">
      <c r="A55" s="125" t="s">
        <v>40</v>
      </c>
      <c r="B55" s="126"/>
      <c r="C55" s="65">
        <f>C32+C37+C45+C50</f>
        <v>108.7610664</v>
      </c>
      <c r="D55" s="41"/>
      <c r="E55" s="66" t="s">
        <v>40</v>
      </c>
      <c r="F55" s="62">
        <f>F32+F37+F45+F50</f>
        <v>82.387802307692311</v>
      </c>
      <c r="G55" s="62">
        <f>G32+G37+G45+G50</f>
        <v>108.7610664</v>
      </c>
      <c r="H55" s="125" t="s">
        <v>40</v>
      </c>
      <c r="I55" s="126"/>
      <c r="J55" s="62">
        <f>J32+J37+J45+J50</f>
        <v>108.7610664</v>
      </c>
    </row>
  </sheetData>
  <mergeCells count="79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R1:S1"/>
    <mergeCell ref="T1:U1"/>
    <mergeCell ref="A2:C2"/>
    <mergeCell ref="D2:G2"/>
    <mergeCell ref="H2:J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G5" sqref="G5:H5"/>
    </sheetView>
  </sheetViews>
  <sheetFormatPr defaultRowHeight="15" x14ac:dyDescent="0.25"/>
  <cols>
    <col min="1" max="1" width="12.140625" customWidth="1"/>
    <col min="2" max="2" width="28.7109375" customWidth="1"/>
    <col min="4" max="4" width="8" customWidth="1"/>
    <col min="5" max="5" width="8.140625" customWidth="1"/>
    <col min="6" max="6" width="11.42578125" customWidth="1"/>
    <col min="13" max="13" width="11.7109375" customWidth="1"/>
  </cols>
  <sheetData>
    <row r="1" spans="1:13" x14ac:dyDescent="0.25">
      <c r="J1" s="131" t="s">
        <v>63</v>
      </c>
      <c r="K1" s="131"/>
      <c r="L1" s="131"/>
      <c r="M1" s="131"/>
    </row>
    <row r="2" spans="1:13" x14ac:dyDescent="0.25">
      <c r="J2" s="131" t="s">
        <v>64</v>
      </c>
      <c r="K2" s="131"/>
      <c r="L2" s="131"/>
      <c r="M2" s="131"/>
    </row>
    <row r="3" spans="1:13" x14ac:dyDescent="0.25">
      <c r="J3" s="131" t="s">
        <v>65</v>
      </c>
      <c r="K3" s="131"/>
      <c r="L3" s="131"/>
      <c r="M3" s="131"/>
    </row>
    <row r="4" spans="1:13" ht="21" customHeight="1" x14ac:dyDescent="0.25">
      <c r="A4" s="74"/>
      <c r="B4" s="74"/>
      <c r="C4" s="74"/>
      <c r="D4" s="74"/>
      <c r="E4" s="74"/>
      <c r="J4" s="132" t="s">
        <v>98</v>
      </c>
      <c r="K4" s="132"/>
      <c r="L4" s="132"/>
      <c r="M4" s="132"/>
    </row>
    <row r="5" spans="1:13" ht="24" customHeight="1" x14ac:dyDescent="0.25">
      <c r="B5" s="75"/>
      <c r="C5" s="75"/>
      <c r="D5" s="75"/>
      <c r="E5" s="133" t="s">
        <v>66</v>
      </c>
      <c r="F5" s="133"/>
      <c r="G5" s="133">
        <v>45023</v>
      </c>
      <c r="H5" s="133"/>
      <c r="I5" s="75"/>
      <c r="J5" s="75"/>
      <c r="K5" s="75"/>
      <c r="L5" s="75"/>
      <c r="M5" s="75"/>
    </row>
    <row r="6" spans="1:13" ht="36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28" t="s">
        <v>81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150</v>
      </c>
      <c r="D8" s="80">
        <v>4.66</v>
      </c>
      <c r="E8" s="80">
        <v>5.79</v>
      </c>
      <c r="F8" s="80">
        <v>20.78</v>
      </c>
      <c r="G8" s="80">
        <v>150.75</v>
      </c>
      <c r="H8" s="80">
        <v>136.69999999999999</v>
      </c>
      <c r="I8" s="80">
        <v>0.38</v>
      </c>
      <c r="J8" s="80">
        <v>0.08</v>
      </c>
      <c r="K8" s="80">
        <v>0.08</v>
      </c>
      <c r="L8" s="80">
        <v>1.46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82</v>
      </c>
      <c r="D9" s="80">
        <v>1.54</v>
      </c>
      <c r="E9" s="80">
        <v>0.16</v>
      </c>
      <c r="F9" s="80">
        <v>13.16</v>
      </c>
      <c r="G9" s="80">
        <v>61</v>
      </c>
      <c r="H9" s="80">
        <v>4.5999999999999996</v>
      </c>
      <c r="I9" s="80">
        <v>0.27</v>
      </c>
      <c r="J9" s="80">
        <v>0.02</v>
      </c>
      <c r="K9" s="80">
        <v>0</v>
      </c>
      <c r="L9" s="80">
        <v>0.01</v>
      </c>
      <c r="M9" s="80">
        <v>2</v>
      </c>
    </row>
    <row r="10" spans="1:13" x14ac:dyDescent="0.25">
      <c r="A10" s="79"/>
      <c r="B10" s="79" t="str">
        <f>' 3-7 лет (день 2)'!B9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hidden="1" x14ac:dyDescent="0.25">
      <c r="A11" s="82"/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82" t="s">
        <v>12</v>
      </c>
      <c r="B12" s="79" t="str">
        <f>' 3-7 лет (день 2)'!B12</f>
        <v>Суп с лапшой</v>
      </c>
      <c r="C12" s="80">
        <v>170</v>
      </c>
      <c r="D12" s="80">
        <v>3.57</v>
      </c>
      <c r="E12" s="80">
        <v>5.2</v>
      </c>
      <c r="F12" s="80">
        <v>19.59</v>
      </c>
      <c r="G12" s="80">
        <v>115.8</v>
      </c>
      <c r="H12" s="80">
        <v>20.21</v>
      </c>
      <c r="I12" s="80">
        <v>1.1299999999999999</v>
      </c>
      <c r="J12" s="80">
        <v>0.21</v>
      </c>
      <c r="K12" s="80">
        <v>0.28999999999999998</v>
      </c>
      <c r="L12" s="80">
        <v>6.62</v>
      </c>
      <c r="M12" s="80">
        <v>38</v>
      </c>
    </row>
    <row r="13" spans="1:13" x14ac:dyDescent="0.25">
      <c r="A13" s="79"/>
      <c r="B13" s="79" t="str">
        <f>' 3-7 лет (день 2)'!B13</f>
        <v>Котлета мясная</v>
      </c>
      <c r="C13" s="80">
        <v>50</v>
      </c>
      <c r="D13" s="80">
        <v>7.03</v>
      </c>
      <c r="E13" s="80">
        <v>5.73</v>
      </c>
      <c r="F13" s="80">
        <v>5.1100000000000003</v>
      </c>
      <c r="G13" s="80">
        <v>99.38</v>
      </c>
      <c r="H13" s="80">
        <v>19.309999999999999</v>
      </c>
      <c r="I13" s="80">
        <v>0.61</v>
      </c>
      <c r="J13" s="80">
        <v>0.03</v>
      </c>
      <c r="K13" s="80">
        <v>0.04</v>
      </c>
      <c r="L13" s="80">
        <v>0.57999999999999996</v>
      </c>
      <c r="M13" s="80">
        <v>161</v>
      </c>
    </row>
    <row r="14" spans="1:13" x14ac:dyDescent="0.25">
      <c r="A14" s="79"/>
      <c r="B14" s="79" t="str">
        <f>' 3-7 лет (день 2)'!B14</f>
        <v>Капуста тушеная</v>
      </c>
      <c r="C14" s="80">
        <v>120</v>
      </c>
      <c r="D14" s="80">
        <v>2.41</v>
      </c>
      <c r="E14" s="80">
        <v>4.5199999999999996</v>
      </c>
      <c r="F14" s="80">
        <v>8.11</v>
      </c>
      <c r="G14" s="80">
        <v>87.6</v>
      </c>
      <c r="H14" s="80">
        <v>66.459999999999994</v>
      </c>
      <c r="I14" s="80">
        <v>0.8</v>
      </c>
      <c r="J14" s="80">
        <v>0.04</v>
      </c>
      <c r="K14" s="80">
        <v>0.02</v>
      </c>
      <c r="L14" s="80">
        <v>14.64</v>
      </c>
      <c r="M14" s="80">
        <v>200</v>
      </c>
    </row>
    <row r="15" spans="1:13" x14ac:dyDescent="0.25">
      <c r="A15" s="79"/>
      <c r="B15" s="79" t="str">
        <f>' 3-7 лет (день 2)'!B15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79"/>
      <c r="B16" s="79" t="str">
        <f>' 3-7 лет (день 2)'!B16</f>
        <v>Хлеб ржано-пшеничный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79"/>
      <c r="B17" s="79" t="str">
        <f>' 3-7 лет (день 2)'!B17</f>
        <v>Компот из кураги и изюма</v>
      </c>
      <c r="C17" s="80">
        <v>150</v>
      </c>
      <c r="D17" s="80">
        <v>0.4</v>
      </c>
      <c r="E17" s="80">
        <v>0</v>
      </c>
      <c r="F17" s="80">
        <v>19.97</v>
      </c>
      <c r="G17" s="80">
        <v>76.819999999999993</v>
      </c>
      <c r="H17" s="80">
        <v>14.62</v>
      </c>
      <c r="I17" s="80">
        <v>0.87</v>
      </c>
      <c r="J17" s="80">
        <v>0.02</v>
      </c>
      <c r="K17" s="80">
        <v>0.02</v>
      </c>
      <c r="L17" s="80">
        <v>0.2</v>
      </c>
      <c r="M17" s="80">
        <v>241</v>
      </c>
    </row>
    <row r="18" spans="1:13" x14ac:dyDescent="0.25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20</v>
      </c>
      <c r="B20" s="79" t="str">
        <f>' 3-7 лет (день 2)'!B19</f>
        <v>Чай с лимоном</v>
      </c>
      <c r="C20" s="80" t="s">
        <v>83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84</v>
      </c>
    </row>
    <row r="21" spans="1:13" x14ac:dyDescent="0.25">
      <c r="A21" s="79"/>
      <c r="B21" s="79" t="str">
        <f>' 3-7 лет (день 2)'!B20</f>
        <v>Сдоба обыкновенная</v>
      </c>
      <c r="C21" s="80">
        <v>60</v>
      </c>
      <c r="D21" s="80">
        <v>4.1056999999999997</v>
      </c>
      <c r="E21" s="80">
        <v>7.5086000000000004</v>
      </c>
      <c r="F21" s="80">
        <v>40.756999999999998</v>
      </c>
      <c r="G21" s="80">
        <v>246.86</v>
      </c>
      <c r="H21" s="80">
        <v>16.260000000000002</v>
      </c>
      <c r="I21" s="80">
        <v>0.55710000000000004</v>
      </c>
      <c r="J21" s="80">
        <v>5.1429999999999997E-2</v>
      </c>
      <c r="K21" s="80">
        <v>1.7000000000000001E-2</v>
      </c>
      <c r="L21" s="80">
        <v>7.7000000000000002E-3</v>
      </c>
      <c r="M21" s="80">
        <v>279</v>
      </c>
    </row>
    <row r="22" spans="1:13" x14ac:dyDescent="0.25">
      <c r="A22" s="79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23</v>
      </c>
      <c r="B23" s="79" t="str">
        <f>' 3-7 лет (день 2)'!B23</f>
        <v>Суп - уха</v>
      </c>
      <c r="C23" s="80">
        <v>200</v>
      </c>
      <c r="D23" s="80">
        <v>4.24</v>
      </c>
      <c r="E23" s="80">
        <v>5.2</v>
      </c>
      <c r="F23" s="80">
        <v>20.239999999999998</v>
      </c>
      <c r="G23" s="80">
        <v>112.8</v>
      </c>
      <c r="H23" s="80">
        <v>21.3</v>
      </c>
      <c r="I23" s="80">
        <v>0.96</v>
      </c>
      <c r="J23" s="80">
        <v>0.11</v>
      </c>
      <c r="K23" s="80">
        <v>0.06</v>
      </c>
      <c r="L23" s="80">
        <v>9.64</v>
      </c>
      <c r="M23" s="80">
        <v>41</v>
      </c>
    </row>
    <row r="24" spans="1:13" x14ac:dyDescent="0.25">
      <c r="A24" s="79"/>
      <c r="B24" s="79" t="str">
        <f>' 3-7 лет (день 2)'!B24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9"/>
      <c r="B25" s="79" t="str">
        <f>' 3-7 лет (день 2)'!B25</f>
        <v>Чай с сахаром</v>
      </c>
      <c r="C25" s="80" t="s">
        <v>85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86</v>
      </c>
    </row>
    <row r="26" spans="1:13" ht="15.75" x14ac:dyDescent="0.25">
      <c r="A26" s="79"/>
      <c r="B26" s="84" t="s">
        <v>87</v>
      </c>
      <c r="C26" s="80"/>
      <c r="D26" s="80">
        <f>SUM(D2:D25)</f>
        <v>35.810699999999997</v>
      </c>
      <c r="E26" s="80">
        <f t="shared" ref="E26:L26" si="0">SUM(E2:E25)</f>
        <v>36.3386</v>
      </c>
      <c r="F26" s="80">
        <f t="shared" si="0"/>
        <v>213.702</v>
      </c>
      <c r="G26" s="80">
        <f t="shared" si="0"/>
        <v>46276.94</v>
      </c>
      <c r="H26" s="80">
        <f t="shared" si="0"/>
        <v>412.09999999999997</v>
      </c>
      <c r="I26" s="80">
        <f t="shared" si="0"/>
        <v>8.2871000000000006</v>
      </c>
      <c r="J26" s="80">
        <f t="shared" si="0"/>
        <v>0.72842999999999991</v>
      </c>
      <c r="K26" s="80">
        <f t="shared" si="0"/>
        <v>0.57150000000000001</v>
      </c>
      <c r="L26" s="80">
        <f t="shared" si="0"/>
        <v>33.967700000000001</v>
      </c>
      <c r="M26" s="80"/>
    </row>
    <row r="28" spans="1:13" x14ac:dyDescent="0.25">
      <c r="A28" s="131" t="s">
        <v>97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G5" sqref="G5:H5"/>
    </sheetView>
  </sheetViews>
  <sheetFormatPr defaultRowHeight="15" x14ac:dyDescent="0.25"/>
  <cols>
    <col min="1" max="1" width="13" customWidth="1"/>
    <col min="2" max="2" width="28.140625" customWidth="1"/>
    <col min="4" max="4" width="7.5703125" customWidth="1"/>
    <col min="5" max="5" width="7.85546875" customWidth="1"/>
    <col min="6" max="6" width="11.42578125" customWidth="1"/>
    <col min="13" max="13" width="12.28515625" customWidth="1"/>
  </cols>
  <sheetData>
    <row r="1" spans="1:13" x14ac:dyDescent="0.25">
      <c r="J1" s="131" t="s">
        <v>63</v>
      </c>
      <c r="K1" s="131"/>
      <c r="L1" s="131"/>
      <c r="M1" s="131"/>
    </row>
    <row r="2" spans="1:13" x14ac:dyDescent="0.25">
      <c r="J2" s="131" t="s">
        <v>64</v>
      </c>
      <c r="K2" s="131"/>
      <c r="L2" s="131"/>
      <c r="M2" s="131"/>
    </row>
    <row r="3" spans="1:13" x14ac:dyDescent="0.25">
      <c r="J3" s="131" t="s">
        <v>65</v>
      </c>
      <c r="K3" s="131"/>
      <c r="L3" s="131"/>
      <c r="M3" s="131"/>
    </row>
    <row r="4" spans="1:13" ht="21" customHeight="1" x14ac:dyDescent="0.25">
      <c r="A4" s="74"/>
      <c r="B4" s="74"/>
      <c r="C4" s="74"/>
      <c r="D4" s="74"/>
      <c r="E4" s="74"/>
      <c r="J4" s="132" t="s">
        <v>99</v>
      </c>
      <c r="K4" s="132"/>
      <c r="L4" s="132"/>
      <c r="M4" s="132"/>
    </row>
    <row r="5" spans="1:13" ht="24" customHeight="1" x14ac:dyDescent="0.25">
      <c r="B5" s="75"/>
      <c r="C5" s="75"/>
      <c r="D5" s="75"/>
      <c r="E5" s="133" t="s">
        <v>66</v>
      </c>
      <c r="F5" s="133"/>
      <c r="G5" s="133">
        <v>45023</v>
      </c>
      <c r="H5" s="133"/>
      <c r="I5" s="75"/>
      <c r="J5" s="75"/>
      <c r="K5" s="75"/>
      <c r="L5" s="75"/>
      <c r="M5" s="75"/>
    </row>
    <row r="6" spans="1:13" ht="32.25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28" t="s">
        <v>88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200</v>
      </c>
      <c r="D8" s="80">
        <v>6.21</v>
      </c>
      <c r="E8" s="80">
        <v>7.73</v>
      </c>
      <c r="F8" s="80">
        <v>27.71</v>
      </c>
      <c r="G8" s="80">
        <v>201</v>
      </c>
      <c r="H8" s="80">
        <v>182.3</v>
      </c>
      <c r="I8" s="80">
        <v>0.5</v>
      </c>
      <c r="J8" s="80">
        <v>0.1</v>
      </c>
      <c r="K8" s="80">
        <v>0.1</v>
      </c>
      <c r="L8" s="80">
        <v>1.95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89</v>
      </c>
      <c r="D9" s="80">
        <v>2.3199999999999998</v>
      </c>
      <c r="E9" s="80">
        <v>0.24</v>
      </c>
      <c r="F9" s="80">
        <v>20.079999999999998</v>
      </c>
      <c r="G9" s="80">
        <v>92</v>
      </c>
      <c r="H9" s="80">
        <v>6.96</v>
      </c>
      <c r="I9" s="80">
        <v>0.41</v>
      </c>
      <c r="J9" s="80">
        <v>0.03</v>
      </c>
      <c r="K9" s="80">
        <v>0.02</v>
      </c>
      <c r="L9" s="80">
        <v>0.01</v>
      </c>
      <c r="M9" s="80">
        <v>2</v>
      </c>
    </row>
    <row r="10" spans="1:13" ht="15.75" customHeight="1" x14ac:dyDescent="0.25">
      <c r="A10" s="79"/>
      <c r="B10" s="79" t="str">
        <f>' 3-7 лет (день 2)'!B9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idden="1" x14ac:dyDescent="0.25">
      <c r="A12" s="82"/>
      <c r="B12" s="8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82" t="s">
        <v>12</v>
      </c>
      <c r="B13" s="79" t="str">
        <f>' 3-7 лет (день 2)'!B12</f>
        <v>Суп с лапшой</v>
      </c>
      <c r="C13" s="80">
        <v>200</v>
      </c>
      <c r="D13" s="80">
        <v>4.5</v>
      </c>
      <c r="E13" s="80">
        <v>8.3000000000000007</v>
      </c>
      <c r="F13" s="80">
        <v>24.72</v>
      </c>
      <c r="G13" s="80">
        <v>163</v>
      </c>
      <c r="H13" s="80">
        <v>25.5</v>
      </c>
      <c r="I13" s="80">
        <v>1.42</v>
      </c>
      <c r="J13" s="80">
        <v>0.26</v>
      </c>
      <c r="K13" s="80">
        <v>0.36</v>
      </c>
      <c r="L13" s="80">
        <v>8.35</v>
      </c>
      <c r="M13" s="80">
        <v>38</v>
      </c>
    </row>
    <row r="14" spans="1:13" x14ac:dyDescent="0.25">
      <c r="A14" s="79"/>
      <c r="B14" s="79" t="str">
        <f>' 3-7 лет (день 2)'!B13</f>
        <v>Котлета мясная</v>
      </c>
      <c r="C14" s="80">
        <v>70</v>
      </c>
      <c r="D14" s="80">
        <v>9.84</v>
      </c>
      <c r="E14" s="80">
        <v>8.02</v>
      </c>
      <c r="F14" s="80">
        <v>7.16</v>
      </c>
      <c r="G14" s="80">
        <v>139.13</v>
      </c>
      <c r="H14" s="80">
        <v>27.03</v>
      </c>
      <c r="I14" s="80">
        <v>0.86</v>
      </c>
      <c r="J14" s="80">
        <v>0.04</v>
      </c>
      <c r="K14" s="80">
        <v>0.06</v>
      </c>
      <c r="L14" s="80">
        <v>0.81</v>
      </c>
      <c r="M14" s="80">
        <v>161</v>
      </c>
    </row>
    <row r="15" spans="1:13" x14ac:dyDescent="0.25">
      <c r="A15" s="79"/>
      <c r="B15" s="79" t="str">
        <f>' 3-7 лет (день 2)'!B14</f>
        <v>Капуста тушеная</v>
      </c>
      <c r="C15" s="80">
        <v>150</v>
      </c>
      <c r="D15" s="80">
        <v>3.02</v>
      </c>
      <c r="E15" s="80">
        <v>5.66</v>
      </c>
      <c r="F15" s="80">
        <v>10.14</v>
      </c>
      <c r="G15" s="80">
        <v>109.5</v>
      </c>
      <c r="H15" s="80">
        <v>83.07</v>
      </c>
      <c r="I15" s="80">
        <v>1</v>
      </c>
      <c r="J15" s="80">
        <v>0.05</v>
      </c>
      <c r="K15" s="80">
        <v>0.03</v>
      </c>
      <c r="L15" s="80">
        <v>18.3</v>
      </c>
      <c r="M15" s="80">
        <v>200</v>
      </c>
    </row>
    <row r="16" spans="1:13" x14ac:dyDescent="0.25">
      <c r="A16" s="79"/>
      <c r="B16" s="79" t="str">
        <f>' 3-7 лет (день 2)'!B15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9"/>
      <c r="B17" s="79" t="str">
        <f>' 3-7 лет (день 2)'!B16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9"/>
      <c r="B18" s="79" t="str">
        <f>' 3-7 лет (день 2)'!B17</f>
        <v>Компот из кураги и изюма</v>
      </c>
      <c r="C18" s="80">
        <v>200</v>
      </c>
      <c r="D18" s="80">
        <v>0.6</v>
      </c>
      <c r="E18" s="80">
        <v>0</v>
      </c>
      <c r="F18" s="80">
        <v>25.36</v>
      </c>
      <c r="G18" s="80">
        <v>97.98</v>
      </c>
      <c r="H18" s="80">
        <v>21.06</v>
      </c>
      <c r="I18" s="80">
        <v>1.3</v>
      </c>
      <c r="J18" s="80">
        <v>2.3E-2</v>
      </c>
      <c r="K18" s="80">
        <v>2.4E-2</v>
      </c>
      <c r="L18" s="80">
        <v>3.2000000000000001E-2</v>
      </c>
      <c r="M18" s="80">
        <v>241</v>
      </c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9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x14ac:dyDescent="0.25">
      <c r="A21" s="78" t="s">
        <v>20</v>
      </c>
      <c r="B21" s="79" t="str">
        <f>' 3-7 лет (день 2)'!B19</f>
        <v>Чай с лимоном</v>
      </c>
      <c r="C21" s="80" t="s">
        <v>90</v>
      </c>
      <c r="D21" s="80">
        <v>0.04</v>
      </c>
      <c r="E21" s="80">
        <v>0</v>
      </c>
      <c r="F21" s="80">
        <v>12.13</v>
      </c>
      <c r="G21" s="80">
        <v>47</v>
      </c>
      <c r="H21" s="80">
        <v>2.35</v>
      </c>
      <c r="I21" s="80">
        <v>0.09</v>
      </c>
      <c r="J21" s="80">
        <v>0</v>
      </c>
      <c r="K21" s="80">
        <v>0</v>
      </c>
      <c r="L21" s="80">
        <v>2</v>
      </c>
      <c r="M21" s="80" t="s">
        <v>84</v>
      </c>
    </row>
    <row r="22" spans="1:13" x14ac:dyDescent="0.25">
      <c r="A22" s="79"/>
      <c r="B22" s="79" t="str">
        <f>' 3-7 лет (день 2)'!B20</f>
        <v>Сдоба обыкновенная</v>
      </c>
      <c r="C22" s="80">
        <v>70</v>
      </c>
      <c r="D22" s="80">
        <v>4.79</v>
      </c>
      <c r="E22" s="80">
        <v>8.76</v>
      </c>
      <c r="F22" s="80">
        <v>47.55</v>
      </c>
      <c r="G22" s="80">
        <v>288</v>
      </c>
      <c r="H22" s="80">
        <v>18.98</v>
      </c>
      <c r="I22" s="80">
        <v>0.65</v>
      </c>
      <c r="J22" s="80">
        <v>0.06</v>
      </c>
      <c r="K22" s="80">
        <v>0.02</v>
      </c>
      <c r="L22" s="80">
        <v>8.9999999999999993E-3</v>
      </c>
      <c r="M22" s="80">
        <v>279</v>
      </c>
    </row>
    <row r="23" spans="1:13" x14ac:dyDescent="0.25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5">
      <c r="A24" s="78" t="s">
        <v>23</v>
      </c>
      <c r="B24" s="79" t="str">
        <f>' 3-7 лет (день 2)'!B23</f>
        <v>Суп - уха</v>
      </c>
      <c r="C24" s="80">
        <v>250</v>
      </c>
      <c r="D24" s="80">
        <v>5.3</v>
      </c>
      <c r="E24" s="80">
        <v>6.5</v>
      </c>
      <c r="F24" s="80">
        <v>25.3</v>
      </c>
      <c r="G24" s="80">
        <v>150.30000000000001</v>
      </c>
      <c r="H24" s="80">
        <v>26.62</v>
      </c>
      <c r="I24" s="80">
        <v>1.2</v>
      </c>
      <c r="J24" s="80">
        <v>0.14000000000000001</v>
      </c>
      <c r="K24" s="80">
        <v>0.08</v>
      </c>
      <c r="L24" s="80">
        <v>12.05</v>
      </c>
      <c r="M24" s="80">
        <v>41</v>
      </c>
    </row>
    <row r="25" spans="1:13" x14ac:dyDescent="0.25">
      <c r="A25" s="79"/>
      <c r="B25" s="79" t="str">
        <f>' 3-7 лет (день 2)'!B24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 x14ac:dyDescent="0.25">
      <c r="A26" s="79"/>
      <c r="B26" s="79" t="str">
        <f>' 3-7 лет (день 2)'!B25</f>
        <v>Чай с сахаром</v>
      </c>
      <c r="C26" s="80" t="s">
        <v>91</v>
      </c>
      <c r="D26" s="80">
        <v>0</v>
      </c>
      <c r="E26" s="80">
        <v>0</v>
      </c>
      <c r="F26" s="80">
        <v>11.98</v>
      </c>
      <c r="G26" s="80">
        <v>43</v>
      </c>
      <c r="H26" s="80">
        <v>0.35</v>
      </c>
      <c r="I26" s="80">
        <v>0.06</v>
      </c>
      <c r="J26" s="80">
        <v>0</v>
      </c>
      <c r="K26" s="80">
        <v>0</v>
      </c>
      <c r="L26" s="80">
        <v>0</v>
      </c>
      <c r="M26" s="80" t="s">
        <v>86</v>
      </c>
    </row>
    <row r="27" spans="1:13" ht="15.75" x14ac:dyDescent="0.25">
      <c r="A27" s="79"/>
      <c r="B27" s="84" t="s">
        <v>87</v>
      </c>
      <c r="C27" s="80"/>
      <c r="D27" s="80">
        <f>SUM(D8:D26)</f>
        <v>45.344999999999992</v>
      </c>
      <c r="E27" s="80">
        <f t="shared" ref="E27:L27" si="0">SUM(E8:E26)</f>
        <v>47.809999999999995</v>
      </c>
      <c r="F27" s="80">
        <f t="shared" si="0"/>
        <v>265.45499999999998</v>
      </c>
      <c r="G27" s="80">
        <f t="shared" si="0"/>
        <v>1595.91</v>
      </c>
      <c r="H27" s="80">
        <f t="shared" si="0"/>
        <v>525.22</v>
      </c>
      <c r="I27" s="80">
        <f t="shared" si="0"/>
        <v>10.469999999999999</v>
      </c>
      <c r="J27" s="80">
        <f t="shared" si="0"/>
        <v>0.88800000000000012</v>
      </c>
      <c r="K27" s="80">
        <f t="shared" si="0"/>
        <v>0.75650000000000006</v>
      </c>
      <c r="L27" s="80">
        <f t="shared" si="0"/>
        <v>44.161000000000001</v>
      </c>
      <c r="M27" s="80"/>
    </row>
    <row r="29" spans="1:13" x14ac:dyDescent="0.25">
      <c r="A29" s="131" t="s">
        <v>97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8" sqref="C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4">
        <f>' 3-7 лет (день 2)'!K4</f>
        <v>44995</v>
      </c>
      <c r="B1" s="135"/>
      <c r="C1" s="135"/>
      <c r="D1" s="135"/>
      <c r="E1" s="135"/>
      <c r="F1" s="135"/>
      <c r="G1" s="135"/>
    </row>
    <row r="2" spans="1:7" ht="60" customHeight="1" x14ac:dyDescent="0.25">
      <c r="A2" s="136" t="s">
        <v>49</v>
      </c>
      <c r="B2" s="136" t="s">
        <v>50</v>
      </c>
      <c r="C2" s="136" t="s">
        <v>51</v>
      </c>
      <c r="D2" s="136" t="s">
        <v>52</v>
      </c>
      <c r="E2" s="136" t="s">
        <v>53</v>
      </c>
      <c r="F2" s="136" t="s">
        <v>54</v>
      </c>
      <c r="G2" s="138" t="s">
        <v>55</v>
      </c>
    </row>
    <row r="3" spans="1:7" x14ac:dyDescent="0.25">
      <c r="A3" s="137"/>
      <c r="B3" s="137"/>
      <c r="C3" s="137"/>
      <c r="D3" s="137"/>
      <c r="E3" s="137"/>
      <c r="F3" s="137"/>
      <c r="G3" s="139"/>
    </row>
    <row r="4" spans="1:7" ht="33" customHeight="1" x14ac:dyDescent="0.25">
      <c r="A4" s="137"/>
      <c r="B4" s="137"/>
      <c r="C4" s="137"/>
      <c r="D4" s="137"/>
      <c r="E4" s="137"/>
      <c r="F4" s="137"/>
      <c r="G4" s="139"/>
    </row>
    <row r="5" spans="1:7" ht="20.100000000000001" customHeight="1" x14ac:dyDescent="0.25">
      <c r="A5" s="143" t="s">
        <v>56</v>
      </c>
      <c r="B5" s="141">
        <v>0.3611111111111111</v>
      </c>
      <c r="C5" s="5" t="str">
        <f>' 3-7 лет (день 2)'!B7</f>
        <v>Каша молочная "Дружба"</v>
      </c>
      <c r="D5" s="67" t="s">
        <v>57</v>
      </c>
      <c r="E5" s="67" t="s">
        <v>58</v>
      </c>
      <c r="F5" s="5"/>
      <c r="G5" s="5"/>
    </row>
    <row r="6" spans="1:7" ht="28.15" customHeight="1" x14ac:dyDescent="0.25">
      <c r="A6" s="143"/>
      <c r="B6" s="141"/>
      <c r="C6" s="73" t="str">
        <f>' 3-7 лет (день 2)'!B8</f>
        <v>Бутерброд с джемом</v>
      </c>
      <c r="D6" s="67" t="s">
        <v>57</v>
      </c>
      <c r="E6" s="67" t="s">
        <v>58</v>
      </c>
      <c r="F6" s="5"/>
      <c r="G6" s="5"/>
    </row>
    <row r="7" spans="1:7" ht="20.100000000000001" customHeight="1" x14ac:dyDescent="0.25">
      <c r="A7" s="143"/>
      <c r="B7" s="141"/>
      <c r="C7" s="5" t="str">
        <f>' 3-7 лет (день 2)'!B9</f>
        <v>Кофейный напиток с молоком</v>
      </c>
      <c r="D7" s="67" t="s">
        <v>57</v>
      </c>
      <c r="E7" s="67" t="s">
        <v>58</v>
      </c>
      <c r="F7" s="5"/>
      <c r="G7" s="5"/>
    </row>
    <row r="8" spans="1:7" ht="20.100000000000001" customHeight="1" x14ac:dyDescent="0.25">
      <c r="A8" s="140"/>
      <c r="B8" s="141"/>
      <c r="C8" s="9" t="str">
        <f>' 3-7 лет (день 2)'!B12</f>
        <v>Суп с лапшой</v>
      </c>
      <c r="D8" s="67" t="s">
        <v>57</v>
      </c>
      <c r="E8" s="67" t="s">
        <v>58</v>
      </c>
      <c r="F8" s="5"/>
      <c r="G8" s="5"/>
    </row>
    <row r="9" spans="1:7" ht="20.100000000000001" customHeight="1" x14ac:dyDescent="0.25">
      <c r="A9" s="140"/>
      <c r="B9" s="141"/>
      <c r="C9" s="9" t="str">
        <f>' 3-7 лет (день 2)'!B13</f>
        <v>Котлета мясная</v>
      </c>
      <c r="D9" s="67" t="s">
        <v>57</v>
      </c>
      <c r="E9" s="67" t="s">
        <v>58</v>
      </c>
      <c r="F9" s="5"/>
      <c r="G9" s="5"/>
    </row>
    <row r="10" spans="1:7" ht="20.100000000000001" customHeight="1" x14ac:dyDescent="0.25">
      <c r="A10" s="140"/>
      <c r="B10" s="141"/>
      <c r="C10" s="9" t="str">
        <f>' 3-7 лет (день 2)'!B14</f>
        <v>Капуста тушеная</v>
      </c>
      <c r="D10" s="67" t="s">
        <v>57</v>
      </c>
      <c r="E10" s="67" t="s">
        <v>58</v>
      </c>
      <c r="F10" s="5"/>
      <c r="G10" s="5"/>
    </row>
    <row r="11" spans="1:7" ht="20.100000000000001" customHeight="1" x14ac:dyDescent="0.25">
      <c r="A11" s="140"/>
      <c r="B11" s="141"/>
      <c r="C11" s="9" t="str">
        <f>' 3-7 лет (день 2)'!B15</f>
        <v>Хлеб пшеничный</v>
      </c>
      <c r="D11" s="67" t="s">
        <v>57</v>
      </c>
      <c r="E11" s="67" t="s">
        <v>58</v>
      </c>
      <c r="F11" s="5"/>
      <c r="G11" s="5"/>
    </row>
    <row r="12" spans="1:7" ht="20.100000000000001" customHeight="1" x14ac:dyDescent="0.25">
      <c r="A12" s="140"/>
      <c r="B12" s="141"/>
      <c r="C12" s="9" t="str">
        <f>' 3-7 лет (день 2)'!B16</f>
        <v>Хлеб ржано-пшеничный</v>
      </c>
      <c r="D12" s="67" t="s">
        <v>57</v>
      </c>
      <c r="E12" s="67" t="s">
        <v>58</v>
      </c>
      <c r="F12" s="5"/>
      <c r="G12" s="5"/>
    </row>
    <row r="13" spans="1:7" ht="20.100000000000001" customHeight="1" x14ac:dyDescent="0.25">
      <c r="A13" s="140"/>
      <c r="B13" s="141"/>
      <c r="C13" s="9" t="str">
        <f>' 3-7 лет (день 2)'!B17</f>
        <v>Компот из кураги и изюма</v>
      </c>
      <c r="D13" s="67" t="s">
        <v>57</v>
      </c>
      <c r="E13" s="67" t="s">
        <v>58</v>
      </c>
      <c r="F13" s="5"/>
      <c r="G13" s="5"/>
    </row>
    <row r="14" spans="1:7" ht="20.100000000000001" customHeight="1" x14ac:dyDescent="0.25">
      <c r="A14" s="140" t="s">
        <v>59</v>
      </c>
      <c r="B14" s="141">
        <v>0.63888888888888895</v>
      </c>
      <c r="C14" s="5" t="str">
        <f>' 3-7 лет (день 2)'!B19</f>
        <v>Чай с лимоном</v>
      </c>
      <c r="D14" s="67" t="s">
        <v>57</v>
      </c>
      <c r="E14" s="67" t="s">
        <v>58</v>
      </c>
      <c r="F14" s="5"/>
      <c r="G14" s="5"/>
    </row>
    <row r="15" spans="1:7" ht="20.100000000000001" customHeight="1" x14ac:dyDescent="0.25">
      <c r="A15" s="140"/>
      <c r="B15" s="142"/>
      <c r="C15" s="5" t="str">
        <f>' 3-7 лет (день 2)'!B20</f>
        <v>Сдоба обыкновенная</v>
      </c>
      <c r="D15" s="67" t="s">
        <v>57</v>
      </c>
      <c r="E15" s="67" t="s">
        <v>58</v>
      </c>
      <c r="F15" s="5"/>
      <c r="G15" s="5"/>
    </row>
    <row r="16" spans="1:7" ht="20.100000000000001" customHeight="1" x14ac:dyDescent="0.25">
      <c r="A16" s="140" t="s">
        <v>60</v>
      </c>
      <c r="B16" s="141">
        <v>0.69444444444444453</v>
      </c>
      <c r="C16" s="18" t="str">
        <f>' 3-7 лет (день 2)'!B23</f>
        <v>Суп - уха</v>
      </c>
      <c r="D16" s="67" t="s">
        <v>57</v>
      </c>
      <c r="E16" s="67" t="s">
        <v>58</v>
      </c>
      <c r="F16" s="5"/>
      <c r="G16" s="5"/>
    </row>
    <row r="17" spans="1:7" ht="20.100000000000001" customHeight="1" x14ac:dyDescent="0.25">
      <c r="A17" s="140"/>
      <c r="B17" s="142"/>
      <c r="C17" s="18" t="str">
        <f>' 3-7 лет (день 2)'!B24</f>
        <v>Хлеб пшеничный</v>
      </c>
      <c r="D17" s="67" t="s">
        <v>57</v>
      </c>
      <c r="E17" s="67" t="s">
        <v>58</v>
      </c>
      <c r="F17" s="5"/>
      <c r="G17" s="5"/>
    </row>
    <row r="18" spans="1:7" ht="20.100000000000001" customHeight="1" x14ac:dyDescent="0.25">
      <c r="A18" s="140"/>
      <c r="B18" s="142"/>
      <c r="C18" s="18" t="str">
        <f>' 3-7 лет (день 2)'!B25</f>
        <v>Чай с сахаром</v>
      </c>
      <c r="D18" s="67" t="s">
        <v>57</v>
      </c>
      <c r="E18" s="67" t="s">
        <v>58</v>
      </c>
      <c r="F18" s="5"/>
      <c r="G18" s="5"/>
    </row>
    <row r="19" spans="1:7" ht="20.100000000000001" customHeight="1" x14ac:dyDescent="0.25">
      <c r="A19" s="140"/>
      <c r="B19" s="142"/>
      <c r="C19" s="5"/>
      <c r="D19" s="5"/>
      <c r="E19" s="5"/>
      <c r="F19" s="5"/>
      <c r="G19" s="5"/>
    </row>
    <row r="20" spans="1:7" x14ac:dyDescent="0.25">
      <c r="A20" s="68"/>
    </row>
    <row r="21" spans="1:7" x14ac:dyDescent="0.25">
      <c r="A21" s="68"/>
    </row>
    <row r="22" spans="1:7" x14ac:dyDescent="0.25">
      <c r="A22" s="68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C9" sqref="C9"/>
    </sheetView>
  </sheetViews>
  <sheetFormatPr defaultRowHeight="15" x14ac:dyDescent="0.25"/>
  <cols>
    <col min="3" max="3" width="29.85546875" customWidth="1"/>
  </cols>
  <sheetData>
    <row r="2" spans="2:3" x14ac:dyDescent="0.25">
      <c r="B2" s="104"/>
      <c r="C2" s="38" t="s">
        <v>4</v>
      </c>
    </row>
    <row r="3" spans="2:3" x14ac:dyDescent="0.25">
      <c r="B3" s="105"/>
      <c r="C3" s="4" t="s">
        <v>8</v>
      </c>
    </row>
    <row r="4" spans="2:3" x14ac:dyDescent="0.25">
      <c r="B4" s="96" t="s">
        <v>9</v>
      </c>
      <c r="C4" s="5" t="s">
        <v>10</v>
      </c>
    </row>
    <row r="5" spans="2:3" x14ac:dyDescent="0.25">
      <c r="B5" s="96"/>
      <c r="C5" s="85" t="s">
        <v>38</v>
      </c>
    </row>
    <row r="6" spans="2:3" x14ac:dyDescent="0.25">
      <c r="B6" s="96"/>
      <c r="C6" s="9" t="s">
        <v>11</v>
      </c>
    </row>
    <row r="7" spans="2:3" x14ac:dyDescent="0.25">
      <c r="B7" s="96"/>
      <c r="C7" s="5"/>
    </row>
    <row r="8" spans="2:3" x14ac:dyDescent="0.25">
      <c r="B8" s="96"/>
      <c r="C8" s="5"/>
    </row>
    <row r="9" spans="2:3" x14ac:dyDescent="0.25">
      <c r="B9" s="96" t="s">
        <v>12</v>
      </c>
      <c r="C9" s="5" t="s">
        <v>13</v>
      </c>
    </row>
    <row r="10" spans="2:3" x14ac:dyDescent="0.25">
      <c r="B10" s="96"/>
      <c r="C10" s="85" t="s">
        <v>14</v>
      </c>
    </row>
    <row r="11" spans="2:3" x14ac:dyDescent="0.25">
      <c r="B11" s="96"/>
      <c r="C11" s="5" t="s">
        <v>15</v>
      </c>
    </row>
    <row r="12" spans="2:3" x14ac:dyDescent="0.25">
      <c r="B12" s="96"/>
      <c r="C12" s="5" t="s">
        <v>16</v>
      </c>
    </row>
    <row r="13" spans="2:3" x14ac:dyDescent="0.25">
      <c r="B13" s="96"/>
      <c r="C13" s="9" t="s">
        <v>17</v>
      </c>
    </row>
    <row r="14" spans="2:3" x14ac:dyDescent="0.25">
      <c r="B14" s="96"/>
      <c r="C14" s="9" t="s">
        <v>18</v>
      </c>
    </row>
    <row r="15" spans="2:3" x14ac:dyDescent="0.25">
      <c r="B15" s="96"/>
      <c r="C15" s="9" t="s">
        <v>19</v>
      </c>
    </row>
    <row r="16" spans="2:3" x14ac:dyDescent="0.25">
      <c r="B16" s="96"/>
      <c r="C16" s="9"/>
    </row>
    <row r="17" spans="2:3" x14ac:dyDescent="0.25">
      <c r="B17" s="96" t="s">
        <v>20</v>
      </c>
      <c r="C17" s="5" t="s">
        <v>21</v>
      </c>
    </row>
    <row r="18" spans="2:3" x14ac:dyDescent="0.25">
      <c r="B18" s="96"/>
      <c r="C18" s="5" t="s">
        <v>22</v>
      </c>
    </row>
    <row r="19" spans="2:3" x14ac:dyDescent="0.25">
      <c r="B19" s="96"/>
      <c r="C19" s="5"/>
    </row>
    <row r="20" spans="2:3" x14ac:dyDescent="0.25">
      <c r="B20" s="96"/>
      <c r="C20" s="5"/>
    </row>
    <row r="21" spans="2:3" x14ac:dyDescent="0.25">
      <c r="B21" s="96" t="s">
        <v>23</v>
      </c>
      <c r="C21" s="18" t="s">
        <v>24</v>
      </c>
    </row>
    <row r="22" spans="2:3" x14ac:dyDescent="0.25">
      <c r="B22" s="96"/>
      <c r="C22" t="s">
        <v>17</v>
      </c>
    </row>
    <row r="23" spans="2:3" x14ac:dyDescent="0.25">
      <c r="B23" s="96"/>
      <c r="C23" s="9" t="s">
        <v>25</v>
      </c>
    </row>
    <row r="24" spans="2:3" x14ac:dyDescent="0.25">
      <c r="B24" s="96"/>
      <c r="C24" s="19"/>
    </row>
    <row r="25" spans="2:3" x14ac:dyDescent="0.25">
      <c r="B25" s="96"/>
      <c r="C25" s="5"/>
    </row>
  </sheetData>
  <mergeCells count="5">
    <mergeCell ref="B2:B3"/>
    <mergeCell ref="B4:B8"/>
    <mergeCell ref="B9:B16"/>
    <mergeCell ref="B17:B20"/>
    <mergeCell ref="B21:B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1,5-2 года (день 2)</vt:lpstr>
      <vt:lpstr> 3-7 лет (день 2)</vt:lpstr>
      <vt:lpstr>День 2</vt:lpstr>
      <vt:lpstr>День 2 до 3 лет</vt:lpstr>
      <vt:lpstr>День 2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2023-04-03T06:25:26Z</dcterms:modified>
</cp:coreProperties>
</file>