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2" activeTab="3"/>
  </bookViews>
  <sheets>
    <sheet name="04.01.2021 1,5-3 года (день 6)" sheetId="4" state="hidden" r:id="rId1"/>
    <sheet name="04.01.2021 3-7 лет (день 6) " sheetId="5" state="hidden" r:id="rId2"/>
    <sheet name="День 6 до 3 лет" sheetId="8" r:id="rId3"/>
    <sheet name="День 6 от 3 лет" sheetId="9" r:id="rId4"/>
    <sheet name="День 6" sheetId="6" state="hidden" r:id="rId5"/>
    <sheet name="БГП день 6 " sheetId="7" state="hidden" r:id="rId6"/>
    <sheet name="Миша" sheetId="1" state="hidden" r:id="rId7"/>
  </sheets>
  <externalReferences>
    <externalReference r:id="rId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9" l="1"/>
  <c r="B25" i="9"/>
  <c r="B23" i="9"/>
  <c r="B21" i="9"/>
  <c r="B20" i="9"/>
  <c r="B13" i="9"/>
  <c r="B14" i="9"/>
  <c r="B15" i="9"/>
  <c r="B16" i="9"/>
  <c r="B17" i="9"/>
  <c r="B12" i="9"/>
  <c r="B9" i="9"/>
  <c r="B10" i="9"/>
  <c r="B8" i="9"/>
  <c r="B24" i="8"/>
  <c r="B25" i="8"/>
  <c r="B23" i="8"/>
  <c r="B21" i="8"/>
  <c r="B20" i="8"/>
  <c r="B13" i="8"/>
  <c r="B14" i="8"/>
  <c r="B15" i="8"/>
  <c r="B16" i="8"/>
  <c r="B17" i="8"/>
  <c r="B12" i="8"/>
  <c r="B9" i="8"/>
  <c r="B10" i="8"/>
  <c r="B8" i="8"/>
  <c r="G5" i="9"/>
  <c r="G5" i="8"/>
  <c r="L27" i="9"/>
  <c r="K27" i="9"/>
  <c r="J27" i="9"/>
  <c r="I27" i="9"/>
  <c r="H27" i="9"/>
  <c r="G27" i="9"/>
  <c r="F27" i="9"/>
  <c r="E27" i="9"/>
  <c r="D27" i="9"/>
  <c r="L27" i="8"/>
  <c r="K27" i="8"/>
  <c r="J27" i="8"/>
  <c r="I27" i="8"/>
  <c r="H27" i="8"/>
  <c r="G27" i="8"/>
  <c r="F27" i="8"/>
  <c r="E27" i="8"/>
  <c r="D27" i="8"/>
  <c r="B10" i="4" l="1"/>
  <c r="E5" i="6" s="1"/>
  <c r="B5" i="6" s="1"/>
  <c r="B11" i="4"/>
  <c r="E6" i="6" s="1"/>
  <c r="B14" i="4"/>
  <c r="B15" i="4"/>
  <c r="B16" i="4"/>
  <c r="B17" i="4"/>
  <c r="B18" i="4"/>
  <c r="B19" i="4"/>
  <c r="B21" i="4"/>
  <c r="B22" i="4"/>
  <c r="B25" i="4"/>
  <c r="B26" i="4"/>
  <c r="B27" i="4"/>
  <c r="B9" i="4"/>
  <c r="E4" i="6" s="1"/>
  <c r="B32" i="6" s="1"/>
  <c r="BO30" i="5"/>
  <c r="BO31" i="5" s="1"/>
  <c r="BO45" i="5"/>
  <c r="BO52" i="5"/>
  <c r="BO68" i="5" s="1"/>
  <c r="BO85" i="5" s="1"/>
  <c r="BO101" i="5" s="1"/>
  <c r="BO54" i="5"/>
  <c r="BO55" i="5"/>
  <c r="BO56" i="5"/>
  <c r="BO57" i="5"/>
  <c r="BO58" i="5"/>
  <c r="BO70" i="5"/>
  <c r="BO71" i="5"/>
  <c r="BO72" i="5"/>
  <c r="BO73" i="5"/>
  <c r="BO74" i="5"/>
  <c r="BO75" i="5"/>
  <c r="BO79" i="5"/>
  <c r="BO62" i="5" s="1"/>
  <c r="BO63" i="5" s="1"/>
  <c r="BO87" i="5"/>
  <c r="BO88" i="5"/>
  <c r="BO89" i="5"/>
  <c r="BO90" i="5"/>
  <c r="BO95" i="5"/>
  <c r="BO96" i="5" s="1"/>
  <c r="BO103" i="5"/>
  <c r="BO104" i="5"/>
  <c r="BO105" i="5"/>
  <c r="BO106" i="5"/>
  <c r="BO107" i="5"/>
  <c r="BO111" i="5"/>
  <c r="BO112" i="5" s="1"/>
  <c r="BO30" i="4"/>
  <c r="BO31" i="4" s="1"/>
  <c r="BO45" i="4"/>
  <c r="BO52" i="4"/>
  <c r="BO54" i="4"/>
  <c r="BO55" i="4"/>
  <c r="BO56" i="4"/>
  <c r="BO57" i="4"/>
  <c r="BO58" i="4"/>
  <c r="BO62" i="4"/>
  <c r="BO63" i="4" s="1"/>
  <c r="BO68" i="4"/>
  <c r="BO70" i="4"/>
  <c r="BO71" i="4"/>
  <c r="BO72" i="4"/>
  <c r="BO73" i="4"/>
  <c r="BO74" i="4"/>
  <c r="BO75" i="4"/>
  <c r="BO79" i="4"/>
  <c r="BO80" i="4" s="1"/>
  <c r="BO85" i="4"/>
  <c r="BO87" i="4"/>
  <c r="BO88" i="4"/>
  <c r="BO89" i="4"/>
  <c r="BO90" i="4"/>
  <c r="BO94" i="4"/>
  <c r="BO95" i="4" s="1"/>
  <c r="BO100" i="4"/>
  <c r="BO102" i="4"/>
  <c r="BO103" i="4"/>
  <c r="BO104" i="4"/>
  <c r="BO105" i="4"/>
  <c r="BO106" i="4"/>
  <c r="BO110" i="4"/>
  <c r="BO111" i="4" s="1"/>
  <c r="C9" i="7"/>
  <c r="C10" i="7"/>
  <c r="C11" i="7"/>
  <c r="C12" i="7"/>
  <c r="C13" i="7"/>
  <c r="C8" i="7"/>
  <c r="A29" i="6"/>
  <c r="D29" i="6"/>
  <c r="H29" i="6"/>
  <c r="H1" i="6"/>
  <c r="A1" i="6"/>
  <c r="E10" i="6"/>
  <c r="B38" i="6" s="1"/>
  <c r="E11" i="6"/>
  <c r="E39" i="6" s="1"/>
  <c r="E12" i="6"/>
  <c r="B12" i="6" s="1"/>
  <c r="E13" i="6"/>
  <c r="E41" i="6" s="1"/>
  <c r="E14" i="6"/>
  <c r="B14" i="6" s="1"/>
  <c r="E9" i="6"/>
  <c r="B9" i="6" s="1"/>
  <c r="C14" i="4"/>
  <c r="C14" i="5"/>
  <c r="C19" i="7"/>
  <c r="C20" i="7"/>
  <c r="C18" i="7"/>
  <c r="C17" i="7"/>
  <c r="C16" i="7"/>
  <c r="C6" i="7"/>
  <c r="C7" i="7"/>
  <c r="C5" i="7"/>
  <c r="O30" i="5"/>
  <c r="O31" i="5" s="1"/>
  <c r="P30" i="5"/>
  <c r="P31" i="5" s="1"/>
  <c r="Q30" i="5"/>
  <c r="Q31" i="5" s="1"/>
  <c r="R30" i="5"/>
  <c r="R31" i="5" s="1"/>
  <c r="S30" i="5"/>
  <c r="S31" i="5" s="1"/>
  <c r="T30" i="5"/>
  <c r="T31" i="5" s="1"/>
  <c r="U30" i="5"/>
  <c r="U31" i="5" s="1"/>
  <c r="V30" i="5"/>
  <c r="V31" i="5" s="1"/>
  <c r="W30" i="5"/>
  <c r="X30" i="5"/>
  <c r="O30" i="4"/>
  <c r="O31" i="4" s="1"/>
  <c r="P30" i="4"/>
  <c r="P31" i="4" s="1"/>
  <c r="Q30" i="4"/>
  <c r="Q31" i="4" s="1"/>
  <c r="R30" i="4"/>
  <c r="R31" i="4" s="1"/>
  <c r="S30" i="4"/>
  <c r="S31" i="4" s="1"/>
  <c r="T30" i="4"/>
  <c r="T31" i="4" s="1"/>
  <c r="U30" i="4"/>
  <c r="U31" i="4" s="1"/>
  <c r="V30" i="4"/>
  <c r="V31" i="4" s="1"/>
  <c r="W30" i="4"/>
  <c r="W31" i="4" s="1"/>
  <c r="X30" i="4"/>
  <c r="E23" i="6"/>
  <c r="E51" i="6" s="1"/>
  <c r="E24" i="6"/>
  <c r="E52" i="6" s="1"/>
  <c r="E22" i="6"/>
  <c r="E50" i="6" s="1"/>
  <c r="E18" i="6"/>
  <c r="E46" i="6" s="1"/>
  <c r="E17" i="6"/>
  <c r="I17" i="6" s="1"/>
  <c r="I45" i="6" s="1"/>
  <c r="E43" i="6"/>
  <c r="A1" i="7"/>
  <c r="E3" i="6"/>
  <c r="I31" i="6" s="1"/>
  <c r="K6" i="4"/>
  <c r="I43" i="6"/>
  <c r="B43" i="6"/>
  <c r="I15" i="6"/>
  <c r="I11" i="6"/>
  <c r="I39" i="6" s="1"/>
  <c r="B11" i="6"/>
  <c r="B37" i="6" l="1"/>
  <c r="BO107" i="4"/>
  <c r="BO108" i="4" s="1"/>
  <c r="BO113" i="4" s="1"/>
  <c r="X32" i="5"/>
  <c r="P32" i="5"/>
  <c r="B39" i="6"/>
  <c r="I14" i="6"/>
  <c r="I42" i="6" s="1"/>
  <c r="B10" i="6"/>
  <c r="I24" i="6"/>
  <c r="I52" i="6" s="1"/>
  <c r="W31" i="5"/>
  <c r="W32" i="5" s="1"/>
  <c r="BO92" i="5"/>
  <c r="BO93" i="5" s="1"/>
  <c r="BO98" i="5" s="1"/>
  <c r="B34" i="6"/>
  <c r="E34" i="6"/>
  <c r="T32" i="5"/>
  <c r="BO91" i="4"/>
  <c r="BO92" i="4" s="1"/>
  <c r="BO96" i="4" s="1"/>
  <c r="BO76" i="4"/>
  <c r="BO77" i="4" s="1"/>
  <c r="BO81" i="4" s="1"/>
  <c r="BO59" i="4"/>
  <c r="BO60" i="4" s="1"/>
  <c r="BO64" i="4" s="1"/>
  <c r="BO108" i="5"/>
  <c r="BO109" i="5" s="1"/>
  <c r="BO113" i="5" s="1"/>
  <c r="E38" i="6"/>
  <c r="S32" i="5"/>
  <c r="B6" i="6"/>
  <c r="B17" i="6"/>
  <c r="B42" i="6"/>
  <c r="I6" i="6"/>
  <c r="I34" i="6" s="1"/>
  <c r="B24" i="6"/>
  <c r="E42" i="6"/>
  <c r="BO59" i="5"/>
  <c r="BO60" i="5" s="1"/>
  <c r="BO65" i="5" s="1"/>
  <c r="I10" i="6"/>
  <c r="I38" i="6" s="1"/>
  <c r="BO76" i="5"/>
  <c r="BO77" i="5" s="1"/>
  <c r="BO82" i="5" s="1"/>
  <c r="BO80" i="5"/>
  <c r="BO47" i="5"/>
  <c r="BO46" i="5"/>
  <c r="BO32" i="5"/>
  <c r="BO47" i="4"/>
  <c r="BO46" i="4"/>
  <c r="I23" i="6"/>
  <c r="I51" i="6" s="1"/>
  <c r="B23" i="6"/>
  <c r="B52" i="6"/>
  <c r="B51" i="6"/>
  <c r="I5" i="6"/>
  <c r="I33" i="6" s="1"/>
  <c r="E33" i="6"/>
  <c r="B33" i="6"/>
  <c r="E37" i="6"/>
  <c r="U32" i="5"/>
  <c r="V32" i="5"/>
  <c r="O32" i="5"/>
  <c r="Q32" i="5"/>
  <c r="R32" i="5"/>
  <c r="I4" i="6"/>
  <c r="I32" i="6" s="1"/>
  <c r="B41" i="6"/>
  <c r="B46" i="6"/>
  <c r="B40" i="6"/>
  <c r="E45" i="6"/>
  <c r="B13" i="6"/>
  <c r="B50" i="6"/>
  <c r="B4" i="6"/>
  <c r="E40" i="6"/>
  <c r="I9" i="6"/>
  <c r="I37" i="6" s="1"/>
  <c r="I13" i="6"/>
  <c r="I41" i="6" s="1"/>
  <c r="I22" i="6"/>
  <c r="I50" i="6" s="1"/>
  <c r="B22" i="6"/>
  <c r="B45" i="6"/>
  <c r="I12" i="6"/>
  <c r="I40" i="6" s="1"/>
  <c r="I18" i="6"/>
  <c r="I46" i="6" s="1"/>
  <c r="E32" i="6"/>
  <c r="I3" i="6"/>
  <c r="B31" i="6"/>
  <c r="B3" i="6"/>
  <c r="E31" i="6"/>
  <c r="B18" i="6"/>
  <c r="B15" i="6"/>
  <c r="BO97" i="5" l="1"/>
  <c r="BO65" i="4"/>
  <c r="BO112" i="4"/>
  <c r="BO97" i="4"/>
  <c r="BO82" i="4"/>
  <c r="BO64" i="5"/>
  <c r="BO114" i="5"/>
  <c r="BO48" i="5" s="1"/>
  <c r="BO81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107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106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B105" i="5"/>
  <c r="BN104" i="5"/>
  <c r="BM104" i="5"/>
  <c r="BL104" i="5"/>
  <c r="BK104" i="5"/>
  <c r="BJ104" i="5"/>
  <c r="BI104" i="5"/>
  <c r="BH104" i="5"/>
  <c r="BG104" i="5"/>
  <c r="BF104" i="5"/>
  <c r="BE104" i="5"/>
  <c r="BD104" i="5"/>
  <c r="BC104" i="5"/>
  <c r="BB104" i="5"/>
  <c r="BA104" i="5"/>
  <c r="AZ104" i="5"/>
  <c r="AY104" i="5"/>
  <c r="AX104" i="5"/>
  <c r="AW104" i="5"/>
  <c r="AV104" i="5"/>
  <c r="AU104" i="5"/>
  <c r="AT104" i="5"/>
  <c r="AS104" i="5"/>
  <c r="AR104" i="5"/>
  <c r="AQ104" i="5"/>
  <c r="AP104" i="5"/>
  <c r="AO104" i="5"/>
  <c r="AN104" i="5"/>
  <c r="AM104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B104" i="5"/>
  <c r="BN103" i="5"/>
  <c r="BM103" i="5"/>
  <c r="BL103" i="5"/>
  <c r="BK103" i="5"/>
  <c r="BJ103" i="5"/>
  <c r="BI103" i="5"/>
  <c r="BH103" i="5"/>
  <c r="BH108" i="5" s="1"/>
  <c r="BH109" i="5" s="1"/>
  <c r="BG103" i="5"/>
  <c r="BG108" i="5" s="1"/>
  <c r="BG109" i="5" s="1"/>
  <c r="BF103" i="5"/>
  <c r="BE103" i="5"/>
  <c r="BD103" i="5"/>
  <c r="BD108" i="5" s="1"/>
  <c r="BD109" i="5" s="1"/>
  <c r="BC103" i="5"/>
  <c r="BB103" i="5"/>
  <c r="BA103" i="5"/>
  <c r="AZ103" i="5"/>
  <c r="AY103" i="5"/>
  <c r="AX103" i="5"/>
  <c r="AW103" i="5"/>
  <c r="AV103" i="5"/>
  <c r="AV108" i="5" s="1"/>
  <c r="AV109" i="5" s="1"/>
  <c r="AU103" i="5"/>
  <c r="AU108" i="5" s="1"/>
  <c r="AU109" i="5" s="1"/>
  <c r="AT103" i="5"/>
  <c r="AT108" i="5" s="1"/>
  <c r="AT109" i="5" s="1"/>
  <c r="AS103" i="5"/>
  <c r="AS108" i="5" s="1"/>
  <c r="AS109" i="5" s="1"/>
  <c r="AR103" i="5"/>
  <c r="AR108" i="5" s="1"/>
  <c r="AR109" i="5" s="1"/>
  <c r="AQ103" i="5"/>
  <c r="AP103" i="5"/>
  <c r="AO103" i="5"/>
  <c r="AN103" i="5"/>
  <c r="AM103" i="5"/>
  <c r="AL103" i="5"/>
  <c r="AK103" i="5"/>
  <c r="AJ103" i="5"/>
  <c r="AJ108" i="5" s="1"/>
  <c r="AJ109" i="5" s="1"/>
  <c r="AI103" i="5"/>
  <c r="AI108" i="5" s="1"/>
  <c r="AI109" i="5" s="1"/>
  <c r="AH103" i="5"/>
  <c r="AG103" i="5"/>
  <c r="AG108" i="5" s="1"/>
  <c r="AG109" i="5" s="1"/>
  <c r="AF103" i="5"/>
  <c r="AF108" i="5" s="1"/>
  <c r="AF109" i="5" s="1"/>
  <c r="AE103" i="5"/>
  <c r="AD103" i="5"/>
  <c r="AC103" i="5"/>
  <c r="AB103" i="5"/>
  <c r="AA103" i="5"/>
  <c r="Z103" i="5"/>
  <c r="Y103" i="5"/>
  <c r="X103" i="5"/>
  <c r="X108" i="5" s="1"/>
  <c r="X109" i="5" s="1"/>
  <c r="W103" i="5"/>
  <c r="W108" i="5" s="1"/>
  <c r="W109" i="5" s="1"/>
  <c r="V103" i="5"/>
  <c r="V108" i="5" s="1"/>
  <c r="V109" i="5" s="1"/>
  <c r="U103" i="5"/>
  <c r="U108" i="5" s="1"/>
  <c r="U109" i="5" s="1"/>
  <c r="T103" i="5"/>
  <c r="T108" i="5" s="1"/>
  <c r="T109" i="5" s="1"/>
  <c r="S103" i="5"/>
  <c r="R103" i="5"/>
  <c r="Q103" i="5"/>
  <c r="P103" i="5"/>
  <c r="O103" i="5"/>
  <c r="N103" i="5"/>
  <c r="M103" i="5"/>
  <c r="L103" i="5"/>
  <c r="L108" i="5" s="1"/>
  <c r="L109" i="5" s="1"/>
  <c r="K103" i="5"/>
  <c r="K108" i="5" s="1"/>
  <c r="K109" i="5" s="1"/>
  <c r="J103" i="5"/>
  <c r="J108" i="5" s="1"/>
  <c r="J109" i="5" s="1"/>
  <c r="I103" i="5"/>
  <c r="I108" i="5" s="1"/>
  <c r="I109" i="5" s="1"/>
  <c r="H103" i="5"/>
  <c r="H108" i="5" s="1"/>
  <c r="H109" i="5" s="1"/>
  <c r="G103" i="5"/>
  <c r="F103" i="5"/>
  <c r="E103" i="5"/>
  <c r="D103" i="5"/>
  <c r="C103" i="5"/>
  <c r="B103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I91" i="5"/>
  <c r="H91" i="5"/>
  <c r="G91" i="5"/>
  <c r="E91" i="5"/>
  <c r="D91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BN88" i="5"/>
  <c r="BM88" i="5"/>
  <c r="BL88" i="5"/>
  <c r="BK88" i="5"/>
  <c r="BJ88" i="5"/>
  <c r="BI88" i="5"/>
  <c r="BH88" i="5"/>
  <c r="BG88" i="5"/>
  <c r="BF88" i="5"/>
  <c r="BE88" i="5"/>
  <c r="BD88" i="5"/>
  <c r="BC88" i="5"/>
  <c r="BB88" i="5"/>
  <c r="BA88" i="5"/>
  <c r="AZ88" i="5"/>
  <c r="AY88" i="5"/>
  <c r="AX88" i="5"/>
  <c r="AW88" i="5"/>
  <c r="AV88" i="5"/>
  <c r="AU88" i="5"/>
  <c r="AT88" i="5"/>
  <c r="AS88" i="5"/>
  <c r="AR88" i="5"/>
  <c r="AQ88" i="5"/>
  <c r="AP88" i="5"/>
  <c r="AO88" i="5"/>
  <c r="AN88" i="5"/>
  <c r="AM88" i="5"/>
  <c r="AL88" i="5"/>
  <c r="AK88" i="5"/>
  <c r="AJ88" i="5"/>
  <c r="AI88" i="5"/>
  <c r="AH88" i="5"/>
  <c r="AG88" i="5"/>
  <c r="AF88" i="5"/>
  <c r="AE88" i="5"/>
  <c r="AD88" i="5"/>
  <c r="AC88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B88" i="5"/>
  <c r="BN87" i="5"/>
  <c r="BM87" i="5"/>
  <c r="BL87" i="5"/>
  <c r="BK87" i="5"/>
  <c r="BJ87" i="5"/>
  <c r="BI87" i="5"/>
  <c r="BH87" i="5"/>
  <c r="BG87" i="5"/>
  <c r="BF87" i="5"/>
  <c r="BE87" i="5"/>
  <c r="BD87" i="5"/>
  <c r="BC87" i="5"/>
  <c r="BB87" i="5"/>
  <c r="BA87" i="5"/>
  <c r="AZ87" i="5"/>
  <c r="AY87" i="5"/>
  <c r="AX87" i="5"/>
  <c r="AW87" i="5"/>
  <c r="AV87" i="5"/>
  <c r="AU87" i="5"/>
  <c r="AT87" i="5"/>
  <c r="AS87" i="5"/>
  <c r="AR87" i="5"/>
  <c r="AQ87" i="5"/>
  <c r="AP87" i="5"/>
  <c r="AO87" i="5"/>
  <c r="AN87" i="5"/>
  <c r="AM87" i="5"/>
  <c r="AL87" i="5"/>
  <c r="AK87" i="5"/>
  <c r="AJ87" i="5"/>
  <c r="AI87" i="5"/>
  <c r="AH87" i="5"/>
  <c r="AG87" i="5"/>
  <c r="AF87" i="5"/>
  <c r="AE87" i="5"/>
  <c r="AD87" i="5"/>
  <c r="AC87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B87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75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74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73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B72" i="5"/>
  <c r="BN71" i="5"/>
  <c r="BM71" i="5"/>
  <c r="BL71" i="5"/>
  <c r="BK71" i="5"/>
  <c r="BJ71" i="5"/>
  <c r="BI71" i="5"/>
  <c r="BH71" i="5"/>
  <c r="BG71" i="5"/>
  <c r="BF71" i="5"/>
  <c r="BE71" i="5"/>
  <c r="BD71" i="5"/>
  <c r="BD76" i="5" s="1"/>
  <c r="BD77" i="5" s="1"/>
  <c r="BC71" i="5"/>
  <c r="BC76" i="5" s="1"/>
  <c r="BC77" i="5" s="1"/>
  <c r="BB71" i="5"/>
  <c r="BA71" i="5"/>
  <c r="AZ71" i="5"/>
  <c r="AY71" i="5"/>
  <c r="AX71" i="5"/>
  <c r="AW71" i="5"/>
  <c r="AV71" i="5"/>
  <c r="AU71" i="5"/>
  <c r="AT71" i="5"/>
  <c r="AS71" i="5"/>
  <c r="AR71" i="5"/>
  <c r="AR76" i="5" s="1"/>
  <c r="AR77" i="5" s="1"/>
  <c r="AQ71" i="5"/>
  <c r="AQ76" i="5" s="1"/>
  <c r="AQ77" i="5" s="1"/>
  <c r="AP71" i="5"/>
  <c r="AO71" i="5"/>
  <c r="AN71" i="5"/>
  <c r="AM71" i="5"/>
  <c r="AL71" i="5"/>
  <c r="AK71" i="5"/>
  <c r="AJ71" i="5"/>
  <c r="AI71" i="5"/>
  <c r="AH71" i="5"/>
  <c r="AG71" i="5"/>
  <c r="AF71" i="5"/>
  <c r="AF76" i="5" s="1"/>
  <c r="AF77" i="5" s="1"/>
  <c r="AE71" i="5"/>
  <c r="AE76" i="5" s="1"/>
  <c r="AE77" i="5" s="1"/>
  <c r="AD71" i="5"/>
  <c r="AC71" i="5"/>
  <c r="AB71" i="5"/>
  <c r="AA71" i="5"/>
  <c r="Z71" i="5"/>
  <c r="Y71" i="5"/>
  <c r="X71" i="5"/>
  <c r="W71" i="5"/>
  <c r="V71" i="5"/>
  <c r="U71" i="5"/>
  <c r="T71" i="5"/>
  <c r="T76" i="5" s="1"/>
  <c r="T77" i="5" s="1"/>
  <c r="S71" i="5"/>
  <c r="S76" i="5" s="1"/>
  <c r="S77" i="5" s="1"/>
  <c r="R71" i="5"/>
  <c r="Q71" i="5"/>
  <c r="P71" i="5"/>
  <c r="O71" i="5"/>
  <c r="N71" i="5"/>
  <c r="M71" i="5"/>
  <c r="L71" i="5"/>
  <c r="K71" i="5"/>
  <c r="J71" i="5"/>
  <c r="I71" i="5"/>
  <c r="H71" i="5"/>
  <c r="H76" i="5" s="1"/>
  <c r="H77" i="5" s="1"/>
  <c r="G71" i="5"/>
  <c r="G76" i="5" s="1"/>
  <c r="G77" i="5" s="1"/>
  <c r="F71" i="5"/>
  <c r="E71" i="5"/>
  <c r="D71" i="5"/>
  <c r="B71" i="5"/>
  <c r="BN70" i="5"/>
  <c r="BM70" i="5"/>
  <c r="BL70" i="5"/>
  <c r="BK70" i="5"/>
  <c r="BJ70" i="5"/>
  <c r="BJ76" i="5" s="1"/>
  <c r="BJ77" i="5" s="1"/>
  <c r="BI70" i="5"/>
  <c r="BI76" i="5" s="1"/>
  <c r="BI77" i="5" s="1"/>
  <c r="BH70" i="5"/>
  <c r="BH76" i="5" s="1"/>
  <c r="BH77" i="5" s="1"/>
  <c r="BG70" i="5"/>
  <c r="BG76" i="5" s="1"/>
  <c r="BG77" i="5" s="1"/>
  <c r="BF70" i="5"/>
  <c r="BF76" i="5" s="1"/>
  <c r="BF77" i="5" s="1"/>
  <c r="BE70" i="5"/>
  <c r="BE76" i="5" s="1"/>
  <c r="BE77" i="5" s="1"/>
  <c r="BD70" i="5"/>
  <c r="BC70" i="5"/>
  <c r="BB70" i="5"/>
  <c r="BA70" i="5"/>
  <c r="AZ70" i="5"/>
  <c r="AY70" i="5"/>
  <c r="AX70" i="5"/>
  <c r="AX76" i="5" s="1"/>
  <c r="AX77" i="5" s="1"/>
  <c r="AW70" i="5"/>
  <c r="AW76" i="5" s="1"/>
  <c r="AW77" i="5" s="1"/>
  <c r="AV70" i="5"/>
  <c r="AV76" i="5" s="1"/>
  <c r="AV77" i="5" s="1"/>
  <c r="AU70" i="5"/>
  <c r="AU76" i="5" s="1"/>
  <c r="AU77" i="5" s="1"/>
  <c r="AT70" i="5"/>
  <c r="AT76" i="5" s="1"/>
  <c r="AT77" i="5" s="1"/>
  <c r="AS70" i="5"/>
  <c r="AS76" i="5" s="1"/>
  <c r="AS77" i="5" s="1"/>
  <c r="AR70" i="5"/>
  <c r="AQ70" i="5"/>
  <c r="AP70" i="5"/>
  <c r="AO70" i="5"/>
  <c r="AN70" i="5"/>
  <c r="AM70" i="5"/>
  <c r="AL70" i="5"/>
  <c r="AL76" i="5" s="1"/>
  <c r="AL77" i="5" s="1"/>
  <c r="AK70" i="5"/>
  <c r="AK76" i="5" s="1"/>
  <c r="AK77" i="5" s="1"/>
  <c r="AJ70" i="5"/>
  <c r="AJ76" i="5" s="1"/>
  <c r="AJ77" i="5" s="1"/>
  <c r="AI70" i="5"/>
  <c r="AI76" i="5" s="1"/>
  <c r="AI77" i="5" s="1"/>
  <c r="AH70" i="5"/>
  <c r="AH76" i="5" s="1"/>
  <c r="AH77" i="5" s="1"/>
  <c r="AG70" i="5"/>
  <c r="AG76" i="5" s="1"/>
  <c r="AG77" i="5" s="1"/>
  <c r="AF70" i="5"/>
  <c r="AE70" i="5"/>
  <c r="AD70" i="5"/>
  <c r="AC70" i="5"/>
  <c r="AB70" i="5"/>
  <c r="AA70" i="5"/>
  <c r="Z70" i="5"/>
  <c r="Z76" i="5" s="1"/>
  <c r="Z77" i="5" s="1"/>
  <c r="Y70" i="5"/>
  <c r="Y76" i="5" s="1"/>
  <c r="Y77" i="5" s="1"/>
  <c r="X70" i="5"/>
  <c r="X76" i="5" s="1"/>
  <c r="X77" i="5" s="1"/>
  <c r="W70" i="5"/>
  <c r="W76" i="5" s="1"/>
  <c r="W77" i="5" s="1"/>
  <c r="V70" i="5"/>
  <c r="V76" i="5" s="1"/>
  <c r="V77" i="5" s="1"/>
  <c r="U70" i="5"/>
  <c r="U76" i="5" s="1"/>
  <c r="U77" i="5" s="1"/>
  <c r="T70" i="5"/>
  <c r="S70" i="5"/>
  <c r="R70" i="5"/>
  <c r="Q70" i="5"/>
  <c r="P70" i="5"/>
  <c r="O70" i="5"/>
  <c r="N70" i="5"/>
  <c r="N76" i="5" s="1"/>
  <c r="N77" i="5" s="1"/>
  <c r="M70" i="5"/>
  <c r="M76" i="5" s="1"/>
  <c r="M77" i="5" s="1"/>
  <c r="L70" i="5"/>
  <c r="L76" i="5" s="1"/>
  <c r="L77" i="5" s="1"/>
  <c r="K70" i="5"/>
  <c r="K76" i="5" s="1"/>
  <c r="K77" i="5" s="1"/>
  <c r="J70" i="5"/>
  <c r="J76" i="5" s="1"/>
  <c r="J77" i="5" s="1"/>
  <c r="I70" i="5"/>
  <c r="I76" i="5" s="1"/>
  <c r="I77" i="5" s="1"/>
  <c r="H70" i="5"/>
  <c r="G70" i="5"/>
  <c r="F70" i="5"/>
  <c r="E70" i="5"/>
  <c r="D70" i="5"/>
  <c r="B70" i="5"/>
  <c r="BN76" i="5"/>
  <c r="BN77" i="5" s="1"/>
  <c r="BM76" i="5"/>
  <c r="BM77" i="5" s="1"/>
  <c r="BL76" i="5"/>
  <c r="BL77" i="5" s="1"/>
  <c r="BK76" i="5"/>
  <c r="BK77" i="5" s="1"/>
  <c r="BB76" i="5"/>
  <c r="BB77" i="5" s="1"/>
  <c r="BA76" i="5"/>
  <c r="BA77" i="5" s="1"/>
  <c r="AZ76" i="5"/>
  <c r="AZ77" i="5" s="1"/>
  <c r="AY76" i="5"/>
  <c r="AY77" i="5" s="1"/>
  <c r="AP76" i="5"/>
  <c r="AP77" i="5" s="1"/>
  <c r="AO76" i="5"/>
  <c r="AO77" i="5" s="1"/>
  <c r="AN76" i="5"/>
  <c r="AN77" i="5" s="1"/>
  <c r="AM76" i="5"/>
  <c r="AM77" i="5" s="1"/>
  <c r="AD76" i="5"/>
  <c r="AD77" i="5" s="1"/>
  <c r="AC76" i="5"/>
  <c r="AC77" i="5" s="1"/>
  <c r="AB76" i="5"/>
  <c r="AB77" i="5" s="1"/>
  <c r="AA76" i="5"/>
  <c r="AA77" i="5" s="1"/>
  <c r="R76" i="5"/>
  <c r="R77" i="5" s="1"/>
  <c r="Q76" i="5"/>
  <c r="Q77" i="5" s="1"/>
  <c r="P76" i="5"/>
  <c r="P77" i="5" s="1"/>
  <c r="O76" i="5"/>
  <c r="O77" i="5" s="1"/>
  <c r="F76" i="5"/>
  <c r="F77" i="5" s="1"/>
  <c r="E76" i="5"/>
  <c r="E77" i="5" s="1"/>
  <c r="D76" i="5"/>
  <c r="D77" i="5" s="1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58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57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B56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B55" i="5"/>
  <c r="BN54" i="5"/>
  <c r="BM54" i="5"/>
  <c r="BL54" i="5"/>
  <c r="BK54" i="5"/>
  <c r="BJ54" i="5"/>
  <c r="BI54" i="5"/>
  <c r="BI59" i="5" s="1"/>
  <c r="BI60" i="5" s="1"/>
  <c r="BH54" i="5"/>
  <c r="BH59" i="5" s="1"/>
  <c r="BH60" i="5" s="1"/>
  <c r="BG54" i="5"/>
  <c r="BG59" i="5" s="1"/>
  <c r="BG60" i="5" s="1"/>
  <c r="BF54" i="5"/>
  <c r="BF59" i="5" s="1"/>
  <c r="BF60" i="5" s="1"/>
  <c r="BE54" i="5"/>
  <c r="BD54" i="5"/>
  <c r="BC54" i="5"/>
  <c r="BB54" i="5"/>
  <c r="BA54" i="5"/>
  <c r="AZ54" i="5"/>
  <c r="AY54" i="5"/>
  <c r="AX54" i="5"/>
  <c r="AW54" i="5"/>
  <c r="AW59" i="5" s="1"/>
  <c r="AW60" i="5" s="1"/>
  <c r="AV54" i="5"/>
  <c r="AV59" i="5" s="1"/>
  <c r="AV60" i="5" s="1"/>
  <c r="AU54" i="5"/>
  <c r="AU59" i="5" s="1"/>
  <c r="AU60" i="5" s="1"/>
  <c r="AT54" i="5"/>
  <c r="AT59" i="5" s="1"/>
  <c r="AT60" i="5" s="1"/>
  <c r="AS54" i="5"/>
  <c r="AR54" i="5"/>
  <c r="AQ54" i="5"/>
  <c r="AP54" i="5"/>
  <c r="AO54" i="5"/>
  <c r="AN54" i="5"/>
  <c r="AM54" i="5"/>
  <c r="AL54" i="5"/>
  <c r="AK54" i="5"/>
  <c r="AK59" i="5" s="1"/>
  <c r="AK60" i="5" s="1"/>
  <c r="AJ54" i="5"/>
  <c r="AJ59" i="5" s="1"/>
  <c r="AJ60" i="5" s="1"/>
  <c r="AI54" i="5"/>
  <c r="AI59" i="5" s="1"/>
  <c r="AI60" i="5" s="1"/>
  <c r="AH54" i="5"/>
  <c r="AH59" i="5" s="1"/>
  <c r="AH60" i="5" s="1"/>
  <c r="AG54" i="5"/>
  <c r="AF54" i="5"/>
  <c r="AE54" i="5"/>
  <c r="AD54" i="5"/>
  <c r="AC54" i="5"/>
  <c r="AB54" i="5"/>
  <c r="AA54" i="5"/>
  <c r="Z54" i="5"/>
  <c r="Y54" i="5"/>
  <c r="Y59" i="5" s="1"/>
  <c r="Y60" i="5" s="1"/>
  <c r="X54" i="5"/>
  <c r="X59" i="5" s="1"/>
  <c r="X60" i="5" s="1"/>
  <c r="W54" i="5"/>
  <c r="W59" i="5" s="1"/>
  <c r="W60" i="5" s="1"/>
  <c r="V54" i="5"/>
  <c r="V59" i="5" s="1"/>
  <c r="V60" i="5" s="1"/>
  <c r="U54" i="5"/>
  <c r="T54" i="5"/>
  <c r="S54" i="5"/>
  <c r="R54" i="5"/>
  <c r="Q54" i="5"/>
  <c r="P54" i="5"/>
  <c r="O54" i="5"/>
  <c r="N54" i="5"/>
  <c r="M54" i="5"/>
  <c r="M59" i="5" s="1"/>
  <c r="M60" i="5" s="1"/>
  <c r="L54" i="5"/>
  <c r="L59" i="5" s="1"/>
  <c r="L60" i="5" s="1"/>
  <c r="K54" i="5"/>
  <c r="K59" i="5" s="1"/>
  <c r="K60" i="5" s="1"/>
  <c r="J54" i="5"/>
  <c r="J59" i="5" s="1"/>
  <c r="J60" i="5" s="1"/>
  <c r="I54" i="5"/>
  <c r="H54" i="5"/>
  <c r="G54" i="5"/>
  <c r="F54" i="5"/>
  <c r="E54" i="5"/>
  <c r="D54" i="5"/>
  <c r="C54" i="5"/>
  <c r="B54" i="5"/>
  <c r="BN45" i="5"/>
  <c r="BL45" i="5"/>
  <c r="BJ45" i="5"/>
  <c r="BH45" i="5"/>
  <c r="BF45" i="5"/>
  <c r="BD45" i="5"/>
  <c r="BB45" i="5"/>
  <c r="AZ45" i="5"/>
  <c r="AX45" i="5"/>
  <c r="AV45" i="5"/>
  <c r="AT45" i="5"/>
  <c r="AR45" i="5"/>
  <c r="AP45" i="5"/>
  <c r="AN45" i="5"/>
  <c r="AL45" i="5"/>
  <c r="AJ45" i="5"/>
  <c r="AH45" i="5"/>
  <c r="AF45" i="5"/>
  <c r="AD45" i="5"/>
  <c r="AB45" i="5"/>
  <c r="Z45" i="5"/>
  <c r="X45" i="5"/>
  <c r="V45" i="5"/>
  <c r="T45" i="5"/>
  <c r="R45" i="5"/>
  <c r="P45" i="5"/>
  <c r="N45" i="5"/>
  <c r="L45" i="5"/>
  <c r="J45" i="5"/>
  <c r="H45" i="5"/>
  <c r="F45" i="5"/>
  <c r="D45" i="5"/>
  <c r="BN30" i="5"/>
  <c r="BN31" i="5" s="1"/>
  <c r="BM30" i="5"/>
  <c r="BM31" i="5" s="1"/>
  <c r="BL30" i="5"/>
  <c r="BL31" i="5" s="1"/>
  <c r="BK30" i="5"/>
  <c r="BK31" i="5" s="1"/>
  <c r="BJ30" i="5"/>
  <c r="BJ31" i="5" s="1"/>
  <c r="BI30" i="5"/>
  <c r="BI31" i="5" s="1"/>
  <c r="BH30" i="5"/>
  <c r="BH31" i="5" s="1"/>
  <c r="BG30" i="5"/>
  <c r="BG31" i="5" s="1"/>
  <c r="BF30" i="5"/>
  <c r="BF31" i="5" s="1"/>
  <c r="BE30" i="5"/>
  <c r="BE31" i="5" s="1"/>
  <c r="BD30" i="5"/>
  <c r="BD31" i="5" s="1"/>
  <c r="BC30" i="5"/>
  <c r="BC31" i="5" s="1"/>
  <c r="BB30" i="5"/>
  <c r="BB31" i="5" s="1"/>
  <c r="BA30" i="5"/>
  <c r="BA31" i="5" s="1"/>
  <c r="AZ30" i="5"/>
  <c r="AZ31" i="5" s="1"/>
  <c r="AY30" i="5"/>
  <c r="AY31" i="5" s="1"/>
  <c r="AX30" i="5"/>
  <c r="AX31" i="5" s="1"/>
  <c r="AW30" i="5"/>
  <c r="AW31" i="5" s="1"/>
  <c r="AV30" i="5"/>
  <c r="AV31" i="5" s="1"/>
  <c r="AU30" i="5"/>
  <c r="AU31" i="5" s="1"/>
  <c r="AT30" i="5"/>
  <c r="AT31" i="5" s="1"/>
  <c r="AS30" i="5"/>
  <c r="AS31" i="5" s="1"/>
  <c r="AR30" i="5"/>
  <c r="AR31" i="5" s="1"/>
  <c r="AQ30" i="5"/>
  <c r="AQ31" i="5" s="1"/>
  <c r="AP30" i="5"/>
  <c r="AP31" i="5" s="1"/>
  <c r="AO30" i="5"/>
  <c r="AO31" i="5" s="1"/>
  <c r="AN30" i="5"/>
  <c r="AN31" i="5" s="1"/>
  <c r="AM30" i="5"/>
  <c r="AM31" i="5" s="1"/>
  <c r="AL30" i="5"/>
  <c r="AL31" i="5" s="1"/>
  <c r="AK30" i="5"/>
  <c r="AK31" i="5" s="1"/>
  <c r="AJ30" i="5"/>
  <c r="AJ31" i="5" s="1"/>
  <c r="AI30" i="5"/>
  <c r="AI31" i="5" s="1"/>
  <c r="AH30" i="5"/>
  <c r="AH31" i="5" s="1"/>
  <c r="AG30" i="5"/>
  <c r="AG31" i="5" s="1"/>
  <c r="AF30" i="5"/>
  <c r="AF31" i="5" s="1"/>
  <c r="AE30" i="5"/>
  <c r="AE31" i="5" s="1"/>
  <c r="AD30" i="5"/>
  <c r="AD31" i="5" s="1"/>
  <c r="AC30" i="5"/>
  <c r="AC31" i="5" s="1"/>
  <c r="AB30" i="5"/>
  <c r="AB31" i="5" s="1"/>
  <c r="AA30" i="5"/>
  <c r="AA31" i="5" s="1"/>
  <c r="Z30" i="5"/>
  <c r="Z31" i="5" s="1"/>
  <c r="Y30" i="5"/>
  <c r="Y31" i="5" s="1"/>
  <c r="N30" i="5"/>
  <c r="N31" i="5" s="1"/>
  <c r="M30" i="5"/>
  <c r="M31" i="5" s="1"/>
  <c r="L30" i="5"/>
  <c r="L31" i="5" s="1"/>
  <c r="K30" i="5"/>
  <c r="K31" i="5" s="1"/>
  <c r="J30" i="5"/>
  <c r="J31" i="5" s="1"/>
  <c r="I30" i="5"/>
  <c r="I31" i="5" s="1"/>
  <c r="H30" i="5"/>
  <c r="H31" i="5" s="1"/>
  <c r="G30" i="5"/>
  <c r="G31" i="5" s="1"/>
  <c r="F30" i="5"/>
  <c r="F31" i="5" s="1"/>
  <c r="E30" i="5"/>
  <c r="E31" i="5" s="1"/>
  <c r="D30" i="5"/>
  <c r="D31" i="5" s="1"/>
  <c r="C25" i="5"/>
  <c r="C21" i="5"/>
  <c r="C9" i="5"/>
  <c r="BN7" i="5"/>
  <c r="BN52" i="5" s="1"/>
  <c r="BN68" i="5" s="1"/>
  <c r="BN85" i="5" s="1"/>
  <c r="BN101" i="5" s="1"/>
  <c r="BM7" i="5"/>
  <c r="BM52" i="5" s="1"/>
  <c r="BM68" i="5" s="1"/>
  <c r="BM85" i="5" s="1"/>
  <c r="BM101" i="5" s="1"/>
  <c r="BL7" i="5"/>
  <c r="BL52" i="5" s="1"/>
  <c r="BL68" i="5" s="1"/>
  <c r="BL85" i="5" s="1"/>
  <c r="BL101" i="5" s="1"/>
  <c r="BK7" i="5"/>
  <c r="BK52" i="5" s="1"/>
  <c r="BK68" i="5" s="1"/>
  <c r="BK85" i="5" s="1"/>
  <c r="BK101" i="5" s="1"/>
  <c r="BJ7" i="5"/>
  <c r="BJ52" i="5" s="1"/>
  <c r="BJ68" i="5" s="1"/>
  <c r="BJ85" i="5" s="1"/>
  <c r="BJ101" i="5" s="1"/>
  <c r="BI7" i="5"/>
  <c r="BI52" i="5" s="1"/>
  <c r="BI68" i="5" s="1"/>
  <c r="BI85" i="5" s="1"/>
  <c r="BI101" i="5" s="1"/>
  <c r="BH7" i="5"/>
  <c r="BH52" i="5" s="1"/>
  <c r="BH68" i="5" s="1"/>
  <c r="BH85" i="5" s="1"/>
  <c r="BH101" i="5" s="1"/>
  <c r="BG7" i="5"/>
  <c r="BG52" i="5" s="1"/>
  <c r="BG68" i="5" s="1"/>
  <c r="BG85" i="5" s="1"/>
  <c r="BG101" i="5" s="1"/>
  <c r="BF7" i="5"/>
  <c r="BF52" i="5" s="1"/>
  <c r="BE7" i="5"/>
  <c r="BE52" i="5" s="1"/>
  <c r="BD7" i="5"/>
  <c r="BD52" i="5" s="1"/>
  <c r="BD68" i="5" s="1"/>
  <c r="BD85" i="5" s="1"/>
  <c r="BD101" i="5" s="1"/>
  <c r="BC7" i="5"/>
  <c r="BC52" i="5" s="1"/>
  <c r="BC68" i="5" s="1"/>
  <c r="BC85" i="5" s="1"/>
  <c r="BC101" i="5" s="1"/>
  <c r="BB7" i="5"/>
  <c r="BB52" i="5" s="1"/>
  <c r="BA7" i="5"/>
  <c r="BA52" i="5" s="1"/>
  <c r="AZ7" i="5"/>
  <c r="AZ52" i="5" s="1"/>
  <c r="AZ68" i="5" s="1"/>
  <c r="AZ85" i="5" s="1"/>
  <c r="AZ101" i="5" s="1"/>
  <c r="AY7" i="5"/>
  <c r="AY52" i="5" s="1"/>
  <c r="AY68" i="5" s="1"/>
  <c r="AY85" i="5" s="1"/>
  <c r="AY101" i="5" s="1"/>
  <c r="AX7" i="5"/>
  <c r="AX52" i="5" s="1"/>
  <c r="AX68" i="5" s="1"/>
  <c r="AX85" i="5" s="1"/>
  <c r="AX101" i="5" s="1"/>
  <c r="AW7" i="5"/>
  <c r="AW52" i="5" s="1"/>
  <c r="AV7" i="5"/>
  <c r="AV52" i="5" s="1"/>
  <c r="AU7" i="5"/>
  <c r="AU52" i="5" s="1"/>
  <c r="AT7" i="5"/>
  <c r="AT52" i="5" s="1"/>
  <c r="AS7" i="5"/>
  <c r="AS52" i="5" s="1"/>
  <c r="AR7" i="5"/>
  <c r="AR52" i="5" s="1"/>
  <c r="AQ7" i="5"/>
  <c r="AQ52" i="5" s="1"/>
  <c r="AP7" i="5"/>
  <c r="AP52" i="5" s="1"/>
  <c r="AO7" i="5"/>
  <c r="AO52" i="5" s="1"/>
  <c r="AN7" i="5"/>
  <c r="AN52" i="5" s="1"/>
  <c r="AM7" i="5"/>
  <c r="AM52" i="5" s="1"/>
  <c r="AL7" i="5"/>
  <c r="AL52" i="5" s="1"/>
  <c r="AL68" i="5" s="1"/>
  <c r="AL85" i="5" s="1"/>
  <c r="AL101" i="5" s="1"/>
  <c r="AK7" i="5"/>
  <c r="AK52" i="5" s="1"/>
  <c r="AJ7" i="5"/>
  <c r="AJ52" i="5" s="1"/>
  <c r="AI7" i="5"/>
  <c r="AI52" i="5" s="1"/>
  <c r="AH7" i="5"/>
  <c r="AH52" i="5" s="1"/>
  <c r="AG7" i="5"/>
  <c r="AG52" i="5" s="1"/>
  <c r="AF7" i="5"/>
  <c r="AF52" i="5" s="1"/>
  <c r="AF68" i="5" s="1"/>
  <c r="AF85" i="5" s="1"/>
  <c r="AF101" i="5" s="1"/>
  <c r="AE7" i="5"/>
  <c r="AD7" i="5"/>
  <c r="AC7" i="5"/>
  <c r="AC52" i="5" s="1"/>
  <c r="AC68" i="5" s="1"/>
  <c r="AC85" i="5" s="1"/>
  <c r="AC101" i="5" s="1"/>
  <c r="AB7" i="5"/>
  <c r="AA7" i="5"/>
  <c r="Z7" i="5"/>
  <c r="Y7" i="5"/>
  <c r="Y52" i="5" s="1"/>
  <c r="Y68" i="5" s="1"/>
  <c r="Y85" i="5" s="1"/>
  <c r="Y101" i="5" s="1"/>
  <c r="X7" i="5"/>
  <c r="X52" i="5" s="1"/>
  <c r="X68" i="5" s="1"/>
  <c r="X85" i="5" s="1"/>
  <c r="X101" i="5" s="1"/>
  <c r="W7" i="5"/>
  <c r="W52" i="5" s="1"/>
  <c r="V7" i="5"/>
  <c r="V52" i="5" s="1"/>
  <c r="U7" i="5"/>
  <c r="U52" i="5" s="1"/>
  <c r="T7" i="5"/>
  <c r="T52" i="5" s="1"/>
  <c r="S7" i="5"/>
  <c r="S52" i="5" s="1"/>
  <c r="R7" i="5"/>
  <c r="R52" i="5" s="1"/>
  <c r="Q7" i="5"/>
  <c r="Q52" i="5" s="1"/>
  <c r="P7" i="5"/>
  <c r="P52" i="5" s="1"/>
  <c r="O7" i="5"/>
  <c r="O52" i="5" s="1"/>
  <c r="N7" i="5"/>
  <c r="N52" i="5" s="1"/>
  <c r="M7" i="5"/>
  <c r="M52" i="5" s="1"/>
  <c r="L7" i="5"/>
  <c r="L52" i="5" s="1"/>
  <c r="L68" i="5" s="1"/>
  <c r="L85" i="5" s="1"/>
  <c r="L101" i="5" s="1"/>
  <c r="K7" i="5"/>
  <c r="K52" i="5" s="1"/>
  <c r="K68" i="5" s="1"/>
  <c r="K85" i="5" s="1"/>
  <c r="K101" i="5" s="1"/>
  <c r="J7" i="5"/>
  <c r="J52" i="5" s="1"/>
  <c r="J68" i="5" s="1"/>
  <c r="J85" i="5" s="1"/>
  <c r="J101" i="5" s="1"/>
  <c r="I7" i="5"/>
  <c r="I52" i="5" s="1"/>
  <c r="I68" i="5" s="1"/>
  <c r="I85" i="5" s="1"/>
  <c r="I101" i="5" s="1"/>
  <c r="H7" i="5"/>
  <c r="G7" i="5"/>
  <c r="G52" i="5" s="1"/>
  <c r="G68" i="5" s="1"/>
  <c r="G85" i="5" s="1"/>
  <c r="G101" i="5" s="1"/>
  <c r="F7" i="5"/>
  <c r="F52" i="5" s="1"/>
  <c r="F68" i="5" s="1"/>
  <c r="F85" i="5" s="1"/>
  <c r="F101" i="5" s="1"/>
  <c r="E7" i="5"/>
  <c r="E52" i="5" s="1"/>
  <c r="E68" i="5" s="1"/>
  <c r="E85" i="5" s="1"/>
  <c r="E101" i="5" s="1"/>
  <c r="D7" i="5"/>
  <c r="D52" i="5" s="1"/>
  <c r="D68" i="5" s="1"/>
  <c r="D85" i="5" s="1"/>
  <c r="D101" i="5" s="1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N105" i="4"/>
  <c r="BM105" i="4"/>
  <c r="BL105" i="4"/>
  <c r="BK105" i="4"/>
  <c r="BJ105" i="4"/>
  <c r="BI105" i="4"/>
  <c r="BH105" i="4"/>
  <c r="BG105" i="4"/>
  <c r="BF105" i="4"/>
  <c r="BE105" i="4"/>
  <c r="BD105" i="4"/>
  <c r="BC105" i="4"/>
  <c r="BB105" i="4"/>
  <c r="BA105" i="4"/>
  <c r="AZ105" i="4"/>
  <c r="AY105" i="4"/>
  <c r="AX105" i="4"/>
  <c r="AW105" i="4"/>
  <c r="AV105" i="4"/>
  <c r="AU105" i="4"/>
  <c r="AT105" i="4"/>
  <c r="AS105" i="4"/>
  <c r="AR105" i="4"/>
  <c r="AQ105" i="4"/>
  <c r="AP105" i="4"/>
  <c r="AO105" i="4"/>
  <c r="AN105" i="4"/>
  <c r="AM105" i="4"/>
  <c r="AL105" i="4"/>
  <c r="AK105" i="4"/>
  <c r="AJ105" i="4"/>
  <c r="AI105" i="4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BN104" i="4"/>
  <c r="BM104" i="4"/>
  <c r="BL104" i="4"/>
  <c r="BK104" i="4"/>
  <c r="BJ104" i="4"/>
  <c r="BI104" i="4"/>
  <c r="BH104" i="4"/>
  <c r="BG104" i="4"/>
  <c r="BF104" i="4"/>
  <c r="BE104" i="4"/>
  <c r="BD104" i="4"/>
  <c r="BC104" i="4"/>
  <c r="BB104" i="4"/>
  <c r="BA104" i="4"/>
  <c r="AZ104" i="4"/>
  <c r="AY104" i="4"/>
  <c r="AX104" i="4"/>
  <c r="AW104" i="4"/>
  <c r="AV104" i="4"/>
  <c r="AU104" i="4"/>
  <c r="AT104" i="4"/>
  <c r="AS104" i="4"/>
  <c r="AR104" i="4"/>
  <c r="AQ104" i="4"/>
  <c r="AP104" i="4"/>
  <c r="AO104" i="4"/>
  <c r="AN104" i="4"/>
  <c r="AM104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B104" i="4"/>
  <c r="BN103" i="4"/>
  <c r="BM103" i="4"/>
  <c r="BL103" i="4"/>
  <c r="BK103" i="4"/>
  <c r="BJ103" i="4"/>
  <c r="BI103" i="4"/>
  <c r="BH103" i="4"/>
  <c r="BG103" i="4"/>
  <c r="BF103" i="4"/>
  <c r="BE103" i="4"/>
  <c r="BD103" i="4"/>
  <c r="BC103" i="4"/>
  <c r="BB103" i="4"/>
  <c r="BA103" i="4"/>
  <c r="AZ103" i="4"/>
  <c r="AY103" i="4"/>
  <c r="AX103" i="4"/>
  <c r="AW103" i="4"/>
  <c r="AV103" i="4"/>
  <c r="AU103" i="4"/>
  <c r="AT103" i="4"/>
  <c r="AS103" i="4"/>
  <c r="AR103" i="4"/>
  <c r="AQ103" i="4"/>
  <c r="AP103" i="4"/>
  <c r="AO103" i="4"/>
  <c r="AN103" i="4"/>
  <c r="AM103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B103" i="4"/>
  <c r="BN102" i="4"/>
  <c r="BM102" i="4"/>
  <c r="BL102" i="4"/>
  <c r="BK102" i="4"/>
  <c r="BJ102" i="4"/>
  <c r="BI102" i="4"/>
  <c r="BH102" i="4"/>
  <c r="BG102" i="4"/>
  <c r="BF102" i="4"/>
  <c r="BE102" i="4"/>
  <c r="BD102" i="4"/>
  <c r="BC102" i="4"/>
  <c r="BB102" i="4"/>
  <c r="BA102" i="4"/>
  <c r="AZ102" i="4"/>
  <c r="AY102" i="4"/>
  <c r="AX102" i="4"/>
  <c r="AW102" i="4"/>
  <c r="AV102" i="4"/>
  <c r="AU102" i="4"/>
  <c r="AT102" i="4"/>
  <c r="AS102" i="4"/>
  <c r="AR102" i="4"/>
  <c r="AQ102" i="4"/>
  <c r="AP102" i="4"/>
  <c r="AO102" i="4"/>
  <c r="AN102" i="4"/>
  <c r="AM102" i="4"/>
  <c r="AL102" i="4"/>
  <c r="AK102" i="4"/>
  <c r="AJ102" i="4"/>
  <c r="AI102" i="4"/>
  <c r="AH102" i="4"/>
  <c r="AG102" i="4"/>
  <c r="AF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O89" i="4"/>
  <c r="AN89" i="4"/>
  <c r="AM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BN88" i="4"/>
  <c r="BM88" i="4"/>
  <c r="BL88" i="4"/>
  <c r="BK88" i="4"/>
  <c r="BJ88" i="4"/>
  <c r="BI88" i="4"/>
  <c r="BH88" i="4"/>
  <c r="BG88" i="4"/>
  <c r="BF88" i="4"/>
  <c r="BE88" i="4"/>
  <c r="BD88" i="4"/>
  <c r="BC88" i="4"/>
  <c r="BB88" i="4"/>
  <c r="BA88" i="4"/>
  <c r="AZ88" i="4"/>
  <c r="AY88" i="4"/>
  <c r="AX88" i="4"/>
  <c r="AW88" i="4"/>
  <c r="AV88" i="4"/>
  <c r="AU88" i="4"/>
  <c r="AT88" i="4"/>
  <c r="AS88" i="4"/>
  <c r="AR88" i="4"/>
  <c r="AQ88" i="4"/>
  <c r="AP88" i="4"/>
  <c r="AO88" i="4"/>
  <c r="AN88" i="4"/>
  <c r="AM88" i="4"/>
  <c r="AL88" i="4"/>
  <c r="AK88" i="4"/>
  <c r="AJ88" i="4"/>
  <c r="AI88" i="4"/>
  <c r="AH88" i="4"/>
  <c r="AG88" i="4"/>
  <c r="AF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B88" i="4"/>
  <c r="BN87" i="4"/>
  <c r="BM87" i="4"/>
  <c r="BL87" i="4"/>
  <c r="BK87" i="4"/>
  <c r="BJ87" i="4"/>
  <c r="BI87" i="4"/>
  <c r="BH87" i="4"/>
  <c r="BG87" i="4"/>
  <c r="BF87" i="4"/>
  <c r="BE87" i="4"/>
  <c r="BD87" i="4"/>
  <c r="BC87" i="4"/>
  <c r="BB87" i="4"/>
  <c r="BA87" i="4"/>
  <c r="AZ87" i="4"/>
  <c r="AY87" i="4"/>
  <c r="AX87" i="4"/>
  <c r="AW87" i="4"/>
  <c r="AV87" i="4"/>
  <c r="AU87" i="4"/>
  <c r="AT87" i="4"/>
  <c r="AS87" i="4"/>
  <c r="AR87" i="4"/>
  <c r="AQ87" i="4"/>
  <c r="AP87" i="4"/>
  <c r="AO87" i="4"/>
  <c r="AN87" i="4"/>
  <c r="AM87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B87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W76" i="4" s="1"/>
  <c r="W77" i="4" s="1"/>
  <c r="V72" i="4"/>
  <c r="U72" i="4"/>
  <c r="T72" i="4"/>
  <c r="S72" i="4"/>
  <c r="R72" i="4"/>
  <c r="Q72" i="4"/>
  <c r="P72" i="4"/>
  <c r="O72" i="4"/>
  <c r="N72" i="4"/>
  <c r="M72" i="4"/>
  <c r="L72" i="4"/>
  <c r="K72" i="4"/>
  <c r="K76" i="4" s="1"/>
  <c r="K77" i="4" s="1"/>
  <c r="J72" i="4"/>
  <c r="I72" i="4"/>
  <c r="H72" i="4"/>
  <c r="G72" i="4"/>
  <c r="F72" i="4"/>
  <c r="E72" i="4"/>
  <c r="D72" i="4"/>
  <c r="B72" i="4"/>
  <c r="BN71" i="4"/>
  <c r="BM71" i="4"/>
  <c r="BL71" i="4"/>
  <c r="BK71" i="4"/>
  <c r="BJ71" i="4"/>
  <c r="BI71" i="4"/>
  <c r="BI76" i="4" s="1"/>
  <c r="BI77" i="4" s="1"/>
  <c r="BH71" i="4"/>
  <c r="BH76" i="4" s="1"/>
  <c r="BH77" i="4" s="1"/>
  <c r="BG71" i="4"/>
  <c r="BF71" i="4"/>
  <c r="BE71" i="4"/>
  <c r="BD71" i="4"/>
  <c r="BC71" i="4"/>
  <c r="BB71" i="4"/>
  <c r="BA71" i="4"/>
  <c r="AZ71" i="4"/>
  <c r="AY71" i="4"/>
  <c r="AX71" i="4"/>
  <c r="AW71" i="4"/>
  <c r="AW76" i="4" s="1"/>
  <c r="AW77" i="4" s="1"/>
  <c r="AV71" i="4"/>
  <c r="AV76" i="4" s="1"/>
  <c r="AV77" i="4" s="1"/>
  <c r="AU71" i="4"/>
  <c r="AT71" i="4"/>
  <c r="AS71" i="4"/>
  <c r="AR71" i="4"/>
  <c r="AQ71" i="4"/>
  <c r="AP71" i="4"/>
  <c r="AO71" i="4"/>
  <c r="AN71" i="4"/>
  <c r="AM71" i="4"/>
  <c r="AL71" i="4"/>
  <c r="AK71" i="4"/>
  <c r="AK76" i="4" s="1"/>
  <c r="AK77" i="4" s="1"/>
  <c r="AJ71" i="4"/>
  <c r="AJ76" i="4" s="1"/>
  <c r="AJ77" i="4" s="1"/>
  <c r="AI71" i="4"/>
  <c r="AH71" i="4"/>
  <c r="AG71" i="4"/>
  <c r="AF71" i="4"/>
  <c r="AE71" i="4"/>
  <c r="AD71" i="4"/>
  <c r="AC71" i="4"/>
  <c r="AB71" i="4"/>
  <c r="AA71" i="4"/>
  <c r="AA76" i="4" s="1"/>
  <c r="AA77" i="4" s="1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M76" i="4" s="1"/>
  <c r="M77" i="4" s="1"/>
  <c r="L71" i="4"/>
  <c r="K71" i="4"/>
  <c r="J71" i="4"/>
  <c r="I71" i="4"/>
  <c r="H71" i="4"/>
  <c r="G71" i="4"/>
  <c r="F71" i="4"/>
  <c r="E71" i="4"/>
  <c r="D71" i="4"/>
  <c r="B71" i="4"/>
  <c r="BN70" i="4"/>
  <c r="BN76" i="4" s="1"/>
  <c r="BN77" i="4" s="1"/>
  <c r="BM70" i="4"/>
  <c r="BM76" i="4" s="1"/>
  <c r="BM77" i="4" s="1"/>
  <c r="BL70" i="4"/>
  <c r="BL76" i="4" s="1"/>
  <c r="BL77" i="4" s="1"/>
  <c r="BK70" i="4"/>
  <c r="BK76" i="4" s="1"/>
  <c r="BK77" i="4" s="1"/>
  <c r="BJ70" i="4"/>
  <c r="BJ76" i="4" s="1"/>
  <c r="BJ77" i="4" s="1"/>
  <c r="BI70" i="4"/>
  <c r="BH70" i="4"/>
  <c r="BG70" i="4"/>
  <c r="BF70" i="4"/>
  <c r="BE70" i="4"/>
  <c r="BD70" i="4"/>
  <c r="BC70" i="4"/>
  <c r="BC76" i="4" s="1"/>
  <c r="BC77" i="4" s="1"/>
  <c r="BB70" i="4"/>
  <c r="BB76" i="4" s="1"/>
  <c r="BB77" i="4" s="1"/>
  <c r="BA70" i="4"/>
  <c r="BA76" i="4" s="1"/>
  <c r="BA77" i="4" s="1"/>
  <c r="AZ70" i="4"/>
  <c r="AZ76" i="4" s="1"/>
  <c r="AZ77" i="4" s="1"/>
  <c r="AY70" i="4"/>
  <c r="AY76" i="4" s="1"/>
  <c r="AY77" i="4" s="1"/>
  <c r="AX70" i="4"/>
  <c r="AX76" i="4" s="1"/>
  <c r="AX77" i="4" s="1"/>
  <c r="AW70" i="4"/>
  <c r="AV70" i="4"/>
  <c r="AU70" i="4"/>
  <c r="AT70" i="4"/>
  <c r="AS70" i="4"/>
  <c r="AR70" i="4"/>
  <c r="AQ70" i="4"/>
  <c r="AQ76" i="4" s="1"/>
  <c r="AQ77" i="4" s="1"/>
  <c r="AP70" i="4"/>
  <c r="AP76" i="4" s="1"/>
  <c r="AP77" i="4" s="1"/>
  <c r="AO70" i="4"/>
  <c r="AO76" i="4" s="1"/>
  <c r="AO77" i="4" s="1"/>
  <c r="AN70" i="4"/>
  <c r="AN76" i="4" s="1"/>
  <c r="AN77" i="4" s="1"/>
  <c r="AM70" i="4"/>
  <c r="AM76" i="4" s="1"/>
  <c r="AM77" i="4" s="1"/>
  <c r="AL70" i="4"/>
  <c r="AL76" i="4" s="1"/>
  <c r="AL77" i="4" s="1"/>
  <c r="AK70" i="4"/>
  <c r="AJ70" i="4"/>
  <c r="AI70" i="4"/>
  <c r="AH70" i="4"/>
  <c r="AG70" i="4"/>
  <c r="AF70" i="4"/>
  <c r="AE70" i="4"/>
  <c r="AD70" i="4"/>
  <c r="AD76" i="4" s="1"/>
  <c r="AD77" i="4" s="1"/>
  <c r="AC70" i="4"/>
  <c r="AB70" i="4"/>
  <c r="AB76" i="4" s="1"/>
  <c r="AB77" i="4" s="1"/>
  <c r="AA70" i="4"/>
  <c r="Z70" i="4"/>
  <c r="Y70" i="4"/>
  <c r="X70" i="4"/>
  <c r="W70" i="4"/>
  <c r="V70" i="4"/>
  <c r="U70" i="4"/>
  <c r="U76" i="4" s="1"/>
  <c r="U77" i="4" s="1"/>
  <c r="T70" i="4"/>
  <c r="S70" i="4"/>
  <c r="S76" i="4" s="1"/>
  <c r="S77" i="4" s="1"/>
  <c r="R70" i="4"/>
  <c r="R76" i="4" s="1"/>
  <c r="R77" i="4" s="1"/>
  <c r="Q70" i="4"/>
  <c r="Q76" i="4" s="1"/>
  <c r="Q77" i="4" s="1"/>
  <c r="P70" i="4"/>
  <c r="P76" i="4" s="1"/>
  <c r="P77" i="4" s="1"/>
  <c r="O70" i="4"/>
  <c r="O76" i="4" s="1"/>
  <c r="O77" i="4" s="1"/>
  <c r="N70" i="4"/>
  <c r="M70" i="4"/>
  <c r="L70" i="4"/>
  <c r="K70" i="4"/>
  <c r="J70" i="4"/>
  <c r="I70" i="4"/>
  <c r="H70" i="4"/>
  <c r="G70" i="4"/>
  <c r="G76" i="4" s="1"/>
  <c r="G77" i="4" s="1"/>
  <c r="F70" i="4"/>
  <c r="F76" i="4" s="1"/>
  <c r="F77" i="4" s="1"/>
  <c r="E70" i="4"/>
  <c r="E76" i="4" s="1"/>
  <c r="E77" i="4" s="1"/>
  <c r="D70" i="4"/>
  <c r="D76" i="4" s="1"/>
  <c r="D77" i="4" s="1"/>
  <c r="B70" i="4"/>
  <c r="BG76" i="4"/>
  <c r="BG77" i="4" s="1"/>
  <c r="BF76" i="4"/>
  <c r="BF77" i="4" s="1"/>
  <c r="BE76" i="4"/>
  <c r="BE77" i="4" s="1"/>
  <c r="BD76" i="4"/>
  <c r="BD77" i="4" s="1"/>
  <c r="AU76" i="4"/>
  <c r="AU77" i="4" s="1"/>
  <c r="AT76" i="4"/>
  <c r="AT77" i="4" s="1"/>
  <c r="AS76" i="4"/>
  <c r="AS77" i="4" s="1"/>
  <c r="AR76" i="4"/>
  <c r="AR77" i="4" s="1"/>
  <c r="AI76" i="4"/>
  <c r="AI77" i="4" s="1"/>
  <c r="AH76" i="4"/>
  <c r="AH77" i="4" s="1"/>
  <c r="AE76" i="4"/>
  <c r="AE77" i="4" s="1"/>
  <c r="AC76" i="4"/>
  <c r="AC77" i="4" s="1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N55" i="4"/>
  <c r="BM55" i="4"/>
  <c r="BL55" i="4"/>
  <c r="BK55" i="4"/>
  <c r="BJ55" i="4"/>
  <c r="BI55" i="4"/>
  <c r="BH55" i="4"/>
  <c r="BG55" i="4"/>
  <c r="BF55" i="4"/>
  <c r="BE55" i="4"/>
  <c r="BD55" i="4"/>
  <c r="BC55" i="4"/>
  <c r="BB55" i="4"/>
  <c r="BA55" i="4"/>
  <c r="AZ55" i="4"/>
  <c r="AY55" i="4"/>
  <c r="AX55" i="4"/>
  <c r="AW55" i="4"/>
  <c r="AV55" i="4"/>
  <c r="AU55" i="4"/>
  <c r="AT55" i="4"/>
  <c r="AS55" i="4"/>
  <c r="AR55" i="4"/>
  <c r="AQ55" i="4"/>
  <c r="AP55" i="4"/>
  <c r="AO55" i="4"/>
  <c r="AN55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B55" i="4"/>
  <c r="BN54" i="4"/>
  <c r="BM54" i="4"/>
  <c r="BL54" i="4"/>
  <c r="BK54" i="4"/>
  <c r="BJ54" i="4"/>
  <c r="BI54" i="4"/>
  <c r="BH54" i="4"/>
  <c r="BG54" i="4"/>
  <c r="BF54" i="4"/>
  <c r="BE54" i="4"/>
  <c r="BD54" i="4"/>
  <c r="BC54" i="4"/>
  <c r="BB54" i="4"/>
  <c r="BA54" i="4"/>
  <c r="AZ54" i="4"/>
  <c r="AY54" i="4"/>
  <c r="AX54" i="4"/>
  <c r="AW54" i="4"/>
  <c r="AV54" i="4"/>
  <c r="AU54" i="4"/>
  <c r="AT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BN45" i="4"/>
  <c r="BL45" i="4"/>
  <c r="BJ45" i="4"/>
  <c r="BH45" i="4"/>
  <c r="BF45" i="4"/>
  <c r="BD45" i="4"/>
  <c r="BB45" i="4"/>
  <c r="AZ45" i="4"/>
  <c r="AX45" i="4"/>
  <c r="AV45" i="4"/>
  <c r="AT45" i="4"/>
  <c r="AR45" i="4"/>
  <c r="AP45" i="4"/>
  <c r="AN45" i="4"/>
  <c r="AL45" i="4"/>
  <c r="AJ45" i="4"/>
  <c r="AH45" i="4"/>
  <c r="AF45" i="4"/>
  <c r="AD45" i="4"/>
  <c r="AB45" i="4"/>
  <c r="Z45" i="4"/>
  <c r="X45" i="4"/>
  <c r="V45" i="4"/>
  <c r="T45" i="4"/>
  <c r="R45" i="4"/>
  <c r="P45" i="4"/>
  <c r="N45" i="4"/>
  <c r="L45" i="4"/>
  <c r="J45" i="4"/>
  <c r="H45" i="4"/>
  <c r="F45" i="4"/>
  <c r="D45" i="4"/>
  <c r="BM79" i="4"/>
  <c r="BM80" i="4" s="1"/>
  <c r="BK45" i="4"/>
  <c r="BI79" i="4"/>
  <c r="BI80" i="4" s="1"/>
  <c r="BG45" i="4"/>
  <c r="BE79" i="4"/>
  <c r="BE80" i="4" s="1"/>
  <c r="BC45" i="4"/>
  <c r="BA79" i="4"/>
  <c r="BA80" i="4" s="1"/>
  <c r="AY45" i="4"/>
  <c r="AW79" i="4"/>
  <c r="AW80" i="4" s="1"/>
  <c r="AU45" i="4"/>
  <c r="AS79" i="4"/>
  <c r="AS80" i="4" s="1"/>
  <c r="AQ45" i="4"/>
  <c r="AO79" i="4"/>
  <c r="AO80" i="4" s="1"/>
  <c r="AM45" i="4"/>
  <c r="AK79" i="4"/>
  <c r="AK80" i="4" s="1"/>
  <c r="AI45" i="4"/>
  <c r="AG79" i="4"/>
  <c r="AG80" i="4" s="1"/>
  <c r="AE45" i="4"/>
  <c r="AC79" i="4"/>
  <c r="AC80" i="4" s="1"/>
  <c r="AA45" i="4"/>
  <c r="Y79" i="4"/>
  <c r="Y80" i="4" s="1"/>
  <c r="BN30" i="4"/>
  <c r="BM30" i="4"/>
  <c r="BL30" i="4"/>
  <c r="BK30" i="4"/>
  <c r="BK31" i="4" s="1"/>
  <c r="BJ30" i="4"/>
  <c r="BI30" i="4"/>
  <c r="BH30" i="4"/>
  <c r="BG30" i="4"/>
  <c r="BG31" i="4" s="1"/>
  <c r="BF30" i="4"/>
  <c r="BE30" i="4"/>
  <c r="BD30" i="4"/>
  <c r="BC30" i="4"/>
  <c r="BC31" i="4" s="1"/>
  <c r="BB30" i="4"/>
  <c r="BA30" i="4"/>
  <c r="AZ30" i="4"/>
  <c r="AY30" i="4"/>
  <c r="AY31" i="4" s="1"/>
  <c r="AX30" i="4"/>
  <c r="AW30" i="4"/>
  <c r="AV30" i="4"/>
  <c r="AU30" i="4"/>
  <c r="AU31" i="4" s="1"/>
  <c r="AT30" i="4"/>
  <c r="AS30" i="4"/>
  <c r="AR30" i="4"/>
  <c r="AQ30" i="4"/>
  <c r="AQ31" i="4" s="1"/>
  <c r="AP30" i="4"/>
  <c r="AO30" i="4"/>
  <c r="AN30" i="4"/>
  <c r="AM30" i="4"/>
  <c r="AM31" i="4" s="1"/>
  <c r="AL30" i="4"/>
  <c r="AK30" i="4"/>
  <c r="AJ30" i="4"/>
  <c r="AI30" i="4"/>
  <c r="AI31" i="4" s="1"/>
  <c r="AH30" i="4"/>
  <c r="AG30" i="4"/>
  <c r="AF30" i="4"/>
  <c r="AE30" i="4"/>
  <c r="AE31" i="4" s="1"/>
  <c r="AD30" i="4"/>
  <c r="AC30" i="4"/>
  <c r="AB30" i="4"/>
  <c r="AA30" i="4"/>
  <c r="AA31" i="4" s="1"/>
  <c r="Z30" i="4"/>
  <c r="Y30" i="4"/>
  <c r="N30" i="4"/>
  <c r="M30" i="4"/>
  <c r="L30" i="4"/>
  <c r="K30" i="4"/>
  <c r="J30" i="4"/>
  <c r="I30" i="4"/>
  <c r="H30" i="4"/>
  <c r="G30" i="4"/>
  <c r="F30" i="4"/>
  <c r="E30" i="4"/>
  <c r="D30" i="4"/>
  <c r="C25" i="4"/>
  <c r="C21" i="4"/>
  <c r="C9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N76" i="4" l="1"/>
  <c r="N77" i="4" s="1"/>
  <c r="Z76" i="4"/>
  <c r="Z77" i="4" s="1"/>
  <c r="H59" i="5"/>
  <c r="H60" i="5" s="1"/>
  <c r="T59" i="5"/>
  <c r="T60" i="5" s="1"/>
  <c r="AF59" i="5"/>
  <c r="AF60" i="5" s="1"/>
  <c r="AR59" i="5"/>
  <c r="AR60" i="5" s="1"/>
  <c r="BD59" i="5"/>
  <c r="BD60" i="5" s="1"/>
  <c r="G108" i="5"/>
  <c r="G109" i="5" s="1"/>
  <c r="S108" i="5"/>
  <c r="S109" i="5" s="1"/>
  <c r="AE108" i="5"/>
  <c r="AE109" i="5" s="1"/>
  <c r="AQ108" i="5"/>
  <c r="AQ109" i="5" s="1"/>
  <c r="BC108" i="5"/>
  <c r="BC109" i="5" s="1"/>
  <c r="AH108" i="5"/>
  <c r="AH109" i="5" s="1"/>
  <c r="I59" i="5"/>
  <c r="I60" i="5" s="1"/>
  <c r="U59" i="5"/>
  <c r="U60" i="5" s="1"/>
  <c r="AG59" i="5"/>
  <c r="AG60" i="5" s="1"/>
  <c r="AS59" i="5"/>
  <c r="AS60" i="5" s="1"/>
  <c r="BE59" i="5"/>
  <c r="BE60" i="5" s="1"/>
  <c r="H76" i="4"/>
  <c r="H77" i="4" s="1"/>
  <c r="T76" i="4"/>
  <c r="T77" i="4" s="1"/>
  <c r="AF76" i="4"/>
  <c r="AF77" i="4" s="1"/>
  <c r="N59" i="5"/>
  <c r="N60" i="5" s="1"/>
  <c r="AL59" i="5"/>
  <c r="AL60" i="5" s="1"/>
  <c r="BJ59" i="5"/>
  <c r="BJ60" i="5" s="1"/>
  <c r="M108" i="5"/>
  <c r="M109" i="5" s="1"/>
  <c r="Y108" i="5"/>
  <c r="Y109" i="5" s="1"/>
  <c r="AK108" i="5"/>
  <c r="AK109" i="5" s="1"/>
  <c r="AW108" i="5"/>
  <c r="AW109" i="5" s="1"/>
  <c r="BI108" i="5"/>
  <c r="BI109" i="5" s="1"/>
  <c r="I76" i="4"/>
  <c r="I77" i="4" s="1"/>
  <c r="O59" i="5"/>
  <c r="O60" i="5" s="1"/>
  <c r="AA59" i="5"/>
  <c r="AA60" i="5" s="1"/>
  <c r="AM59" i="5"/>
  <c r="AM60" i="5" s="1"/>
  <c r="AY59" i="5"/>
  <c r="AY60" i="5" s="1"/>
  <c r="BK59" i="5"/>
  <c r="BK60" i="5" s="1"/>
  <c r="N108" i="5"/>
  <c r="N109" i="5" s="1"/>
  <c r="Z108" i="5"/>
  <c r="Z109" i="5" s="1"/>
  <c r="AL108" i="5"/>
  <c r="AL109" i="5" s="1"/>
  <c r="AX108" i="5"/>
  <c r="AX109" i="5" s="1"/>
  <c r="BJ108" i="5"/>
  <c r="BJ109" i="5" s="1"/>
  <c r="D59" i="5"/>
  <c r="D60" i="5" s="1"/>
  <c r="P59" i="5"/>
  <c r="P60" i="5" s="1"/>
  <c r="AB59" i="5"/>
  <c r="AB60" i="5" s="1"/>
  <c r="AN59" i="5"/>
  <c r="AN60" i="5" s="1"/>
  <c r="AZ59" i="5"/>
  <c r="AZ60" i="5" s="1"/>
  <c r="BL59" i="5"/>
  <c r="BL60" i="5" s="1"/>
  <c r="O108" i="5"/>
  <c r="O109" i="5" s="1"/>
  <c r="AA108" i="5"/>
  <c r="AA109" i="5" s="1"/>
  <c r="AM108" i="5"/>
  <c r="AM109" i="5" s="1"/>
  <c r="AY108" i="5"/>
  <c r="AY109" i="5" s="1"/>
  <c r="BK108" i="5"/>
  <c r="BK109" i="5" s="1"/>
  <c r="V76" i="4"/>
  <c r="V77" i="4" s="1"/>
  <c r="E59" i="5"/>
  <c r="E60" i="5" s="1"/>
  <c r="Q59" i="5"/>
  <c r="Q60" i="5" s="1"/>
  <c r="AC59" i="5"/>
  <c r="AC60" i="5" s="1"/>
  <c r="AO59" i="5"/>
  <c r="AO60" i="5" s="1"/>
  <c r="BA59" i="5"/>
  <c r="BA60" i="5" s="1"/>
  <c r="BM59" i="5"/>
  <c r="BM60" i="5" s="1"/>
  <c r="D108" i="5"/>
  <c r="D109" i="5" s="1"/>
  <c r="P108" i="5"/>
  <c r="P109" i="5" s="1"/>
  <c r="AB108" i="5"/>
  <c r="AB109" i="5" s="1"/>
  <c r="AN108" i="5"/>
  <c r="AN109" i="5" s="1"/>
  <c r="AZ108" i="5"/>
  <c r="AZ109" i="5" s="1"/>
  <c r="BL108" i="5"/>
  <c r="BL109" i="5" s="1"/>
  <c r="L76" i="4"/>
  <c r="L77" i="4" s="1"/>
  <c r="X76" i="4"/>
  <c r="X77" i="4" s="1"/>
  <c r="F59" i="5"/>
  <c r="F60" i="5" s="1"/>
  <c r="R59" i="5"/>
  <c r="R60" i="5" s="1"/>
  <c r="AD59" i="5"/>
  <c r="AD60" i="5" s="1"/>
  <c r="AP59" i="5"/>
  <c r="AP60" i="5" s="1"/>
  <c r="BB59" i="5"/>
  <c r="BB60" i="5" s="1"/>
  <c r="BN59" i="5"/>
  <c r="BN60" i="5" s="1"/>
  <c r="E108" i="5"/>
  <c r="E109" i="5" s="1"/>
  <c r="Q108" i="5"/>
  <c r="Q109" i="5" s="1"/>
  <c r="AC108" i="5"/>
  <c r="AC109" i="5" s="1"/>
  <c r="AO108" i="5"/>
  <c r="AO109" i="5" s="1"/>
  <c r="BA108" i="5"/>
  <c r="BA109" i="5" s="1"/>
  <c r="BM108" i="5"/>
  <c r="BM109" i="5" s="1"/>
  <c r="J76" i="4"/>
  <c r="J77" i="4" s="1"/>
  <c r="Y76" i="4"/>
  <c r="Y77" i="4" s="1"/>
  <c r="G59" i="5"/>
  <c r="G60" i="5" s="1"/>
  <c r="S59" i="5"/>
  <c r="S60" i="5" s="1"/>
  <c r="AE59" i="5"/>
  <c r="AE60" i="5" s="1"/>
  <c r="AQ59" i="5"/>
  <c r="AQ60" i="5" s="1"/>
  <c r="BC59" i="5"/>
  <c r="BC60" i="5" s="1"/>
  <c r="F108" i="5"/>
  <c r="F109" i="5" s="1"/>
  <c r="AD108" i="5"/>
  <c r="AD109" i="5" s="1"/>
  <c r="AP108" i="5"/>
  <c r="AP109" i="5" s="1"/>
  <c r="BB108" i="5"/>
  <c r="BB109" i="5" s="1"/>
  <c r="BN108" i="5"/>
  <c r="BN109" i="5" s="1"/>
  <c r="AX59" i="5"/>
  <c r="AX60" i="5" s="1"/>
  <c r="BE108" i="5"/>
  <c r="BE109" i="5" s="1"/>
  <c r="Z59" i="5"/>
  <c r="Z60" i="5" s="1"/>
  <c r="AG76" i="4"/>
  <c r="AG77" i="4" s="1"/>
  <c r="AG81" i="4" s="1"/>
  <c r="H91" i="4"/>
  <c r="H92" i="4" s="1"/>
  <c r="P91" i="4"/>
  <c r="P92" i="4" s="1"/>
  <c r="X91" i="4"/>
  <c r="X92" i="4" s="1"/>
  <c r="AF91" i="4"/>
  <c r="AF92" i="4" s="1"/>
  <c r="AN91" i="4"/>
  <c r="AN92" i="4" s="1"/>
  <c r="AV91" i="4"/>
  <c r="AV92" i="4" s="1"/>
  <c r="BD91" i="4"/>
  <c r="BD92" i="4" s="1"/>
  <c r="BL91" i="4"/>
  <c r="BL92" i="4" s="1"/>
  <c r="I107" i="4"/>
  <c r="I108" i="4" s="1"/>
  <c r="Q107" i="4"/>
  <c r="Q108" i="4" s="1"/>
  <c r="Y107" i="4"/>
  <c r="Y108" i="4" s="1"/>
  <c r="AG107" i="4"/>
  <c r="AG108" i="4" s="1"/>
  <c r="AO107" i="4"/>
  <c r="AO108" i="4" s="1"/>
  <c r="AW107" i="4"/>
  <c r="AW108" i="4" s="1"/>
  <c r="BE107" i="4"/>
  <c r="BE108" i="4" s="1"/>
  <c r="BM107" i="4"/>
  <c r="BM108" i="4" s="1"/>
  <c r="K92" i="5"/>
  <c r="K93" i="5" s="1"/>
  <c r="S92" i="5"/>
  <c r="S93" i="5" s="1"/>
  <c r="AY92" i="5"/>
  <c r="AY93" i="5" s="1"/>
  <c r="BG92" i="5"/>
  <c r="BG93" i="5" s="1"/>
  <c r="F107" i="4"/>
  <c r="F108" i="4" s="1"/>
  <c r="N107" i="4"/>
  <c r="N108" i="4" s="1"/>
  <c r="V107" i="4"/>
  <c r="V108" i="4" s="1"/>
  <c r="AD107" i="4"/>
  <c r="AD108" i="4" s="1"/>
  <c r="AL107" i="4"/>
  <c r="AL108" i="4" s="1"/>
  <c r="AT107" i="4"/>
  <c r="AT108" i="4" s="1"/>
  <c r="BB107" i="4"/>
  <c r="BB108" i="4" s="1"/>
  <c r="BJ107" i="4"/>
  <c r="BJ108" i="4" s="1"/>
  <c r="E107" i="4"/>
  <c r="E108" i="4" s="1"/>
  <c r="M107" i="4"/>
  <c r="M108" i="4" s="1"/>
  <c r="U107" i="4"/>
  <c r="U108" i="4" s="1"/>
  <c r="AC107" i="4"/>
  <c r="AC108" i="4" s="1"/>
  <c r="AK107" i="4"/>
  <c r="AK108" i="4" s="1"/>
  <c r="AS107" i="4"/>
  <c r="AS108" i="4" s="1"/>
  <c r="BA107" i="4"/>
  <c r="BA108" i="4" s="1"/>
  <c r="BI107" i="4"/>
  <c r="BI108" i="4" s="1"/>
  <c r="BC92" i="5"/>
  <c r="BC93" i="5" s="1"/>
  <c r="BK92" i="5"/>
  <c r="BK93" i="5" s="1"/>
  <c r="BO48" i="4"/>
  <c r="H31" i="4"/>
  <c r="H32" i="5" s="1"/>
  <c r="Z31" i="4"/>
  <c r="Z32" i="5" s="1"/>
  <c r="AH31" i="4"/>
  <c r="AH32" i="5" s="1"/>
  <c r="AP31" i="4"/>
  <c r="AP32" i="5" s="1"/>
  <c r="AX31" i="4"/>
  <c r="AX32" i="5" s="1"/>
  <c r="BF31" i="4"/>
  <c r="BF32" i="5" s="1"/>
  <c r="BN31" i="4"/>
  <c r="BN32" i="5" s="1"/>
  <c r="D59" i="4"/>
  <c r="D60" i="4" s="1"/>
  <c r="L59" i="4"/>
  <c r="L60" i="4" s="1"/>
  <c r="T59" i="4"/>
  <c r="T60" i="4" s="1"/>
  <c r="AB59" i="4"/>
  <c r="AB60" i="4" s="1"/>
  <c r="AJ59" i="4"/>
  <c r="AJ60" i="4" s="1"/>
  <c r="AR59" i="4"/>
  <c r="AR60" i="4" s="1"/>
  <c r="AZ59" i="4"/>
  <c r="AZ60" i="4" s="1"/>
  <c r="BH59" i="4"/>
  <c r="BH60" i="4" s="1"/>
  <c r="F91" i="4"/>
  <c r="F92" i="4" s="1"/>
  <c r="N91" i="4"/>
  <c r="N92" i="4" s="1"/>
  <c r="V91" i="4"/>
  <c r="V92" i="4" s="1"/>
  <c r="AD91" i="4"/>
  <c r="AD92" i="4" s="1"/>
  <c r="AL91" i="4"/>
  <c r="AL92" i="4" s="1"/>
  <c r="AT91" i="4"/>
  <c r="AT92" i="4" s="1"/>
  <c r="BB91" i="4"/>
  <c r="BB92" i="4" s="1"/>
  <c r="BJ91" i="4"/>
  <c r="BJ92" i="4" s="1"/>
  <c r="G107" i="4"/>
  <c r="G108" i="4" s="1"/>
  <c r="O107" i="4"/>
  <c r="O108" i="4" s="1"/>
  <c r="W107" i="4"/>
  <c r="W108" i="4" s="1"/>
  <c r="AE107" i="4"/>
  <c r="AE108" i="4" s="1"/>
  <c r="AM107" i="4"/>
  <c r="AM108" i="4" s="1"/>
  <c r="AU107" i="4"/>
  <c r="AU108" i="4" s="1"/>
  <c r="BC107" i="4"/>
  <c r="BC108" i="4" s="1"/>
  <c r="BK107" i="4"/>
  <c r="BK108" i="4" s="1"/>
  <c r="G31" i="4"/>
  <c r="G32" i="5" s="1"/>
  <c r="Y31" i="4"/>
  <c r="Y32" i="5" s="1"/>
  <c r="AG31" i="4"/>
  <c r="AG32" i="5" s="1"/>
  <c r="AO31" i="4"/>
  <c r="AO32" i="5" s="1"/>
  <c r="AW31" i="4"/>
  <c r="AW47" i="4" s="1"/>
  <c r="BE31" i="4"/>
  <c r="BE32" i="5" s="1"/>
  <c r="BM31" i="4"/>
  <c r="BM32" i="5" s="1"/>
  <c r="F31" i="4"/>
  <c r="F32" i="5" s="1"/>
  <c r="N31" i="4"/>
  <c r="N32" i="5" s="1"/>
  <c r="AF31" i="4"/>
  <c r="AF32" i="5" s="1"/>
  <c r="AN31" i="4"/>
  <c r="AN32" i="5" s="1"/>
  <c r="AV31" i="4"/>
  <c r="AV32" i="5" s="1"/>
  <c r="BD31" i="4"/>
  <c r="BD32" i="5" s="1"/>
  <c r="BL31" i="4"/>
  <c r="BL32" i="5" s="1"/>
  <c r="E31" i="4"/>
  <c r="E32" i="5" s="1"/>
  <c r="M31" i="4"/>
  <c r="M32" i="5" s="1"/>
  <c r="D31" i="4"/>
  <c r="D32" i="5" s="1"/>
  <c r="L31" i="4"/>
  <c r="L32" i="5" s="1"/>
  <c r="AD31" i="4"/>
  <c r="AD32" i="5" s="1"/>
  <c r="AL31" i="4"/>
  <c r="AL32" i="5" s="1"/>
  <c r="AT31" i="4"/>
  <c r="AT32" i="5" s="1"/>
  <c r="BB31" i="4"/>
  <c r="BB32" i="5" s="1"/>
  <c r="BJ31" i="4"/>
  <c r="BJ32" i="5" s="1"/>
  <c r="K31" i="4"/>
  <c r="K32" i="5" s="1"/>
  <c r="AC31" i="4"/>
  <c r="AC32" i="5" s="1"/>
  <c r="AK31" i="4"/>
  <c r="AK32" i="5" s="1"/>
  <c r="AS31" i="4"/>
  <c r="AS32" i="5" s="1"/>
  <c r="BA31" i="4"/>
  <c r="BA32" i="5" s="1"/>
  <c r="BI31" i="4"/>
  <c r="BI32" i="5" s="1"/>
  <c r="J31" i="4"/>
  <c r="J32" i="5" s="1"/>
  <c r="AB31" i="4"/>
  <c r="AB32" i="5" s="1"/>
  <c r="AJ31" i="4"/>
  <c r="AJ32" i="5" s="1"/>
  <c r="AR31" i="4"/>
  <c r="AR32" i="5" s="1"/>
  <c r="AZ31" i="4"/>
  <c r="AZ32" i="5" s="1"/>
  <c r="BH31" i="4"/>
  <c r="BH32" i="5" s="1"/>
  <c r="I31" i="4"/>
  <c r="I32" i="5" s="1"/>
  <c r="AA92" i="5"/>
  <c r="AA93" i="5" s="1"/>
  <c r="AI92" i="5"/>
  <c r="AI93" i="5" s="1"/>
  <c r="AQ92" i="5"/>
  <c r="AQ93" i="5" s="1"/>
  <c r="I92" i="5"/>
  <c r="I93" i="5" s="1"/>
  <c r="BE92" i="5"/>
  <c r="BE93" i="5" s="1"/>
  <c r="BM92" i="5"/>
  <c r="BM93" i="5" s="1"/>
  <c r="P92" i="5"/>
  <c r="P93" i="5" s="1"/>
  <c r="X92" i="5"/>
  <c r="X93" i="5" s="1"/>
  <c r="AF92" i="5"/>
  <c r="AF93" i="5" s="1"/>
  <c r="AN92" i="5"/>
  <c r="AN93" i="5" s="1"/>
  <c r="AV92" i="5"/>
  <c r="AV93" i="5" s="1"/>
  <c r="BK91" i="4"/>
  <c r="BK92" i="4" s="1"/>
  <c r="H107" i="4"/>
  <c r="H108" i="4" s="1"/>
  <c r="P107" i="4"/>
  <c r="P108" i="4" s="1"/>
  <c r="X107" i="4"/>
  <c r="X108" i="4" s="1"/>
  <c r="AF107" i="4"/>
  <c r="AF108" i="4" s="1"/>
  <c r="AN107" i="4"/>
  <c r="AN108" i="4" s="1"/>
  <c r="AV107" i="4"/>
  <c r="AV108" i="4" s="1"/>
  <c r="BD107" i="4"/>
  <c r="BD108" i="4" s="1"/>
  <c r="BL107" i="4"/>
  <c r="BL108" i="4" s="1"/>
  <c r="J92" i="5"/>
  <c r="J93" i="5" s="1"/>
  <c r="R92" i="5"/>
  <c r="R93" i="5" s="1"/>
  <c r="Z92" i="5"/>
  <c r="Z93" i="5" s="1"/>
  <c r="AH92" i="5"/>
  <c r="AH93" i="5" s="1"/>
  <c r="AP92" i="5"/>
  <c r="AP93" i="5" s="1"/>
  <c r="AX92" i="5"/>
  <c r="AX93" i="5" s="1"/>
  <c r="BN92" i="5"/>
  <c r="BN93" i="5" s="1"/>
  <c r="F59" i="4"/>
  <c r="F60" i="4" s="1"/>
  <c r="AT59" i="4"/>
  <c r="AT60" i="4" s="1"/>
  <c r="AL59" i="4"/>
  <c r="AL60" i="4" s="1"/>
  <c r="N59" i="4"/>
  <c r="N60" i="4" s="1"/>
  <c r="BB59" i="4"/>
  <c r="BB60" i="4" s="1"/>
  <c r="D107" i="4"/>
  <c r="D108" i="4" s="1"/>
  <c r="L107" i="4"/>
  <c r="L108" i="4" s="1"/>
  <c r="T107" i="4"/>
  <c r="T108" i="4" s="1"/>
  <c r="AB107" i="4"/>
  <c r="AB108" i="4" s="1"/>
  <c r="AJ107" i="4"/>
  <c r="AJ108" i="4" s="1"/>
  <c r="AR107" i="4"/>
  <c r="AR108" i="4" s="1"/>
  <c r="AZ107" i="4"/>
  <c r="AZ108" i="4" s="1"/>
  <c r="BH107" i="4"/>
  <c r="BH108" i="4" s="1"/>
  <c r="F92" i="5"/>
  <c r="F93" i="5" s="1"/>
  <c r="N92" i="5"/>
  <c r="N93" i="5" s="1"/>
  <c r="V92" i="5"/>
  <c r="V93" i="5" s="1"/>
  <c r="AD92" i="5"/>
  <c r="AD93" i="5" s="1"/>
  <c r="AL92" i="5"/>
  <c r="AL93" i="5" s="1"/>
  <c r="AT92" i="5"/>
  <c r="AT93" i="5" s="1"/>
  <c r="BB92" i="5"/>
  <c r="BB93" i="5" s="1"/>
  <c r="BJ92" i="5"/>
  <c r="BJ93" i="5" s="1"/>
  <c r="AD59" i="4"/>
  <c r="AD60" i="4" s="1"/>
  <c r="J59" i="4"/>
  <c r="J60" i="4" s="1"/>
  <c r="R59" i="4"/>
  <c r="R60" i="4" s="1"/>
  <c r="Z59" i="4"/>
  <c r="Z60" i="4" s="1"/>
  <c r="AH59" i="4"/>
  <c r="AH60" i="4" s="1"/>
  <c r="AP59" i="4"/>
  <c r="AP60" i="4" s="1"/>
  <c r="AX59" i="4"/>
  <c r="AX60" i="4" s="1"/>
  <c r="BF59" i="4"/>
  <c r="BF60" i="4" s="1"/>
  <c r="BN59" i="4"/>
  <c r="BN60" i="4" s="1"/>
  <c r="D91" i="4"/>
  <c r="D92" i="4" s="1"/>
  <c r="L91" i="4"/>
  <c r="L92" i="4" s="1"/>
  <c r="T91" i="4"/>
  <c r="T92" i="4" s="1"/>
  <c r="AB91" i="4"/>
  <c r="AB92" i="4" s="1"/>
  <c r="AJ91" i="4"/>
  <c r="AJ92" i="4" s="1"/>
  <c r="AR91" i="4"/>
  <c r="AR92" i="4" s="1"/>
  <c r="AZ91" i="4"/>
  <c r="AZ92" i="4" s="1"/>
  <c r="BH91" i="4"/>
  <c r="BH92" i="4" s="1"/>
  <c r="O92" i="5"/>
  <c r="O93" i="5" s="1"/>
  <c r="W92" i="5"/>
  <c r="W93" i="5" s="1"/>
  <c r="AE92" i="5"/>
  <c r="AE93" i="5" s="1"/>
  <c r="AM92" i="5"/>
  <c r="AM93" i="5" s="1"/>
  <c r="AU92" i="5"/>
  <c r="AU93" i="5" s="1"/>
  <c r="V59" i="4"/>
  <c r="V60" i="4" s="1"/>
  <c r="BJ59" i="4"/>
  <c r="BJ60" i="4" s="1"/>
  <c r="H92" i="5"/>
  <c r="H93" i="5" s="1"/>
  <c r="BD92" i="5"/>
  <c r="BD93" i="5" s="1"/>
  <c r="BL92" i="5"/>
  <c r="BL93" i="5" s="1"/>
  <c r="BF108" i="5"/>
  <c r="BF109" i="5" s="1"/>
  <c r="BF92" i="5"/>
  <c r="BF93" i="5" s="1"/>
  <c r="Q92" i="5"/>
  <c r="Q93" i="5" s="1"/>
  <c r="Y92" i="5"/>
  <c r="Y93" i="5" s="1"/>
  <c r="AG92" i="5"/>
  <c r="AG93" i="5" s="1"/>
  <c r="AO92" i="5"/>
  <c r="AO93" i="5" s="1"/>
  <c r="AW92" i="5"/>
  <c r="AW93" i="5" s="1"/>
  <c r="G92" i="5"/>
  <c r="G93" i="5" s="1"/>
  <c r="R108" i="5"/>
  <c r="R109" i="5" s="1"/>
  <c r="H59" i="4"/>
  <c r="H60" i="4" s="1"/>
  <c r="P59" i="4"/>
  <c r="P60" i="4" s="1"/>
  <c r="X59" i="4"/>
  <c r="X60" i="4" s="1"/>
  <c r="AF59" i="4"/>
  <c r="AF60" i="4" s="1"/>
  <c r="AN59" i="4"/>
  <c r="AN60" i="4" s="1"/>
  <c r="AV59" i="4"/>
  <c r="AV60" i="4" s="1"/>
  <c r="BD59" i="4"/>
  <c r="BD60" i="4" s="1"/>
  <c r="BL59" i="4"/>
  <c r="BL60" i="4" s="1"/>
  <c r="J91" i="4"/>
  <c r="J92" i="4" s="1"/>
  <c r="R91" i="4"/>
  <c r="R92" i="4" s="1"/>
  <c r="Z91" i="4"/>
  <c r="Z92" i="4" s="1"/>
  <c r="AH91" i="4"/>
  <c r="AH92" i="4" s="1"/>
  <c r="AP91" i="4"/>
  <c r="AP92" i="4" s="1"/>
  <c r="AX91" i="4"/>
  <c r="AX92" i="4" s="1"/>
  <c r="BF91" i="4"/>
  <c r="BF92" i="4" s="1"/>
  <c r="BN91" i="4"/>
  <c r="BN92" i="4" s="1"/>
  <c r="K107" i="4"/>
  <c r="K108" i="4" s="1"/>
  <c r="S107" i="4"/>
  <c r="S108" i="4" s="1"/>
  <c r="AA107" i="4"/>
  <c r="AA108" i="4" s="1"/>
  <c r="AI107" i="4"/>
  <c r="AI108" i="4" s="1"/>
  <c r="AQ107" i="4"/>
  <c r="AQ108" i="4" s="1"/>
  <c r="AY107" i="4"/>
  <c r="AY108" i="4" s="1"/>
  <c r="BG107" i="4"/>
  <c r="BG108" i="4" s="1"/>
  <c r="E92" i="5"/>
  <c r="E93" i="5" s="1"/>
  <c r="M92" i="5"/>
  <c r="M93" i="5" s="1"/>
  <c r="U92" i="5"/>
  <c r="U93" i="5" s="1"/>
  <c r="AC92" i="5"/>
  <c r="AC93" i="5" s="1"/>
  <c r="AK92" i="5"/>
  <c r="AK93" i="5" s="1"/>
  <c r="AS92" i="5"/>
  <c r="AS93" i="5" s="1"/>
  <c r="BA92" i="5"/>
  <c r="BA93" i="5" s="1"/>
  <c r="BI92" i="5"/>
  <c r="BI93" i="5" s="1"/>
  <c r="BM91" i="4"/>
  <c r="BM92" i="4" s="1"/>
  <c r="J107" i="4"/>
  <c r="J108" i="4" s="1"/>
  <c r="R107" i="4"/>
  <c r="R108" i="4" s="1"/>
  <c r="Z107" i="4"/>
  <c r="Z108" i="4" s="1"/>
  <c r="AH107" i="4"/>
  <c r="AH108" i="4" s="1"/>
  <c r="AP107" i="4"/>
  <c r="AP108" i="4" s="1"/>
  <c r="AX107" i="4"/>
  <c r="AX108" i="4" s="1"/>
  <c r="BF107" i="4"/>
  <c r="BF108" i="4" s="1"/>
  <c r="BN107" i="4"/>
  <c r="BN108" i="4" s="1"/>
  <c r="D92" i="5"/>
  <c r="D93" i="5" s="1"/>
  <c r="L92" i="5"/>
  <c r="L93" i="5" s="1"/>
  <c r="T92" i="5"/>
  <c r="T93" i="5" s="1"/>
  <c r="AB92" i="5"/>
  <c r="AB93" i="5" s="1"/>
  <c r="AJ92" i="5"/>
  <c r="AJ93" i="5" s="1"/>
  <c r="AR92" i="5"/>
  <c r="AR93" i="5" s="1"/>
  <c r="AZ92" i="5"/>
  <c r="AZ93" i="5" s="1"/>
  <c r="BH92" i="5"/>
  <c r="BH93" i="5" s="1"/>
  <c r="BK32" i="5"/>
  <c r="AA32" i="5"/>
  <c r="AE32" i="5"/>
  <c r="AI32" i="5"/>
  <c r="AM32" i="5"/>
  <c r="AQ32" i="5"/>
  <c r="AU32" i="5"/>
  <c r="AY32" i="5"/>
  <c r="BC32" i="5"/>
  <c r="BG32" i="5"/>
  <c r="E59" i="4"/>
  <c r="E60" i="4" s="1"/>
  <c r="G59" i="4"/>
  <c r="G60" i="4" s="1"/>
  <c r="I59" i="4"/>
  <c r="I60" i="4" s="1"/>
  <c r="K59" i="4"/>
  <c r="K60" i="4" s="1"/>
  <c r="M59" i="4"/>
  <c r="M60" i="4" s="1"/>
  <c r="O59" i="4"/>
  <c r="O60" i="4" s="1"/>
  <c r="Q59" i="4"/>
  <c r="Q60" i="4" s="1"/>
  <c r="S59" i="4"/>
  <c r="S60" i="4" s="1"/>
  <c r="U59" i="4"/>
  <c r="U60" i="4" s="1"/>
  <c r="W59" i="4"/>
  <c r="W60" i="4" s="1"/>
  <c r="Y59" i="4"/>
  <c r="Y60" i="4" s="1"/>
  <c r="AA59" i="4"/>
  <c r="AA60" i="4" s="1"/>
  <c r="AC59" i="4"/>
  <c r="AC60" i="4" s="1"/>
  <c r="AE59" i="4"/>
  <c r="AE60" i="4" s="1"/>
  <c r="AG59" i="4"/>
  <c r="AG60" i="4" s="1"/>
  <c r="AI59" i="4"/>
  <c r="AI60" i="4" s="1"/>
  <c r="AK59" i="4"/>
  <c r="AK60" i="4" s="1"/>
  <c r="AM59" i="4"/>
  <c r="AM60" i="4" s="1"/>
  <c r="AO59" i="4"/>
  <c r="AO60" i="4" s="1"/>
  <c r="AQ59" i="4"/>
  <c r="AQ60" i="4" s="1"/>
  <c r="AS59" i="4"/>
  <c r="AS60" i="4" s="1"/>
  <c r="AU59" i="4"/>
  <c r="AU60" i="4" s="1"/>
  <c r="AW59" i="4"/>
  <c r="AW60" i="4" s="1"/>
  <c r="AY59" i="4"/>
  <c r="AY60" i="4" s="1"/>
  <c r="BA59" i="4"/>
  <c r="BA60" i="4" s="1"/>
  <c r="BC59" i="4"/>
  <c r="BC60" i="4" s="1"/>
  <c r="BE59" i="4"/>
  <c r="BE60" i="4" s="1"/>
  <c r="BG59" i="4"/>
  <c r="BG60" i="4" s="1"/>
  <c r="BI59" i="4"/>
  <c r="BI60" i="4" s="1"/>
  <c r="BK59" i="4"/>
  <c r="BK60" i="4" s="1"/>
  <c r="BM59" i="4"/>
  <c r="BM60" i="4" s="1"/>
  <c r="E91" i="4"/>
  <c r="E92" i="4" s="1"/>
  <c r="G91" i="4"/>
  <c r="G92" i="4" s="1"/>
  <c r="I91" i="4"/>
  <c r="I92" i="4" s="1"/>
  <c r="K91" i="4"/>
  <c r="K92" i="4" s="1"/>
  <c r="M91" i="4"/>
  <c r="M92" i="4" s="1"/>
  <c r="O91" i="4"/>
  <c r="O92" i="4" s="1"/>
  <c r="Q91" i="4"/>
  <c r="Q92" i="4" s="1"/>
  <c r="S91" i="4"/>
  <c r="S92" i="4" s="1"/>
  <c r="U91" i="4"/>
  <c r="U92" i="4" s="1"/>
  <c r="W91" i="4"/>
  <c r="W92" i="4" s="1"/>
  <c r="Y91" i="4"/>
  <c r="Y92" i="4" s="1"/>
  <c r="AA91" i="4"/>
  <c r="AA92" i="4" s="1"/>
  <c r="AC91" i="4"/>
  <c r="AC92" i="4" s="1"/>
  <c r="AE91" i="4"/>
  <c r="AE92" i="4" s="1"/>
  <c r="AG91" i="4"/>
  <c r="AG92" i="4" s="1"/>
  <c r="AI91" i="4"/>
  <c r="AI92" i="4" s="1"/>
  <c r="AK91" i="4"/>
  <c r="AK92" i="4" s="1"/>
  <c r="AM91" i="4"/>
  <c r="AM92" i="4" s="1"/>
  <c r="AO91" i="4"/>
  <c r="AO92" i="4" s="1"/>
  <c r="AQ91" i="4"/>
  <c r="AQ92" i="4" s="1"/>
  <c r="AS91" i="4"/>
  <c r="AS92" i="4" s="1"/>
  <c r="AU91" i="4"/>
  <c r="AU92" i="4" s="1"/>
  <c r="AW91" i="4"/>
  <c r="AW92" i="4" s="1"/>
  <c r="AY91" i="4"/>
  <c r="AY92" i="4" s="1"/>
  <c r="BA91" i="4"/>
  <c r="BA92" i="4" s="1"/>
  <c r="BC91" i="4"/>
  <c r="BC92" i="4" s="1"/>
  <c r="BE91" i="4"/>
  <c r="BE92" i="4" s="1"/>
  <c r="BG91" i="4"/>
  <c r="BG92" i="4" s="1"/>
  <c r="BI91" i="4"/>
  <c r="BI92" i="4" s="1"/>
  <c r="D47" i="5"/>
  <c r="D46" i="5"/>
  <c r="BP31" i="5"/>
  <c r="F47" i="5"/>
  <c r="F46" i="5"/>
  <c r="H47" i="5"/>
  <c r="H46" i="5"/>
  <c r="J47" i="5"/>
  <c r="J46" i="5"/>
  <c r="L47" i="5"/>
  <c r="L46" i="5"/>
  <c r="N47" i="5"/>
  <c r="N46" i="5"/>
  <c r="E46" i="5"/>
  <c r="E47" i="5"/>
  <c r="G46" i="5"/>
  <c r="G47" i="5"/>
  <c r="I46" i="5"/>
  <c r="I47" i="5"/>
  <c r="K46" i="5"/>
  <c r="K47" i="5"/>
  <c r="M46" i="5"/>
  <c r="M47" i="5"/>
  <c r="O46" i="5"/>
  <c r="O47" i="5"/>
  <c r="Q46" i="5"/>
  <c r="Q47" i="5"/>
  <c r="S46" i="5"/>
  <c r="S47" i="5"/>
  <c r="U46" i="5"/>
  <c r="U47" i="5"/>
  <c r="Y46" i="5"/>
  <c r="Y47" i="5"/>
  <c r="AC46" i="5"/>
  <c r="AC47" i="5"/>
  <c r="AG46" i="5"/>
  <c r="AG47" i="5"/>
  <c r="AK46" i="5"/>
  <c r="AK47" i="5"/>
  <c r="AO46" i="5"/>
  <c r="AO47" i="5"/>
  <c r="AS46" i="5"/>
  <c r="AS47" i="5"/>
  <c r="AW46" i="5"/>
  <c r="AW47" i="5"/>
  <c r="BA46" i="5"/>
  <c r="BA47" i="5"/>
  <c r="BE46" i="5"/>
  <c r="BE47" i="5"/>
  <c r="BI46" i="5"/>
  <c r="BI47" i="5"/>
  <c r="BM46" i="5"/>
  <c r="BM47" i="5"/>
  <c r="P47" i="5"/>
  <c r="P46" i="5"/>
  <c r="R47" i="5"/>
  <c r="R46" i="5"/>
  <c r="T47" i="5"/>
  <c r="T46" i="5"/>
  <c r="V47" i="5"/>
  <c r="V46" i="5"/>
  <c r="X47" i="5"/>
  <c r="X46" i="5"/>
  <c r="Z47" i="5"/>
  <c r="Z46" i="5"/>
  <c r="AB47" i="5"/>
  <c r="AB46" i="5"/>
  <c r="AD47" i="5"/>
  <c r="AD46" i="5"/>
  <c r="AF47" i="5"/>
  <c r="AF46" i="5"/>
  <c r="AH47" i="5"/>
  <c r="AH46" i="5"/>
  <c r="AJ47" i="5"/>
  <c r="AJ46" i="5"/>
  <c r="AL47" i="5"/>
  <c r="AL46" i="5"/>
  <c r="AN47" i="5"/>
  <c r="AN46" i="5"/>
  <c r="AP47" i="5"/>
  <c r="AP46" i="5"/>
  <c r="AR47" i="5"/>
  <c r="AR46" i="5"/>
  <c r="AT47" i="5"/>
  <c r="AT46" i="5"/>
  <c r="AV47" i="5"/>
  <c r="AV46" i="5"/>
  <c r="AX47" i="5"/>
  <c r="AX46" i="5"/>
  <c r="AZ47" i="5"/>
  <c r="AZ46" i="5"/>
  <c r="BB47" i="5"/>
  <c r="BB46" i="5"/>
  <c r="BD47" i="5"/>
  <c r="BD46" i="5"/>
  <c r="BF47" i="5"/>
  <c r="BF46" i="5"/>
  <c r="BH47" i="5"/>
  <c r="BH46" i="5"/>
  <c r="BJ47" i="5"/>
  <c r="BJ46" i="5"/>
  <c r="BL47" i="5"/>
  <c r="BL46" i="5"/>
  <c r="BN47" i="5"/>
  <c r="BN46" i="5"/>
  <c r="W46" i="5"/>
  <c r="W47" i="5"/>
  <c r="AA46" i="5"/>
  <c r="AA47" i="5"/>
  <c r="AE46" i="5"/>
  <c r="AE47" i="5"/>
  <c r="AI46" i="5"/>
  <c r="AI47" i="5"/>
  <c r="AM46" i="5"/>
  <c r="AM47" i="5"/>
  <c r="AQ46" i="5"/>
  <c r="AQ47" i="5"/>
  <c r="AU46" i="5"/>
  <c r="AU47" i="5"/>
  <c r="AY46" i="5"/>
  <c r="AY47" i="5"/>
  <c r="BC46" i="5"/>
  <c r="BC47" i="5"/>
  <c r="BG46" i="5"/>
  <c r="BG47" i="5"/>
  <c r="BK46" i="5"/>
  <c r="BK47" i="5"/>
  <c r="E111" i="5"/>
  <c r="E112" i="5" s="1"/>
  <c r="E95" i="5"/>
  <c r="E96" i="5" s="1"/>
  <c r="E79" i="5"/>
  <c r="E82" i="5" s="1"/>
  <c r="E45" i="5"/>
  <c r="G111" i="5"/>
  <c r="G112" i="5" s="1"/>
  <c r="G95" i="5"/>
  <c r="G96" i="5" s="1"/>
  <c r="G79" i="5"/>
  <c r="G81" i="5" s="1"/>
  <c r="G45" i="5"/>
  <c r="I111" i="5"/>
  <c r="I112" i="5" s="1"/>
  <c r="I95" i="5"/>
  <c r="I96" i="5" s="1"/>
  <c r="I79" i="5"/>
  <c r="I82" i="5" s="1"/>
  <c r="I45" i="5"/>
  <c r="K111" i="5"/>
  <c r="K112" i="5" s="1"/>
  <c r="K95" i="5"/>
  <c r="K96" i="5" s="1"/>
  <c r="K79" i="5"/>
  <c r="K81" i="5" s="1"/>
  <c r="K45" i="5"/>
  <c r="M111" i="5"/>
  <c r="M112" i="5" s="1"/>
  <c r="M95" i="5"/>
  <c r="M96" i="5" s="1"/>
  <c r="M79" i="5"/>
  <c r="M82" i="5" s="1"/>
  <c r="M45" i="5"/>
  <c r="O111" i="5"/>
  <c r="O112" i="5" s="1"/>
  <c r="O95" i="5"/>
  <c r="O96" i="5" s="1"/>
  <c r="O79" i="5"/>
  <c r="O81" i="5" s="1"/>
  <c r="O45" i="5"/>
  <c r="Q111" i="5"/>
  <c r="Q112" i="5" s="1"/>
  <c r="Q95" i="5"/>
  <c r="Q96" i="5" s="1"/>
  <c r="Q79" i="5"/>
  <c r="Q82" i="5" s="1"/>
  <c r="Q45" i="5"/>
  <c r="S111" i="5"/>
  <c r="S112" i="5" s="1"/>
  <c r="S95" i="5"/>
  <c r="S96" i="5" s="1"/>
  <c r="S79" i="5"/>
  <c r="S82" i="5" s="1"/>
  <c r="S45" i="5"/>
  <c r="U111" i="5"/>
  <c r="U112" i="5" s="1"/>
  <c r="U95" i="5"/>
  <c r="U96" i="5" s="1"/>
  <c r="U79" i="5"/>
  <c r="U82" i="5" s="1"/>
  <c r="U45" i="5"/>
  <c r="W111" i="5"/>
  <c r="W112" i="5" s="1"/>
  <c r="W95" i="5"/>
  <c r="W96" i="5" s="1"/>
  <c r="W79" i="5"/>
  <c r="W81" i="5" s="1"/>
  <c r="W45" i="5"/>
  <c r="Y111" i="5"/>
  <c r="Y112" i="5" s="1"/>
  <c r="Y95" i="5"/>
  <c r="Y96" i="5" s="1"/>
  <c r="Y79" i="5"/>
  <c r="Y82" i="5" s="1"/>
  <c r="Y45" i="5"/>
  <c r="AA111" i="5"/>
  <c r="AA112" i="5" s="1"/>
  <c r="AA95" i="5"/>
  <c r="AA96" i="5" s="1"/>
  <c r="AA79" i="5"/>
  <c r="AA81" i="5" s="1"/>
  <c r="AA45" i="5"/>
  <c r="AC111" i="5"/>
  <c r="AC112" i="5" s="1"/>
  <c r="AC95" i="5"/>
  <c r="AC96" i="5" s="1"/>
  <c r="AC79" i="5"/>
  <c r="AC82" i="5" s="1"/>
  <c r="AC45" i="5"/>
  <c r="AE111" i="5"/>
  <c r="AE112" i="5" s="1"/>
  <c r="AE95" i="5"/>
  <c r="AE96" i="5" s="1"/>
  <c r="AE79" i="5"/>
  <c r="AE81" i="5" s="1"/>
  <c r="AE45" i="5"/>
  <c r="AG111" i="5"/>
  <c r="AG112" i="5" s="1"/>
  <c r="AG95" i="5"/>
  <c r="AG96" i="5" s="1"/>
  <c r="AG79" i="5"/>
  <c r="AG82" i="5" s="1"/>
  <c r="AG45" i="5"/>
  <c r="AI111" i="5"/>
  <c r="AI112" i="5" s="1"/>
  <c r="AI95" i="5"/>
  <c r="AI96" i="5" s="1"/>
  <c r="AI79" i="5"/>
  <c r="AI82" i="5" s="1"/>
  <c r="AI45" i="5"/>
  <c r="AK111" i="5"/>
  <c r="AK112" i="5" s="1"/>
  <c r="AK95" i="5"/>
  <c r="AK96" i="5" s="1"/>
  <c r="AK79" i="5"/>
  <c r="AK82" i="5" s="1"/>
  <c r="AK45" i="5"/>
  <c r="AM111" i="5"/>
  <c r="AM112" i="5" s="1"/>
  <c r="AM95" i="5"/>
  <c r="AM96" i="5" s="1"/>
  <c r="AM79" i="5"/>
  <c r="AM81" i="5" s="1"/>
  <c r="AM45" i="5"/>
  <c r="AO111" i="5"/>
  <c r="AO112" i="5" s="1"/>
  <c r="AO95" i="5"/>
  <c r="AO96" i="5" s="1"/>
  <c r="AO79" i="5"/>
  <c r="AO82" i="5" s="1"/>
  <c r="AO45" i="5"/>
  <c r="AQ111" i="5"/>
  <c r="AQ112" i="5" s="1"/>
  <c r="AQ95" i="5"/>
  <c r="AQ96" i="5" s="1"/>
  <c r="AQ79" i="5"/>
  <c r="AQ81" i="5" s="1"/>
  <c r="AQ45" i="5"/>
  <c r="AS111" i="5"/>
  <c r="AS112" i="5" s="1"/>
  <c r="AS95" i="5"/>
  <c r="AS96" i="5" s="1"/>
  <c r="AS79" i="5"/>
  <c r="AS82" i="5" s="1"/>
  <c r="AS45" i="5"/>
  <c r="AU111" i="5"/>
  <c r="AU112" i="5" s="1"/>
  <c r="AU95" i="5"/>
  <c r="AU96" i="5" s="1"/>
  <c r="AU79" i="5"/>
  <c r="AU81" i="5" s="1"/>
  <c r="AU45" i="5"/>
  <c r="AW111" i="5"/>
  <c r="AW112" i="5" s="1"/>
  <c r="AW95" i="5"/>
  <c r="AW96" i="5" s="1"/>
  <c r="AW79" i="5"/>
  <c r="AW82" i="5" s="1"/>
  <c r="AW45" i="5"/>
  <c r="AY111" i="5"/>
  <c r="AY112" i="5" s="1"/>
  <c r="AY95" i="5"/>
  <c r="AY96" i="5" s="1"/>
  <c r="AY79" i="5"/>
  <c r="AY82" i="5" s="1"/>
  <c r="AY45" i="5"/>
  <c r="BA111" i="5"/>
  <c r="BA112" i="5" s="1"/>
  <c r="BA95" i="5"/>
  <c r="BA96" i="5" s="1"/>
  <c r="BA79" i="5"/>
  <c r="BA82" i="5" s="1"/>
  <c r="BA45" i="5"/>
  <c r="BC111" i="5"/>
  <c r="BC112" i="5" s="1"/>
  <c r="BC95" i="5"/>
  <c r="BC96" i="5" s="1"/>
  <c r="BC79" i="5"/>
  <c r="BC81" i="5" s="1"/>
  <c r="BC45" i="5"/>
  <c r="BE111" i="5"/>
  <c r="BE112" i="5" s="1"/>
  <c r="BE95" i="5"/>
  <c r="BE96" i="5" s="1"/>
  <c r="BE79" i="5"/>
  <c r="BE82" i="5" s="1"/>
  <c r="BE45" i="5"/>
  <c r="BG111" i="5"/>
  <c r="BG112" i="5" s="1"/>
  <c r="BG95" i="5"/>
  <c r="BG96" i="5" s="1"/>
  <c r="BG79" i="5"/>
  <c r="BG81" i="5" s="1"/>
  <c r="BG45" i="5"/>
  <c r="BI111" i="5"/>
  <c r="BI112" i="5" s="1"/>
  <c r="BI95" i="5"/>
  <c r="BI96" i="5" s="1"/>
  <c r="BI79" i="5"/>
  <c r="BI82" i="5" s="1"/>
  <c r="BI45" i="5"/>
  <c r="BK111" i="5"/>
  <c r="BK112" i="5" s="1"/>
  <c r="BK95" i="5"/>
  <c r="BK96" i="5" s="1"/>
  <c r="BK79" i="5"/>
  <c r="BK81" i="5" s="1"/>
  <c r="BK45" i="5"/>
  <c r="BM111" i="5"/>
  <c r="BM112" i="5" s="1"/>
  <c r="BM95" i="5"/>
  <c r="BM96" i="5" s="1"/>
  <c r="BM79" i="5"/>
  <c r="BM82" i="5" s="1"/>
  <c r="BM45" i="5"/>
  <c r="D111" i="5"/>
  <c r="D112" i="5" s="1"/>
  <c r="D95" i="5"/>
  <c r="D96" i="5" s="1"/>
  <c r="F111" i="5"/>
  <c r="F112" i="5" s="1"/>
  <c r="F95" i="5"/>
  <c r="F96" i="5" s="1"/>
  <c r="H111" i="5"/>
  <c r="H112" i="5" s="1"/>
  <c r="H95" i="5"/>
  <c r="H96" i="5" s="1"/>
  <c r="J111" i="5"/>
  <c r="J112" i="5" s="1"/>
  <c r="J95" i="5"/>
  <c r="J96" i="5" s="1"/>
  <c r="L111" i="5"/>
  <c r="L112" i="5" s="1"/>
  <c r="L95" i="5"/>
  <c r="L96" i="5" s="1"/>
  <c r="N111" i="5"/>
  <c r="N112" i="5" s="1"/>
  <c r="N95" i="5"/>
  <c r="N96" i="5" s="1"/>
  <c r="P111" i="5"/>
  <c r="P112" i="5" s="1"/>
  <c r="P95" i="5"/>
  <c r="P96" i="5" s="1"/>
  <c r="R111" i="5"/>
  <c r="R112" i="5" s="1"/>
  <c r="R95" i="5"/>
  <c r="R96" i="5" s="1"/>
  <c r="T111" i="5"/>
  <c r="T112" i="5" s="1"/>
  <c r="T95" i="5"/>
  <c r="T96" i="5" s="1"/>
  <c r="V111" i="5"/>
  <c r="V112" i="5" s="1"/>
  <c r="V95" i="5"/>
  <c r="V96" i="5" s="1"/>
  <c r="X111" i="5"/>
  <c r="X112" i="5" s="1"/>
  <c r="X95" i="5"/>
  <c r="X96" i="5" s="1"/>
  <c r="X79" i="5"/>
  <c r="Z111" i="5"/>
  <c r="Z112" i="5" s="1"/>
  <c r="Z95" i="5"/>
  <c r="Z96" i="5" s="1"/>
  <c r="Z79" i="5"/>
  <c r="Z81" i="5" s="1"/>
  <c r="AB111" i="5"/>
  <c r="AB112" i="5" s="1"/>
  <c r="AB95" i="5"/>
  <c r="AB96" i="5" s="1"/>
  <c r="AB79" i="5"/>
  <c r="AD111" i="5"/>
  <c r="AD112" i="5" s="1"/>
  <c r="AD95" i="5"/>
  <c r="AD96" i="5" s="1"/>
  <c r="AD79" i="5"/>
  <c r="AD81" i="5" s="1"/>
  <c r="AF111" i="5"/>
  <c r="AF112" i="5" s="1"/>
  <c r="AF95" i="5"/>
  <c r="AF96" i="5" s="1"/>
  <c r="AF79" i="5"/>
  <c r="AH111" i="5"/>
  <c r="AH112" i="5" s="1"/>
  <c r="AH95" i="5"/>
  <c r="AH96" i="5" s="1"/>
  <c r="AH79" i="5"/>
  <c r="AH81" i="5" s="1"/>
  <c r="AJ111" i="5"/>
  <c r="AJ112" i="5" s="1"/>
  <c r="AJ95" i="5"/>
  <c r="AJ96" i="5" s="1"/>
  <c r="AJ79" i="5"/>
  <c r="AL111" i="5"/>
  <c r="AL112" i="5" s="1"/>
  <c r="AL95" i="5"/>
  <c r="AL96" i="5" s="1"/>
  <c r="AL79" i="5"/>
  <c r="AL81" i="5" s="1"/>
  <c r="AN111" i="5"/>
  <c r="AN112" i="5" s="1"/>
  <c r="AN95" i="5"/>
  <c r="AN96" i="5" s="1"/>
  <c r="AN79" i="5"/>
  <c r="AP111" i="5"/>
  <c r="AP112" i="5" s="1"/>
  <c r="AP95" i="5"/>
  <c r="AP96" i="5" s="1"/>
  <c r="AP79" i="5"/>
  <c r="AP81" i="5" s="1"/>
  <c r="AR111" i="5"/>
  <c r="AR112" i="5" s="1"/>
  <c r="AR95" i="5"/>
  <c r="AR96" i="5" s="1"/>
  <c r="AR79" i="5"/>
  <c r="AT111" i="5"/>
  <c r="AT112" i="5" s="1"/>
  <c r="AT95" i="5"/>
  <c r="AT96" i="5" s="1"/>
  <c r="AT79" i="5"/>
  <c r="AT81" i="5" s="1"/>
  <c r="AV111" i="5"/>
  <c r="AV112" i="5" s="1"/>
  <c r="AV95" i="5"/>
  <c r="AV96" i="5" s="1"/>
  <c r="AV79" i="5"/>
  <c r="AX111" i="5"/>
  <c r="AX112" i="5" s="1"/>
  <c r="AX95" i="5"/>
  <c r="AX96" i="5" s="1"/>
  <c r="AX79" i="5"/>
  <c r="AX81" i="5" s="1"/>
  <c r="AZ111" i="5"/>
  <c r="AZ112" i="5" s="1"/>
  <c r="AZ95" i="5"/>
  <c r="AZ96" i="5" s="1"/>
  <c r="AZ79" i="5"/>
  <c r="BB111" i="5"/>
  <c r="BB112" i="5" s="1"/>
  <c r="BB95" i="5"/>
  <c r="BB96" i="5" s="1"/>
  <c r="BB79" i="5"/>
  <c r="BB81" i="5" s="1"/>
  <c r="BD111" i="5"/>
  <c r="BD112" i="5" s="1"/>
  <c r="BD95" i="5"/>
  <c r="BD96" i="5" s="1"/>
  <c r="BD79" i="5"/>
  <c r="BF111" i="5"/>
  <c r="BF112" i="5" s="1"/>
  <c r="BF95" i="5"/>
  <c r="BF96" i="5" s="1"/>
  <c r="BF79" i="5"/>
  <c r="BF81" i="5" s="1"/>
  <c r="BH111" i="5"/>
  <c r="BH112" i="5" s="1"/>
  <c r="BH95" i="5"/>
  <c r="BH96" i="5" s="1"/>
  <c r="BH79" i="5"/>
  <c r="BJ111" i="5"/>
  <c r="BJ112" i="5" s="1"/>
  <c r="BJ95" i="5"/>
  <c r="BJ96" i="5" s="1"/>
  <c r="BJ79" i="5"/>
  <c r="BJ81" i="5" s="1"/>
  <c r="BL111" i="5"/>
  <c r="BL112" i="5" s="1"/>
  <c r="BL95" i="5"/>
  <c r="BL96" i="5" s="1"/>
  <c r="BL79" i="5"/>
  <c r="BN111" i="5"/>
  <c r="BN112" i="5" s="1"/>
  <c r="BN95" i="5"/>
  <c r="BN96" i="5" s="1"/>
  <c r="BN79" i="5"/>
  <c r="BN81" i="5" s="1"/>
  <c r="D79" i="5"/>
  <c r="F79" i="5"/>
  <c r="F81" i="5" s="1"/>
  <c r="H79" i="5"/>
  <c r="J79" i="5"/>
  <c r="J81" i="5" s="1"/>
  <c r="L79" i="5"/>
  <c r="N79" i="5"/>
  <c r="N81" i="5" s="1"/>
  <c r="P79" i="5"/>
  <c r="R79" i="5"/>
  <c r="R81" i="5" s="1"/>
  <c r="T79" i="5"/>
  <c r="V79" i="5"/>
  <c r="V81" i="5" s="1"/>
  <c r="Z47" i="4"/>
  <c r="AF46" i="4"/>
  <c r="AJ47" i="4"/>
  <c r="AT46" i="4"/>
  <c r="AX47" i="4"/>
  <c r="BB47" i="4"/>
  <c r="G46" i="4"/>
  <c r="K46" i="4"/>
  <c r="M46" i="4"/>
  <c r="O46" i="4"/>
  <c r="O47" i="4"/>
  <c r="Q46" i="4"/>
  <c r="Q47" i="4"/>
  <c r="S46" i="4"/>
  <c r="S47" i="4"/>
  <c r="U46" i="4"/>
  <c r="U47" i="4"/>
  <c r="W46" i="4"/>
  <c r="W47" i="4"/>
  <c r="AH47" i="4"/>
  <c r="AL47" i="4"/>
  <c r="AR47" i="4"/>
  <c r="AR46" i="4"/>
  <c r="AV46" i="4"/>
  <c r="BN47" i="4"/>
  <c r="E100" i="4"/>
  <c r="E85" i="4"/>
  <c r="E68" i="4"/>
  <c r="E52" i="4"/>
  <c r="I100" i="4"/>
  <c r="I85" i="4"/>
  <c r="I68" i="4"/>
  <c r="I52" i="4"/>
  <c r="K100" i="4"/>
  <c r="K85" i="4"/>
  <c r="K68" i="4"/>
  <c r="K52" i="4"/>
  <c r="O100" i="4"/>
  <c r="O85" i="4"/>
  <c r="O68" i="4"/>
  <c r="O52" i="4"/>
  <c r="S100" i="4"/>
  <c r="S85" i="4"/>
  <c r="S68" i="4"/>
  <c r="S52" i="4"/>
  <c r="U100" i="4"/>
  <c r="U85" i="4"/>
  <c r="U68" i="4"/>
  <c r="U52" i="4"/>
  <c r="Y100" i="4"/>
  <c r="Y85" i="4"/>
  <c r="Y68" i="4"/>
  <c r="Y52" i="4"/>
  <c r="AC100" i="4"/>
  <c r="AC85" i="4"/>
  <c r="AC68" i="4"/>
  <c r="AC52" i="4"/>
  <c r="AG100" i="4"/>
  <c r="AG85" i="4"/>
  <c r="AG68" i="4"/>
  <c r="AG52" i="4"/>
  <c r="AK100" i="4"/>
  <c r="AK85" i="4"/>
  <c r="AK68" i="4"/>
  <c r="AK52" i="4"/>
  <c r="AO100" i="4"/>
  <c r="AO85" i="4"/>
  <c r="AO68" i="4"/>
  <c r="AO52" i="4"/>
  <c r="D100" i="4"/>
  <c r="D85" i="4"/>
  <c r="D68" i="4"/>
  <c r="D52" i="4"/>
  <c r="F100" i="4"/>
  <c r="F85" i="4"/>
  <c r="F68" i="4"/>
  <c r="F52" i="4"/>
  <c r="H100" i="4"/>
  <c r="H85" i="4"/>
  <c r="H68" i="4"/>
  <c r="H52" i="4"/>
  <c r="J100" i="4"/>
  <c r="J85" i="4"/>
  <c r="J68" i="4"/>
  <c r="J52" i="4"/>
  <c r="L100" i="4"/>
  <c r="L85" i="4"/>
  <c r="L68" i="4"/>
  <c r="L52" i="4"/>
  <c r="N100" i="4"/>
  <c r="N85" i="4"/>
  <c r="N68" i="4"/>
  <c r="N52" i="4"/>
  <c r="P100" i="4"/>
  <c r="P85" i="4"/>
  <c r="P68" i="4"/>
  <c r="P52" i="4"/>
  <c r="R100" i="4"/>
  <c r="R85" i="4"/>
  <c r="R68" i="4"/>
  <c r="R52" i="4"/>
  <c r="T100" i="4"/>
  <c r="T85" i="4"/>
  <c r="T68" i="4"/>
  <c r="T52" i="4"/>
  <c r="V100" i="4"/>
  <c r="V85" i="4"/>
  <c r="V68" i="4"/>
  <c r="V52" i="4"/>
  <c r="X100" i="4"/>
  <c r="X85" i="4"/>
  <c r="X68" i="4"/>
  <c r="X52" i="4"/>
  <c r="Z100" i="4"/>
  <c r="Z85" i="4"/>
  <c r="Z68" i="4"/>
  <c r="Z52" i="4"/>
  <c r="AB100" i="4"/>
  <c r="AB85" i="4"/>
  <c r="AB68" i="4"/>
  <c r="AB52" i="4"/>
  <c r="AD100" i="4"/>
  <c r="AD85" i="4"/>
  <c r="AD68" i="4"/>
  <c r="AD52" i="4"/>
  <c r="AF100" i="4"/>
  <c r="AF85" i="4"/>
  <c r="AF68" i="4"/>
  <c r="AF52" i="4"/>
  <c r="AH100" i="4"/>
  <c r="AH85" i="4"/>
  <c r="AH68" i="4"/>
  <c r="AH52" i="4"/>
  <c r="AJ100" i="4"/>
  <c r="AJ85" i="4"/>
  <c r="AJ68" i="4"/>
  <c r="AJ52" i="4"/>
  <c r="AL100" i="4"/>
  <c r="AL85" i="4"/>
  <c r="AL68" i="4"/>
  <c r="AL52" i="4"/>
  <c r="AN100" i="4"/>
  <c r="AN85" i="4"/>
  <c r="AN68" i="4"/>
  <c r="AN52" i="4"/>
  <c r="AP100" i="4"/>
  <c r="AP85" i="4"/>
  <c r="AP68" i="4"/>
  <c r="AP52" i="4"/>
  <c r="AR100" i="4"/>
  <c r="AR85" i="4"/>
  <c r="AR68" i="4"/>
  <c r="AR52" i="4"/>
  <c r="AT100" i="4"/>
  <c r="AT85" i="4"/>
  <c r="AT68" i="4"/>
  <c r="AT52" i="4"/>
  <c r="AV100" i="4"/>
  <c r="AV85" i="4"/>
  <c r="AV68" i="4"/>
  <c r="AV52" i="4"/>
  <c r="AX100" i="4"/>
  <c r="AX85" i="4"/>
  <c r="AX68" i="4"/>
  <c r="AX52" i="4"/>
  <c r="AZ100" i="4"/>
  <c r="AZ85" i="4"/>
  <c r="AZ68" i="4"/>
  <c r="AZ52" i="4"/>
  <c r="BB100" i="4"/>
  <c r="BB85" i="4"/>
  <c r="BB68" i="4"/>
  <c r="BB52" i="4"/>
  <c r="BD100" i="4"/>
  <c r="BD85" i="4"/>
  <c r="BD68" i="4"/>
  <c r="BD52" i="4"/>
  <c r="BF100" i="4"/>
  <c r="BF85" i="4"/>
  <c r="BF68" i="4"/>
  <c r="BF52" i="4"/>
  <c r="BH100" i="4"/>
  <c r="BH85" i="4"/>
  <c r="BH68" i="4"/>
  <c r="BH52" i="4"/>
  <c r="BJ100" i="4"/>
  <c r="BJ85" i="4"/>
  <c r="BJ68" i="4"/>
  <c r="BJ52" i="4"/>
  <c r="BL100" i="4"/>
  <c r="BL85" i="4"/>
  <c r="BL68" i="4"/>
  <c r="BL52" i="4"/>
  <c r="BN100" i="4"/>
  <c r="BN85" i="4"/>
  <c r="BN68" i="4"/>
  <c r="BN52" i="4"/>
  <c r="AA46" i="4"/>
  <c r="AA47" i="4"/>
  <c r="AC46" i="4"/>
  <c r="AC47" i="4"/>
  <c r="AE46" i="4"/>
  <c r="AE47" i="4"/>
  <c r="AI46" i="4"/>
  <c r="AI47" i="4"/>
  <c r="AM46" i="4"/>
  <c r="AM47" i="4"/>
  <c r="AO46" i="4"/>
  <c r="AQ46" i="4"/>
  <c r="AQ47" i="4"/>
  <c r="AU46" i="4"/>
  <c r="AU47" i="4"/>
  <c r="AY46" i="4"/>
  <c r="AY47" i="4"/>
  <c r="BA47" i="4"/>
  <c r="BC46" i="4"/>
  <c r="BC47" i="4"/>
  <c r="BE46" i="4"/>
  <c r="BG46" i="4"/>
  <c r="BG47" i="4"/>
  <c r="BI46" i="4"/>
  <c r="BK46" i="4"/>
  <c r="BK47" i="4"/>
  <c r="G100" i="4"/>
  <c r="G85" i="4"/>
  <c r="G68" i="4"/>
  <c r="G52" i="4"/>
  <c r="M100" i="4"/>
  <c r="M85" i="4"/>
  <c r="M68" i="4"/>
  <c r="M52" i="4"/>
  <c r="Q100" i="4"/>
  <c r="Q85" i="4"/>
  <c r="Q68" i="4"/>
  <c r="Q52" i="4"/>
  <c r="W100" i="4"/>
  <c r="W85" i="4"/>
  <c r="W68" i="4"/>
  <c r="W52" i="4"/>
  <c r="AA100" i="4"/>
  <c r="AA85" i="4"/>
  <c r="AA68" i="4"/>
  <c r="AA52" i="4"/>
  <c r="AE100" i="4"/>
  <c r="AE85" i="4"/>
  <c r="AE68" i="4"/>
  <c r="AE52" i="4"/>
  <c r="AI100" i="4"/>
  <c r="AI85" i="4"/>
  <c r="AI68" i="4"/>
  <c r="AI52" i="4"/>
  <c r="AM100" i="4"/>
  <c r="AM85" i="4"/>
  <c r="AM68" i="4"/>
  <c r="AM52" i="4"/>
  <c r="AQ100" i="4"/>
  <c r="AQ85" i="4"/>
  <c r="AQ68" i="4"/>
  <c r="AQ52" i="4"/>
  <c r="AS100" i="4"/>
  <c r="AS85" i="4"/>
  <c r="AS68" i="4"/>
  <c r="AS52" i="4"/>
  <c r="AU100" i="4"/>
  <c r="AU85" i="4"/>
  <c r="AU68" i="4"/>
  <c r="AU52" i="4"/>
  <c r="AW100" i="4"/>
  <c r="AW85" i="4"/>
  <c r="AW68" i="4"/>
  <c r="AW52" i="4"/>
  <c r="AY100" i="4"/>
  <c r="AY85" i="4"/>
  <c r="AY68" i="4"/>
  <c r="AY52" i="4"/>
  <c r="BA100" i="4"/>
  <c r="BA85" i="4"/>
  <c r="BA68" i="4"/>
  <c r="BA52" i="4"/>
  <c r="BC100" i="4"/>
  <c r="BC85" i="4"/>
  <c r="BC68" i="4"/>
  <c r="BC52" i="4"/>
  <c r="BE100" i="4"/>
  <c r="BE85" i="4"/>
  <c r="BE68" i="4"/>
  <c r="BE52" i="4"/>
  <c r="BG100" i="4"/>
  <c r="BG85" i="4"/>
  <c r="BG68" i="4"/>
  <c r="BG52" i="4"/>
  <c r="BI100" i="4"/>
  <c r="BI85" i="4"/>
  <c r="BI68" i="4"/>
  <c r="BI52" i="4"/>
  <c r="BK100" i="4"/>
  <c r="BK85" i="4"/>
  <c r="BK68" i="4"/>
  <c r="BK52" i="4"/>
  <c r="BM100" i="4"/>
  <c r="BM85" i="4"/>
  <c r="BM68" i="4"/>
  <c r="BM52" i="4"/>
  <c r="F47" i="4"/>
  <c r="H47" i="4"/>
  <c r="H46" i="4"/>
  <c r="J47" i="4"/>
  <c r="P47" i="4"/>
  <c r="P46" i="4"/>
  <c r="R47" i="4"/>
  <c r="R46" i="4"/>
  <c r="T47" i="4"/>
  <c r="T46" i="4"/>
  <c r="V47" i="4"/>
  <c r="V46" i="4"/>
  <c r="E110" i="4"/>
  <c r="E111" i="4" s="1"/>
  <c r="E94" i="4"/>
  <c r="E95" i="4" s="1"/>
  <c r="E62" i="4"/>
  <c r="E63" i="4" s="1"/>
  <c r="E79" i="4"/>
  <c r="E80" i="4" s="1"/>
  <c r="E45" i="4"/>
  <c r="G110" i="4"/>
  <c r="G111" i="4" s="1"/>
  <c r="G94" i="4"/>
  <c r="G95" i="4" s="1"/>
  <c r="G79" i="4"/>
  <c r="G80" i="4" s="1"/>
  <c r="G62" i="4"/>
  <c r="G63" i="4" s="1"/>
  <c r="G45" i="4"/>
  <c r="I110" i="4"/>
  <c r="I111" i="4" s="1"/>
  <c r="I94" i="4"/>
  <c r="I95" i="4" s="1"/>
  <c r="I62" i="4"/>
  <c r="I63" i="4" s="1"/>
  <c r="I79" i="4"/>
  <c r="I80" i="4" s="1"/>
  <c r="I45" i="4"/>
  <c r="K110" i="4"/>
  <c r="K111" i="4" s="1"/>
  <c r="K94" i="4"/>
  <c r="K95" i="4" s="1"/>
  <c r="K79" i="4"/>
  <c r="K80" i="4" s="1"/>
  <c r="K62" i="4"/>
  <c r="K63" i="4" s="1"/>
  <c r="K45" i="4"/>
  <c r="M110" i="4"/>
  <c r="M111" i="4" s="1"/>
  <c r="M94" i="4"/>
  <c r="M95" i="4" s="1"/>
  <c r="M62" i="4"/>
  <c r="M63" i="4" s="1"/>
  <c r="M79" i="4"/>
  <c r="M80" i="4" s="1"/>
  <c r="M45" i="4"/>
  <c r="O110" i="4"/>
  <c r="O111" i="4" s="1"/>
  <c r="O94" i="4"/>
  <c r="O95" i="4" s="1"/>
  <c r="O79" i="4"/>
  <c r="O80" i="4" s="1"/>
  <c r="O62" i="4"/>
  <c r="O63" i="4" s="1"/>
  <c r="O45" i="4"/>
  <c r="Q110" i="4"/>
  <c r="Q111" i="4" s="1"/>
  <c r="Q94" i="4"/>
  <c r="Q95" i="4" s="1"/>
  <c r="Q62" i="4"/>
  <c r="Q63" i="4" s="1"/>
  <c r="Q79" i="4"/>
  <c r="Q80" i="4" s="1"/>
  <c r="Q45" i="4"/>
  <c r="S110" i="4"/>
  <c r="S111" i="4" s="1"/>
  <c r="S94" i="4"/>
  <c r="S95" i="4" s="1"/>
  <c r="S79" i="4"/>
  <c r="S80" i="4" s="1"/>
  <c r="S62" i="4"/>
  <c r="S63" i="4" s="1"/>
  <c r="S45" i="4"/>
  <c r="U110" i="4"/>
  <c r="U111" i="4" s="1"/>
  <c r="U94" i="4"/>
  <c r="U95" i="4" s="1"/>
  <c r="U62" i="4"/>
  <c r="U63" i="4" s="1"/>
  <c r="U79" i="4"/>
  <c r="U80" i="4" s="1"/>
  <c r="U45" i="4"/>
  <c r="W110" i="4"/>
  <c r="W111" i="4" s="1"/>
  <c r="W94" i="4"/>
  <c r="W95" i="4" s="1"/>
  <c r="W79" i="4"/>
  <c r="W80" i="4" s="1"/>
  <c r="W62" i="4"/>
  <c r="W63" i="4" s="1"/>
  <c r="W45" i="4"/>
  <c r="Y82" i="4"/>
  <c r="Y81" i="4"/>
  <c r="AC82" i="4"/>
  <c r="AC81" i="4"/>
  <c r="AK81" i="4"/>
  <c r="AK82" i="4"/>
  <c r="AO81" i="4"/>
  <c r="AO82" i="4"/>
  <c r="AS81" i="4"/>
  <c r="AS82" i="4"/>
  <c r="AW81" i="4"/>
  <c r="AW82" i="4"/>
  <c r="BA81" i="4"/>
  <c r="BA82" i="4"/>
  <c r="BE81" i="4"/>
  <c r="BE82" i="4"/>
  <c r="BI81" i="4"/>
  <c r="BI82" i="4"/>
  <c r="BM81" i="4"/>
  <c r="BM82" i="4"/>
  <c r="D110" i="4"/>
  <c r="D111" i="4" s="1"/>
  <c r="D94" i="4"/>
  <c r="D95" i="4" s="1"/>
  <c r="D79" i="4"/>
  <c r="D80" i="4" s="1"/>
  <c r="F110" i="4"/>
  <c r="F111" i="4" s="1"/>
  <c r="F94" i="4"/>
  <c r="F95" i="4" s="1"/>
  <c r="F79" i="4"/>
  <c r="F80" i="4" s="1"/>
  <c r="H110" i="4"/>
  <c r="H111" i="4" s="1"/>
  <c r="H94" i="4"/>
  <c r="H95" i="4" s="1"/>
  <c r="H79" i="4"/>
  <c r="H80" i="4" s="1"/>
  <c r="J110" i="4"/>
  <c r="J111" i="4" s="1"/>
  <c r="J94" i="4"/>
  <c r="J95" i="4" s="1"/>
  <c r="J79" i="4"/>
  <c r="J80" i="4" s="1"/>
  <c r="L110" i="4"/>
  <c r="L111" i="4" s="1"/>
  <c r="L94" i="4"/>
  <c r="L95" i="4" s="1"/>
  <c r="L79" i="4"/>
  <c r="L80" i="4" s="1"/>
  <c r="N110" i="4"/>
  <c r="N111" i="4" s="1"/>
  <c r="N94" i="4"/>
  <c r="N95" i="4" s="1"/>
  <c r="N79" i="4"/>
  <c r="N80" i="4" s="1"/>
  <c r="P110" i="4"/>
  <c r="P111" i="4" s="1"/>
  <c r="P94" i="4"/>
  <c r="P95" i="4" s="1"/>
  <c r="P79" i="4"/>
  <c r="P80" i="4" s="1"/>
  <c r="R110" i="4"/>
  <c r="R111" i="4" s="1"/>
  <c r="R94" i="4"/>
  <c r="R95" i="4" s="1"/>
  <c r="R79" i="4"/>
  <c r="R80" i="4" s="1"/>
  <c r="T110" i="4"/>
  <c r="T111" i="4" s="1"/>
  <c r="T94" i="4"/>
  <c r="T95" i="4" s="1"/>
  <c r="T79" i="4"/>
  <c r="T80" i="4" s="1"/>
  <c r="V110" i="4"/>
  <c r="V111" i="4" s="1"/>
  <c r="V94" i="4"/>
  <c r="V95" i="4" s="1"/>
  <c r="V79" i="4"/>
  <c r="V80" i="4" s="1"/>
  <c r="X110" i="4"/>
  <c r="X111" i="4" s="1"/>
  <c r="X94" i="4"/>
  <c r="X95" i="4" s="1"/>
  <c r="X79" i="4"/>
  <c r="Z110" i="4"/>
  <c r="Z111" i="4" s="1"/>
  <c r="Z94" i="4"/>
  <c r="Z95" i="4" s="1"/>
  <c r="Z79" i="4"/>
  <c r="Z80" i="4" s="1"/>
  <c r="AB110" i="4"/>
  <c r="AB111" i="4" s="1"/>
  <c r="AB94" i="4"/>
  <c r="AB95" i="4" s="1"/>
  <c r="AB79" i="4"/>
  <c r="AB80" i="4" s="1"/>
  <c r="AD110" i="4"/>
  <c r="AD111" i="4" s="1"/>
  <c r="AD94" i="4"/>
  <c r="AD95" i="4" s="1"/>
  <c r="AD79" i="4"/>
  <c r="AD80" i="4" s="1"/>
  <c r="AF110" i="4"/>
  <c r="AF111" i="4" s="1"/>
  <c r="AF94" i="4"/>
  <c r="AF95" i="4" s="1"/>
  <c r="AF79" i="4"/>
  <c r="AF80" i="4" s="1"/>
  <c r="AH110" i="4"/>
  <c r="AH111" i="4" s="1"/>
  <c r="AH94" i="4"/>
  <c r="AH95" i="4" s="1"/>
  <c r="AH79" i="4"/>
  <c r="AH80" i="4" s="1"/>
  <c r="AJ110" i="4"/>
  <c r="AJ111" i="4" s="1"/>
  <c r="AJ94" i="4"/>
  <c r="AJ95" i="4" s="1"/>
  <c r="AJ79" i="4"/>
  <c r="AJ80" i="4" s="1"/>
  <c r="AL110" i="4"/>
  <c r="AL111" i="4" s="1"/>
  <c r="AL94" i="4"/>
  <c r="AL95" i="4" s="1"/>
  <c r="AL79" i="4"/>
  <c r="AL80" i="4" s="1"/>
  <c r="AN110" i="4"/>
  <c r="AN111" i="4" s="1"/>
  <c r="AN94" i="4"/>
  <c r="AN95" i="4" s="1"/>
  <c r="AN79" i="4"/>
  <c r="AN80" i="4" s="1"/>
  <c r="AP110" i="4"/>
  <c r="AP111" i="4" s="1"/>
  <c r="AP94" i="4"/>
  <c r="AP95" i="4" s="1"/>
  <c r="AP79" i="4"/>
  <c r="AP80" i="4" s="1"/>
  <c r="AR110" i="4"/>
  <c r="AR111" i="4" s="1"/>
  <c r="AR94" i="4"/>
  <c r="AR95" i="4" s="1"/>
  <c r="AR79" i="4"/>
  <c r="AR80" i="4" s="1"/>
  <c r="AT110" i="4"/>
  <c r="AT111" i="4" s="1"/>
  <c r="AT94" i="4"/>
  <c r="AT95" i="4" s="1"/>
  <c r="AT79" i="4"/>
  <c r="AT80" i="4" s="1"/>
  <c r="AV110" i="4"/>
  <c r="AV111" i="4" s="1"/>
  <c r="AV94" i="4"/>
  <c r="AV95" i="4" s="1"/>
  <c r="AV79" i="4"/>
  <c r="AV80" i="4" s="1"/>
  <c r="AX110" i="4"/>
  <c r="AX111" i="4" s="1"/>
  <c r="AX94" i="4"/>
  <c r="AX95" i="4" s="1"/>
  <c r="AX79" i="4"/>
  <c r="AX80" i="4" s="1"/>
  <c r="AZ110" i="4"/>
  <c r="AZ111" i="4" s="1"/>
  <c r="AZ94" i="4"/>
  <c r="AZ95" i="4" s="1"/>
  <c r="AZ79" i="4"/>
  <c r="AZ80" i="4" s="1"/>
  <c r="BB110" i="4"/>
  <c r="BB111" i="4" s="1"/>
  <c r="BB94" i="4"/>
  <c r="BB95" i="4" s="1"/>
  <c r="BB79" i="4"/>
  <c r="BB80" i="4" s="1"/>
  <c r="BD110" i="4"/>
  <c r="BD111" i="4" s="1"/>
  <c r="BD94" i="4"/>
  <c r="BD95" i="4" s="1"/>
  <c r="BD79" i="4"/>
  <c r="BD80" i="4" s="1"/>
  <c r="BF110" i="4"/>
  <c r="BF111" i="4" s="1"/>
  <c r="BF94" i="4"/>
  <c r="BF95" i="4" s="1"/>
  <c r="BF79" i="4"/>
  <c r="BF80" i="4" s="1"/>
  <c r="BH110" i="4"/>
  <c r="BH111" i="4" s="1"/>
  <c r="BH94" i="4"/>
  <c r="BH95" i="4" s="1"/>
  <c r="BH79" i="4"/>
  <c r="BH80" i="4" s="1"/>
  <c r="BJ110" i="4"/>
  <c r="BJ111" i="4" s="1"/>
  <c r="BJ94" i="4"/>
  <c r="BJ95" i="4" s="1"/>
  <c r="BJ79" i="4"/>
  <c r="BJ80" i="4" s="1"/>
  <c r="BL110" i="4"/>
  <c r="BL111" i="4" s="1"/>
  <c r="BL94" i="4"/>
  <c r="BL95" i="4" s="1"/>
  <c r="BL79" i="4"/>
  <c r="BL80" i="4" s="1"/>
  <c r="BN110" i="4"/>
  <c r="BN111" i="4" s="1"/>
  <c r="BN94" i="4"/>
  <c r="BN95" i="4" s="1"/>
  <c r="BN79" i="4"/>
  <c r="BN80" i="4" s="1"/>
  <c r="Y45" i="4"/>
  <c r="AC45" i="4"/>
  <c r="AG45" i="4"/>
  <c r="AK45" i="4"/>
  <c r="AO45" i="4"/>
  <c r="AS45" i="4"/>
  <c r="AW45" i="4"/>
  <c r="BA45" i="4"/>
  <c r="BE45" i="4"/>
  <c r="BI45" i="4"/>
  <c r="BM45" i="4"/>
  <c r="X46" i="4"/>
  <c r="D62" i="4"/>
  <c r="D63" i="4" s="1"/>
  <c r="F62" i="4"/>
  <c r="F63" i="4" s="1"/>
  <c r="H62" i="4"/>
  <c r="H63" i="4" s="1"/>
  <c r="J62" i="4"/>
  <c r="J63" i="4" s="1"/>
  <c r="L62" i="4"/>
  <c r="L63" i="4" s="1"/>
  <c r="N62" i="4"/>
  <c r="N63" i="4" s="1"/>
  <c r="P62" i="4"/>
  <c r="P63" i="4" s="1"/>
  <c r="R62" i="4"/>
  <c r="R63" i="4" s="1"/>
  <c r="T62" i="4"/>
  <c r="T63" i="4" s="1"/>
  <c r="V62" i="4"/>
  <c r="V63" i="4" s="1"/>
  <c r="X62" i="4"/>
  <c r="X63" i="4" s="1"/>
  <c r="Z62" i="4"/>
  <c r="Z63" i="4" s="1"/>
  <c r="AB62" i="4"/>
  <c r="AB63" i="4" s="1"/>
  <c r="AD62" i="4"/>
  <c r="AD63" i="4" s="1"/>
  <c r="AF62" i="4"/>
  <c r="AF63" i="4" s="1"/>
  <c r="AH62" i="4"/>
  <c r="AH63" i="4" s="1"/>
  <c r="AJ62" i="4"/>
  <c r="AJ63" i="4" s="1"/>
  <c r="AL62" i="4"/>
  <c r="AL63" i="4" s="1"/>
  <c r="AN62" i="4"/>
  <c r="AN63" i="4" s="1"/>
  <c r="AP62" i="4"/>
  <c r="AP63" i="4" s="1"/>
  <c r="AR62" i="4"/>
  <c r="AR63" i="4" s="1"/>
  <c r="AT62" i="4"/>
  <c r="AT63" i="4" s="1"/>
  <c r="AV62" i="4"/>
  <c r="AV63" i="4" s="1"/>
  <c r="AX62" i="4"/>
  <c r="AX63" i="4" s="1"/>
  <c r="AZ62" i="4"/>
  <c r="AZ63" i="4" s="1"/>
  <c r="BB62" i="4"/>
  <c r="BB63" i="4" s="1"/>
  <c r="BD62" i="4"/>
  <c r="BD63" i="4" s="1"/>
  <c r="BF62" i="4"/>
  <c r="BF63" i="4" s="1"/>
  <c r="BH62" i="4"/>
  <c r="BH63" i="4" s="1"/>
  <c r="BJ62" i="4"/>
  <c r="BJ63" i="4" s="1"/>
  <c r="BL62" i="4"/>
  <c r="BL63" i="4" s="1"/>
  <c r="BN62" i="4"/>
  <c r="BN63" i="4" s="1"/>
  <c r="Y110" i="4"/>
  <c r="Y111" i="4" s="1"/>
  <c r="Y94" i="4"/>
  <c r="Y95" i="4" s="1"/>
  <c r="AA110" i="4"/>
  <c r="AA111" i="4" s="1"/>
  <c r="AA94" i="4"/>
  <c r="AA95" i="4" s="1"/>
  <c r="AC110" i="4"/>
  <c r="AC111" i="4" s="1"/>
  <c r="AC94" i="4"/>
  <c r="AC95" i="4" s="1"/>
  <c r="AE110" i="4"/>
  <c r="AE111" i="4" s="1"/>
  <c r="AE94" i="4"/>
  <c r="AE95" i="4" s="1"/>
  <c r="AG110" i="4"/>
  <c r="AG111" i="4" s="1"/>
  <c r="AG94" i="4"/>
  <c r="AG95" i="4" s="1"/>
  <c r="AI110" i="4"/>
  <c r="AI111" i="4" s="1"/>
  <c r="AI94" i="4"/>
  <c r="AI95" i="4" s="1"/>
  <c r="AK110" i="4"/>
  <c r="AK111" i="4" s="1"/>
  <c r="AK94" i="4"/>
  <c r="AK95" i="4" s="1"/>
  <c r="AM110" i="4"/>
  <c r="AM111" i="4" s="1"/>
  <c r="AM94" i="4"/>
  <c r="AM95" i="4" s="1"/>
  <c r="AO110" i="4"/>
  <c r="AO111" i="4" s="1"/>
  <c r="AO94" i="4"/>
  <c r="AO95" i="4" s="1"/>
  <c r="AQ110" i="4"/>
  <c r="AQ111" i="4" s="1"/>
  <c r="AQ94" i="4"/>
  <c r="AQ95" i="4" s="1"/>
  <c r="AS110" i="4"/>
  <c r="AS111" i="4" s="1"/>
  <c r="AS94" i="4"/>
  <c r="AS95" i="4" s="1"/>
  <c r="AU110" i="4"/>
  <c r="AU111" i="4" s="1"/>
  <c r="AU94" i="4"/>
  <c r="AU95" i="4" s="1"/>
  <c r="AW110" i="4"/>
  <c r="AW111" i="4" s="1"/>
  <c r="AW94" i="4"/>
  <c r="AW95" i="4" s="1"/>
  <c r="AY110" i="4"/>
  <c r="AY111" i="4" s="1"/>
  <c r="AY94" i="4"/>
  <c r="AY95" i="4" s="1"/>
  <c r="BA110" i="4"/>
  <c r="BA111" i="4" s="1"/>
  <c r="BA94" i="4"/>
  <c r="BA95" i="4" s="1"/>
  <c r="BC110" i="4"/>
  <c r="BC111" i="4" s="1"/>
  <c r="BC94" i="4"/>
  <c r="BC95" i="4" s="1"/>
  <c r="BE110" i="4"/>
  <c r="BE111" i="4" s="1"/>
  <c r="BE94" i="4"/>
  <c r="BE95" i="4" s="1"/>
  <c r="BG110" i="4"/>
  <c r="BG111" i="4" s="1"/>
  <c r="BG94" i="4"/>
  <c r="BG95" i="4" s="1"/>
  <c r="BI110" i="4"/>
  <c r="BI111" i="4" s="1"/>
  <c r="BI94" i="4"/>
  <c r="BI95" i="4" s="1"/>
  <c r="BK110" i="4"/>
  <c r="BK111" i="4" s="1"/>
  <c r="BK94" i="4"/>
  <c r="BK95" i="4" s="1"/>
  <c r="BM110" i="4"/>
  <c r="BM111" i="4" s="1"/>
  <c r="BM94" i="4"/>
  <c r="BM95" i="4" s="1"/>
  <c r="X47" i="4"/>
  <c r="Y62" i="4"/>
  <c r="Y63" i="4" s="1"/>
  <c r="AA62" i="4"/>
  <c r="AA63" i="4" s="1"/>
  <c r="AC62" i="4"/>
  <c r="AC63" i="4" s="1"/>
  <c r="AE62" i="4"/>
  <c r="AE63" i="4" s="1"/>
  <c r="AG62" i="4"/>
  <c r="AG63" i="4" s="1"/>
  <c r="AI62" i="4"/>
  <c r="AI63" i="4" s="1"/>
  <c r="AK62" i="4"/>
  <c r="AK63" i="4" s="1"/>
  <c r="AM62" i="4"/>
  <c r="AM63" i="4" s="1"/>
  <c r="AO62" i="4"/>
  <c r="AO63" i="4" s="1"/>
  <c r="AQ62" i="4"/>
  <c r="AQ63" i="4" s="1"/>
  <c r="AS62" i="4"/>
  <c r="AS63" i="4" s="1"/>
  <c r="AU62" i="4"/>
  <c r="AU63" i="4" s="1"/>
  <c r="AW62" i="4"/>
  <c r="AW63" i="4" s="1"/>
  <c r="AY62" i="4"/>
  <c r="AY63" i="4" s="1"/>
  <c r="BA62" i="4"/>
  <c r="BA63" i="4" s="1"/>
  <c r="BC62" i="4"/>
  <c r="BC63" i="4" s="1"/>
  <c r="BE62" i="4"/>
  <c r="BE63" i="4" s="1"/>
  <c r="BG62" i="4"/>
  <c r="BG63" i="4" s="1"/>
  <c r="BI62" i="4"/>
  <c r="BI63" i="4" s="1"/>
  <c r="BK62" i="4"/>
  <c r="BK63" i="4" s="1"/>
  <c r="BM62" i="4"/>
  <c r="BM63" i="4" s="1"/>
  <c r="AA79" i="4"/>
  <c r="AA80" i="4" s="1"/>
  <c r="AE79" i="4"/>
  <c r="AE80" i="4" s="1"/>
  <c r="AI79" i="4"/>
  <c r="AI80" i="4" s="1"/>
  <c r="AM79" i="4"/>
  <c r="AM80" i="4" s="1"/>
  <c r="AQ79" i="4"/>
  <c r="AQ80" i="4" s="1"/>
  <c r="AU79" i="4"/>
  <c r="AU80" i="4" s="1"/>
  <c r="AY79" i="4"/>
  <c r="AY80" i="4" s="1"/>
  <c r="BC79" i="4"/>
  <c r="BC80" i="4" s="1"/>
  <c r="BG79" i="4"/>
  <c r="BG80" i="4" s="1"/>
  <c r="BK79" i="4"/>
  <c r="BK80" i="4" s="1"/>
  <c r="AK47" i="4" l="1"/>
  <c r="AK46" i="4"/>
  <c r="AG82" i="4"/>
  <c r="N47" i="4"/>
  <c r="BM46" i="4"/>
  <c r="BF47" i="4"/>
  <c r="BM47" i="4"/>
  <c r="BF46" i="4"/>
  <c r="BJ47" i="4"/>
  <c r="AB47" i="4"/>
  <c r="E46" i="4"/>
  <c r="E47" i="4"/>
  <c r="AS46" i="4"/>
  <c r="Z46" i="4"/>
  <c r="AS47" i="4"/>
  <c r="BH47" i="4"/>
  <c r="BH46" i="4"/>
  <c r="AD47" i="4"/>
  <c r="AD46" i="4"/>
  <c r="AN47" i="4"/>
  <c r="BG97" i="5"/>
  <c r="AG46" i="4"/>
  <c r="AW46" i="4"/>
  <c r="AV47" i="4"/>
  <c r="AF47" i="4"/>
  <c r="T113" i="5"/>
  <c r="K113" i="5"/>
  <c r="AU114" i="5"/>
  <c r="AZ47" i="4"/>
  <c r="BI47" i="4"/>
  <c r="BA46" i="4"/>
  <c r="Y46" i="4"/>
  <c r="BD47" i="4"/>
  <c r="D47" i="4"/>
  <c r="L47" i="4"/>
  <c r="AT47" i="4"/>
  <c r="D46" i="4"/>
  <c r="AA97" i="5"/>
  <c r="AL97" i="4"/>
  <c r="J46" i="4"/>
  <c r="G47" i="4"/>
  <c r="BB46" i="4"/>
  <c r="AN46" i="4"/>
  <c r="AW32" i="5"/>
  <c r="BL47" i="4"/>
  <c r="I46" i="4"/>
  <c r="AP47" i="4"/>
  <c r="L46" i="4"/>
  <c r="BE47" i="4"/>
  <c r="AO47" i="4"/>
  <c r="AG47" i="4"/>
  <c r="Y47" i="4"/>
  <c r="BL46" i="4"/>
  <c r="I47" i="4"/>
  <c r="AP46" i="4"/>
  <c r="AB46" i="4"/>
  <c r="N46" i="4"/>
  <c r="F46" i="4"/>
  <c r="BN46" i="4"/>
  <c r="AZ46" i="4"/>
  <c r="AH46" i="4"/>
  <c r="K47" i="4"/>
  <c r="BJ46" i="4"/>
  <c r="BD46" i="4"/>
  <c r="AL46" i="4"/>
  <c r="M47" i="4"/>
  <c r="AX46" i="4"/>
  <c r="AJ46" i="4"/>
  <c r="AM112" i="4"/>
  <c r="O97" i="5"/>
  <c r="AU97" i="5"/>
  <c r="AD97" i="4"/>
  <c r="AD97" i="5"/>
  <c r="G97" i="4"/>
  <c r="G96" i="4"/>
  <c r="W97" i="4"/>
  <c r="W96" i="4"/>
  <c r="AX97" i="4"/>
  <c r="Q112" i="4"/>
  <c r="AT98" i="5"/>
  <c r="AJ96" i="4"/>
  <c r="Z113" i="4"/>
  <c r="AZ96" i="4"/>
  <c r="Z112" i="4"/>
  <c r="AP112" i="4"/>
  <c r="F97" i="4"/>
  <c r="S113" i="4"/>
  <c r="J112" i="4"/>
  <c r="I96" i="4"/>
  <c r="AP113" i="4"/>
  <c r="AQ113" i="4"/>
  <c r="X96" i="4"/>
  <c r="AA113" i="5"/>
  <c r="AE97" i="5"/>
  <c r="AM114" i="5"/>
  <c r="BC114" i="5"/>
  <c r="AH114" i="5"/>
  <c r="BK114" i="5"/>
  <c r="AZ114" i="5"/>
  <c r="Z98" i="5"/>
  <c r="O114" i="5"/>
  <c r="AT97" i="5"/>
  <c r="AA114" i="5"/>
  <c r="S112" i="4"/>
  <c r="E81" i="4"/>
  <c r="X113" i="5"/>
  <c r="P112" i="4"/>
  <c r="M112" i="4"/>
  <c r="F114" i="5"/>
  <c r="X97" i="4"/>
  <c r="BK112" i="4"/>
  <c r="BL113" i="4"/>
  <c r="BJ97" i="4"/>
  <c r="T97" i="4"/>
  <c r="BI113" i="5"/>
  <c r="BN114" i="5"/>
  <c r="BG82" i="5"/>
  <c r="BK113" i="4"/>
  <c r="BJ112" i="4"/>
  <c r="BD114" i="5"/>
  <c r="U96" i="4"/>
  <c r="AE113" i="4"/>
  <c r="BF113" i="4"/>
  <c r="J113" i="4"/>
  <c r="AJ97" i="4"/>
  <c r="I97" i="4"/>
  <c r="AU112" i="4"/>
  <c r="BC112" i="4"/>
  <c r="Q113" i="4"/>
  <c r="AN113" i="4"/>
  <c r="AZ97" i="4"/>
  <c r="T96" i="4"/>
  <c r="BF112" i="4"/>
  <c r="U113" i="5"/>
  <c r="AM97" i="5"/>
  <c r="AX114" i="5"/>
  <c r="AQ97" i="5"/>
  <c r="BC97" i="5"/>
  <c r="K97" i="5"/>
  <c r="O82" i="5"/>
  <c r="AW114" i="5"/>
  <c r="E113" i="5"/>
  <c r="N114" i="5"/>
  <c r="BK97" i="5"/>
  <c r="W97" i="5"/>
  <c r="D96" i="4"/>
  <c r="D97" i="4"/>
  <c r="BM113" i="5"/>
  <c r="AW113" i="5"/>
  <c r="AG114" i="5"/>
  <c r="Q114" i="5"/>
  <c r="AV98" i="5"/>
  <c r="G97" i="5"/>
  <c r="AY114" i="5"/>
  <c r="AI113" i="5"/>
  <c r="Q113" i="5"/>
  <c r="BH113" i="5"/>
  <c r="BB97" i="5"/>
  <c r="R97" i="5"/>
  <c r="AI97" i="5"/>
  <c r="BA113" i="5"/>
  <c r="AK113" i="5"/>
  <c r="S114" i="5"/>
  <c r="AB113" i="5"/>
  <c r="BJ97" i="5"/>
  <c r="BE113" i="5"/>
  <c r="AQ114" i="5"/>
  <c r="W114" i="5"/>
  <c r="G114" i="5"/>
  <c r="AR113" i="5"/>
  <c r="AD98" i="5"/>
  <c r="BG114" i="5"/>
  <c r="AQ113" i="5"/>
  <c r="Y113" i="5"/>
  <c r="K114" i="5"/>
  <c r="AR114" i="5"/>
  <c r="F113" i="5"/>
  <c r="AL97" i="5"/>
  <c r="AY97" i="5"/>
  <c r="S97" i="5"/>
  <c r="AB98" i="5"/>
  <c r="S81" i="5"/>
  <c r="AV114" i="5"/>
  <c r="Z114" i="5"/>
  <c r="Z97" i="5"/>
  <c r="AA82" i="5"/>
  <c r="AO114" i="5"/>
  <c r="AC113" i="5"/>
  <c r="I114" i="5"/>
  <c r="H113" i="5"/>
  <c r="AI81" i="5"/>
  <c r="BM114" i="5"/>
  <c r="AY113" i="5"/>
  <c r="AO113" i="5"/>
  <c r="AE114" i="5"/>
  <c r="S113" i="5"/>
  <c r="I113" i="5"/>
  <c r="AB114" i="5"/>
  <c r="L113" i="5"/>
  <c r="BF97" i="5"/>
  <c r="BE97" i="5"/>
  <c r="BF98" i="5"/>
  <c r="AJ98" i="5"/>
  <c r="AM82" i="5"/>
  <c r="AG113" i="5"/>
  <c r="AN113" i="5"/>
  <c r="P113" i="5"/>
  <c r="AY81" i="5"/>
  <c r="G82" i="5"/>
  <c r="BE114" i="5"/>
  <c r="AS113" i="5"/>
  <c r="AI114" i="5"/>
  <c r="Y114" i="5"/>
  <c r="M113" i="5"/>
  <c r="BH114" i="5"/>
  <c r="AP114" i="5"/>
  <c r="P114" i="5"/>
  <c r="AP98" i="5"/>
  <c r="L98" i="5"/>
  <c r="I97" i="5"/>
  <c r="BC82" i="5"/>
  <c r="K82" i="5"/>
  <c r="BI114" i="5"/>
  <c r="BA114" i="5"/>
  <c r="AS114" i="5"/>
  <c r="AK114" i="5"/>
  <c r="AC114" i="5"/>
  <c r="U114" i="5"/>
  <c r="M114" i="5"/>
  <c r="E114" i="5"/>
  <c r="AJ113" i="5"/>
  <c r="V113" i="5"/>
  <c r="J113" i="5"/>
  <c r="BN97" i="5"/>
  <c r="AX97" i="5"/>
  <c r="AH98" i="5"/>
  <c r="J97" i="5"/>
  <c r="AO97" i="5"/>
  <c r="AQ82" i="5"/>
  <c r="W82" i="5"/>
  <c r="BH98" i="5"/>
  <c r="E97" i="5"/>
  <c r="R114" i="5"/>
  <c r="BF114" i="5"/>
  <c r="AZ113" i="5"/>
  <c r="AJ114" i="5"/>
  <c r="V114" i="5"/>
  <c r="J114" i="5"/>
  <c r="BN98" i="5"/>
  <c r="AX98" i="5"/>
  <c r="AU82" i="5"/>
  <c r="BK113" i="5"/>
  <c r="BC113" i="5"/>
  <c r="AU113" i="5"/>
  <c r="AM113" i="5"/>
  <c r="AE113" i="5"/>
  <c r="W113" i="5"/>
  <c r="O113" i="5"/>
  <c r="G113" i="5"/>
  <c r="BD113" i="5"/>
  <c r="AN114" i="5"/>
  <c r="X114" i="5"/>
  <c r="N113" i="5"/>
  <c r="BB98" i="5"/>
  <c r="AL98" i="5"/>
  <c r="Y97" i="5"/>
  <c r="AE82" i="5"/>
  <c r="AK97" i="5"/>
  <c r="AG97" i="5"/>
  <c r="BG113" i="5"/>
  <c r="H114" i="5"/>
  <c r="BJ98" i="5"/>
  <c r="AH97" i="5"/>
  <c r="BK82" i="5"/>
  <c r="AZ98" i="5"/>
  <c r="BI97" i="5"/>
  <c r="X112" i="4"/>
  <c r="W113" i="4"/>
  <c r="E113" i="4"/>
  <c r="AT113" i="4"/>
  <c r="X113" i="4"/>
  <c r="AH97" i="4"/>
  <c r="H96" i="4"/>
  <c r="G82" i="4"/>
  <c r="AY112" i="4"/>
  <c r="E96" i="4"/>
  <c r="AA113" i="4"/>
  <c r="G113" i="4"/>
  <c r="AZ113" i="4"/>
  <c r="BD97" i="4"/>
  <c r="AH96" i="4"/>
  <c r="R97" i="4"/>
  <c r="BD112" i="4"/>
  <c r="R96" i="4"/>
  <c r="AI112" i="4"/>
  <c r="O113" i="4"/>
  <c r="BD113" i="4"/>
  <c r="AD113" i="4"/>
  <c r="H113" i="4"/>
  <c r="AN112" i="4"/>
  <c r="AX96" i="4"/>
  <c r="BD96" i="4"/>
  <c r="AN96" i="4"/>
  <c r="J97" i="4"/>
  <c r="AU113" i="4"/>
  <c r="U113" i="4"/>
  <c r="K113" i="4"/>
  <c r="N112" i="4"/>
  <c r="BF97" i="4"/>
  <c r="AP97" i="4"/>
  <c r="Z96" i="4"/>
  <c r="J96" i="4"/>
  <c r="K97" i="4"/>
  <c r="E82" i="4"/>
  <c r="Q97" i="4"/>
  <c r="BN96" i="4"/>
  <c r="K112" i="4"/>
  <c r="AT112" i="4"/>
  <c r="AD112" i="4"/>
  <c r="N113" i="4"/>
  <c r="BF96" i="4"/>
  <c r="AP96" i="4"/>
  <c r="Q96" i="4"/>
  <c r="BJ113" i="4"/>
  <c r="AV112" i="4"/>
  <c r="AF112" i="4"/>
  <c r="P113" i="4"/>
  <c r="BN97" i="4"/>
  <c r="G81" i="4"/>
  <c r="BG113" i="4"/>
  <c r="AE112" i="4"/>
  <c r="BL112" i="4"/>
  <c r="AV113" i="4"/>
  <c r="AF113" i="4"/>
  <c r="T113" i="4"/>
  <c r="H112" i="4"/>
  <c r="O81" i="4"/>
  <c r="Z97" i="4"/>
  <c r="BN113" i="4"/>
  <c r="BC113" i="4"/>
  <c r="AM113" i="4"/>
  <c r="U112" i="4"/>
  <c r="BB112" i="4"/>
  <c r="V112" i="4"/>
  <c r="BH97" i="4"/>
  <c r="AN97" i="4"/>
  <c r="AB97" i="4"/>
  <c r="H97" i="4"/>
  <c r="K96" i="4"/>
  <c r="BN112" i="4"/>
  <c r="AH112" i="4"/>
  <c r="BH96" i="4"/>
  <c r="AB96" i="4"/>
  <c r="O97" i="4"/>
  <c r="O96" i="4"/>
  <c r="AH113" i="4"/>
  <c r="BG112" i="4"/>
  <c r="AQ112" i="4"/>
  <c r="AA112" i="4"/>
  <c r="E112" i="4"/>
  <c r="AJ113" i="4"/>
  <c r="BB97" i="4"/>
  <c r="V97" i="4"/>
  <c r="AL112" i="4"/>
  <c r="F112" i="4"/>
  <c r="AR97" i="4"/>
  <c r="L97" i="4"/>
  <c r="AX112" i="4"/>
  <c r="R112" i="4"/>
  <c r="AR96" i="4"/>
  <c r="L96" i="4"/>
  <c r="I113" i="4"/>
  <c r="AY113" i="4"/>
  <c r="AI113" i="4"/>
  <c r="I112" i="4"/>
  <c r="AX113" i="4"/>
  <c r="R113" i="4"/>
  <c r="AT97" i="4"/>
  <c r="N97" i="4"/>
  <c r="D113" i="4"/>
  <c r="W112" i="4"/>
  <c r="O112" i="4"/>
  <c r="G112" i="4"/>
  <c r="BB113" i="4"/>
  <c r="AL113" i="4"/>
  <c r="V113" i="4"/>
  <c r="F113" i="4"/>
  <c r="BJ96" i="4"/>
  <c r="BB96" i="4"/>
  <c r="AT96" i="4"/>
  <c r="AL96" i="4"/>
  <c r="AD96" i="4"/>
  <c r="V96" i="4"/>
  <c r="N96" i="4"/>
  <c r="F96" i="4"/>
  <c r="I81" i="4"/>
  <c r="BJ114" i="5"/>
  <c r="AD114" i="5"/>
  <c r="T114" i="5"/>
  <c r="L114" i="5"/>
  <c r="D113" i="5"/>
  <c r="N97" i="5"/>
  <c r="AS97" i="5"/>
  <c r="AC97" i="5"/>
  <c r="M97" i="5"/>
  <c r="BI81" i="5"/>
  <c r="BA81" i="5"/>
  <c r="AS81" i="5"/>
  <c r="AK81" i="5"/>
  <c r="AC81" i="5"/>
  <c r="U81" i="5"/>
  <c r="M81" i="5"/>
  <c r="BE113" i="4"/>
  <c r="AO113" i="4"/>
  <c r="AG113" i="4"/>
  <c r="Y113" i="4"/>
  <c r="BL97" i="4"/>
  <c r="AV97" i="4"/>
  <c r="AF97" i="4"/>
  <c r="P97" i="4"/>
  <c r="S97" i="4"/>
  <c r="K81" i="4"/>
  <c r="BL113" i="5"/>
  <c r="AF113" i="5"/>
  <c r="AN98" i="5"/>
  <c r="P98" i="5"/>
  <c r="E81" i="5"/>
  <c r="BM113" i="4"/>
  <c r="AW113" i="4"/>
  <c r="BM112" i="4"/>
  <c r="BE112" i="4"/>
  <c r="AW112" i="4"/>
  <c r="AO112" i="4"/>
  <c r="AG112" i="4"/>
  <c r="Y112" i="4"/>
  <c r="BL96" i="4"/>
  <c r="AV96" i="4"/>
  <c r="AF96" i="4"/>
  <c r="P96" i="4"/>
  <c r="S96" i="4"/>
  <c r="BL114" i="5"/>
  <c r="BB114" i="5"/>
  <c r="AF114" i="5"/>
  <c r="AP97" i="5"/>
  <c r="BM97" i="5"/>
  <c r="AW97" i="5"/>
  <c r="Q97" i="5"/>
  <c r="S81" i="4"/>
  <c r="BL98" i="5"/>
  <c r="AF98" i="5"/>
  <c r="T98" i="5"/>
  <c r="D98" i="5"/>
  <c r="U97" i="4"/>
  <c r="M97" i="4"/>
  <c r="E97" i="4"/>
  <c r="W81" i="4"/>
  <c r="AT114" i="5"/>
  <c r="AR98" i="5"/>
  <c r="V97" i="5"/>
  <c r="F97" i="5"/>
  <c r="BA97" i="5"/>
  <c r="U97" i="5"/>
  <c r="BM81" i="5"/>
  <c r="BE81" i="5"/>
  <c r="AW81" i="5"/>
  <c r="AO81" i="5"/>
  <c r="AG81" i="5"/>
  <c r="Y81" i="5"/>
  <c r="Q81" i="5"/>
  <c r="I81" i="5"/>
  <c r="M96" i="4"/>
  <c r="BI113" i="4"/>
  <c r="BA113" i="4"/>
  <c r="AS113" i="4"/>
  <c r="AK113" i="4"/>
  <c r="AC113" i="4"/>
  <c r="M113" i="4"/>
  <c r="BH112" i="4"/>
  <c r="AZ112" i="4"/>
  <c r="AR112" i="4"/>
  <c r="AJ112" i="4"/>
  <c r="AB112" i="4"/>
  <c r="T112" i="4"/>
  <c r="L112" i="4"/>
  <c r="D112" i="4"/>
  <c r="AV113" i="5"/>
  <c r="R113" i="5"/>
  <c r="BD98" i="5"/>
  <c r="X98" i="5"/>
  <c r="H98" i="5"/>
  <c r="BI112" i="4"/>
  <c r="BA112" i="4"/>
  <c r="AS112" i="4"/>
  <c r="AK112" i="4"/>
  <c r="AC112" i="4"/>
  <c r="BH113" i="4"/>
  <c r="AR113" i="4"/>
  <c r="AB113" i="4"/>
  <c r="L113" i="4"/>
  <c r="AL114" i="5"/>
  <c r="D114" i="5"/>
  <c r="U81" i="4"/>
  <c r="Q81" i="4"/>
  <c r="M81" i="4"/>
  <c r="BN113" i="5"/>
  <c r="BJ113" i="5"/>
  <c r="BF113" i="5"/>
  <c r="BB113" i="5"/>
  <c r="AX113" i="5"/>
  <c r="AT113" i="5"/>
  <c r="AP113" i="5"/>
  <c r="AL113" i="5"/>
  <c r="AH113" i="5"/>
  <c r="AD113" i="5"/>
  <c r="Z113" i="5"/>
  <c r="BL97" i="5"/>
  <c r="BH97" i="5"/>
  <c r="BD97" i="5"/>
  <c r="AZ97" i="5"/>
  <c r="AV97" i="5"/>
  <c r="AR97" i="5"/>
  <c r="AN97" i="5"/>
  <c r="AJ97" i="5"/>
  <c r="AF97" i="5"/>
  <c r="AB97" i="5"/>
  <c r="X97" i="5"/>
  <c r="V98" i="5"/>
  <c r="T97" i="5"/>
  <c r="R98" i="5"/>
  <c r="P97" i="5"/>
  <c r="N98" i="5"/>
  <c r="L97" i="5"/>
  <c r="J98" i="5"/>
  <c r="H97" i="5"/>
  <c r="F98" i="5"/>
  <c r="D97" i="5"/>
  <c r="BM98" i="5"/>
  <c r="BK98" i="5"/>
  <c r="BI98" i="5"/>
  <c r="BG98" i="5"/>
  <c r="BE98" i="5"/>
  <c r="BC98" i="5"/>
  <c r="BA98" i="5"/>
  <c r="AY98" i="5"/>
  <c r="AW98" i="5"/>
  <c r="AU98" i="5"/>
  <c r="AS98" i="5"/>
  <c r="AQ98" i="5"/>
  <c r="AO98" i="5"/>
  <c r="AM98" i="5"/>
  <c r="AK98" i="5"/>
  <c r="AI98" i="5"/>
  <c r="AG98" i="5"/>
  <c r="AE98" i="5"/>
  <c r="AC98" i="5"/>
  <c r="AA98" i="5"/>
  <c r="Y98" i="5"/>
  <c r="W98" i="5"/>
  <c r="U98" i="5"/>
  <c r="S98" i="5"/>
  <c r="Q98" i="5"/>
  <c r="O98" i="5"/>
  <c r="M98" i="5"/>
  <c r="K98" i="5"/>
  <c r="I98" i="5"/>
  <c r="G98" i="5"/>
  <c r="E98" i="5"/>
  <c r="T80" i="5"/>
  <c r="T62" i="5"/>
  <c r="P80" i="5"/>
  <c r="P62" i="5"/>
  <c r="L80" i="5"/>
  <c r="L62" i="5"/>
  <c r="H80" i="5"/>
  <c r="H62" i="5"/>
  <c r="D80" i="5"/>
  <c r="D62" i="5"/>
  <c r="BL80" i="5"/>
  <c r="BL62" i="5"/>
  <c r="BH80" i="5"/>
  <c r="BH62" i="5"/>
  <c r="BD80" i="5"/>
  <c r="BD62" i="5"/>
  <c r="AZ80" i="5"/>
  <c r="AZ62" i="5"/>
  <c r="AV80" i="5"/>
  <c r="AV62" i="5"/>
  <c r="AR80" i="5"/>
  <c r="AR62" i="5"/>
  <c r="AN80" i="5"/>
  <c r="AN62" i="5"/>
  <c r="AJ80" i="5"/>
  <c r="AJ62" i="5"/>
  <c r="AF80" i="5"/>
  <c r="AF62" i="5"/>
  <c r="AB80" i="5"/>
  <c r="AB62" i="5"/>
  <c r="X80" i="5"/>
  <c r="X62" i="5"/>
  <c r="BL81" i="5"/>
  <c r="BH81" i="5"/>
  <c r="BD81" i="5"/>
  <c r="AZ81" i="5"/>
  <c r="AV81" i="5"/>
  <c r="AR81" i="5"/>
  <c r="AN81" i="5"/>
  <c r="AJ81" i="5"/>
  <c r="AF81" i="5"/>
  <c r="AB81" i="5"/>
  <c r="X81" i="5"/>
  <c r="T81" i="5"/>
  <c r="P81" i="5"/>
  <c r="L81" i="5"/>
  <c r="H81" i="5"/>
  <c r="D81" i="5"/>
  <c r="BP32" i="5"/>
  <c r="BP47" i="5"/>
  <c r="BQ47" i="5" s="1"/>
  <c r="V80" i="5"/>
  <c r="V62" i="5"/>
  <c r="R80" i="5"/>
  <c r="R62" i="5"/>
  <c r="N80" i="5"/>
  <c r="N62" i="5"/>
  <c r="J80" i="5"/>
  <c r="J62" i="5"/>
  <c r="F80" i="5"/>
  <c r="F62" i="5"/>
  <c r="BN80" i="5"/>
  <c r="BN62" i="5"/>
  <c r="BJ80" i="5"/>
  <c r="BJ62" i="5"/>
  <c r="BF80" i="5"/>
  <c r="BF62" i="5"/>
  <c r="BB80" i="5"/>
  <c r="BB62" i="5"/>
  <c r="AX80" i="5"/>
  <c r="AX62" i="5"/>
  <c r="AT80" i="5"/>
  <c r="AT62" i="5"/>
  <c r="AP80" i="5"/>
  <c r="AP62" i="5"/>
  <c r="AL80" i="5"/>
  <c r="AL62" i="5"/>
  <c r="AH80" i="5"/>
  <c r="AH62" i="5"/>
  <c r="AD80" i="5"/>
  <c r="AD62" i="5"/>
  <c r="Z80" i="5"/>
  <c r="Z62" i="5"/>
  <c r="BM80" i="5"/>
  <c r="BM62" i="5"/>
  <c r="BK80" i="5"/>
  <c r="BK62" i="5"/>
  <c r="BI80" i="5"/>
  <c r="BI62" i="5"/>
  <c r="BG80" i="5"/>
  <c r="BG62" i="5"/>
  <c r="BE80" i="5"/>
  <c r="BE62" i="5"/>
  <c r="BC80" i="5"/>
  <c r="BC62" i="5"/>
  <c r="BA80" i="5"/>
  <c r="BA62" i="5"/>
  <c r="AY80" i="5"/>
  <c r="AY62" i="5"/>
  <c r="AW80" i="5"/>
  <c r="AW62" i="5"/>
  <c r="AU80" i="5"/>
  <c r="AU62" i="5"/>
  <c r="AS80" i="5"/>
  <c r="AS62" i="5"/>
  <c r="AQ80" i="5"/>
  <c r="AQ62" i="5"/>
  <c r="AO80" i="5"/>
  <c r="AO62" i="5"/>
  <c r="AM80" i="5"/>
  <c r="AM62" i="5"/>
  <c r="AK80" i="5"/>
  <c r="AK62" i="5"/>
  <c r="AI80" i="5"/>
  <c r="AI62" i="5"/>
  <c r="AG80" i="5"/>
  <c r="AG62" i="5"/>
  <c r="AE80" i="5"/>
  <c r="AE62" i="5"/>
  <c r="AC80" i="5"/>
  <c r="AC62" i="5"/>
  <c r="AA80" i="5"/>
  <c r="AA62" i="5"/>
  <c r="Y80" i="5"/>
  <c r="Y62" i="5"/>
  <c r="W80" i="5"/>
  <c r="W62" i="5"/>
  <c r="U80" i="5"/>
  <c r="U62" i="5"/>
  <c r="S80" i="5"/>
  <c r="S62" i="5"/>
  <c r="Q80" i="5"/>
  <c r="Q62" i="5"/>
  <c r="O80" i="5"/>
  <c r="O62" i="5"/>
  <c r="M80" i="5"/>
  <c r="M62" i="5"/>
  <c r="K80" i="5"/>
  <c r="K62" i="5"/>
  <c r="I80" i="5"/>
  <c r="I62" i="5"/>
  <c r="G80" i="5"/>
  <c r="G62" i="5"/>
  <c r="E80" i="5"/>
  <c r="E62" i="5"/>
  <c r="BN82" i="5"/>
  <c r="BL82" i="5"/>
  <c r="BJ82" i="5"/>
  <c r="BH82" i="5"/>
  <c r="BF82" i="5"/>
  <c r="BD82" i="5"/>
  <c r="BB82" i="5"/>
  <c r="AZ82" i="5"/>
  <c r="AX82" i="5"/>
  <c r="AV82" i="5"/>
  <c r="AT82" i="5"/>
  <c r="AR82" i="5"/>
  <c r="AP82" i="5"/>
  <c r="AN82" i="5"/>
  <c r="AL82" i="5"/>
  <c r="AJ82" i="5"/>
  <c r="AH82" i="5"/>
  <c r="AF82" i="5"/>
  <c r="AD82" i="5"/>
  <c r="AB82" i="5"/>
  <c r="Z82" i="5"/>
  <c r="X82" i="5"/>
  <c r="V82" i="5"/>
  <c r="T82" i="5"/>
  <c r="R82" i="5"/>
  <c r="P82" i="5"/>
  <c r="N82" i="5"/>
  <c r="L82" i="5"/>
  <c r="J82" i="5"/>
  <c r="H82" i="5"/>
  <c r="F82" i="5"/>
  <c r="D82" i="5"/>
  <c r="BP46" i="5"/>
  <c r="BQ46" i="5" s="1"/>
  <c r="X82" i="4"/>
  <c r="X81" i="4"/>
  <c r="X80" i="4"/>
  <c r="BM96" i="4"/>
  <c r="BK97" i="4"/>
  <c r="BI96" i="4"/>
  <c r="BG97" i="4"/>
  <c r="BE96" i="4"/>
  <c r="BC97" i="4"/>
  <c r="BA96" i="4"/>
  <c r="AY97" i="4"/>
  <c r="AW96" i="4"/>
  <c r="AU97" i="4"/>
  <c r="AS96" i="4"/>
  <c r="AQ97" i="4"/>
  <c r="AO96" i="4"/>
  <c r="AM97" i="4"/>
  <c r="AK96" i="4"/>
  <c r="AI97" i="4"/>
  <c r="AG96" i="4"/>
  <c r="AE97" i="4"/>
  <c r="AC96" i="4"/>
  <c r="AA97" i="4"/>
  <c r="Y96" i="4"/>
  <c r="BK81" i="4"/>
  <c r="BG81" i="4"/>
  <c r="BC81" i="4"/>
  <c r="AY81" i="4"/>
  <c r="AU81" i="4"/>
  <c r="AQ81" i="4"/>
  <c r="AM81" i="4"/>
  <c r="AI81" i="4"/>
  <c r="AE82" i="4"/>
  <c r="AA82" i="4"/>
  <c r="W82" i="4"/>
  <c r="U82" i="4"/>
  <c r="S82" i="4"/>
  <c r="Q82" i="4"/>
  <c r="O82" i="4"/>
  <c r="M82" i="4"/>
  <c r="K82" i="4"/>
  <c r="I82" i="4"/>
  <c r="BN65" i="4"/>
  <c r="BL65" i="4"/>
  <c r="BJ65" i="4"/>
  <c r="BH65" i="4"/>
  <c r="BF65" i="4"/>
  <c r="BD65" i="4"/>
  <c r="BB65" i="4"/>
  <c r="AZ65" i="4"/>
  <c r="AX65" i="4"/>
  <c r="AV65" i="4"/>
  <c r="AT65" i="4"/>
  <c r="AR65" i="4"/>
  <c r="AP65" i="4"/>
  <c r="AN65" i="4"/>
  <c r="AL65" i="4"/>
  <c r="AJ65" i="4"/>
  <c r="AH65" i="4"/>
  <c r="AF65" i="4"/>
  <c r="AD65" i="4"/>
  <c r="AB65" i="4"/>
  <c r="Z65" i="4"/>
  <c r="X65" i="4"/>
  <c r="V65" i="4"/>
  <c r="T65" i="4"/>
  <c r="R65" i="4"/>
  <c r="P65" i="4"/>
  <c r="N65" i="4"/>
  <c r="L65" i="4"/>
  <c r="J65" i="4"/>
  <c r="H65" i="4"/>
  <c r="F65" i="4"/>
  <c r="D65" i="4"/>
  <c r="BN82" i="4"/>
  <c r="BL82" i="4"/>
  <c r="BJ82" i="4"/>
  <c r="BH82" i="4"/>
  <c r="BF82" i="4"/>
  <c r="BD82" i="4"/>
  <c r="BB82" i="4"/>
  <c r="AZ82" i="4"/>
  <c r="AX82" i="4"/>
  <c r="AV82" i="4"/>
  <c r="AT82" i="4"/>
  <c r="AR82" i="4"/>
  <c r="AP82" i="4"/>
  <c r="AN82" i="4"/>
  <c r="AL82" i="4"/>
  <c r="AJ82" i="4"/>
  <c r="AH82" i="4"/>
  <c r="AF82" i="4"/>
  <c r="AD82" i="4"/>
  <c r="AB82" i="4"/>
  <c r="Z82" i="4"/>
  <c r="V82" i="4"/>
  <c r="T82" i="4"/>
  <c r="R82" i="4"/>
  <c r="P82" i="4"/>
  <c r="N82" i="4"/>
  <c r="L82" i="4"/>
  <c r="J82" i="4"/>
  <c r="H82" i="4"/>
  <c r="F82" i="4"/>
  <c r="D82" i="4"/>
  <c r="BM64" i="4"/>
  <c r="BK64" i="4"/>
  <c r="BI64" i="4"/>
  <c r="BG64" i="4"/>
  <c r="BE64" i="4"/>
  <c r="BC64" i="4"/>
  <c r="BA64" i="4"/>
  <c r="AY64" i="4"/>
  <c r="AW64" i="4"/>
  <c r="AU64" i="4"/>
  <c r="AS64" i="4"/>
  <c r="AQ64" i="4"/>
  <c r="AO64" i="4"/>
  <c r="AM64" i="4"/>
  <c r="AK64" i="4"/>
  <c r="AI64" i="4"/>
  <c r="AG64" i="4"/>
  <c r="AE64" i="4"/>
  <c r="AC64" i="4"/>
  <c r="AA64" i="4"/>
  <c r="Y64" i="4"/>
  <c r="W64" i="4"/>
  <c r="U64" i="4"/>
  <c r="S64" i="4"/>
  <c r="Q64" i="4"/>
  <c r="O64" i="4"/>
  <c r="M64" i="4"/>
  <c r="K64" i="4"/>
  <c r="I64" i="4"/>
  <c r="G64" i="4"/>
  <c r="E64" i="4"/>
  <c r="BM97" i="4"/>
  <c r="BK96" i="4"/>
  <c r="BI97" i="4"/>
  <c r="BG96" i="4"/>
  <c r="BE97" i="4"/>
  <c r="BC96" i="4"/>
  <c r="BA97" i="4"/>
  <c r="AY96" i="4"/>
  <c r="AW97" i="4"/>
  <c r="AU96" i="4"/>
  <c r="AS97" i="4"/>
  <c r="AQ96" i="4"/>
  <c r="AO97" i="4"/>
  <c r="AM96" i="4"/>
  <c r="AK97" i="4"/>
  <c r="AI96" i="4"/>
  <c r="AG97" i="4"/>
  <c r="AE96" i="4"/>
  <c r="AC97" i="4"/>
  <c r="AA96" i="4"/>
  <c r="Y97" i="4"/>
  <c r="BK82" i="4"/>
  <c r="BG82" i="4"/>
  <c r="BC82" i="4"/>
  <c r="AY82" i="4"/>
  <c r="AU82" i="4"/>
  <c r="AQ82" i="4"/>
  <c r="AM82" i="4"/>
  <c r="AI82" i="4"/>
  <c r="AE81" i="4"/>
  <c r="AA81" i="4"/>
  <c r="BN64" i="4"/>
  <c r="BL64" i="4"/>
  <c r="BJ64" i="4"/>
  <c r="BH64" i="4"/>
  <c r="BF64" i="4"/>
  <c r="BD64" i="4"/>
  <c r="BB64" i="4"/>
  <c r="AZ64" i="4"/>
  <c r="AX64" i="4"/>
  <c r="AV64" i="4"/>
  <c r="AT64" i="4"/>
  <c r="AR64" i="4"/>
  <c r="AP64" i="4"/>
  <c r="AN64" i="4"/>
  <c r="AL64" i="4"/>
  <c r="AJ64" i="4"/>
  <c r="AH64" i="4"/>
  <c r="AF64" i="4"/>
  <c r="AD64" i="4"/>
  <c r="AB64" i="4"/>
  <c r="Z64" i="4"/>
  <c r="X64" i="4"/>
  <c r="V64" i="4"/>
  <c r="T64" i="4"/>
  <c r="R64" i="4"/>
  <c r="P64" i="4"/>
  <c r="N64" i="4"/>
  <c r="L64" i="4"/>
  <c r="J64" i="4"/>
  <c r="H64" i="4"/>
  <c r="F64" i="4"/>
  <c r="D64" i="4"/>
  <c r="BN81" i="4"/>
  <c r="BL81" i="4"/>
  <c r="BJ81" i="4"/>
  <c r="BH81" i="4"/>
  <c r="BF81" i="4"/>
  <c r="BD81" i="4"/>
  <c r="BB81" i="4"/>
  <c r="AZ81" i="4"/>
  <c r="AX81" i="4"/>
  <c r="AV81" i="4"/>
  <c r="AT81" i="4"/>
  <c r="AR81" i="4"/>
  <c r="AP81" i="4"/>
  <c r="AN81" i="4"/>
  <c r="AL81" i="4"/>
  <c r="AJ81" i="4"/>
  <c r="AH81" i="4"/>
  <c r="AF81" i="4"/>
  <c r="AD81" i="4"/>
  <c r="AB81" i="4"/>
  <c r="Z81" i="4"/>
  <c r="V81" i="4"/>
  <c r="T81" i="4"/>
  <c r="R81" i="4"/>
  <c r="P81" i="4"/>
  <c r="N81" i="4"/>
  <c r="L81" i="4"/>
  <c r="J81" i="4"/>
  <c r="H81" i="4"/>
  <c r="F81" i="4"/>
  <c r="D81" i="4"/>
  <c r="BM65" i="4"/>
  <c r="BK65" i="4"/>
  <c r="BI65" i="4"/>
  <c r="BG65" i="4"/>
  <c r="BE65" i="4"/>
  <c r="BC65" i="4"/>
  <c r="BA65" i="4"/>
  <c r="AY65" i="4"/>
  <c r="AW65" i="4"/>
  <c r="AU65" i="4"/>
  <c r="AS65" i="4"/>
  <c r="AQ65" i="4"/>
  <c r="AO65" i="4"/>
  <c r="AM65" i="4"/>
  <c r="AK65" i="4"/>
  <c r="AI65" i="4"/>
  <c r="AG65" i="4"/>
  <c r="AE65" i="4"/>
  <c r="AC65" i="4"/>
  <c r="AA65" i="4"/>
  <c r="Y65" i="4"/>
  <c r="W65" i="4"/>
  <c r="U65" i="4"/>
  <c r="S65" i="4"/>
  <c r="Q65" i="4"/>
  <c r="O65" i="4"/>
  <c r="M65" i="4"/>
  <c r="K65" i="4"/>
  <c r="I65" i="4"/>
  <c r="G65" i="4"/>
  <c r="E65" i="4"/>
  <c r="BP47" i="4" l="1"/>
  <c r="BQ47" i="4" s="1"/>
  <c r="BP46" i="4"/>
  <c r="BQ46" i="4" s="1"/>
  <c r="BM48" i="4"/>
  <c r="I48" i="4"/>
  <c r="AE48" i="4"/>
  <c r="X48" i="4"/>
  <c r="O48" i="4"/>
  <c r="AU48" i="4"/>
  <c r="BK48" i="4"/>
  <c r="W48" i="4"/>
  <c r="BP98" i="5"/>
  <c r="BQ98" i="5" s="1"/>
  <c r="G17" i="6" s="1"/>
  <c r="C45" i="6" s="1"/>
  <c r="BP114" i="5"/>
  <c r="BQ114" i="5" s="1"/>
  <c r="G22" i="6" s="1"/>
  <c r="J22" i="6" s="1"/>
  <c r="BP97" i="5"/>
  <c r="BQ97" i="5" s="1"/>
  <c r="BP113" i="5"/>
  <c r="BQ113" i="5" s="1"/>
  <c r="G48" i="4"/>
  <c r="AM48" i="4"/>
  <c r="BC48" i="4"/>
  <c r="BP112" i="4"/>
  <c r="BQ112" i="4" s="1"/>
  <c r="K48" i="4"/>
  <c r="AA48" i="4"/>
  <c r="E48" i="4"/>
  <c r="U48" i="4"/>
  <c r="AK48" i="4"/>
  <c r="BA48" i="4"/>
  <c r="Q48" i="4"/>
  <c r="AG48" i="4"/>
  <c r="AW48" i="4"/>
  <c r="BP113" i="4"/>
  <c r="BQ113" i="4" s="1"/>
  <c r="F22" i="6" s="1"/>
  <c r="C22" i="6" s="1"/>
  <c r="M48" i="4"/>
  <c r="AC48" i="4"/>
  <c r="AS48" i="4"/>
  <c r="BI48" i="4"/>
  <c r="Y48" i="4"/>
  <c r="AO48" i="4"/>
  <c r="BE48" i="4"/>
  <c r="BP97" i="4"/>
  <c r="BQ97" i="4" s="1"/>
  <c r="F17" i="6" s="1"/>
  <c r="F45" i="6" s="1"/>
  <c r="J45" i="6" s="1"/>
  <c r="BP96" i="4"/>
  <c r="BQ96" i="4" s="1"/>
  <c r="S48" i="4"/>
  <c r="AI48" i="4"/>
  <c r="AQ48" i="4"/>
  <c r="AY48" i="4"/>
  <c r="BG48" i="4"/>
  <c r="BP82" i="5"/>
  <c r="BQ82" i="5" s="1"/>
  <c r="G9" i="6" s="1"/>
  <c r="BP81" i="5"/>
  <c r="BQ81" i="5" s="1"/>
  <c r="BP64" i="4"/>
  <c r="BQ64" i="4" s="1"/>
  <c r="H48" i="4"/>
  <c r="L48" i="4"/>
  <c r="P48" i="4"/>
  <c r="T48" i="4"/>
  <c r="E63" i="5"/>
  <c r="E64" i="5"/>
  <c r="E65" i="5"/>
  <c r="E48" i="5" s="1"/>
  <c r="G63" i="5"/>
  <c r="G64" i="5"/>
  <c r="G65" i="5"/>
  <c r="G48" i="5" s="1"/>
  <c r="I63" i="5"/>
  <c r="I64" i="5"/>
  <c r="I65" i="5"/>
  <c r="I48" i="5" s="1"/>
  <c r="K63" i="5"/>
  <c r="K64" i="5"/>
  <c r="K65" i="5"/>
  <c r="K48" i="5" s="1"/>
  <c r="M63" i="5"/>
  <c r="M64" i="5"/>
  <c r="M65" i="5"/>
  <c r="M48" i="5" s="1"/>
  <c r="O63" i="5"/>
  <c r="O64" i="5"/>
  <c r="O65" i="5"/>
  <c r="O48" i="5" s="1"/>
  <c r="Q63" i="5"/>
  <c r="Q64" i="5"/>
  <c r="Q65" i="5"/>
  <c r="Q48" i="5" s="1"/>
  <c r="S63" i="5"/>
  <c r="S64" i="5"/>
  <c r="S65" i="5"/>
  <c r="S48" i="5" s="1"/>
  <c r="U63" i="5"/>
  <c r="U64" i="5"/>
  <c r="U65" i="5"/>
  <c r="U48" i="5" s="1"/>
  <c r="W63" i="5"/>
  <c r="W64" i="5"/>
  <c r="W65" i="5"/>
  <c r="W48" i="5" s="1"/>
  <c r="Y63" i="5"/>
  <c r="Y64" i="5"/>
  <c r="Y65" i="5"/>
  <c r="Y48" i="5" s="1"/>
  <c r="AA63" i="5"/>
  <c r="AA64" i="5"/>
  <c r="AA65" i="5"/>
  <c r="AA48" i="5" s="1"/>
  <c r="AC63" i="5"/>
  <c r="AC64" i="5"/>
  <c r="AC65" i="5"/>
  <c r="AC48" i="5" s="1"/>
  <c r="AE63" i="5"/>
  <c r="AE64" i="5"/>
  <c r="AE65" i="5"/>
  <c r="AE48" i="5" s="1"/>
  <c r="AG63" i="5"/>
  <c r="AG64" i="5"/>
  <c r="AG65" i="5"/>
  <c r="AG48" i="5" s="1"/>
  <c r="AI63" i="5"/>
  <c r="AI64" i="5"/>
  <c r="AI65" i="5"/>
  <c r="AI48" i="5" s="1"/>
  <c r="AK63" i="5"/>
  <c r="AK64" i="5"/>
  <c r="AK65" i="5"/>
  <c r="AK48" i="5" s="1"/>
  <c r="AM63" i="5"/>
  <c r="AM64" i="5"/>
  <c r="AM65" i="5"/>
  <c r="AM48" i="5" s="1"/>
  <c r="AO63" i="5"/>
  <c r="AO64" i="5"/>
  <c r="AO65" i="5"/>
  <c r="AO48" i="5" s="1"/>
  <c r="AQ63" i="5"/>
  <c r="AQ64" i="5"/>
  <c r="AQ65" i="5"/>
  <c r="AQ48" i="5" s="1"/>
  <c r="AS63" i="5"/>
  <c r="AS64" i="5"/>
  <c r="AS65" i="5"/>
  <c r="AS48" i="5" s="1"/>
  <c r="AU63" i="5"/>
  <c r="AU64" i="5"/>
  <c r="AU65" i="5"/>
  <c r="AU48" i="5" s="1"/>
  <c r="AW63" i="5"/>
  <c r="AW64" i="5"/>
  <c r="AW65" i="5"/>
  <c r="AW48" i="5" s="1"/>
  <c r="AY63" i="5"/>
  <c r="AY64" i="5"/>
  <c r="AY65" i="5"/>
  <c r="AY48" i="5" s="1"/>
  <c r="BA63" i="5"/>
  <c r="BA64" i="5"/>
  <c r="BA65" i="5"/>
  <c r="BA48" i="5" s="1"/>
  <c r="BC63" i="5"/>
  <c r="BC64" i="5"/>
  <c r="BC65" i="5"/>
  <c r="BC48" i="5" s="1"/>
  <c r="BE63" i="5"/>
  <c r="BE64" i="5"/>
  <c r="BE65" i="5"/>
  <c r="BE48" i="5" s="1"/>
  <c r="BG63" i="5"/>
  <c r="BG64" i="5"/>
  <c r="BG65" i="5"/>
  <c r="BG48" i="5" s="1"/>
  <c r="BI63" i="5"/>
  <c r="BI64" i="5"/>
  <c r="BI65" i="5"/>
  <c r="BI48" i="5" s="1"/>
  <c r="BK63" i="5"/>
  <c r="BK64" i="5"/>
  <c r="BK65" i="5"/>
  <c r="BK48" i="5" s="1"/>
  <c r="BM63" i="5"/>
  <c r="BM64" i="5"/>
  <c r="BM65" i="5"/>
  <c r="BM48" i="5" s="1"/>
  <c r="Z63" i="5"/>
  <c r="Z65" i="5"/>
  <c r="Z48" i="5" s="1"/>
  <c r="Z64" i="5"/>
  <c r="AD63" i="5"/>
  <c r="AD65" i="5"/>
  <c r="AD48" i="5" s="1"/>
  <c r="AD64" i="5"/>
  <c r="AH63" i="5"/>
  <c r="AH65" i="5"/>
  <c r="AH48" i="5" s="1"/>
  <c r="AH64" i="5"/>
  <c r="AL63" i="5"/>
  <c r="AL65" i="5"/>
  <c r="AL48" i="5" s="1"/>
  <c r="AL64" i="5"/>
  <c r="AP63" i="5"/>
  <c r="AP65" i="5"/>
  <c r="AP48" i="5" s="1"/>
  <c r="AP64" i="5"/>
  <c r="AT63" i="5"/>
  <c r="AT65" i="5"/>
  <c r="AT48" i="5" s="1"/>
  <c r="AT64" i="5"/>
  <c r="AX63" i="5"/>
  <c r="AX65" i="5"/>
  <c r="AX48" i="5" s="1"/>
  <c r="AX64" i="5"/>
  <c r="BB63" i="5"/>
  <c r="BB65" i="5"/>
  <c r="BB48" i="5" s="1"/>
  <c r="BB64" i="5"/>
  <c r="BF63" i="5"/>
  <c r="BF65" i="5"/>
  <c r="BF48" i="5" s="1"/>
  <c r="BF64" i="5"/>
  <c r="BJ63" i="5"/>
  <c r="BJ65" i="5"/>
  <c r="BJ48" i="5" s="1"/>
  <c r="BJ64" i="5"/>
  <c r="BN63" i="5"/>
  <c r="BN65" i="5"/>
  <c r="BN48" i="5" s="1"/>
  <c r="BN64" i="5"/>
  <c r="F63" i="5"/>
  <c r="F65" i="5"/>
  <c r="F48" i="5" s="1"/>
  <c r="F64" i="5"/>
  <c r="J63" i="5"/>
  <c r="J65" i="5"/>
  <c r="J48" i="5" s="1"/>
  <c r="J64" i="5"/>
  <c r="N63" i="5"/>
  <c r="N65" i="5"/>
  <c r="N48" i="5" s="1"/>
  <c r="N64" i="5"/>
  <c r="R63" i="5"/>
  <c r="R65" i="5"/>
  <c r="R48" i="5" s="1"/>
  <c r="R64" i="5"/>
  <c r="V63" i="5"/>
  <c r="V65" i="5"/>
  <c r="V48" i="5" s="1"/>
  <c r="V64" i="5"/>
  <c r="X63" i="5"/>
  <c r="X65" i="5"/>
  <c r="X48" i="5" s="1"/>
  <c r="X64" i="5"/>
  <c r="AB63" i="5"/>
  <c r="AB65" i="5"/>
  <c r="AB48" i="5" s="1"/>
  <c r="AB64" i="5"/>
  <c r="AF63" i="5"/>
  <c r="AF65" i="5"/>
  <c r="AF48" i="5" s="1"/>
  <c r="AF64" i="5"/>
  <c r="AJ63" i="5"/>
  <c r="AJ65" i="5"/>
  <c r="AJ48" i="5" s="1"/>
  <c r="AJ64" i="5"/>
  <c r="AN63" i="5"/>
  <c r="AN65" i="5"/>
  <c r="AN48" i="5" s="1"/>
  <c r="AN64" i="5"/>
  <c r="AR63" i="5"/>
  <c r="AR65" i="5"/>
  <c r="AR48" i="5" s="1"/>
  <c r="AR64" i="5"/>
  <c r="AV63" i="5"/>
  <c r="AV65" i="5"/>
  <c r="AV48" i="5" s="1"/>
  <c r="AV64" i="5"/>
  <c r="AZ63" i="5"/>
  <c r="AZ65" i="5"/>
  <c r="AZ48" i="5" s="1"/>
  <c r="AZ64" i="5"/>
  <c r="BD63" i="5"/>
  <c r="BD65" i="5"/>
  <c r="BD48" i="5" s="1"/>
  <c r="BD64" i="5"/>
  <c r="BH63" i="5"/>
  <c r="BH65" i="5"/>
  <c r="BH48" i="5" s="1"/>
  <c r="BH64" i="5"/>
  <c r="BL63" i="5"/>
  <c r="BL65" i="5"/>
  <c r="BL48" i="5" s="1"/>
  <c r="BL64" i="5"/>
  <c r="D63" i="5"/>
  <c r="D65" i="5"/>
  <c r="D64" i="5"/>
  <c r="H63" i="5"/>
  <c r="H65" i="5"/>
  <c r="H48" i="5" s="1"/>
  <c r="H64" i="5"/>
  <c r="L63" i="5"/>
  <c r="L65" i="5"/>
  <c r="L48" i="5" s="1"/>
  <c r="L64" i="5"/>
  <c r="P63" i="5"/>
  <c r="P65" i="5"/>
  <c r="P48" i="5" s="1"/>
  <c r="P64" i="5"/>
  <c r="T63" i="5"/>
  <c r="T65" i="5"/>
  <c r="T48" i="5" s="1"/>
  <c r="T64" i="5"/>
  <c r="BP81" i="4"/>
  <c r="BQ81" i="4" s="1"/>
  <c r="BP82" i="4"/>
  <c r="BQ82" i="4" s="1"/>
  <c r="F9" i="6" s="1"/>
  <c r="F48" i="4"/>
  <c r="J48" i="4"/>
  <c r="N48" i="4"/>
  <c r="R48" i="4"/>
  <c r="V48" i="4"/>
  <c r="Z48" i="4"/>
  <c r="AD48" i="4"/>
  <c r="AH48" i="4"/>
  <c r="AL48" i="4"/>
  <c r="AP48" i="4"/>
  <c r="AT48" i="4"/>
  <c r="AX48" i="4"/>
  <c r="BB48" i="4"/>
  <c r="BF48" i="4"/>
  <c r="BJ48" i="4"/>
  <c r="BN48" i="4"/>
  <c r="BP65" i="4"/>
  <c r="BQ65" i="4" s="1"/>
  <c r="F4" i="6" s="1"/>
  <c r="D48" i="4"/>
  <c r="AB48" i="4"/>
  <c r="AF48" i="4"/>
  <c r="AJ48" i="4"/>
  <c r="AN48" i="4"/>
  <c r="AR48" i="4"/>
  <c r="AV48" i="4"/>
  <c r="AZ48" i="4"/>
  <c r="BD48" i="4"/>
  <c r="BH48" i="4"/>
  <c r="BL48" i="4"/>
  <c r="C50" i="6" l="1"/>
  <c r="S3" i="6"/>
  <c r="G50" i="6"/>
  <c r="G45" i="6"/>
  <c r="J17" i="6"/>
  <c r="Q3" i="6"/>
  <c r="F50" i="6"/>
  <c r="J50" i="6" s="1"/>
  <c r="R3" i="6"/>
  <c r="C17" i="6"/>
  <c r="P3" i="6"/>
  <c r="BQ49" i="4"/>
  <c r="F32" i="6"/>
  <c r="J32" i="6" s="1"/>
  <c r="L3" i="6"/>
  <c r="C4" i="6"/>
  <c r="J9" i="6"/>
  <c r="G37" i="6"/>
  <c r="O3" i="6"/>
  <c r="C37" i="6"/>
  <c r="F37" i="6"/>
  <c r="N3" i="6"/>
  <c r="C9" i="6"/>
  <c r="F27" i="6"/>
  <c r="BP64" i="5"/>
  <c r="BQ64" i="5" s="1"/>
  <c r="BQ48" i="5" s="1"/>
  <c r="BP65" i="5"/>
  <c r="BQ65" i="5" s="1"/>
  <c r="G4" i="6" s="1"/>
  <c r="D48" i="5"/>
  <c r="C27" i="6" l="1"/>
  <c r="T3" i="6"/>
  <c r="G32" i="6"/>
  <c r="G55" i="6" s="1"/>
  <c r="J4" i="6"/>
  <c r="J27" i="6" s="1"/>
  <c r="M3" i="6"/>
  <c r="U3" i="6" s="1"/>
  <c r="C32" i="6"/>
  <c r="C55" i="6" s="1"/>
  <c r="G27" i="6"/>
  <c r="J37" i="6"/>
  <c r="J55" i="6" s="1"/>
  <c r="F55" i="6"/>
</calcChain>
</file>

<file path=xl/sharedStrings.xml><?xml version="1.0" encoding="utf-8"?>
<sst xmlns="http://schemas.openxmlformats.org/spreadsheetml/2006/main" count="364" uniqueCount="104">
  <si>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</si>
  <si>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</si>
  <si>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</si>
  <si>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</si>
  <si>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</si>
  <si>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</si>
  <si>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</si>
  <si>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</si>
  <si>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</si>
  <si>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Ячневая каша молочная</t>
  </si>
  <si>
    <t xml:space="preserve">Бутерброд с маслом </t>
  </si>
  <si>
    <t>Кофейный напиток с молоком</t>
  </si>
  <si>
    <t>Обед</t>
  </si>
  <si>
    <t>Борщ</t>
  </si>
  <si>
    <t>Запеканка из печени с рисом</t>
  </si>
  <si>
    <t>Картофельное пюре</t>
  </si>
  <si>
    <t>Хлеб пшеничный</t>
  </si>
  <si>
    <t>Хлеб ржаной</t>
  </si>
  <si>
    <t>Напиток лимонный</t>
  </si>
  <si>
    <t>Полдник</t>
  </si>
  <si>
    <t>Снежок</t>
  </si>
  <si>
    <t>Вафли</t>
  </si>
  <si>
    <t>Ужин</t>
  </si>
  <si>
    <t>Суп молочный с пшеном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</si>
  <si>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</si>
  <si>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</si>
  <si>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</si>
  <si>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</si>
  <si>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</si>
  <si>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</si>
  <si>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</si>
  <si>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</si>
  <si>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</si>
  <si>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</si>
  <si>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К выдаче, ГРАММ (на всех)</t>
  </si>
  <si>
    <t>на 15.03.2019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</si>
  <si>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</si>
  <si>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</si>
  <si>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</si>
  <si>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</si>
  <si>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</si>
  <si>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</si>
  <si>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</si>
  <si>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</si>
  <si>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</si>
  <si>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</si>
  <si>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</si>
  <si>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</si>
  <si>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</si>
  <si>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</si>
  <si>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</si>
  <si>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</si>
  <si>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</si>
  <si>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</si>
  <si>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</si>
  <si>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</si>
  <si>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</si>
  <si>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</si>
  <si>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 человек (3 - 7 лет) на </t>
  </si>
  <si>
    <t xml:space="preserve">человек (1,5 - 2 года) на </t>
  </si>
  <si>
    <t>Утверждаю                                                     Заведующий МК ДОУ                                    Ташаринский детский сад "Лесовичок"                        Т.В.Чугуева</t>
  </si>
  <si>
    <t>Компот из сухофруктов</t>
  </si>
  <si>
    <t>сливки</t>
  </si>
  <si>
    <t>с джемом</t>
  </si>
  <si>
    <t>немолоко</t>
  </si>
  <si>
    <t>без сметаны, сл. Масла и фарша. С фрикадельками</t>
  </si>
  <si>
    <t>котлета</t>
  </si>
  <si>
    <t>без масла</t>
  </si>
  <si>
    <t>немолоко/сливки</t>
  </si>
  <si>
    <t>Аскорбиновая кислота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</si>
  <si>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</si>
  <si>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</si>
  <si>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</si>
  <si>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</si>
  <si>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</si>
  <si>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</si>
  <si>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</si>
  <si>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</si>
  <si>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</si>
  <si>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</si>
  <si>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</si>
  <si>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</si>
  <si>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</si>
  <si>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</si>
  <si>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</si>
  <si>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</si>
  <si>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</si>
  <si>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6 </t>
  </si>
  <si>
    <t>Дети с 1,5 - 3 лет</t>
  </si>
  <si>
    <t>150/9</t>
  </si>
  <si>
    <t>263, 264</t>
  </si>
  <si>
    <t>ВСЕГО за день</t>
  </si>
  <si>
    <t>Дети с 3 - 7 лет</t>
  </si>
  <si>
    <t>180/12</t>
  </si>
  <si>
    <t>20/4</t>
  </si>
  <si>
    <t>30/5</t>
  </si>
  <si>
    <t>Завхоз                                                Г.М. Романашенко</t>
  </si>
  <si>
    <t>Ответственный за питание  _________________________ Г.М. Романашенко</t>
  </si>
  <si>
    <t xml:space="preserve">                                                              </t>
  </si>
  <si>
    <t>Меню- требование</t>
  </si>
  <si>
    <t xml:space="preserve">                                                                                                                                  С.А. Макаревич</t>
  </si>
  <si>
    <t xml:space="preserve">  _______________________ С.А. Макаревич </t>
  </si>
  <si>
    <t>Калькулятор                                     Г.М. Романашенко</t>
  </si>
  <si>
    <t>Повар                                                  Н.В. Муравьёва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</si>
</sst>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NumberFormat="1" applyBorder="1" applyAlignment="1">
      <alignment wrapText="1"/>
    </xf>
    <xf numFmtId="0" fontId="0" fillId="0" borderId="4" xfId="0" applyFill="1" applyBorder="1"/>
    <xf numFmtId="0" fontId="5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5" fillId="0" borderId="2" xfId="0" applyFont="1" applyBorder="1"/>
    <xf numFmtId="164" fontId="5" fillId="0" borderId="2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4" borderId="0" xfId="0" applyFill="1"/>
    <xf numFmtId="0" fontId="5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5" fillId="4" borderId="2" xfId="0" applyFont="1" applyFill="1" applyBorder="1"/>
    <xf numFmtId="0" fontId="0" fillId="5" borderId="0" xfId="0" applyFill="1"/>
    <xf numFmtId="0" fontId="5" fillId="5" borderId="0" xfId="0" applyFont="1" applyFill="1" applyBorder="1" applyAlignment="1">
      <alignment horizontal="right"/>
    </xf>
    <xf numFmtId="4" fontId="5" fillId="0" borderId="2" xfId="0" applyNumberFormat="1" applyFont="1" applyBorder="1"/>
    <xf numFmtId="4" fontId="0" fillId="0" borderId="6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4" fontId="0" fillId="0" borderId="0" xfId="0" applyNumberFormat="1"/>
    <xf numFmtId="165" fontId="0" fillId="0" borderId="0" xfId="0" applyNumberFormat="1"/>
    <xf numFmtId="0" fontId="2" fillId="3" borderId="2" xfId="0" applyFont="1" applyFill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8" borderId="0" xfId="0" applyFill="1"/>
    <xf numFmtId="0" fontId="2" fillId="8" borderId="2" xfId="0" applyFont="1" applyFill="1" applyBorder="1" applyAlignment="1">
      <alignment horizontal="center" vertical="center"/>
    </xf>
    <xf numFmtId="0" fontId="0" fillId="8" borderId="2" xfId="0" applyFill="1" applyBorder="1"/>
    <xf numFmtId="0" fontId="5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5" fillId="8" borderId="2" xfId="0" applyFont="1" applyFill="1" applyBorder="1"/>
    <xf numFmtId="164" fontId="5" fillId="8" borderId="2" xfId="0" applyNumberFormat="1" applyFont="1" applyFill="1" applyBorder="1"/>
    <xf numFmtId="164" fontId="0" fillId="0" borderId="0" xfId="0" applyNumberFormat="1"/>
    <xf numFmtId="164" fontId="6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7" fillId="0" borderId="0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1" fillId="0" borderId="2" xfId="0" applyNumberFormat="1" applyFont="1" applyBorder="1"/>
    <xf numFmtId="165" fontId="11" fillId="8" borderId="2" xfId="0" applyNumberFormat="1" applyFont="1" applyFill="1" applyBorder="1" applyAlignment="1">
      <alignment horizontal="right"/>
    </xf>
    <xf numFmtId="165" fontId="11" fillId="8" borderId="6" xfId="0" applyNumberFormat="1" applyFont="1" applyFill="1" applyBorder="1" applyAlignment="1">
      <alignment horizontal="right"/>
    </xf>
    <xf numFmtId="0" fontId="8" fillId="8" borderId="6" xfId="0" applyFont="1" applyFill="1" applyBorder="1" applyAlignment="1">
      <alignment horizontal="right"/>
    </xf>
    <xf numFmtId="0" fontId="7" fillId="0" borderId="0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165" fontId="12" fillId="8" borderId="2" xfId="0" applyNumberFormat="1" applyFont="1" applyFill="1" applyBorder="1" applyAlignment="1">
      <alignment horizontal="right"/>
    </xf>
    <xf numFmtId="0" fontId="8" fillId="8" borderId="2" xfId="0" applyFont="1" applyFill="1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2" fillId="2" borderId="5" xfId="0" applyNumberFormat="1" applyFont="1" applyFill="1" applyBorder="1" applyAlignment="1">
      <alignment horizontal="center" vertical="center"/>
    </xf>
    <xf numFmtId="14" fontId="2" fillId="2" borderId="7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165" fontId="11" fillId="8" borderId="5" xfId="0" applyNumberFormat="1" applyFont="1" applyFill="1" applyBorder="1" applyAlignment="1"/>
    <xf numFmtId="0" fontId="0" fillId="0" borderId="2" xfId="0" applyFill="1" applyBorder="1" applyAlignment="1"/>
    <xf numFmtId="0" fontId="0" fillId="0" borderId="2" xfId="0" applyNumberFormat="1" applyBorder="1" applyAlignment="1"/>
    <xf numFmtId="0" fontId="5" fillId="0" borderId="5" xfId="0" applyFont="1" applyBorder="1"/>
    <xf numFmtId="0" fontId="5" fillId="8" borderId="5" xfId="0" applyFont="1" applyFill="1" applyBorder="1"/>
    <xf numFmtId="0" fontId="0" fillId="0" borderId="0" xfId="0" applyAlignment="1">
      <alignment vertical="top"/>
    </xf>
    <xf numFmtId="14" fontId="9" fillId="0" borderId="10" xfId="0" applyNumberFormat="1" applyFont="1" applyBorder="1" applyAlignment="1">
      <alignment vertical="top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5" fillId="0" borderId="2" xfId="0" applyFont="1" applyBorder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wrapText="1"/>
    </xf>
    <xf numFmtId="0" fontId="20" fillId="4" borderId="2" xfId="0" applyFont="1" applyFill="1" applyBorder="1"/>
    <xf numFmtId="2" fontId="0" fillId="0" borderId="2" xfId="0" applyNumberForma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3" fillId="8" borderId="1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3" xfId="0" applyFont="1" applyFill="1" applyBorder="1" applyAlignment="1">
      <alignment horizontal="center" vertical="center" textRotation="90"/>
    </xf>
    <xf numFmtId="0" fontId="0" fillId="5" borderId="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7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9" fillId="0" borderId="10" xfId="0" applyNumberFormat="1" applyFont="1" applyBorder="1" applyAlignment="1">
      <alignment horizontal="center" vertical="top"/>
    </xf>
    <xf numFmtId="0" fontId="0" fillId="0" borderId="10" xfId="0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10" xfId="0" applyFont="1" applyBorder="1" applyAlignment="1">
      <alignment horizontal="center" wrapText="1"/>
    </xf>
    <xf numFmtId="165" fontId="10" fillId="0" borderId="1" xfId="0" applyNumberFormat="1" applyFont="1" applyBorder="1" applyAlignment="1">
      <alignment horizontal="center" vertical="center" textRotation="90" wrapText="1"/>
    </xf>
    <xf numFmtId="165" fontId="10" fillId="0" borderId="4" xfId="0" applyNumberFormat="1" applyFont="1" applyBorder="1" applyAlignment="1">
      <alignment horizontal="center" vertical="center" textRotation="90" wrapText="1"/>
    </xf>
    <xf numFmtId="165" fontId="10" fillId="0" borderId="3" xfId="0" applyNumberFormat="1" applyFont="1" applyBorder="1" applyAlignment="1">
      <alignment horizontal="center" vertical="center" textRotation="90" wrapText="1"/>
    </xf>
    <xf numFmtId="165" fontId="10" fillId="0" borderId="1" xfId="0" applyNumberFormat="1" applyFont="1" applyBorder="1" applyAlignment="1">
      <alignment horizontal="center" vertical="center" textRotation="90"/>
    </xf>
    <xf numFmtId="165" fontId="10" fillId="0" borderId="4" xfId="0" applyNumberFormat="1" applyFont="1" applyBorder="1" applyAlignment="1">
      <alignment horizontal="center" vertical="center" textRotation="90"/>
    </xf>
    <xf numFmtId="165" fontId="10" fillId="0" borderId="3" xfId="0" applyNumberFormat="1" applyFont="1" applyBorder="1" applyAlignment="1">
      <alignment horizontal="center" vertical="center" textRotation="90"/>
    </xf>
    <xf numFmtId="0" fontId="7" fillId="0" borderId="0" xfId="0" applyFont="1" applyBorder="1" applyAlignment="1">
      <alignment horizontal="center" wrapText="1"/>
    </xf>
    <xf numFmtId="0" fontId="8" fillId="8" borderId="5" xfId="0" applyFont="1" applyFill="1" applyBorder="1" applyAlignment="1">
      <alignment horizontal="right"/>
    </xf>
    <xf numFmtId="0" fontId="8" fillId="8" borderId="6" xfId="0" applyFont="1" applyFill="1" applyBorder="1" applyAlignment="1">
      <alignment horizontal="right"/>
    </xf>
    <xf numFmtId="0" fontId="7" fillId="0" borderId="6" xfId="0" applyFont="1" applyBorder="1" applyAlignment="1">
      <alignment horizontal="left" wrapText="1"/>
    </xf>
    <xf numFmtId="165" fontId="10" fillId="0" borderId="11" xfId="0" applyNumberFormat="1" applyFont="1" applyBorder="1" applyAlignment="1">
      <alignment horizontal="center" vertical="center" textRotation="90" wrapText="1"/>
    </xf>
    <xf numFmtId="165" fontId="10" fillId="0" borderId="8" xfId="0" applyNumberFormat="1" applyFont="1" applyBorder="1" applyAlignment="1">
      <alignment horizontal="center" vertical="center" textRotation="90" wrapText="1"/>
    </xf>
    <xf numFmtId="165" fontId="10" fillId="0" borderId="12" xfId="0" applyNumberFormat="1" applyFont="1" applyBorder="1" applyAlignment="1">
      <alignment horizontal="center" vertical="center" textRotation="90" wrapText="1"/>
    </xf>
    <xf numFmtId="165" fontId="10" fillId="0" borderId="11" xfId="0" applyNumberFormat="1" applyFont="1" applyBorder="1" applyAlignment="1">
      <alignment horizontal="center" vertical="center" textRotation="90"/>
    </xf>
    <xf numFmtId="165" fontId="10" fillId="0" borderId="8" xfId="0" applyNumberFormat="1" applyFont="1" applyBorder="1" applyAlignment="1">
      <alignment horizontal="center" vertical="center" textRotation="90"/>
    </xf>
    <xf numFmtId="165" fontId="10" fillId="0" borderId="12" xfId="0" applyNumberFormat="1" applyFont="1" applyBorder="1" applyAlignment="1">
      <alignment horizontal="center" vertical="center" textRotation="90"/>
    </xf>
    <xf numFmtId="14" fontId="13" fillId="0" borderId="13" xfId="0" applyNumberFormat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\6.%20&#1048;&#1102;&#1083;&#1100;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3"/>
  <sheetViews>
    <sheetView zoomScale="75" zoomScaleNormal="75" workbookViewId="0">
      <selection activeCell="F33" sqref="F33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109375" customWidth="1"/>
    <col min="8" max="8" width="0" hidden="1" customWidth="1"/>
    <col min="9" max="9" width="10.109375" customWidth="1"/>
    <col min="11" max="11" width="11.5546875" bestFit="1" customWidth="1"/>
    <col min="12" max="12" width="10.6640625" customWidth="1"/>
    <col min="13" max="13" width="10.6640625" hidden="1" customWidth="1"/>
    <col min="14" max="14" width="10.6640625" customWidth="1"/>
    <col min="15" max="23" width="10.6640625" hidden="1" customWidth="1"/>
    <col min="24" max="24" width="10.6640625" customWidth="1"/>
    <col min="25" max="31" width="10.6640625" hidden="1" customWidth="1"/>
    <col min="32" max="32" width="10.6640625" customWidth="1"/>
    <col min="33" max="39" width="10.6640625" hidden="1" customWidth="1"/>
    <col min="40" max="40" width="10.6640625" customWidth="1"/>
    <col min="41" max="49" width="10.6640625" hidden="1" customWidth="1"/>
    <col min="50" max="50" width="10.88671875" customWidth="1"/>
    <col min="51" max="52" width="10.6640625" customWidth="1"/>
    <col min="53" max="54" width="10.6640625" hidden="1" customWidth="1"/>
    <col min="55" max="56" width="10.6640625" customWidth="1"/>
    <col min="57" max="58" width="10.6640625" hidden="1" customWidth="1"/>
    <col min="62" max="63" width="10.88671875" customWidth="1"/>
    <col min="64" max="64" width="0" hidden="1" customWidth="1"/>
    <col min="68" max="68" width="11" customWidth="1"/>
    <col min="69" max="69" width="9.88671875" customWidth="1"/>
  </cols>
  <sheetData>
    <row r="1" spans="1:69" x14ac:dyDescent="0.3">
      <c r="A1" s="1" t="s">
        <v>0</v>
      </c>
      <c r="B1" s="1"/>
      <c r="C1" s="1"/>
      <c r="D1" s="1"/>
      <c r="E1" s="1"/>
      <c r="F1" s="1"/>
    </row>
    <row r="2" spans="1:69" x14ac:dyDescent="0.3">
      <c r="A2" s="1" t="s">
        <v>100</v>
      </c>
      <c r="B2" s="1"/>
      <c r="C2" s="1"/>
      <c r="D2" s="1"/>
      <c r="E2" s="1"/>
    </row>
    <row r="3" spans="1:69" hidden="1" x14ac:dyDescent="0.3">
      <c r="A3" s="1" t="s">
        <v>98</v>
      </c>
      <c r="B3" s="1"/>
      <c r="C3" s="1"/>
      <c r="D3" s="1"/>
      <c r="E3" s="1"/>
      <c r="K3" t="s">
        <v>1</v>
      </c>
    </row>
    <row r="4" spans="1:69" x14ac:dyDescent="0.3">
      <c r="K4" t="s">
        <v>99</v>
      </c>
    </row>
    <row r="6" spans="1:69" ht="18" customHeight="1" x14ac:dyDescent="0.3">
      <c r="C6" t="s">
        <v>2</v>
      </c>
      <c r="E6" s="2">
        <v>4</v>
      </c>
      <c r="F6" t="s">
        <v>59</v>
      </c>
      <c r="K6" s="64">
        <f>'04.01.2021 3-7 лет (день 6) '!K6</f>
        <v>45503</v>
      </c>
    </row>
    <row r="7" spans="1:69" ht="15" customHeight="1" x14ac:dyDescent="0.3">
      <c r="A7" s="86"/>
      <c r="B7" s="3" t="s">
        <v>3</v>
      </c>
      <c r="C7" s="88" t="s">
        <v>4</v>
      </c>
      <c r="D7" s="90" t="str">
        <f>[1]Цены!A1</f>
        <v>Хлеб пшеничный</v>
      </c>
      <c r="E7" s="90" t="str">
        <f>[1]Цены!B1</f>
        <v>Хлеб ржано-пшеничный</v>
      </c>
      <c r="F7" s="90" t="str">
        <f>[1]Цены!C1</f>
        <v>Сахар</v>
      </c>
      <c r="G7" s="90" t="str">
        <f>[1]Цены!D1</f>
        <v>Чай</v>
      </c>
      <c r="H7" s="90" t="str">
        <f>[1]Цены!E1</f>
        <v>Какао</v>
      </c>
      <c r="I7" s="90" t="str">
        <f>[1]Цены!F1</f>
        <v>Кофейный напиток</v>
      </c>
      <c r="J7" s="90" t="str">
        <f>[1]Цены!G1</f>
        <v>Молоко 2,5%</v>
      </c>
      <c r="K7" s="90" t="str">
        <f>[1]Цены!H1</f>
        <v>Масло сливочное</v>
      </c>
      <c r="L7" s="90" t="str">
        <f>[1]Цены!I1</f>
        <v>Сметана 15%</v>
      </c>
      <c r="M7" s="90" t="str">
        <f>[1]Цены!J1</f>
        <v>Молоко сухое</v>
      </c>
      <c r="N7" s="90" t="str">
        <f>[1]Цены!K1</f>
        <v>Снежок 2,5 %</v>
      </c>
      <c r="O7" s="90" t="str">
        <f>[1]Цены!L1</f>
        <v>Творог 5%</v>
      </c>
      <c r="P7" s="90" t="str">
        <f>[1]Цены!M1</f>
        <v>Молоко сгущенное</v>
      </c>
      <c r="Q7" s="90" t="str">
        <f>[1]Цены!N1</f>
        <v xml:space="preserve">Джем Сава </v>
      </c>
      <c r="R7" s="90" t="str">
        <f>[1]Цены!O1</f>
        <v>Сыр</v>
      </c>
      <c r="S7" s="90" t="str">
        <f>[1]Цены!P1</f>
        <v>Зеленый горошек</v>
      </c>
      <c r="T7" s="90" t="str">
        <f>[1]Цены!Q1</f>
        <v>Кукуруза консервирован.</v>
      </c>
      <c r="U7" s="90" t="str">
        <f>[1]Цены!R1</f>
        <v>Консервы рыбные</v>
      </c>
      <c r="V7" s="90" t="str">
        <f>[1]Цены!S1</f>
        <v>Огурцы консервирован.</v>
      </c>
      <c r="W7" s="90" t="str">
        <f>[1]Цены!T1</f>
        <v>Огурцы свежие</v>
      </c>
      <c r="X7" s="90" t="str">
        <f>[1]Цены!U1</f>
        <v>Яйцо</v>
      </c>
      <c r="Y7" s="90" t="str">
        <f>[1]Цены!V1</f>
        <v>Икра кабачковая</v>
      </c>
      <c r="Z7" s="90" t="str">
        <f>[1]Цены!W1</f>
        <v>Изюм</v>
      </c>
      <c r="AA7" s="90" t="str">
        <f>[1]Цены!X1</f>
        <v>Курага</v>
      </c>
      <c r="AB7" s="90" t="str">
        <f>[1]Цены!Y1</f>
        <v>Чернослив</v>
      </c>
      <c r="AC7" s="90" t="str">
        <f>[1]Цены!Z1</f>
        <v>Шиповник</v>
      </c>
      <c r="AD7" s="90" t="str">
        <f>[1]Цены!AA1</f>
        <v>Сухофрукты</v>
      </c>
      <c r="AE7" s="90" t="str">
        <f>[1]Цены!AB1</f>
        <v>Ягода свежемороженная</v>
      </c>
      <c r="AF7" s="90" t="str">
        <f>[1]Цены!AC1</f>
        <v>Лимон</v>
      </c>
      <c r="AG7" s="90" t="str">
        <f>[1]Цены!AD1</f>
        <v>Кисель</v>
      </c>
      <c r="AH7" s="90" t="str">
        <f>[1]Цены!AE1</f>
        <v xml:space="preserve">Сок </v>
      </c>
      <c r="AI7" s="90" t="str">
        <f>[1]Цены!AF1</f>
        <v>Макаронные изделия</v>
      </c>
      <c r="AJ7" s="90" t="str">
        <f>[1]Цены!AG1</f>
        <v>Мука</v>
      </c>
      <c r="AK7" s="90" t="str">
        <f>[1]Цены!AH1</f>
        <v>Дрожжи</v>
      </c>
      <c r="AL7" s="90" t="str">
        <f>[1]Цены!AI1</f>
        <v>Печенье</v>
      </c>
      <c r="AM7" s="90" t="str">
        <f>[1]Цены!AJ1</f>
        <v>Пряники</v>
      </c>
      <c r="AN7" s="90" t="str">
        <f>[1]Цены!AK1</f>
        <v>Вафли</v>
      </c>
      <c r="AO7" s="90" t="str">
        <f>[1]Цены!AL1</f>
        <v>Конфеты</v>
      </c>
      <c r="AP7" s="90" t="str">
        <f>[1]Цены!AM1</f>
        <v>Повидло Сава</v>
      </c>
      <c r="AQ7" s="90" t="str">
        <f>[1]Цены!AN1</f>
        <v>Крупа геркулес</v>
      </c>
      <c r="AR7" s="90" t="str">
        <f>[1]Цены!AO1</f>
        <v>Крупа горох</v>
      </c>
      <c r="AS7" s="90" t="str">
        <f>[1]Цены!AP1</f>
        <v>Крупа гречневая</v>
      </c>
      <c r="AT7" s="90" t="str">
        <f>[1]Цены!AQ1</f>
        <v>Крупа кукурузная</v>
      </c>
      <c r="AU7" s="90" t="str">
        <f>[1]Цены!AR1</f>
        <v>Крупа манная</v>
      </c>
      <c r="AV7" s="90" t="str">
        <f>[1]Цены!AS1</f>
        <v>Крупа перловая</v>
      </c>
      <c r="AW7" s="90" t="str">
        <f>[1]Цены!AT1</f>
        <v>Крупа пшеничная</v>
      </c>
      <c r="AX7" s="90" t="str">
        <f>[1]Цены!AU1</f>
        <v>Крупа пшено</v>
      </c>
      <c r="AY7" s="90" t="str">
        <f>[1]Цены!AV1</f>
        <v>Крупа ячневая</v>
      </c>
      <c r="AZ7" s="90" t="str">
        <f>[1]Цены!AW1</f>
        <v>Рис</v>
      </c>
      <c r="BA7" s="90" t="str">
        <f>[1]Цены!AX1</f>
        <v>Цыпленок бройлер</v>
      </c>
      <c r="BB7" s="90" t="str">
        <f>[1]Цены!AY1</f>
        <v>Филе куриное</v>
      </c>
      <c r="BC7" s="90" t="str">
        <f>[1]Цены!AZ1</f>
        <v>Фарш говяжий</v>
      </c>
      <c r="BD7" s="90" t="str">
        <f>[1]Цены!BA1</f>
        <v>Печень куриная</v>
      </c>
      <c r="BE7" s="90" t="str">
        <f>[1]Цены!BB1</f>
        <v>Филе минтая</v>
      </c>
      <c r="BF7" s="90" t="str">
        <f>[1]Цены!BC1</f>
        <v>Филе сельди слабосол.</v>
      </c>
      <c r="BG7" s="90" t="str">
        <f>[1]Цены!BD1</f>
        <v>Картофель</v>
      </c>
      <c r="BH7" s="90" t="str">
        <f>[1]Цены!BE1</f>
        <v>Морковь</v>
      </c>
      <c r="BI7" s="90" t="str">
        <f>[1]Цены!BF1</f>
        <v>Лук</v>
      </c>
      <c r="BJ7" s="90" t="str">
        <f>[1]Цены!BG1</f>
        <v>Капуста</v>
      </c>
      <c r="BK7" s="90" t="str">
        <f>[1]Цены!BH1</f>
        <v>Свекла</v>
      </c>
      <c r="BL7" s="90" t="str">
        <f>[1]Цены!BI1</f>
        <v>Томатная паста</v>
      </c>
      <c r="BM7" s="90" t="str">
        <f>[1]Цены!BJ1</f>
        <v>Масло растительное</v>
      </c>
      <c r="BN7" s="90" t="str">
        <f>[1]Цены!BK1</f>
        <v>Соль</v>
      </c>
      <c r="BO7" s="88" t="s">
        <v>69</v>
      </c>
      <c r="BP7" s="96" t="s">
        <v>5</v>
      </c>
      <c r="BQ7" s="96" t="s">
        <v>6</v>
      </c>
    </row>
    <row r="8" spans="1:69" ht="36.75" customHeight="1" x14ac:dyDescent="0.3">
      <c r="A8" s="87"/>
      <c r="B8" s="4" t="s">
        <v>7</v>
      </c>
      <c r="C8" s="89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89"/>
      <c r="BP8" s="96"/>
      <c r="BQ8" s="96"/>
    </row>
    <row r="9" spans="1:69" x14ac:dyDescent="0.3">
      <c r="A9" s="91" t="s">
        <v>8</v>
      </c>
      <c r="B9" s="5" t="str">
        <f>'04.01.2021 3-7 лет (день 6) '!B9</f>
        <v>Ячневая каша молочная</v>
      </c>
      <c r="C9" s="92">
        <f>$E$6</f>
        <v>4</v>
      </c>
      <c r="D9" s="5"/>
      <c r="E9" s="5"/>
      <c r="F9" s="5">
        <v>3.0000000000000001E-3</v>
      </c>
      <c r="G9" s="5"/>
      <c r="H9" s="5"/>
      <c r="I9" s="5"/>
      <c r="J9" s="5">
        <v>0.113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7"/>
      <c r="AY9" s="7">
        <v>1.9E-2</v>
      </c>
      <c r="AZ9" s="7"/>
      <c r="BA9" s="7"/>
      <c r="BB9" s="5"/>
      <c r="BC9" s="5"/>
      <c r="BD9" s="5"/>
      <c r="BE9" s="5"/>
      <c r="BF9" s="5"/>
      <c r="BG9" s="5"/>
      <c r="BH9" s="5"/>
      <c r="BI9" s="5"/>
      <c r="BJ9" s="7"/>
      <c r="BK9" s="7"/>
      <c r="BL9" s="5"/>
      <c r="BM9" s="5"/>
      <c r="BN9" s="11">
        <v>5.0000000000000001E-4</v>
      </c>
      <c r="BO9" s="5"/>
    </row>
    <row r="10" spans="1:69" x14ac:dyDescent="0.3">
      <c r="A10" s="91"/>
      <c r="B10" s="5" t="str">
        <f>'04.01.2021 3-7 лет (день 6) '!B10</f>
        <v xml:space="preserve">Бутерброд с маслом </v>
      </c>
      <c r="C10" s="93"/>
      <c r="D10" s="85">
        <v>1.9E-2</v>
      </c>
      <c r="E10" s="5"/>
      <c r="F10" s="5"/>
      <c r="G10" s="5"/>
      <c r="H10" s="5"/>
      <c r="I10" s="5"/>
      <c r="J10" s="5"/>
      <c r="K10" s="5">
        <v>3.0000000000000001E-3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7"/>
      <c r="AX10" s="7"/>
      <c r="AY10" s="7"/>
      <c r="AZ10" s="7"/>
      <c r="BA10" s="7"/>
      <c r="BB10" s="5"/>
      <c r="BC10" s="5"/>
      <c r="BD10" s="5"/>
      <c r="BE10" s="5"/>
      <c r="BF10" s="5"/>
      <c r="BG10" s="5"/>
      <c r="BH10" s="5"/>
      <c r="BI10" s="5"/>
      <c r="BJ10" s="7"/>
      <c r="BK10" s="7"/>
      <c r="BL10" s="5"/>
      <c r="BM10" s="5"/>
      <c r="BN10" s="11"/>
      <c r="BO10" s="5"/>
    </row>
    <row r="11" spans="1:69" x14ac:dyDescent="0.3">
      <c r="A11" s="91"/>
      <c r="B11" s="5" t="str">
        <f>'04.01.2021 3-7 лет (день 6) '!B11</f>
        <v>Кофейный напиток с молоком</v>
      </c>
      <c r="C11" s="93"/>
      <c r="D11" s="85"/>
      <c r="E11" s="5"/>
      <c r="F11" s="5">
        <v>8.0000000000000002E-3</v>
      </c>
      <c r="G11" s="5"/>
      <c r="H11" s="5"/>
      <c r="I11" s="5">
        <v>2E-3</v>
      </c>
      <c r="J11" s="5">
        <v>7.0000000000000007E-2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7"/>
      <c r="AX11" s="7"/>
      <c r="AY11" s="7"/>
      <c r="AZ11" s="7"/>
      <c r="BA11" s="7"/>
      <c r="BB11" s="5"/>
      <c r="BC11" s="5"/>
      <c r="BD11" s="5"/>
      <c r="BE11" s="5"/>
      <c r="BF11" s="5"/>
      <c r="BG11" s="5"/>
      <c r="BH11" s="5"/>
      <c r="BI11" s="5"/>
      <c r="BJ11" s="7"/>
      <c r="BK11" s="7"/>
      <c r="BL11" s="5"/>
      <c r="BM11" s="5"/>
      <c r="BN11" s="11"/>
      <c r="BO11" s="5"/>
    </row>
    <row r="12" spans="1:69" x14ac:dyDescent="0.3">
      <c r="A12" s="91"/>
      <c r="B12" s="5"/>
      <c r="C12" s="93"/>
      <c r="D12" s="8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7"/>
      <c r="AX12" s="7"/>
      <c r="AY12" s="7"/>
      <c r="AZ12" s="7"/>
      <c r="BA12" s="7"/>
      <c r="BB12" s="5"/>
      <c r="BC12" s="5"/>
      <c r="BD12" s="5"/>
      <c r="BE12" s="5"/>
      <c r="BF12" s="5"/>
      <c r="BG12" s="5"/>
      <c r="BH12" s="5"/>
      <c r="BI12" s="5"/>
      <c r="BJ12" s="7"/>
      <c r="BK12" s="7"/>
      <c r="BL12" s="5"/>
      <c r="BM12" s="5"/>
      <c r="BN12" s="11"/>
      <c r="BO12" s="5"/>
    </row>
    <row r="13" spans="1:69" x14ac:dyDescent="0.3">
      <c r="A13" s="91"/>
      <c r="B13" s="5"/>
      <c r="C13" s="94"/>
      <c r="D13" s="8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7"/>
      <c r="AX13" s="7"/>
      <c r="AY13" s="7"/>
      <c r="AZ13" s="7"/>
      <c r="BA13" s="7"/>
      <c r="BB13" s="5"/>
      <c r="BC13" s="5"/>
      <c r="BD13" s="5"/>
      <c r="BE13" s="5"/>
      <c r="BF13" s="5"/>
      <c r="BG13" s="5"/>
      <c r="BH13" s="5"/>
      <c r="BI13" s="5"/>
      <c r="BJ13" s="7"/>
      <c r="BK13" s="7"/>
      <c r="BL13" s="5"/>
      <c r="BM13" s="5"/>
      <c r="BN13" s="11"/>
      <c r="BO13" s="5"/>
    </row>
    <row r="14" spans="1:69" x14ac:dyDescent="0.3">
      <c r="A14" s="91" t="s">
        <v>12</v>
      </c>
      <c r="B14" s="5" t="str">
        <f>'04.01.2021 3-7 лет (день 6) '!B14</f>
        <v>Борщ</v>
      </c>
      <c r="C14" s="93">
        <f>E6</f>
        <v>4</v>
      </c>
      <c r="D14" s="85"/>
      <c r="E14" s="5"/>
      <c r="F14" s="5"/>
      <c r="G14" s="5"/>
      <c r="H14" s="5"/>
      <c r="I14" s="5"/>
      <c r="J14" s="5"/>
      <c r="K14" s="5">
        <v>3.0000000000000001E-3</v>
      </c>
      <c r="L14" s="5">
        <v>4.0000000000000001E-3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7"/>
      <c r="AX14" s="7"/>
      <c r="AY14" s="7"/>
      <c r="AZ14" s="7"/>
      <c r="BA14" s="7"/>
      <c r="BC14" s="5">
        <v>1.44E-2</v>
      </c>
      <c r="BD14" s="5"/>
      <c r="BE14" s="5"/>
      <c r="BF14" s="5"/>
      <c r="BG14" s="5">
        <v>3.3000000000000002E-2</v>
      </c>
      <c r="BH14" s="5">
        <v>0.01</v>
      </c>
      <c r="BI14" s="5">
        <v>4.0000000000000001E-3</v>
      </c>
      <c r="BJ14" s="7">
        <v>1.6E-2</v>
      </c>
      <c r="BK14" s="7">
        <v>0.03</v>
      </c>
      <c r="BL14" s="5"/>
      <c r="BM14" s="5">
        <v>1E-3</v>
      </c>
      <c r="BN14" s="11">
        <v>1E-3</v>
      </c>
      <c r="BO14" s="5"/>
    </row>
    <row r="15" spans="1:69" x14ac:dyDescent="0.3">
      <c r="A15" s="91"/>
      <c r="B15" s="5" t="str">
        <f>'04.01.2021 3-7 лет (день 6) '!B15</f>
        <v>Запеканка из печени с рисом</v>
      </c>
      <c r="C15" s="93"/>
      <c r="D15" s="8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>
        <v>0.2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7"/>
      <c r="AX15" s="7"/>
      <c r="AZ15" s="7">
        <v>1.7999999999999999E-2</v>
      </c>
      <c r="BA15" s="7"/>
      <c r="BB15" s="5"/>
      <c r="BC15" s="5"/>
      <c r="BD15" s="5">
        <v>0.03</v>
      </c>
      <c r="BE15" s="5"/>
      <c r="BF15" s="5"/>
      <c r="BG15" s="5"/>
      <c r="BH15" s="5"/>
      <c r="BI15" s="5">
        <v>0.03</v>
      </c>
      <c r="BJ15" s="7"/>
      <c r="BK15" s="7"/>
      <c r="BL15" s="5"/>
      <c r="BM15" s="5">
        <v>2E-3</v>
      </c>
      <c r="BN15" s="11">
        <v>1E-3</v>
      </c>
      <c r="BO15" s="5"/>
    </row>
    <row r="16" spans="1:69" x14ac:dyDescent="0.3">
      <c r="A16" s="91"/>
      <c r="B16" s="5" t="str">
        <f>'04.01.2021 3-7 лет (день 6) '!B16</f>
        <v>Картофельное пюре</v>
      </c>
      <c r="C16" s="93"/>
      <c r="D16" s="85"/>
      <c r="E16" s="5"/>
      <c r="F16" s="5"/>
      <c r="G16" s="5"/>
      <c r="H16" s="5"/>
      <c r="I16" s="5"/>
      <c r="J16" s="5">
        <v>0.02</v>
      </c>
      <c r="K16" s="5">
        <v>3.0000000000000001E-3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7"/>
      <c r="AX16" s="7"/>
      <c r="AY16" s="7"/>
      <c r="AZ16" s="7"/>
      <c r="BA16" s="7"/>
      <c r="BB16" s="5"/>
      <c r="BC16" s="5"/>
      <c r="BD16" s="5"/>
      <c r="BE16" s="5"/>
      <c r="BF16" s="5"/>
      <c r="BG16" s="5">
        <v>0.17</v>
      </c>
      <c r="BH16" s="5"/>
      <c r="BI16" s="5"/>
      <c r="BJ16" s="7"/>
      <c r="BK16" s="7"/>
      <c r="BL16" s="5"/>
      <c r="BM16" s="5"/>
      <c r="BN16" s="11">
        <v>1E-3</v>
      </c>
      <c r="BO16" s="5"/>
    </row>
    <row r="17" spans="1:68" x14ac:dyDescent="0.3">
      <c r="A17" s="91"/>
      <c r="B17" s="5" t="str">
        <f>'04.01.2021 3-7 лет (день 6) '!B17</f>
        <v>Хлеб пшеничный</v>
      </c>
      <c r="C17" s="93"/>
      <c r="D17" s="85">
        <v>1.9E-2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7"/>
      <c r="AX17" s="7"/>
      <c r="AY17" s="7"/>
      <c r="AZ17" s="7"/>
      <c r="BA17" s="7"/>
      <c r="BB17" s="5"/>
      <c r="BC17" s="5"/>
      <c r="BD17" s="5"/>
      <c r="BE17" s="5"/>
      <c r="BF17" s="5"/>
      <c r="BG17" s="5"/>
      <c r="BH17" s="5"/>
      <c r="BI17" s="5"/>
      <c r="BJ17" s="7"/>
      <c r="BK17" s="7"/>
      <c r="BL17" s="5"/>
      <c r="BM17" s="5"/>
      <c r="BN17" s="11"/>
      <c r="BO17" s="5"/>
    </row>
    <row r="18" spans="1:68" x14ac:dyDescent="0.3">
      <c r="A18" s="91"/>
      <c r="B18" s="5" t="str">
        <f>'04.01.2021 3-7 лет (день 6) '!B18</f>
        <v>Хлеб ржаной</v>
      </c>
      <c r="C18" s="93"/>
      <c r="D18" s="85"/>
      <c r="E18" s="5">
        <v>0.04</v>
      </c>
      <c r="F18" s="5"/>
      <c r="G18" s="5"/>
      <c r="H18" s="5"/>
      <c r="I18" s="5"/>
      <c r="J18" s="5"/>
      <c r="K18" s="5"/>
      <c r="L18" s="11"/>
      <c r="M18" s="11"/>
      <c r="N18" s="12"/>
      <c r="O18" s="12"/>
      <c r="P18" s="13"/>
      <c r="Q18" s="12"/>
      <c r="R18" s="11"/>
      <c r="S18" s="5"/>
      <c r="U18" s="11"/>
      <c r="V18" s="5"/>
      <c r="W18" s="5"/>
      <c r="X18" s="6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7"/>
      <c r="AX18" s="7"/>
      <c r="AY18" s="7"/>
      <c r="AZ18" s="7"/>
      <c r="BA18" s="7"/>
      <c r="BB18" s="5"/>
      <c r="BC18" s="5"/>
      <c r="BG18" s="5"/>
      <c r="BH18" s="5"/>
      <c r="BI18" s="5"/>
      <c r="BJ18" s="7"/>
      <c r="BK18" s="7"/>
      <c r="BL18" s="5"/>
      <c r="BM18" s="5"/>
      <c r="BN18" s="11"/>
      <c r="BO18" s="5"/>
    </row>
    <row r="19" spans="1:68" x14ac:dyDescent="0.3">
      <c r="A19" s="91"/>
      <c r="B19" s="5" t="str">
        <f>'04.01.2021 3-7 лет (день 6) '!B19</f>
        <v>Напиток лимонный</v>
      </c>
      <c r="C19" s="93"/>
      <c r="D19" s="85"/>
      <c r="E19" s="5"/>
      <c r="F19" s="5">
        <v>0.02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5"/>
      <c r="Z19" s="5"/>
      <c r="AA19" s="5"/>
      <c r="AB19" s="5"/>
      <c r="AC19" s="5"/>
      <c r="AD19" s="5"/>
      <c r="AE19" s="5"/>
      <c r="AF19" s="5">
        <v>1.35E-2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7"/>
      <c r="AX19" s="7"/>
      <c r="AY19" s="7"/>
      <c r="AZ19" s="7"/>
      <c r="BA19" s="7"/>
      <c r="BB19" s="5"/>
      <c r="BC19" s="5"/>
      <c r="BD19" s="5"/>
      <c r="BE19" s="5"/>
      <c r="BF19" s="5"/>
      <c r="BG19" s="5"/>
      <c r="BH19" s="5"/>
      <c r="BI19" s="5"/>
      <c r="BJ19" s="7"/>
      <c r="BK19" s="7"/>
      <c r="BL19" s="5"/>
      <c r="BM19" s="5"/>
      <c r="BN19" s="11"/>
      <c r="BO19" s="5"/>
    </row>
    <row r="20" spans="1:68" x14ac:dyDescent="0.3">
      <c r="A20" s="91"/>
      <c r="B20" s="5"/>
      <c r="C20" s="94"/>
      <c r="D20" s="8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7"/>
      <c r="AX20" s="7"/>
      <c r="AY20" s="7"/>
      <c r="AZ20" s="7"/>
      <c r="BA20" s="7"/>
      <c r="BB20" s="5"/>
      <c r="BC20" s="5"/>
      <c r="BD20" s="5"/>
      <c r="BE20" s="5"/>
      <c r="BF20" s="5"/>
      <c r="BG20" s="5"/>
      <c r="BH20" s="5"/>
      <c r="BI20" s="5"/>
      <c r="BJ20" s="7"/>
      <c r="BK20" s="7"/>
      <c r="BL20" s="5"/>
      <c r="BM20" s="5"/>
      <c r="BN20" s="11"/>
      <c r="BO20" s="5"/>
    </row>
    <row r="21" spans="1:68" x14ac:dyDescent="0.3">
      <c r="A21" s="91" t="s">
        <v>19</v>
      </c>
      <c r="B21" s="5" t="str">
        <f>'04.01.2021 3-7 лет (день 6) '!B21</f>
        <v>Снежок</v>
      </c>
      <c r="C21" s="92">
        <f>$E$6</f>
        <v>4</v>
      </c>
      <c r="D21" s="85"/>
      <c r="E21" s="5"/>
      <c r="F21" s="5"/>
      <c r="G21" s="5"/>
      <c r="H21" s="5"/>
      <c r="I21" s="5"/>
      <c r="J21" s="5"/>
      <c r="K21" s="5"/>
      <c r="L21" s="5"/>
      <c r="M21" s="5"/>
      <c r="N21" s="5">
        <v>0.15</v>
      </c>
      <c r="O21" s="5"/>
      <c r="P21" s="5"/>
      <c r="Q21" s="5"/>
      <c r="R21" s="5"/>
      <c r="S21" s="5"/>
      <c r="T21" s="5"/>
      <c r="U21" s="5"/>
      <c r="V21" s="5"/>
      <c r="W21" s="5"/>
      <c r="X21" s="6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7"/>
      <c r="AX21" s="7"/>
      <c r="AY21" s="7"/>
      <c r="AZ21" s="7"/>
      <c r="BA21" s="7"/>
      <c r="BB21" s="5"/>
      <c r="BC21" s="5"/>
      <c r="BD21" s="5"/>
      <c r="BE21" s="5"/>
      <c r="BF21" s="5"/>
      <c r="BG21" s="5"/>
      <c r="BH21" s="5"/>
      <c r="BI21" s="5"/>
      <c r="BJ21" s="7"/>
      <c r="BK21" s="7"/>
      <c r="BL21" s="5"/>
      <c r="BM21" s="5"/>
      <c r="BN21" s="11"/>
      <c r="BO21" s="5"/>
    </row>
    <row r="22" spans="1:68" x14ac:dyDescent="0.3">
      <c r="A22" s="91"/>
      <c r="B22" s="5" t="str">
        <f>'04.01.2021 3-7 лет (день 6) '!B22</f>
        <v>Вафли</v>
      </c>
      <c r="C22" s="93"/>
      <c r="D22" s="8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L22" s="5"/>
      <c r="AM22" s="5"/>
      <c r="AN22" s="5">
        <v>0.02</v>
      </c>
      <c r="AO22" s="5"/>
      <c r="AP22" s="5"/>
      <c r="AQ22" s="5"/>
      <c r="AR22" s="5"/>
      <c r="AS22" s="5"/>
      <c r="AT22" s="5"/>
      <c r="AU22" s="5"/>
      <c r="AV22" s="5"/>
      <c r="AW22" s="7"/>
      <c r="AX22" s="7"/>
      <c r="AY22" s="7"/>
      <c r="AZ22" s="7"/>
      <c r="BA22" s="7"/>
      <c r="BB22" s="5"/>
      <c r="BC22" s="5"/>
      <c r="BD22" s="5"/>
      <c r="BE22" s="5"/>
      <c r="BF22" s="5"/>
      <c r="BG22" s="5"/>
      <c r="BH22" s="5"/>
      <c r="BI22" s="5"/>
      <c r="BJ22" s="7"/>
      <c r="BK22" s="7"/>
      <c r="BL22" s="5"/>
      <c r="BM22" s="5"/>
      <c r="BO22" s="5"/>
      <c r="BP22" s="21"/>
    </row>
    <row r="23" spans="1:68" x14ac:dyDescent="0.3">
      <c r="A23" s="91"/>
      <c r="B23" s="5"/>
      <c r="C23" s="93"/>
      <c r="D23" s="8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7"/>
      <c r="AX23" s="7"/>
      <c r="AY23" s="7"/>
      <c r="AZ23" s="7"/>
      <c r="BA23" s="7"/>
      <c r="BB23" s="5"/>
      <c r="BC23" s="5"/>
      <c r="BD23" s="5"/>
      <c r="BE23" s="5"/>
      <c r="BF23" s="5"/>
      <c r="BG23" s="5"/>
      <c r="BH23" s="5"/>
      <c r="BI23" s="5"/>
      <c r="BJ23" s="7"/>
      <c r="BK23" s="7"/>
      <c r="BL23" s="5"/>
      <c r="BM23" s="5"/>
      <c r="BN23" s="11"/>
      <c r="BO23" s="5"/>
    </row>
    <row r="24" spans="1:68" x14ac:dyDescent="0.3">
      <c r="A24" s="91"/>
      <c r="B24" s="5"/>
      <c r="C24" s="94"/>
      <c r="D24" s="8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7"/>
      <c r="AX24" s="7"/>
      <c r="AY24" s="7"/>
      <c r="AZ24" s="7"/>
      <c r="BA24" s="7"/>
      <c r="BB24" s="5"/>
      <c r="BC24" s="5"/>
      <c r="BD24" s="5"/>
      <c r="BE24" s="5"/>
      <c r="BF24" s="5"/>
      <c r="BG24" s="5"/>
      <c r="BH24" s="5"/>
      <c r="BI24" s="5"/>
      <c r="BJ24" s="7"/>
      <c r="BK24" s="7"/>
      <c r="BL24" s="5"/>
      <c r="BM24" s="5"/>
      <c r="BN24" s="11"/>
      <c r="BO24" s="5"/>
    </row>
    <row r="25" spans="1:68" x14ac:dyDescent="0.3">
      <c r="A25" s="91" t="s">
        <v>22</v>
      </c>
      <c r="B25" s="5" t="str">
        <f>'04.01.2021 3-7 лет (день 6) '!B25</f>
        <v>Суп молочный с пшеном</v>
      </c>
      <c r="C25" s="92">
        <f>$E$6</f>
        <v>4</v>
      </c>
      <c r="D25" s="85"/>
      <c r="E25" s="5"/>
      <c r="F25" s="5">
        <v>1.2999999999999999E-3</v>
      </c>
      <c r="G25" s="5"/>
      <c r="H25" s="5"/>
      <c r="I25" s="5"/>
      <c r="J25" s="5">
        <v>0.13500000000000001</v>
      </c>
      <c r="K25" s="5">
        <v>5.0000000000000001E-4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X25" s="7">
        <v>1.2E-2</v>
      </c>
      <c r="AY25" s="7"/>
      <c r="AZ25" s="7"/>
      <c r="BA25" s="7"/>
      <c r="BB25" s="5"/>
      <c r="BC25" s="5"/>
      <c r="BD25" s="5"/>
      <c r="BE25" s="5"/>
      <c r="BF25" s="5"/>
      <c r="BG25" s="5"/>
      <c r="BH25" s="5"/>
      <c r="BI25" s="5"/>
      <c r="BJ25" s="7"/>
      <c r="BK25" s="7"/>
      <c r="BL25" s="5"/>
      <c r="BM25" s="5"/>
      <c r="BN25" s="11">
        <v>5.0000000000000001E-4</v>
      </c>
      <c r="BO25" s="5"/>
    </row>
    <row r="26" spans="1:68" x14ac:dyDescent="0.3">
      <c r="A26" s="91"/>
      <c r="B26" s="5" t="str">
        <f>'04.01.2021 3-7 лет (день 6) '!B26</f>
        <v>Хлеб пшеничный</v>
      </c>
      <c r="C26" s="93"/>
      <c r="D26" s="85">
        <v>1.9E-2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7"/>
      <c r="AX26" s="7"/>
      <c r="AY26" s="7"/>
      <c r="AZ26" s="7"/>
      <c r="BA26" s="7"/>
      <c r="BB26" s="5"/>
      <c r="BC26" s="5"/>
      <c r="BD26" s="5"/>
      <c r="BE26" s="5"/>
      <c r="BF26" s="5"/>
      <c r="BG26" s="5"/>
      <c r="BH26" s="5"/>
      <c r="BI26" s="5"/>
      <c r="BJ26" s="7"/>
      <c r="BK26" s="7"/>
      <c r="BL26" s="5"/>
      <c r="BM26" s="5"/>
      <c r="BN26" s="11"/>
      <c r="BO26" s="5"/>
    </row>
    <row r="27" spans="1:68" x14ac:dyDescent="0.3">
      <c r="A27" s="91"/>
      <c r="B27" s="5" t="str">
        <f>'04.01.2021 3-7 лет (день 6) '!B27</f>
        <v>Чай с сахаром</v>
      </c>
      <c r="C27" s="93"/>
      <c r="D27" s="85"/>
      <c r="E27" s="5"/>
      <c r="F27" s="5">
        <v>8.0000000000000002E-3</v>
      </c>
      <c r="G27" s="5">
        <v>2.9999999999999997E-4</v>
      </c>
      <c r="H27" s="5"/>
      <c r="I27" s="10"/>
      <c r="J27" s="10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7"/>
      <c r="AX27" s="7"/>
      <c r="AY27" s="7"/>
      <c r="AZ27" s="7"/>
      <c r="BA27" s="7"/>
      <c r="BB27" s="5"/>
      <c r="BC27" s="5"/>
      <c r="BD27" s="5"/>
      <c r="BE27" s="5"/>
      <c r="BF27" s="5"/>
      <c r="BG27" s="5"/>
      <c r="BH27" s="5"/>
      <c r="BI27" s="5"/>
      <c r="BJ27" s="7"/>
      <c r="BK27" s="7"/>
      <c r="BL27" s="5"/>
      <c r="BM27" s="5"/>
      <c r="BN27" s="11"/>
      <c r="BO27" s="5"/>
    </row>
    <row r="28" spans="1:68" x14ac:dyDescent="0.3">
      <c r="A28" s="91"/>
      <c r="B28" s="15"/>
      <c r="C28" s="9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7"/>
      <c r="AX28" s="7"/>
      <c r="AY28" s="7"/>
      <c r="AZ28" s="7"/>
      <c r="BA28" s="7"/>
      <c r="BB28" s="5"/>
      <c r="BC28" s="5"/>
      <c r="BD28" s="5"/>
      <c r="BE28" s="5"/>
      <c r="BF28" s="5"/>
      <c r="BG28" s="5"/>
      <c r="BH28" s="5"/>
      <c r="BI28" s="5"/>
      <c r="BJ28" s="7"/>
      <c r="BK28" s="7"/>
      <c r="BL28" s="5"/>
      <c r="BM28" s="5"/>
      <c r="BN28" s="11"/>
      <c r="BO28" s="5"/>
    </row>
    <row r="29" spans="1:68" x14ac:dyDescent="0.3">
      <c r="A29" s="91"/>
      <c r="B29" s="5"/>
      <c r="C29" s="9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7"/>
      <c r="AX29" s="7"/>
      <c r="AY29" s="7"/>
      <c r="AZ29" s="7"/>
      <c r="BA29" s="7"/>
      <c r="BB29" s="5"/>
      <c r="BC29" s="5"/>
      <c r="BD29" s="5"/>
      <c r="BE29" s="5"/>
      <c r="BF29" s="5"/>
      <c r="BG29" s="5"/>
      <c r="BH29" s="5"/>
      <c r="BI29" s="5"/>
      <c r="BJ29" s="7"/>
      <c r="BK29" s="7"/>
      <c r="BL29" s="5"/>
      <c r="BM29" s="5"/>
      <c r="BN29" s="11"/>
      <c r="BO29" s="5"/>
    </row>
    <row r="30" spans="1:68" ht="17.399999999999999" x14ac:dyDescent="0.35">
      <c r="B30" s="16" t="s">
        <v>25</v>
      </c>
      <c r="C30" s="17"/>
      <c r="D30" s="18">
        <f>SUM(D9:D29)</f>
        <v>5.6999999999999995E-2</v>
      </c>
      <c r="E30" s="18">
        <f t="shared" ref="E30:BN30" si="0">SUM(E9:E29)</f>
        <v>0.04</v>
      </c>
      <c r="F30" s="18">
        <f t="shared" si="0"/>
        <v>4.0300000000000002E-2</v>
      </c>
      <c r="G30" s="18">
        <f t="shared" si="0"/>
        <v>2.9999999999999997E-4</v>
      </c>
      <c r="H30" s="18">
        <f t="shared" si="0"/>
        <v>0</v>
      </c>
      <c r="I30" s="18">
        <f t="shared" si="0"/>
        <v>2E-3</v>
      </c>
      <c r="J30" s="18">
        <f t="shared" si="0"/>
        <v>0.33799999999999997</v>
      </c>
      <c r="K30" s="18">
        <f t="shared" si="0"/>
        <v>1.15E-2</v>
      </c>
      <c r="L30" s="18">
        <f t="shared" si="0"/>
        <v>4.0000000000000001E-3</v>
      </c>
      <c r="M30" s="18">
        <f t="shared" si="0"/>
        <v>0</v>
      </c>
      <c r="N30" s="18">
        <f t="shared" si="0"/>
        <v>0.15</v>
      </c>
      <c r="O30" s="18">
        <f t="shared" ref="O30:X30" si="1">SUM(O9:O29)</f>
        <v>0</v>
      </c>
      <c r="P30" s="18">
        <f t="shared" si="1"/>
        <v>0</v>
      </c>
      <c r="Q30" s="18">
        <f t="shared" si="1"/>
        <v>0</v>
      </c>
      <c r="R30" s="18">
        <f t="shared" si="1"/>
        <v>0</v>
      </c>
      <c r="S30" s="18">
        <f t="shared" si="1"/>
        <v>0</v>
      </c>
      <c r="T30" s="18">
        <f t="shared" si="1"/>
        <v>0</v>
      </c>
      <c r="U30" s="18">
        <f t="shared" si="1"/>
        <v>0</v>
      </c>
      <c r="V30" s="18">
        <f t="shared" si="1"/>
        <v>0</v>
      </c>
      <c r="W30" s="18">
        <f t="shared" si="1"/>
        <v>0</v>
      </c>
      <c r="X30" s="18">
        <f t="shared" si="1"/>
        <v>0.2</v>
      </c>
      <c r="Y30" s="18">
        <f t="shared" si="0"/>
        <v>0</v>
      </c>
      <c r="Z30" s="18">
        <f t="shared" si="0"/>
        <v>0</v>
      </c>
      <c r="AA30" s="18">
        <f t="shared" si="0"/>
        <v>0</v>
      </c>
      <c r="AB30" s="18">
        <f t="shared" si="0"/>
        <v>0</v>
      </c>
      <c r="AC30" s="18">
        <f t="shared" si="0"/>
        <v>0</v>
      </c>
      <c r="AD30" s="18">
        <f t="shared" si="0"/>
        <v>0</v>
      </c>
      <c r="AE30" s="18">
        <f t="shared" si="0"/>
        <v>0</v>
      </c>
      <c r="AF30" s="18">
        <f t="shared" si="0"/>
        <v>1.35E-2</v>
      </c>
      <c r="AG30" s="18">
        <f t="shared" si="0"/>
        <v>0</v>
      </c>
      <c r="AH30" s="18">
        <f t="shared" si="0"/>
        <v>0</v>
      </c>
      <c r="AI30" s="18">
        <f t="shared" si="0"/>
        <v>0</v>
      </c>
      <c r="AJ30" s="18">
        <f t="shared" si="0"/>
        <v>0</v>
      </c>
      <c r="AK30" s="18">
        <f t="shared" si="0"/>
        <v>0</v>
      </c>
      <c r="AL30" s="18">
        <f t="shared" si="0"/>
        <v>0</v>
      </c>
      <c r="AM30" s="18">
        <f t="shared" si="0"/>
        <v>0</v>
      </c>
      <c r="AN30" s="18">
        <f t="shared" si="0"/>
        <v>0.02</v>
      </c>
      <c r="AO30" s="18">
        <f t="shared" si="0"/>
        <v>0</v>
      </c>
      <c r="AP30" s="18">
        <f t="shared" si="0"/>
        <v>0</v>
      </c>
      <c r="AQ30" s="18">
        <f t="shared" si="0"/>
        <v>0</v>
      </c>
      <c r="AR30" s="18">
        <f t="shared" si="0"/>
        <v>0</v>
      </c>
      <c r="AS30" s="18">
        <f t="shared" si="0"/>
        <v>0</v>
      </c>
      <c r="AT30" s="18">
        <f t="shared" si="0"/>
        <v>0</v>
      </c>
      <c r="AU30" s="18">
        <f t="shared" si="0"/>
        <v>0</v>
      </c>
      <c r="AV30" s="18">
        <f t="shared" si="0"/>
        <v>0</v>
      </c>
      <c r="AW30" s="18">
        <f t="shared" si="0"/>
        <v>0</v>
      </c>
      <c r="AX30" s="18">
        <f t="shared" si="0"/>
        <v>1.2E-2</v>
      </c>
      <c r="AY30" s="18">
        <f>SUM(AY9:AY29)</f>
        <v>1.9E-2</v>
      </c>
      <c r="AZ30" s="18">
        <f t="shared" si="0"/>
        <v>1.7999999999999999E-2</v>
      </c>
      <c r="BA30" s="18">
        <f t="shared" si="0"/>
        <v>0</v>
      </c>
      <c r="BB30" s="18">
        <f t="shared" si="0"/>
        <v>0</v>
      </c>
      <c r="BC30" s="18">
        <f t="shared" si="0"/>
        <v>1.44E-2</v>
      </c>
      <c r="BD30" s="18">
        <f t="shared" si="0"/>
        <v>0.03</v>
      </c>
      <c r="BE30" s="18">
        <f t="shared" si="0"/>
        <v>0</v>
      </c>
      <c r="BF30" s="18">
        <f t="shared" si="0"/>
        <v>0</v>
      </c>
      <c r="BG30" s="18">
        <f t="shared" si="0"/>
        <v>0.20300000000000001</v>
      </c>
      <c r="BH30" s="18">
        <f t="shared" si="0"/>
        <v>0.01</v>
      </c>
      <c r="BI30" s="18">
        <f t="shared" si="0"/>
        <v>3.4000000000000002E-2</v>
      </c>
      <c r="BJ30" s="18">
        <f t="shared" si="0"/>
        <v>1.6E-2</v>
      </c>
      <c r="BK30" s="18">
        <f t="shared" si="0"/>
        <v>0.03</v>
      </c>
      <c r="BL30" s="18">
        <f t="shared" si="0"/>
        <v>0</v>
      </c>
      <c r="BM30" s="18">
        <f t="shared" si="0"/>
        <v>3.0000000000000001E-3</v>
      </c>
      <c r="BN30" s="72">
        <f t="shared" si="0"/>
        <v>4.0000000000000001E-3</v>
      </c>
      <c r="BO30" s="18">
        <f t="shared" ref="BO30" si="2">SUM(BO9:BO29)</f>
        <v>0</v>
      </c>
    </row>
    <row r="31" spans="1:68" ht="17.399999999999999" x14ac:dyDescent="0.35">
      <c r="B31" s="16" t="s">
        <v>26</v>
      </c>
      <c r="C31" s="17"/>
      <c r="D31" s="19">
        <f>ROUND(PRODUCT(D30,$E$6),3)</f>
        <v>0.22800000000000001</v>
      </c>
      <c r="E31" s="19">
        <f t="shared" ref="E31:BO31" si="3">ROUND(PRODUCT(E30,$E$6),3)</f>
        <v>0.16</v>
      </c>
      <c r="F31" s="19">
        <f t="shared" si="3"/>
        <v>0.161</v>
      </c>
      <c r="G31" s="19">
        <f t="shared" si="3"/>
        <v>1E-3</v>
      </c>
      <c r="H31" s="19">
        <f t="shared" si="3"/>
        <v>0</v>
      </c>
      <c r="I31" s="19">
        <f t="shared" si="3"/>
        <v>8.0000000000000002E-3</v>
      </c>
      <c r="J31" s="19">
        <f t="shared" si="3"/>
        <v>1.3520000000000001</v>
      </c>
      <c r="K31" s="19">
        <f t="shared" si="3"/>
        <v>4.5999999999999999E-2</v>
      </c>
      <c r="L31" s="19">
        <f t="shared" si="3"/>
        <v>1.6E-2</v>
      </c>
      <c r="M31" s="19">
        <f t="shared" si="3"/>
        <v>0</v>
      </c>
      <c r="N31" s="19">
        <f t="shared" si="3"/>
        <v>0.6</v>
      </c>
      <c r="O31" s="19">
        <f t="shared" si="3"/>
        <v>0</v>
      </c>
      <c r="P31" s="19">
        <f t="shared" si="3"/>
        <v>0</v>
      </c>
      <c r="Q31" s="19">
        <f t="shared" si="3"/>
        <v>0</v>
      </c>
      <c r="R31" s="19">
        <f t="shared" si="3"/>
        <v>0</v>
      </c>
      <c r="S31" s="19">
        <f t="shared" si="3"/>
        <v>0</v>
      </c>
      <c r="T31" s="19">
        <f t="shared" si="3"/>
        <v>0</v>
      </c>
      <c r="U31" s="19">
        <f t="shared" si="3"/>
        <v>0</v>
      </c>
      <c r="V31" s="19">
        <f t="shared" si="3"/>
        <v>0</v>
      </c>
      <c r="W31" s="19">
        <f t="shared" si="3"/>
        <v>0</v>
      </c>
      <c r="X31" s="19">
        <v>1</v>
      </c>
      <c r="Y31" s="19">
        <f t="shared" si="3"/>
        <v>0</v>
      </c>
      <c r="Z31" s="19">
        <f t="shared" si="3"/>
        <v>0</v>
      </c>
      <c r="AA31" s="19">
        <f t="shared" si="3"/>
        <v>0</v>
      </c>
      <c r="AB31" s="19">
        <f t="shared" si="3"/>
        <v>0</v>
      </c>
      <c r="AC31" s="19">
        <f t="shared" si="3"/>
        <v>0</v>
      </c>
      <c r="AD31" s="19">
        <f t="shared" si="3"/>
        <v>0</v>
      </c>
      <c r="AE31" s="19">
        <f t="shared" si="3"/>
        <v>0</v>
      </c>
      <c r="AF31" s="19">
        <f t="shared" si="3"/>
        <v>5.3999999999999999E-2</v>
      </c>
      <c r="AG31" s="19">
        <f t="shared" si="3"/>
        <v>0</v>
      </c>
      <c r="AH31" s="19">
        <f t="shared" si="3"/>
        <v>0</v>
      </c>
      <c r="AI31" s="19">
        <f t="shared" si="3"/>
        <v>0</v>
      </c>
      <c r="AJ31" s="19">
        <f t="shared" si="3"/>
        <v>0</v>
      </c>
      <c r="AK31" s="19">
        <f t="shared" si="3"/>
        <v>0</v>
      </c>
      <c r="AL31" s="19">
        <f t="shared" si="3"/>
        <v>0</v>
      </c>
      <c r="AM31" s="19">
        <f t="shared" si="3"/>
        <v>0</v>
      </c>
      <c r="AN31" s="19">
        <f t="shared" si="3"/>
        <v>0.08</v>
      </c>
      <c r="AO31" s="19">
        <f t="shared" si="3"/>
        <v>0</v>
      </c>
      <c r="AP31" s="19">
        <f t="shared" si="3"/>
        <v>0</v>
      </c>
      <c r="AQ31" s="19">
        <f t="shared" si="3"/>
        <v>0</v>
      </c>
      <c r="AR31" s="19">
        <f t="shared" si="3"/>
        <v>0</v>
      </c>
      <c r="AS31" s="19">
        <f t="shared" si="3"/>
        <v>0</v>
      </c>
      <c r="AT31" s="19">
        <f t="shared" si="3"/>
        <v>0</v>
      </c>
      <c r="AU31" s="19">
        <f t="shared" si="3"/>
        <v>0</v>
      </c>
      <c r="AV31" s="19">
        <f t="shared" si="3"/>
        <v>0</v>
      </c>
      <c r="AW31" s="19">
        <f t="shared" si="3"/>
        <v>0</v>
      </c>
      <c r="AX31" s="19">
        <f t="shared" si="3"/>
        <v>4.8000000000000001E-2</v>
      </c>
      <c r="AY31" s="19">
        <f t="shared" si="3"/>
        <v>7.5999999999999998E-2</v>
      </c>
      <c r="AZ31" s="19">
        <f t="shared" si="3"/>
        <v>7.1999999999999995E-2</v>
      </c>
      <c r="BA31" s="19">
        <f t="shared" si="3"/>
        <v>0</v>
      </c>
      <c r="BB31" s="19">
        <f t="shared" si="3"/>
        <v>0</v>
      </c>
      <c r="BC31" s="19">
        <f t="shared" si="3"/>
        <v>5.8000000000000003E-2</v>
      </c>
      <c r="BD31" s="19">
        <f t="shared" si="3"/>
        <v>0.12</v>
      </c>
      <c r="BE31" s="19">
        <f t="shared" si="3"/>
        <v>0</v>
      </c>
      <c r="BF31" s="19">
        <f t="shared" si="3"/>
        <v>0</v>
      </c>
      <c r="BG31" s="19">
        <f t="shared" si="3"/>
        <v>0.81200000000000006</v>
      </c>
      <c r="BH31" s="19">
        <f t="shared" si="3"/>
        <v>0.04</v>
      </c>
      <c r="BI31" s="19">
        <f t="shared" si="3"/>
        <v>0.13600000000000001</v>
      </c>
      <c r="BJ31" s="19">
        <f t="shared" si="3"/>
        <v>6.4000000000000001E-2</v>
      </c>
      <c r="BK31" s="19">
        <f t="shared" si="3"/>
        <v>0.12</v>
      </c>
      <c r="BL31" s="19">
        <f t="shared" si="3"/>
        <v>0</v>
      </c>
      <c r="BM31" s="19">
        <f t="shared" si="3"/>
        <v>1.2E-2</v>
      </c>
      <c r="BN31" s="19">
        <f t="shared" si="3"/>
        <v>1.6E-2</v>
      </c>
      <c r="BO31" s="19">
        <f t="shared" si="3"/>
        <v>0</v>
      </c>
    </row>
    <row r="33" spans="1:69" x14ac:dyDescent="0.3">
      <c r="F33" t="s">
        <v>102</v>
      </c>
    </row>
    <row r="35" spans="1:69" x14ac:dyDescent="0.3">
      <c r="F35" t="s">
        <v>96</v>
      </c>
    </row>
    <row r="36" spans="1:69" x14ac:dyDescent="0.3">
      <c r="BP36" s="20"/>
      <c r="BQ36" s="21"/>
    </row>
    <row r="37" spans="1:69" x14ac:dyDescent="0.3">
      <c r="F37" t="s">
        <v>103</v>
      </c>
    </row>
    <row r="43" spans="1:69" x14ac:dyDescent="0.3">
      <c r="AW43">
        <v>2</v>
      </c>
    </row>
    <row r="44" spans="1:69" ht="17.399999999999999" x14ac:dyDescent="0.35">
      <c r="A44" s="22"/>
      <c r="B44" s="23" t="s">
        <v>27</v>
      </c>
      <c r="C44" s="24" t="s">
        <v>28</v>
      </c>
      <c r="D44" s="25">
        <v>72.72</v>
      </c>
      <c r="E44" s="25">
        <v>76</v>
      </c>
      <c r="F44" s="25">
        <v>85</v>
      </c>
      <c r="G44" s="25">
        <v>596</v>
      </c>
      <c r="H44" s="25">
        <v>1410</v>
      </c>
      <c r="I44" s="25">
        <v>720</v>
      </c>
      <c r="J44" s="25">
        <v>74.92</v>
      </c>
      <c r="K44" s="25">
        <v>874.38</v>
      </c>
      <c r="L44" s="25">
        <v>210.89</v>
      </c>
      <c r="M44" s="25">
        <v>585</v>
      </c>
      <c r="N44" s="25">
        <v>104.38</v>
      </c>
      <c r="O44" s="25">
        <v>331.24</v>
      </c>
      <c r="P44" s="25">
        <v>373.68</v>
      </c>
      <c r="Q44" s="25">
        <v>400</v>
      </c>
      <c r="R44" s="25"/>
      <c r="S44" s="25"/>
      <c r="T44" s="25"/>
      <c r="U44" s="25">
        <v>792</v>
      </c>
      <c r="V44" s="25">
        <v>352.56</v>
      </c>
      <c r="W44" s="25">
        <v>119</v>
      </c>
      <c r="X44" s="25">
        <v>12.9</v>
      </c>
      <c r="Y44" s="25"/>
      <c r="Z44" s="25">
        <v>450</v>
      </c>
      <c r="AA44" s="25">
        <v>381</v>
      </c>
      <c r="AB44" s="25">
        <v>429</v>
      </c>
      <c r="AC44" s="25">
        <v>261</v>
      </c>
      <c r="AD44" s="25">
        <v>125</v>
      </c>
      <c r="AE44" s="25">
        <v>399</v>
      </c>
      <c r="AF44" s="84">
        <v>159</v>
      </c>
      <c r="AG44" s="25">
        <v>227.27</v>
      </c>
      <c r="AH44" s="25">
        <v>68.2</v>
      </c>
      <c r="AI44" s="25">
        <v>59.25</v>
      </c>
      <c r="AJ44" s="25">
        <v>43.4</v>
      </c>
      <c r="AK44" s="25">
        <v>190</v>
      </c>
      <c r="AL44" s="25">
        <v>207</v>
      </c>
      <c r="AM44" s="25">
        <v>345.99</v>
      </c>
      <c r="AN44" s="25">
        <v>300</v>
      </c>
      <c r="AO44" s="25"/>
      <c r="AP44" s="25">
        <v>216.1</v>
      </c>
      <c r="AQ44" s="25">
        <v>63.75</v>
      </c>
      <c r="AR44" s="25">
        <v>65.33</v>
      </c>
      <c r="AS44" s="25">
        <v>76</v>
      </c>
      <c r="AT44" s="25">
        <v>67.14</v>
      </c>
      <c r="AU44" s="25">
        <v>69.33</v>
      </c>
      <c r="AV44" s="25">
        <v>51.25</v>
      </c>
      <c r="AW44" s="25">
        <v>77.14</v>
      </c>
      <c r="AX44" s="25">
        <v>68</v>
      </c>
      <c r="AY44" s="25">
        <v>60</v>
      </c>
      <c r="AZ44" s="25">
        <v>137.33000000000001</v>
      </c>
      <c r="BA44" s="25">
        <v>296</v>
      </c>
      <c r="BB44" s="25">
        <v>513</v>
      </c>
      <c r="BC44" s="25">
        <v>558</v>
      </c>
      <c r="BD44" s="25">
        <v>261</v>
      </c>
      <c r="BE44" s="25">
        <v>399</v>
      </c>
      <c r="BF44" s="25"/>
      <c r="BG44" s="25">
        <v>27</v>
      </c>
      <c r="BH44" s="25">
        <v>47</v>
      </c>
      <c r="BI44" s="25">
        <v>26</v>
      </c>
      <c r="BJ44" s="25">
        <v>51</v>
      </c>
      <c r="BK44" s="25">
        <v>62</v>
      </c>
      <c r="BL44" s="25">
        <v>314</v>
      </c>
      <c r="BM44" s="25">
        <v>138.88</v>
      </c>
      <c r="BN44" s="25">
        <v>22</v>
      </c>
      <c r="BO44" s="25"/>
    </row>
    <row r="45" spans="1:69" ht="17.399999999999999" x14ac:dyDescent="0.35">
      <c r="B45" s="16" t="s">
        <v>29</v>
      </c>
      <c r="C45" s="17" t="s">
        <v>28</v>
      </c>
      <c r="D45" s="18">
        <f>D44/1000</f>
        <v>7.2719999999999993E-2</v>
      </c>
      <c r="E45" s="18">
        <f t="shared" ref="E45:BN45" si="4">E44/1000</f>
        <v>7.5999999999999998E-2</v>
      </c>
      <c r="F45" s="18">
        <f t="shared" si="4"/>
        <v>8.5000000000000006E-2</v>
      </c>
      <c r="G45" s="18">
        <f t="shared" si="4"/>
        <v>0.59599999999999997</v>
      </c>
      <c r="H45" s="18">
        <f t="shared" si="4"/>
        <v>1.41</v>
      </c>
      <c r="I45" s="18">
        <f t="shared" si="4"/>
        <v>0.72</v>
      </c>
      <c r="J45" s="18">
        <f t="shared" si="4"/>
        <v>7.492E-2</v>
      </c>
      <c r="K45" s="18">
        <f t="shared" si="4"/>
        <v>0.87438000000000005</v>
      </c>
      <c r="L45" s="18">
        <f t="shared" si="4"/>
        <v>0.21088999999999999</v>
      </c>
      <c r="M45" s="18">
        <f t="shared" si="4"/>
        <v>0.58499999999999996</v>
      </c>
      <c r="N45" s="18">
        <f t="shared" si="4"/>
        <v>0.10438</v>
      </c>
      <c r="O45" s="18">
        <f t="shared" si="4"/>
        <v>0.33124000000000003</v>
      </c>
      <c r="P45" s="18">
        <f t="shared" si="4"/>
        <v>0.37368000000000001</v>
      </c>
      <c r="Q45" s="18">
        <f t="shared" si="4"/>
        <v>0.4</v>
      </c>
      <c r="R45" s="18">
        <f t="shared" si="4"/>
        <v>0</v>
      </c>
      <c r="S45" s="18">
        <f t="shared" si="4"/>
        <v>0</v>
      </c>
      <c r="T45" s="18">
        <f t="shared" si="4"/>
        <v>0</v>
      </c>
      <c r="U45" s="18">
        <f t="shared" si="4"/>
        <v>0.79200000000000004</v>
      </c>
      <c r="V45" s="18">
        <f t="shared" si="4"/>
        <v>0.35255999999999998</v>
      </c>
      <c r="W45" s="18">
        <f>W44/1000</f>
        <v>0.11899999999999999</v>
      </c>
      <c r="X45" s="18">
        <f t="shared" si="4"/>
        <v>1.29E-2</v>
      </c>
      <c r="Y45" s="18">
        <f t="shared" si="4"/>
        <v>0</v>
      </c>
      <c r="Z45" s="18">
        <f t="shared" si="4"/>
        <v>0.45</v>
      </c>
      <c r="AA45" s="18">
        <f t="shared" si="4"/>
        <v>0.38100000000000001</v>
      </c>
      <c r="AB45" s="18">
        <f t="shared" si="4"/>
        <v>0.42899999999999999</v>
      </c>
      <c r="AC45" s="18">
        <f t="shared" si="4"/>
        <v>0.26100000000000001</v>
      </c>
      <c r="AD45" s="18">
        <f t="shared" si="4"/>
        <v>0.125</v>
      </c>
      <c r="AE45" s="18">
        <f t="shared" si="4"/>
        <v>0.39900000000000002</v>
      </c>
      <c r="AF45" s="18">
        <f t="shared" si="4"/>
        <v>0.159</v>
      </c>
      <c r="AG45" s="18">
        <f t="shared" si="4"/>
        <v>0.22727</v>
      </c>
      <c r="AH45" s="18">
        <f t="shared" si="4"/>
        <v>6.8199999999999997E-2</v>
      </c>
      <c r="AI45" s="18">
        <f t="shared" si="4"/>
        <v>5.9249999999999997E-2</v>
      </c>
      <c r="AJ45" s="18">
        <f t="shared" si="4"/>
        <v>4.3400000000000001E-2</v>
      </c>
      <c r="AK45" s="18">
        <f t="shared" si="4"/>
        <v>0.19</v>
      </c>
      <c r="AL45" s="18">
        <f t="shared" si="4"/>
        <v>0.20699999999999999</v>
      </c>
      <c r="AM45" s="18">
        <f t="shared" si="4"/>
        <v>0.34599000000000002</v>
      </c>
      <c r="AN45" s="18">
        <f t="shared" si="4"/>
        <v>0.3</v>
      </c>
      <c r="AO45" s="18">
        <f t="shared" si="4"/>
        <v>0</v>
      </c>
      <c r="AP45" s="18">
        <f t="shared" si="4"/>
        <v>0.21609999999999999</v>
      </c>
      <c r="AQ45" s="18">
        <f t="shared" si="4"/>
        <v>6.3750000000000001E-2</v>
      </c>
      <c r="AR45" s="18">
        <f t="shared" si="4"/>
        <v>6.5329999999999999E-2</v>
      </c>
      <c r="AS45" s="18">
        <f t="shared" si="4"/>
        <v>7.5999999999999998E-2</v>
      </c>
      <c r="AT45" s="18">
        <f t="shared" si="4"/>
        <v>6.7140000000000005E-2</v>
      </c>
      <c r="AU45" s="18">
        <f t="shared" si="4"/>
        <v>6.9330000000000003E-2</v>
      </c>
      <c r="AV45" s="18">
        <f t="shared" si="4"/>
        <v>5.1249999999999997E-2</v>
      </c>
      <c r="AW45" s="18">
        <f t="shared" si="4"/>
        <v>7.714E-2</v>
      </c>
      <c r="AX45" s="18">
        <f t="shared" si="4"/>
        <v>6.8000000000000005E-2</v>
      </c>
      <c r="AY45" s="18">
        <f t="shared" si="4"/>
        <v>0.06</v>
      </c>
      <c r="AZ45" s="18">
        <f t="shared" si="4"/>
        <v>0.13733000000000001</v>
      </c>
      <c r="BA45" s="18">
        <f t="shared" si="4"/>
        <v>0.29599999999999999</v>
      </c>
      <c r="BB45" s="18">
        <f t="shared" si="4"/>
        <v>0.51300000000000001</v>
      </c>
      <c r="BC45" s="18">
        <f t="shared" si="4"/>
        <v>0.55800000000000005</v>
      </c>
      <c r="BD45" s="18">
        <f t="shared" si="4"/>
        <v>0.26100000000000001</v>
      </c>
      <c r="BE45" s="18">
        <f t="shared" si="4"/>
        <v>0.39900000000000002</v>
      </c>
      <c r="BF45" s="18">
        <f t="shared" si="4"/>
        <v>0</v>
      </c>
      <c r="BG45" s="18">
        <f t="shared" si="4"/>
        <v>2.7E-2</v>
      </c>
      <c r="BH45" s="18">
        <f t="shared" si="4"/>
        <v>4.7E-2</v>
      </c>
      <c r="BI45" s="18">
        <f t="shared" si="4"/>
        <v>2.5999999999999999E-2</v>
      </c>
      <c r="BJ45" s="18">
        <f t="shared" si="4"/>
        <v>5.0999999999999997E-2</v>
      </c>
      <c r="BK45" s="18">
        <f t="shared" si="4"/>
        <v>6.2E-2</v>
      </c>
      <c r="BL45" s="18">
        <f t="shared" si="4"/>
        <v>0.314</v>
      </c>
      <c r="BM45" s="18">
        <f t="shared" si="4"/>
        <v>0.13888</v>
      </c>
      <c r="BN45" s="18">
        <f t="shared" si="4"/>
        <v>2.1999999999999999E-2</v>
      </c>
      <c r="BO45" s="18">
        <f t="shared" ref="BO45" si="5">BO44/1000</f>
        <v>0</v>
      </c>
    </row>
    <row r="46" spans="1:69" ht="17.399999999999999" x14ac:dyDescent="0.35">
      <c r="A46" s="26"/>
      <c r="B46" s="27" t="s">
        <v>30</v>
      </c>
      <c r="C46" s="95"/>
      <c r="D46" s="28">
        <f>D31*D44</f>
        <v>16.580159999999999</v>
      </c>
      <c r="E46" s="28">
        <f t="shared" ref="E46:BN46" si="6">E31*E44</f>
        <v>12.16</v>
      </c>
      <c r="F46" s="28">
        <f t="shared" si="6"/>
        <v>13.685</v>
      </c>
      <c r="G46" s="28">
        <f t="shared" si="6"/>
        <v>0.59599999999999997</v>
      </c>
      <c r="H46" s="28">
        <f t="shared" si="6"/>
        <v>0</v>
      </c>
      <c r="I46" s="28">
        <f t="shared" si="6"/>
        <v>5.76</v>
      </c>
      <c r="J46" s="28">
        <f t="shared" si="6"/>
        <v>101.29184000000001</v>
      </c>
      <c r="K46" s="28">
        <f t="shared" si="6"/>
        <v>40.22148</v>
      </c>
      <c r="L46" s="28">
        <f t="shared" si="6"/>
        <v>3.3742399999999999</v>
      </c>
      <c r="M46" s="28">
        <f t="shared" si="6"/>
        <v>0</v>
      </c>
      <c r="N46" s="28">
        <f t="shared" si="6"/>
        <v>62.627999999999993</v>
      </c>
      <c r="O46" s="28">
        <f t="shared" si="6"/>
        <v>0</v>
      </c>
      <c r="P46" s="28">
        <f t="shared" si="6"/>
        <v>0</v>
      </c>
      <c r="Q46" s="28">
        <f t="shared" si="6"/>
        <v>0</v>
      </c>
      <c r="R46" s="28">
        <f t="shared" si="6"/>
        <v>0</v>
      </c>
      <c r="S46" s="28">
        <f t="shared" si="6"/>
        <v>0</v>
      </c>
      <c r="T46" s="28">
        <f t="shared" si="6"/>
        <v>0</v>
      </c>
      <c r="U46" s="28">
        <f t="shared" si="6"/>
        <v>0</v>
      </c>
      <c r="V46" s="28">
        <f t="shared" si="6"/>
        <v>0</v>
      </c>
      <c r="W46" s="28">
        <f>W31*W44</f>
        <v>0</v>
      </c>
      <c r="X46" s="28">
        <f t="shared" si="6"/>
        <v>12.9</v>
      </c>
      <c r="Y46" s="28">
        <f t="shared" si="6"/>
        <v>0</v>
      </c>
      <c r="Z46" s="28">
        <f t="shared" si="6"/>
        <v>0</v>
      </c>
      <c r="AA46" s="28">
        <f t="shared" si="6"/>
        <v>0</v>
      </c>
      <c r="AB46" s="28">
        <f t="shared" si="6"/>
        <v>0</v>
      </c>
      <c r="AC46" s="28">
        <f t="shared" si="6"/>
        <v>0</v>
      </c>
      <c r="AD46" s="28">
        <f t="shared" si="6"/>
        <v>0</v>
      </c>
      <c r="AE46" s="28">
        <f t="shared" si="6"/>
        <v>0</v>
      </c>
      <c r="AF46" s="28">
        <f t="shared" si="6"/>
        <v>8.5860000000000003</v>
      </c>
      <c r="AG46" s="28">
        <f t="shared" si="6"/>
        <v>0</v>
      </c>
      <c r="AH46" s="28">
        <f t="shared" si="6"/>
        <v>0</v>
      </c>
      <c r="AI46" s="28">
        <f t="shared" si="6"/>
        <v>0</v>
      </c>
      <c r="AJ46" s="28">
        <f t="shared" si="6"/>
        <v>0</v>
      </c>
      <c r="AK46" s="28">
        <f t="shared" si="6"/>
        <v>0</v>
      </c>
      <c r="AL46" s="28">
        <f t="shared" si="6"/>
        <v>0</v>
      </c>
      <c r="AM46" s="28">
        <f t="shared" si="6"/>
        <v>0</v>
      </c>
      <c r="AN46" s="28">
        <f t="shared" si="6"/>
        <v>24</v>
      </c>
      <c r="AO46" s="28">
        <f t="shared" si="6"/>
        <v>0</v>
      </c>
      <c r="AP46" s="28">
        <f t="shared" si="6"/>
        <v>0</v>
      </c>
      <c r="AQ46" s="28">
        <f t="shared" si="6"/>
        <v>0</v>
      </c>
      <c r="AR46" s="28">
        <f t="shared" si="6"/>
        <v>0</v>
      </c>
      <c r="AS46" s="28">
        <f t="shared" si="6"/>
        <v>0</v>
      </c>
      <c r="AT46" s="28">
        <f t="shared" si="6"/>
        <v>0</v>
      </c>
      <c r="AU46" s="28">
        <f t="shared" si="6"/>
        <v>0</v>
      </c>
      <c r="AV46" s="28">
        <f t="shared" si="6"/>
        <v>0</v>
      </c>
      <c r="AW46" s="28">
        <f t="shared" si="6"/>
        <v>0</v>
      </c>
      <c r="AX46" s="28">
        <f t="shared" si="6"/>
        <v>3.2640000000000002</v>
      </c>
      <c r="AY46" s="28">
        <f t="shared" si="6"/>
        <v>4.5599999999999996</v>
      </c>
      <c r="AZ46" s="28">
        <f t="shared" si="6"/>
        <v>9.8877600000000001</v>
      </c>
      <c r="BA46" s="28">
        <f t="shared" si="6"/>
        <v>0</v>
      </c>
      <c r="BB46" s="28">
        <f t="shared" si="6"/>
        <v>0</v>
      </c>
      <c r="BC46" s="28">
        <f t="shared" si="6"/>
        <v>32.364000000000004</v>
      </c>
      <c r="BD46" s="28">
        <f t="shared" si="6"/>
        <v>31.32</v>
      </c>
      <c r="BE46" s="28">
        <f t="shared" si="6"/>
        <v>0</v>
      </c>
      <c r="BF46" s="28">
        <f t="shared" si="6"/>
        <v>0</v>
      </c>
      <c r="BG46" s="28">
        <f t="shared" si="6"/>
        <v>21.924000000000003</v>
      </c>
      <c r="BH46" s="28">
        <f t="shared" si="6"/>
        <v>1.8800000000000001</v>
      </c>
      <c r="BI46" s="28">
        <f t="shared" si="6"/>
        <v>3.5360000000000005</v>
      </c>
      <c r="BJ46" s="28">
        <f t="shared" si="6"/>
        <v>3.2640000000000002</v>
      </c>
      <c r="BK46" s="28">
        <f t="shared" si="6"/>
        <v>7.4399999999999995</v>
      </c>
      <c r="BL46" s="28">
        <f t="shared" si="6"/>
        <v>0</v>
      </c>
      <c r="BM46" s="28">
        <f t="shared" si="6"/>
        <v>1.66656</v>
      </c>
      <c r="BN46" s="28">
        <f t="shared" si="6"/>
        <v>0.35199999999999998</v>
      </c>
      <c r="BO46" s="28">
        <f t="shared" ref="BO46" si="7">BO31*BO44</f>
        <v>0</v>
      </c>
      <c r="BP46" s="29">
        <f>SUM(D46:BN46)</f>
        <v>423.24103999999994</v>
      </c>
      <c r="BQ46" s="30">
        <f>BP46/$C$9</f>
        <v>105.81025999999999</v>
      </c>
    </row>
    <row r="47" spans="1:69" ht="17.399999999999999" x14ac:dyDescent="0.35">
      <c r="A47" s="26"/>
      <c r="B47" s="27" t="s">
        <v>31</v>
      </c>
      <c r="C47" s="95"/>
      <c r="D47" s="28">
        <f>D31*D44</f>
        <v>16.580159999999999</v>
      </c>
      <c r="E47" s="28">
        <f t="shared" ref="E47:BN47" si="8">E31*E44</f>
        <v>12.16</v>
      </c>
      <c r="F47" s="28">
        <f t="shared" si="8"/>
        <v>13.685</v>
      </c>
      <c r="G47" s="28">
        <f t="shared" si="8"/>
        <v>0.59599999999999997</v>
      </c>
      <c r="H47" s="28">
        <f t="shared" si="8"/>
        <v>0</v>
      </c>
      <c r="I47" s="28">
        <f t="shared" si="8"/>
        <v>5.76</v>
      </c>
      <c r="J47" s="28">
        <f t="shared" si="8"/>
        <v>101.29184000000001</v>
      </c>
      <c r="K47" s="28">
        <f t="shared" si="8"/>
        <v>40.22148</v>
      </c>
      <c r="L47" s="28">
        <f t="shared" si="8"/>
        <v>3.3742399999999999</v>
      </c>
      <c r="M47" s="28">
        <f t="shared" si="8"/>
        <v>0</v>
      </c>
      <c r="N47" s="28">
        <f t="shared" si="8"/>
        <v>62.627999999999993</v>
      </c>
      <c r="O47" s="28">
        <f t="shared" si="8"/>
        <v>0</v>
      </c>
      <c r="P47" s="28">
        <f t="shared" si="8"/>
        <v>0</v>
      </c>
      <c r="Q47" s="28">
        <f t="shared" si="8"/>
        <v>0</v>
      </c>
      <c r="R47" s="28">
        <f t="shared" si="8"/>
        <v>0</v>
      </c>
      <c r="S47" s="28">
        <f t="shared" si="8"/>
        <v>0</v>
      </c>
      <c r="T47" s="28">
        <f t="shared" si="8"/>
        <v>0</v>
      </c>
      <c r="U47" s="28">
        <f t="shared" si="8"/>
        <v>0</v>
      </c>
      <c r="V47" s="28">
        <f t="shared" si="8"/>
        <v>0</v>
      </c>
      <c r="W47" s="28">
        <f>W31*W44</f>
        <v>0</v>
      </c>
      <c r="X47" s="28">
        <f t="shared" si="8"/>
        <v>12.9</v>
      </c>
      <c r="Y47" s="28">
        <f t="shared" si="8"/>
        <v>0</v>
      </c>
      <c r="Z47" s="28">
        <f t="shared" si="8"/>
        <v>0</v>
      </c>
      <c r="AA47" s="28">
        <f t="shared" si="8"/>
        <v>0</v>
      </c>
      <c r="AB47" s="28">
        <f t="shared" si="8"/>
        <v>0</v>
      </c>
      <c r="AC47" s="28">
        <f t="shared" si="8"/>
        <v>0</v>
      </c>
      <c r="AD47" s="28">
        <f t="shared" si="8"/>
        <v>0</v>
      </c>
      <c r="AE47" s="28">
        <f t="shared" si="8"/>
        <v>0</v>
      </c>
      <c r="AF47" s="28">
        <f t="shared" si="8"/>
        <v>8.5860000000000003</v>
      </c>
      <c r="AG47" s="28">
        <f t="shared" si="8"/>
        <v>0</v>
      </c>
      <c r="AH47" s="28">
        <f t="shared" si="8"/>
        <v>0</v>
      </c>
      <c r="AI47" s="28">
        <f t="shared" si="8"/>
        <v>0</v>
      </c>
      <c r="AJ47" s="28">
        <f t="shared" si="8"/>
        <v>0</v>
      </c>
      <c r="AK47" s="28">
        <f t="shared" si="8"/>
        <v>0</v>
      </c>
      <c r="AL47" s="28">
        <f t="shared" si="8"/>
        <v>0</v>
      </c>
      <c r="AM47" s="28">
        <f t="shared" si="8"/>
        <v>0</v>
      </c>
      <c r="AN47" s="28">
        <f t="shared" si="8"/>
        <v>24</v>
      </c>
      <c r="AO47" s="28">
        <f t="shared" si="8"/>
        <v>0</v>
      </c>
      <c r="AP47" s="28">
        <f t="shared" si="8"/>
        <v>0</v>
      </c>
      <c r="AQ47" s="28">
        <f t="shared" si="8"/>
        <v>0</v>
      </c>
      <c r="AR47" s="28">
        <f t="shared" si="8"/>
        <v>0</v>
      </c>
      <c r="AS47" s="28">
        <f t="shared" si="8"/>
        <v>0</v>
      </c>
      <c r="AT47" s="28">
        <f t="shared" si="8"/>
        <v>0</v>
      </c>
      <c r="AU47" s="28">
        <f t="shared" si="8"/>
        <v>0</v>
      </c>
      <c r="AV47" s="28">
        <f t="shared" si="8"/>
        <v>0</v>
      </c>
      <c r="AW47" s="28">
        <f t="shared" si="8"/>
        <v>0</v>
      </c>
      <c r="AX47" s="28">
        <f t="shared" si="8"/>
        <v>3.2640000000000002</v>
      </c>
      <c r="AY47" s="28">
        <f t="shared" si="8"/>
        <v>4.5599999999999996</v>
      </c>
      <c r="AZ47" s="28">
        <f t="shared" si="8"/>
        <v>9.8877600000000001</v>
      </c>
      <c r="BA47" s="28">
        <f t="shared" si="8"/>
        <v>0</v>
      </c>
      <c r="BB47" s="28">
        <f t="shared" si="8"/>
        <v>0</v>
      </c>
      <c r="BC47" s="28">
        <f t="shared" si="8"/>
        <v>32.364000000000004</v>
      </c>
      <c r="BD47" s="28">
        <f t="shared" si="8"/>
        <v>31.32</v>
      </c>
      <c r="BE47" s="28">
        <f t="shared" si="8"/>
        <v>0</v>
      </c>
      <c r="BF47" s="28">
        <f t="shared" si="8"/>
        <v>0</v>
      </c>
      <c r="BG47" s="28">
        <f t="shared" si="8"/>
        <v>21.924000000000003</v>
      </c>
      <c r="BH47" s="28">
        <f t="shared" si="8"/>
        <v>1.8800000000000001</v>
      </c>
      <c r="BI47" s="28">
        <f t="shared" si="8"/>
        <v>3.5360000000000005</v>
      </c>
      <c r="BJ47" s="28">
        <f t="shared" si="8"/>
        <v>3.2640000000000002</v>
      </c>
      <c r="BK47" s="28">
        <f t="shared" si="8"/>
        <v>7.4399999999999995</v>
      </c>
      <c r="BL47" s="28">
        <f t="shared" si="8"/>
        <v>0</v>
      </c>
      <c r="BM47" s="28">
        <f t="shared" si="8"/>
        <v>1.66656</v>
      </c>
      <c r="BN47" s="28">
        <f t="shared" si="8"/>
        <v>0.35199999999999998</v>
      </c>
      <c r="BO47" s="28">
        <f t="shared" ref="BO47" si="9">BO31*BO44</f>
        <v>0</v>
      </c>
      <c r="BP47" s="29">
        <f>SUM(D47:BN47)</f>
        <v>423.24103999999994</v>
      </c>
      <c r="BQ47" s="30">
        <f>BP47/$C$9</f>
        <v>105.81025999999999</v>
      </c>
    </row>
    <row r="48" spans="1:69" x14ac:dyDescent="0.3">
      <c r="A48" s="31"/>
      <c r="B48" s="31" t="s">
        <v>32</v>
      </c>
      <c r="D48" s="32">
        <f t="shared" ref="D48:AI48" si="10">D65+D82+D97+D113</f>
        <v>16.580159999999999</v>
      </c>
      <c r="E48" s="32">
        <f t="shared" si="10"/>
        <v>12.16</v>
      </c>
      <c r="F48" s="32">
        <f t="shared" si="10"/>
        <v>13.701999999999998</v>
      </c>
      <c r="G48" s="32">
        <f t="shared" si="10"/>
        <v>0.71519999999999995</v>
      </c>
      <c r="H48" s="32">
        <f t="shared" si="10"/>
        <v>0</v>
      </c>
      <c r="I48" s="32">
        <f t="shared" si="10"/>
        <v>5.76</v>
      </c>
      <c r="J48" s="32">
        <f t="shared" si="10"/>
        <v>101.29184000000001</v>
      </c>
      <c r="K48" s="32">
        <f t="shared" si="10"/>
        <v>40.22148</v>
      </c>
      <c r="L48" s="32">
        <f t="shared" si="10"/>
        <v>3.3742399999999999</v>
      </c>
      <c r="M48" s="32">
        <f t="shared" si="10"/>
        <v>0</v>
      </c>
      <c r="N48" s="32">
        <f t="shared" si="10"/>
        <v>62.627999999999993</v>
      </c>
      <c r="O48" s="32">
        <f t="shared" si="10"/>
        <v>0</v>
      </c>
      <c r="P48" s="32">
        <f t="shared" si="10"/>
        <v>0</v>
      </c>
      <c r="Q48" s="32">
        <f t="shared" si="10"/>
        <v>0</v>
      </c>
      <c r="R48" s="32">
        <f t="shared" si="10"/>
        <v>0</v>
      </c>
      <c r="S48" s="32">
        <f t="shared" si="10"/>
        <v>0</v>
      </c>
      <c r="T48" s="32">
        <f t="shared" si="10"/>
        <v>0</v>
      </c>
      <c r="U48" s="32">
        <f t="shared" si="10"/>
        <v>0</v>
      </c>
      <c r="V48" s="32">
        <f t="shared" si="10"/>
        <v>0</v>
      </c>
      <c r="W48" s="32">
        <f t="shared" si="10"/>
        <v>0</v>
      </c>
      <c r="X48" s="32">
        <f t="shared" si="10"/>
        <v>10.32</v>
      </c>
      <c r="Y48" s="32">
        <f t="shared" si="10"/>
        <v>0</v>
      </c>
      <c r="Z48" s="32">
        <f t="shared" si="10"/>
        <v>0</v>
      </c>
      <c r="AA48" s="32">
        <f t="shared" si="10"/>
        <v>0</v>
      </c>
      <c r="AB48" s="32">
        <f t="shared" si="10"/>
        <v>0</v>
      </c>
      <c r="AC48" s="32">
        <f t="shared" si="10"/>
        <v>0</v>
      </c>
      <c r="AD48" s="32">
        <f t="shared" si="10"/>
        <v>0</v>
      </c>
      <c r="AE48" s="32">
        <f t="shared" si="10"/>
        <v>0</v>
      </c>
      <c r="AF48" s="32">
        <f t="shared" si="10"/>
        <v>8.5860000000000003</v>
      </c>
      <c r="AG48" s="32">
        <f t="shared" si="10"/>
        <v>0</v>
      </c>
      <c r="AH48" s="32">
        <f t="shared" si="10"/>
        <v>0</v>
      </c>
      <c r="AI48" s="32">
        <f t="shared" si="10"/>
        <v>0</v>
      </c>
      <c r="AJ48" s="32">
        <f t="shared" ref="AJ48:BN48" si="11">AJ65+AJ82+AJ97+AJ113</f>
        <v>0</v>
      </c>
      <c r="AK48" s="32">
        <f t="shared" si="11"/>
        <v>0</v>
      </c>
      <c r="AL48" s="32">
        <f t="shared" si="11"/>
        <v>0</v>
      </c>
      <c r="AM48" s="32">
        <f t="shared" si="11"/>
        <v>0</v>
      </c>
      <c r="AN48" s="32">
        <f t="shared" si="11"/>
        <v>24</v>
      </c>
      <c r="AO48" s="32">
        <f t="shared" si="11"/>
        <v>0</v>
      </c>
      <c r="AP48" s="32">
        <f t="shared" si="11"/>
        <v>0</v>
      </c>
      <c r="AQ48" s="32">
        <f t="shared" si="11"/>
        <v>0</v>
      </c>
      <c r="AR48" s="32">
        <f t="shared" si="11"/>
        <v>0</v>
      </c>
      <c r="AS48" s="32">
        <f t="shared" si="11"/>
        <v>0</v>
      </c>
      <c r="AT48" s="32">
        <f t="shared" si="11"/>
        <v>0</v>
      </c>
      <c r="AU48" s="32">
        <f t="shared" si="11"/>
        <v>0</v>
      </c>
      <c r="AV48" s="32">
        <f t="shared" si="11"/>
        <v>0</v>
      </c>
      <c r="AW48" s="32">
        <f t="shared" si="11"/>
        <v>0</v>
      </c>
      <c r="AX48" s="32">
        <f t="shared" si="11"/>
        <v>3.2640000000000002</v>
      </c>
      <c r="AY48" s="32">
        <f t="shared" si="11"/>
        <v>4.5599999999999996</v>
      </c>
      <c r="AZ48" s="32">
        <f t="shared" si="11"/>
        <v>9.8877600000000001</v>
      </c>
      <c r="BA48" s="32">
        <f t="shared" si="11"/>
        <v>0</v>
      </c>
      <c r="BB48" s="32">
        <f t="shared" si="11"/>
        <v>0</v>
      </c>
      <c r="BC48" s="32">
        <f t="shared" si="11"/>
        <v>32.140799999999999</v>
      </c>
      <c r="BD48" s="32">
        <f t="shared" si="11"/>
        <v>31.32</v>
      </c>
      <c r="BE48" s="32">
        <f t="shared" si="11"/>
        <v>0</v>
      </c>
      <c r="BF48" s="32">
        <f t="shared" si="11"/>
        <v>0</v>
      </c>
      <c r="BG48" s="32">
        <f t="shared" si="11"/>
        <v>21.924000000000003</v>
      </c>
      <c r="BH48" s="32">
        <f t="shared" si="11"/>
        <v>1.8800000000000001</v>
      </c>
      <c r="BI48" s="32">
        <f t="shared" si="11"/>
        <v>3.5360000000000005</v>
      </c>
      <c r="BJ48" s="32">
        <f t="shared" si="11"/>
        <v>3.2640000000000002</v>
      </c>
      <c r="BK48" s="32">
        <f t="shared" si="11"/>
        <v>7.4399999999999995</v>
      </c>
      <c r="BL48" s="32">
        <f t="shared" si="11"/>
        <v>0</v>
      </c>
      <c r="BM48" s="32">
        <f t="shared" si="11"/>
        <v>1.66656</v>
      </c>
      <c r="BN48" s="32">
        <f t="shared" si="11"/>
        <v>0.35199999999999998</v>
      </c>
      <c r="BO48" s="32">
        <f t="shared" ref="BO48" si="12">BO65+BO82+BO97+BO113</f>
        <v>0</v>
      </c>
    </row>
    <row r="49" spans="1:69" x14ac:dyDescent="0.3">
      <c r="A49" s="31"/>
      <c r="B49" s="31" t="s">
        <v>33</v>
      </c>
      <c r="BQ49" s="33">
        <f>BQ64+BQ81+BQ96+BQ113</f>
        <v>105.14351000000001</v>
      </c>
    </row>
    <row r="52" spans="1:69" ht="15" customHeight="1" x14ac:dyDescent="0.3">
      <c r="A52" s="86"/>
      <c r="B52" s="3" t="s">
        <v>3</v>
      </c>
      <c r="C52" s="88" t="s">
        <v>4</v>
      </c>
      <c r="D52" s="90" t="str">
        <f t="shared" ref="D52:BN52" si="13">D7</f>
        <v>Хлеб пшеничный</v>
      </c>
      <c r="E52" s="90" t="str">
        <f t="shared" si="13"/>
        <v>Хлеб ржано-пшеничный</v>
      </c>
      <c r="F52" s="90" t="str">
        <f t="shared" si="13"/>
        <v>Сахар</v>
      </c>
      <c r="G52" s="90" t="str">
        <f t="shared" si="13"/>
        <v>Чай</v>
      </c>
      <c r="H52" s="90" t="str">
        <f t="shared" si="13"/>
        <v>Какао</v>
      </c>
      <c r="I52" s="90" t="str">
        <f t="shared" si="13"/>
        <v>Кофейный напиток</v>
      </c>
      <c r="J52" s="90" t="str">
        <f t="shared" si="13"/>
        <v>Молоко 2,5%</v>
      </c>
      <c r="K52" s="90" t="str">
        <f t="shared" si="13"/>
        <v>Масло сливочное</v>
      </c>
      <c r="L52" s="90" t="str">
        <f t="shared" si="13"/>
        <v>Сметана 15%</v>
      </c>
      <c r="M52" s="90" t="str">
        <f t="shared" si="13"/>
        <v>Молоко сухое</v>
      </c>
      <c r="N52" s="90" t="str">
        <f t="shared" si="13"/>
        <v>Снежок 2,5 %</v>
      </c>
      <c r="O52" s="90" t="str">
        <f t="shared" si="13"/>
        <v>Творог 5%</v>
      </c>
      <c r="P52" s="90" t="str">
        <f t="shared" si="13"/>
        <v>Молоко сгущенное</v>
      </c>
      <c r="Q52" s="90" t="str">
        <f t="shared" si="13"/>
        <v xml:space="preserve">Джем Сава </v>
      </c>
      <c r="R52" s="90" t="str">
        <f t="shared" si="13"/>
        <v>Сыр</v>
      </c>
      <c r="S52" s="90" t="str">
        <f t="shared" si="13"/>
        <v>Зеленый горошек</v>
      </c>
      <c r="T52" s="90" t="str">
        <f t="shared" si="13"/>
        <v>Кукуруза консервирован.</v>
      </c>
      <c r="U52" s="90" t="str">
        <f t="shared" si="13"/>
        <v>Консервы рыбные</v>
      </c>
      <c r="V52" s="90" t="str">
        <f t="shared" si="13"/>
        <v>Огурцы консервирован.</v>
      </c>
      <c r="W52" s="90" t="str">
        <f>W7</f>
        <v>Огурцы свежие</v>
      </c>
      <c r="X52" s="90" t="str">
        <f t="shared" si="13"/>
        <v>Яйцо</v>
      </c>
      <c r="Y52" s="90" t="str">
        <f t="shared" si="13"/>
        <v>Икра кабачковая</v>
      </c>
      <c r="Z52" s="90" t="str">
        <f t="shared" si="13"/>
        <v>Изюм</v>
      </c>
      <c r="AA52" s="90" t="str">
        <f t="shared" si="13"/>
        <v>Курага</v>
      </c>
      <c r="AB52" s="90" t="str">
        <f t="shared" si="13"/>
        <v>Чернослив</v>
      </c>
      <c r="AC52" s="90" t="str">
        <f t="shared" si="13"/>
        <v>Шиповник</v>
      </c>
      <c r="AD52" s="90" t="str">
        <f t="shared" si="13"/>
        <v>Сухофрукты</v>
      </c>
      <c r="AE52" s="90" t="str">
        <f t="shared" si="13"/>
        <v>Ягода свежемороженная</v>
      </c>
      <c r="AF52" s="90" t="str">
        <f t="shared" si="13"/>
        <v>Лимон</v>
      </c>
      <c r="AG52" s="90" t="str">
        <f t="shared" si="13"/>
        <v>Кисель</v>
      </c>
      <c r="AH52" s="90" t="str">
        <f t="shared" si="13"/>
        <v xml:space="preserve">Сок </v>
      </c>
      <c r="AI52" s="90" t="str">
        <f t="shared" si="13"/>
        <v>Макаронные изделия</v>
      </c>
      <c r="AJ52" s="90" t="str">
        <f t="shared" si="13"/>
        <v>Мука</v>
      </c>
      <c r="AK52" s="90" t="str">
        <f t="shared" si="13"/>
        <v>Дрожжи</v>
      </c>
      <c r="AL52" s="90" t="str">
        <f t="shared" si="13"/>
        <v>Печенье</v>
      </c>
      <c r="AM52" s="90" t="str">
        <f t="shared" si="13"/>
        <v>Пряники</v>
      </c>
      <c r="AN52" s="90" t="str">
        <f t="shared" si="13"/>
        <v>Вафли</v>
      </c>
      <c r="AO52" s="90" t="str">
        <f t="shared" si="13"/>
        <v>Конфеты</v>
      </c>
      <c r="AP52" s="90" t="str">
        <f t="shared" si="13"/>
        <v>Повидло Сава</v>
      </c>
      <c r="AQ52" s="90" t="str">
        <f t="shared" si="13"/>
        <v>Крупа геркулес</v>
      </c>
      <c r="AR52" s="90" t="str">
        <f t="shared" si="13"/>
        <v>Крупа горох</v>
      </c>
      <c r="AS52" s="90" t="str">
        <f t="shared" si="13"/>
        <v>Крупа гречневая</v>
      </c>
      <c r="AT52" s="90" t="str">
        <f t="shared" si="13"/>
        <v>Крупа кукурузная</v>
      </c>
      <c r="AU52" s="90" t="str">
        <f t="shared" si="13"/>
        <v>Крупа манная</v>
      </c>
      <c r="AV52" s="90" t="str">
        <f t="shared" si="13"/>
        <v>Крупа перловая</v>
      </c>
      <c r="AW52" s="90" t="str">
        <f t="shared" si="13"/>
        <v>Крупа пшеничная</v>
      </c>
      <c r="AX52" s="90" t="str">
        <f t="shared" si="13"/>
        <v>Крупа пшено</v>
      </c>
      <c r="AY52" s="90" t="str">
        <f t="shared" si="13"/>
        <v>Крупа ячневая</v>
      </c>
      <c r="AZ52" s="90" t="str">
        <f t="shared" si="13"/>
        <v>Рис</v>
      </c>
      <c r="BA52" s="90" t="str">
        <f t="shared" si="13"/>
        <v>Цыпленок бройлер</v>
      </c>
      <c r="BB52" s="90" t="str">
        <f t="shared" si="13"/>
        <v>Филе куриное</v>
      </c>
      <c r="BC52" s="90" t="str">
        <f t="shared" si="13"/>
        <v>Фарш говяжий</v>
      </c>
      <c r="BD52" s="90" t="str">
        <f t="shared" si="13"/>
        <v>Печень куриная</v>
      </c>
      <c r="BE52" s="90" t="str">
        <f t="shared" si="13"/>
        <v>Филе минтая</v>
      </c>
      <c r="BF52" s="90" t="str">
        <f t="shared" si="13"/>
        <v>Филе сельди слабосол.</v>
      </c>
      <c r="BG52" s="90" t="str">
        <f t="shared" si="13"/>
        <v>Картофель</v>
      </c>
      <c r="BH52" s="90" t="str">
        <f t="shared" si="13"/>
        <v>Морковь</v>
      </c>
      <c r="BI52" s="90" t="str">
        <f t="shared" si="13"/>
        <v>Лук</v>
      </c>
      <c r="BJ52" s="90" t="str">
        <f t="shared" si="13"/>
        <v>Капуста</v>
      </c>
      <c r="BK52" s="90" t="str">
        <f t="shared" si="13"/>
        <v>Свекла</v>
      </c>
      <c r="BL52" s="90" t="str">
        <f t="shared" si="13"/>
        <v>Томатная паста</v>
      </c>
      <c r="BM52" s="90" t="str">
        <f t="shared" si="13"/>
        <v>Масло растительное</v>
      </c>
      <c r="BN52" s="90" t="str">
        <f t="shared" si="13"/>
        <v>Соль</v>
      </c>
      <c r="BO52" s="90" t="str">
        <f t="shared" ref="BO52" si="14">BO7</f>
        <v>Аскорбиновая кислота</v>
      </c>
      <c r="BP52" s="96" t="s">
        <v>5</v>
      </c>
      <c r="BQ52" s="96" t="s">
        <v>6</v>
      </c>
    </row>
    <row r="53" spans="1:69" ht="36.75" customHeight="1" x14ac:dyDescent="0.3">
      <c r="A53" s="87"/>
      <c r="B53" s="4" t="s">
        <v>7</v>
      </c>
      <c r="C53" s="89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6"/>
      <c r="BQ53" s="96"/>
    </row>
    <row r="54" spans="1:69" x14ac:dyDescent="0.3">
      <c r="A54" s="91" t="s">
        <v>8</v>
      </c>
      <c r="B54" s="5" t="str">
        <f>B9</f>
        <v>Ячневая каша молочная</v>
      </c>
      <c r="C54" s="92">
        <f>$E$6</f>
        <v>4</v>
      </c>
      <c r="D54" s="5">
        <f>D9</f>
        <v>0</v>
      </c>
      <c r="E54" s="5">
        <f t="shared" ref="E54:BN58" si="15">E9</f>
        <v>0</v>
      </c>
      <c r="F54" s="5">
        <f t="shared" si="15"/>
        <v>3.0000000000000001E-3</v>
      </c>
      <c r="G54" s="5">
        <f t="shared" si="15"/>
        <v>0</v>
      </c>
      <c r="H54" s="5">
        <f t="shared" si="15"/>
        <v>0</v>
      </c>
      <c r="I54" s="5">
        <f t="shared" si="15"/>
        <v>0</v>
      </c>
      <c r="J54" s="5">
        <f t="shared" si="15"/>
        <v>0.113</v>
      </c>
      <c r="K54" s="5">
        <f t="shared" si="15"/>
        <v>2E-3</v>
      </c>
      <c r="L54" s="5">
        <f t="shared" si="15"/>
        <v>0</v>
      </c>
      <c r="M54" s="5">
        <f t="shared" si="15"/>
        <v>0</v>
      </c>
      <c r="N54" s="5">
        <f t="shared" si="15"/>
        <v>0</v>
      </c>
      <c r="O54" s="5">
        <f t="shared" si="15"/>
        <v>0</v>
      </c>
      <c r="P54" s="5">
        <f t="shared" si="15"/>
        <v>0</v>
      </c>
      <c r="Q54" s="5">
        <f t="shared" si="15"/>
        <v>0</v>
      </c>
      <c r="R54" s="5">
        <f t="shared" si="15"/>
        <v>0</v>
      </c>
      <c r="S54" s="5">
        <f t="shared" si="15"/>
        <v>0</v>
      </c>
      <c r="T54" s="5">
        <f t="shared" si="15"/>
        <v>0</v>
      </c>
      <c r="U54" s="5">
        <f t="shared" si="15"/>
        <v>0</v>
      </c>
      <c r="V54" s="5">
        <f t="shared" si="15"/>
        <v>0</v>
      </c>
      <c r="W54" s="5">
        <f>W9</f>
        <v>0</v>
      </c>
      <c r="X54" s="5">
        <f t="shared" si="15"/>
        <v>0</v>
      </c>
      <c r="Y54" s="5">
        <f t="shared" si="15"/>
        <v>0</v>
      </c>
      <c r="Z54" s="5">
        <f t="shared" si="15"/>
        <v>0</v>
      </c>
      <c r="AA54" s="5">
        <f t="shared" si="15"/>
        <v>0</v>
      </c>
      <c r="AB54" s="5">
        <f t="shared" si="15"/>
        <v>0</v>
      </c>
      <c r="AC54" s="5">
        <f t="shared" si="15"/>
        <v>0</v>
      </c>
      <c r="AD54" s="5">
        <f t="shared" si="15"/>
        <v>0</v>
      </c>
      <c r="AE54" s="5">
        <f t="shared" si="15"/>
        <v>0</v>
      </c>
      <c r="AF54" s="5">
        <f t="shared" si="15"/>
        <v>0</v>
      </c>
      <c r="AG54" s="5">
        <f t="shared" si="15"/>
        <v>0</v>
      </c>
      <c r="AH54" s="5">
        <f t="shared" si="15"/>
        <v>0</v>
      </c>
      <c r="AI54" s="5">
        <f t="shared" si="15"/>
        <v>0</v>
      </c>
      <c r="AJ54" s="5">
        <f t="shared" si="15"/>
        <v>0</v>
      </c>
      <c r="AK54" s="5">
        <f t="shared" si="15"/>
        <v>0</v>
      </c>
      <c r="AL54" s="5">
        <f t="shared" si="15"/>
        <v>0</v>
      </c>
      <c r="AM54" s="5">
        <f t="shared" si="15"/>
        <v>0</v>
      </c>
      <c r="AN54" s="5">
        <f t="shared" si="15"/>
        <v>0</v>
      </c>
      <c r="AO54" s="5">
        <f t="shared" si="15"/>
        <v>0</v>
      </c>
      <c r="AP54" s="5">
        <f t="shared" si="15"/>
        <v>0</v>
      </c>
      <c r="AQ54" s="5">
        <f t="shared" si="15"/>
        <v>0</v>
      </c>
      <c r="AR54" s="5">
        <f t="shared" si="15"/>
        <v>0</v>
      </c>
      <c r="AS54" s="5">
        <f t="shared" si="15"/>
        <v>0</v>
      </c>
      <c r="AT54" s="5">
        <f t="shared" si="15"/>
        <v>0</v>
      </c>
      <c r="AU54" s="5">
        <f t="shared" si="15"/>
        <v>0</v>
      </c>
      <c r="AV54" s="5">
        <f t="shared" si="15"/>
        <v>0</v>
      </c>
      <c r="AW54" s="5">
        <f t="shared" si="15"/>
        <v>0</v>
      </c>
      <c r="AX54" s="5">
        <f t="shared" si="15"/>
        <v>0</v>
      </c>
      <c r="AY54" s="5">
        <f t="shared" si="15"/>
        <v>1.9E-2</v>
      </c>
      <c r="AZ54" s="5">
        <f t="shared" si="15"/>
        <v>0</v>
      </c>
      <c r="BA54" s="5">
        <f t="shared" si="15"/>
        <v>0</v>
      </c>
      <c r="BB54" s="5">
        <f t="shared" si="15"/>
        <v>0</v>
      </c>
      <c r="BC54" s="5">
        <f t="shared" si="15"/>
        <v>0</v>
      </c>
      <c r="BD54" s="5">
        <f t="shared" si="15"/>
        <v>0</v>
      </c>
      <c r="BE54" s="5">
        <f t="shared" si="15"/>
        <v>0</v>
      </c>
      <c r="BF54" s="5">
        <f t="shared" si="15"/>
        <v>0</v>
      </c>
      <c r="BG54" s="5">
        <f t="shared" si="15"/>
        <v>0</v>
      </c>
      <c r="BH54" s="5">
        <f t="shared" si="15"/>
        <v>0</v>
      </c>
      <c r="BI54" s="5">
        <f t="shared" si="15"/>
        <v>0</v>
      </c>
      <c r="BJ54" s="5">
        <f t="shared" si="15"/>
        <v>0</v>
      </c>
      <c r="BK54" s="5">
        <f t="shared" si="15"/>
        <v>0</v>
      </c>
      <c r="BL54" s="5">
        <f t="shared" si="15"/>
        <v>0</v>
      </c>
      <c r="BM54" s="5">
        <f t="shared" si="15"/>
        <v>0</v>
      </c>
      <c r="BN54" s="5">
        <f t="shared" si="15"/>
        <v>5.0000000000000001E-4</v>
      </c>
      <c r="BO54" s="5">
        <f t="shared" ref="BO54:BO57" si="16">BO9</f>
        <v>0</v>
      </c>
    </row>
    <row r="55" spans="1:69" x14ac:dyDescent="0.3">
      <c r="A55" s="91"/>
      <c r="B55" s="5" t="str">
        <f>B10</f>
        <v xml:space="preserve">Бутерброд с маслом </v>
      </c>
      <c r="C55" s="93"/>
      <c r="D55" s="5">
        <f>D10</f>
        <v>1.9E-2</v>
      </c>
      <c r="E55" s="5">
        <f t="shared" si="15"/>
        <v>0</v>
      </c>
      <c r="F55" s="5">
        <f t="shared" si="15"/>
        <v>0</v>
      </c>
      <c r="G55" s="5">
        <f t="shared" si="15"/>
        <v>0</v>
      </c>
      <c r="H55" s="5">
        <f t="shared" si="15"/>
        <v>0</v>
      </c>
      <c r="I55" s="5">
        <f t="shared" si="15"/>
        <v>0</v>
      </c>
      <c r="J55" s="5">
        <f t="shared" si="15"/>
        <v>0</v>
      </c>
      <c r="K55" s="5">
        <f t="shared" si="15"/>
        <v>3.0000000000000001E-3</v>
      </c>
      <c r="L55" s="5">
        <f t="shared" si="15"/>
        <v>0</v>
      </c>
      <c r="M55" s="5">
        <f t="shared" si="15"/>
        <v>0</v>
      </c>
      <c r="N55" s="5">
        <f t="shared" si="15"/>
        <v>0</v>
      </c>
      <c r="O55" s="5">
        <f t="shared" si="15"/>
        <v>0</v>
      </c>
      <c r="P55" s="5">
        <f t="shared" si="15"/>
        <v>0</v>
      </c>
      <c r="Q55" s="5">
        <f t="shared" si="15"/>
        <v>0</v>
      </c>
      <c r="R55" s="5">
        <f t="shared" si="15"/>
        <v>0</v>
      </c>
      <c r="S55" s="5">
        <f t="shared" si="15"/>
        <v>0</v>
      </c>
      <c r="T55" s="5">
        <f t="shared" si="15"/>
        <v>0</v>
      </c>
      <c r="U55" s="5">
        <f t="shared" si="15"/>
        <v>0</v>
      </c>
      <c r="V55" s="5">
        <f t="shared" si="15"/>
        <v>0</v>
      </c>
      <c r="W55" s="5">
        <f>W10</f>
        <v>0</v>
      </c>
      <c r="X55" s="5">
        <f t="shared" si="15"/>
        <v>0</v>
      </c>
      <c r="Y55" s="5">
        <f t="shared" si="15"/>
        <v>0</v>
      </c>
      <c r="Z55" s="5">
        <f t="shared" si="15"/>
        <v>0</v>
      </c>
      <c r="AA55" s="5">
        <f t="shared" si="15"/>
        <v>0</v>
      </c>
      <c r="AB55" s="5">
        <f t="shared" si="15"/>
        <v>0</v>
      </c>
      <c r="AC55" s="5">
        <f t="shared" si="15"/>
        <v>0</v>
      </c>
      <c r="AD55" s="5">
        <f t="shared" si="15"/>
        <v>0</v>
      </c>
      <c r="AE55" s="5">
        <f t="shared" si="15"/>
        <v>0</v>
      </c>
      <c r="AF55" s="5">
        <f t="shared" si="15"/>
        <v>0</v>
      </c>
      <c r="AG55" s="5">
        <f t="shared" si="15"/>
        <v>0</v>
      </c>
      <c r="AH55" s="5">
        <f t="shared" si="15"/>
        <v>0</v>
      </c>
      <c r="AI55" s="5">
        <f t="shared" si="15"/>
        <v>0</v>
      </c>
      <c r="AJ55" s="5">
        <f t="shared" si="15"/>
        <v>0</v>
      </c>
      <c r="AK55" s="5">
        <f t="shared" si="15"/>
        <v>0</v>
      </c>
      <c r="AL55" s="5">
        <f t="shared" si="15"/>
        <v>0</v>
      </c>
      <c r="AM55" s="5">
        <f t="shared" si="15"/>
        <v>0</v>
      </c>
      <c r="AN55" s="5">
        <f t="shared" si="15"/>
        <v>0</v>
      </c>
      <c r="AO55" s="5">
        <f t="shared" si="15"/>
        <v>0</v>
      </c>
      <c r="AP55" s="5">
        <f t="shared" si="15"/>
        <v>0</v>
      </c>
      <c r="AQ55" s="5">
        <f t="shared" si="15"/>
        <v>0</v>
      </c>
      <c r="AR55" s="5">
        <f t="shared" si="15"/>
        <v>0</v>
      </c>
      <c r="AS55" s="5">
        <f t="shared" si="15"/>
        <v>0</v>
      </c>
      <c r="AT55" s="5">
        <f t="shared" si="15"/>
        <v>0</v>
      </c>
      <c r="AU55" s="5">
        <f t="shared" si="15"/>
        <v>0</v>
      </c>
      <c r="AV55" s="5">
        <f t="shared" si="15"/>
        <v>0</v>
      </c>
      <c r="AW55" s="5">
        <f t="shared" si="15"/>
        <v>0</v>
      </c>
      <c r="AX55" s="5">
        <f t="shared" si="15"/>
        <v>0</v>
      </c>
      <c r="AY55" s="5">
        <f t="shared" si="15"/>
        <v>0</v>
      </c>
      <c r="AZ55" s="5">
        <f t="shared" si="15"/>
        <v>0</v>
      </c>
      <c r="BA55" s="5">
        <f t="shared" si="15"/>
        <v>0</v>
      </c>
      <c r="BB55" s="5">
        <f t="shared" si="15"/>
        <v>0</v>
      </c>
      <c r="BC55" s="5">
        <f t="shared" si="15"/>
        <v>0</v>
      </c>
      <c r="BD55" s="5">
        <f t="shared" si="15"/>
        <v>0</v>
      </c>
      <c r="BE55" s="5">
        <f t="shared" si="15"/>
        <v>0</v>
      </c>
      <c r="BF55" s="5">
        <f t="shared" si="15"/>
        <v>0</v>
      </c>
      <c r="BG55" s="5">
        <f t="shared" si="15"/>
        <v>0</v>
      </c>
      <c r="BH55" s="5">
        <f t="shared" si="15"/>
        <v>0</v>
      </c>
      <c r="BI55" s="5">
        <f t="shared" si="15"/>
        <v>0</v>
      </c>
      <c r="BJ55" s="5">
        <f t="shared" si="15"/>
        <v>0</v>
      </c>
      <c r="BK55" s="5">
        <f t="shared" si="15"/>
        <v>0</v>
      </c>
      <c r="BL55" s="5">
        <f t="shared" si="15"/>
        <v>0</v>
      </c>
      <c r="BM55" s="5">
        <f t="shared" si="15"/>
        <v>0</v>
      </c>
      <c r="BN55" s="5">
        <f t="shared" si="15"/>
        <v>0</v>
      </c>
      <c r="BO55" s="5">
        <f t="shared" si="16"/>
        <v>0</v>
      </c>
    </row>
    <row r="56" spans="1:69" x14ac:dyDescent="0.3">
      <c r="A56" s="91"/>
      <c r="B56" s="5" t="str">
        <f>B11</f>
        <v>Кофейный напиток с молоком</v>
      </c>
      <c r="C56" s="93"/>
      <c r="D56" s="5">
        <f>D11</f>
        <v>0</v>
      </c>
      <c r="E56" s="5">
        <f t="shared" si="15"/>
        <v>0</v>
      </c>
      <c r="F56" s="5">
        <f t="shared" si="15"/>
        <v>8.0000000000000002E-3</v>
      </c>
      <c r="G56" s="5">
        <f t="shared" si="15"/>
        <v>0</v>
      </c>
      <c r="H56" s="5">
        <f t="shared" si="15"/>
        <v>0</v>
      </c>
      <c r="I56" s="5">
        <f t="shared" si="15"/>
        <v>2E-3</v>
      </c>
      <c r="J56" s="5">
        <f t="shared" si="15"/>
        <v>7.0000000000000007E-2</v>
      </c>
      <c r="K56" s="5">
        <f t="shared" si="15"/>
        <v>0</v>
      </c>
      <c r="L56" s="5">
        <f t="shared" si="15"/>
        <v>0</v>
      </c>
      <c r="M56" s="5">
        <f t="shared" si="15"/>
        <v>0</v>
      </c>
      <c r="N56" s="5">
        <f t="shared" si="15"/>
        <v>0</v>
      </c>
      <c r="O56" s="5">
        <f t="shared" si="15"/>
        <v>0</v>
      </c>
      <c r="P56" s="5">
        <f t="shared" si="15"/>
        <v>0</v>
      </c>
      <c r="Q56" s="5">
        <f t="shared" si="15"/>
        <v>0</v>
      </c>
      <c r="R56" s="5">
        <f t="shared" si="15"/>
        <v>0</v>
      </c>
      <c r="S56" s="5">
        <f t="shared" si="15"/>
        <v>0</v>
      </c>
      <c r="T56" s="5">
        <f t="shared" si="15"/>
        <v>0</v>
      </c>
      <c r="U56" s="5">
        <f t="shared" si="15"/>
        <v>0</v>
      </c>
      <c r="V56" s="5">
        <f t="shared" si="15"/>
        <v>0</v>
      </c>
      <c r="W56" s="5">
        <f>W11</f>
        <v>0</v>
      </c>
      <c r="X56" s="5">
        <f t="shared" si="15"/>
        <v>0</v>
      </c>
      <c r="Y56" s="5">
        <f t="shared" si="15"/>
        <v>0</v>
      </c>
      <c r="Z56" s="5">
        <f t="shared" si="15"/>
        <v>0</v>
      </c>
      <c r="AA56" s="5">
        <f t="shared" si="15"/>
        <v>0</v>
      </c>
      <c r="AB56" s="5">
        <f t="shared" si="15"/>
        <v>0</v>
      </c>
      <c r="AC56" s="5">
        <f t="shared" si="15"/>
        <v>0</v>
      </c>
      <c r="AD56" s="5">
        <f t="shared" si="15"/>
        <v>0</v>
      </c>
      <c r="AE56" s="5">
        <f t="shared" si="15"/>
        <v>0</v>
      </c>
      <c r="AF56" s="5">
        <f t="shared" si="15"/>
        <v>0</v>
      </c>
      <c r="AG56" s="5">
        <f t="shared" si="15"/>
        <v>0</v>
      </c>
      <c r="AH56" s="5">
        <f t="shared" si="15"/>
        <v>0</v>
      </c>
      <c r="AI56" s="5">
        <f t="shared" si="15"/>
        <v>0</v>
      </c>
      <c r="AJ56" s="5">
        <f t="shared" si="15"/>
        <v>0</v>
      </c>
      <c r="AK56" s="5">
        <f t="shared" si="15"/>
        <v>0</v>
      </c>
      <c r="AL56" s="5">
        <f t="shared" si="15"/>
        <v>0</v>
      </c>
      <c r="AM56" s="5">
        <f t="shared" si="15"/>
        <v>0</v>
      </c>
      <c r="AN56" s="5">
        <f t="shared" si="15"/>
        <v>0</v>
      </c>
      <c r="AO56" s="5">
        <f t="shared" si="15"/>
        <v>0</v>
      </c>
      <c r="AP56" s="5">
        <f t="shared" si="15"/>
        <v>0</v>
      </c>
      <c r="AQ56" s="5">
        <f t="shared" si="15"/>
        <v>0</v>
      </c>
      <c r="AR56" s="5">
        <f t="shared" si="15"/>
        <v>0</v>
      </c>
      <c r="AS56" s="5">
        <f t="shared" si="15"/>
        <v>0</v>
      </c>
      <c r="AT56" s="5">
        <f t="shared" si="15"/>
        <v>0</v>
      </c>
      <c r="AU56" s="5">
        <f t="shared" si="15"/>
        <v>0</v>
      </c>
      <c r="AV56" s="5">
        <f t="shared" si="15"/>
        <v>0</v>
      </c>
      <c r="AW56" s="5">
        <f t="shared" si="15"/>
        <v>0</v>
      </c>
      <c r="AX56" s="5">
        <f t="shared" si="15"/>
        <v>0</v>
      </c>
      <c r="AY56" s="5">
        <f t="shared" si="15"/>
        <v>0</v>
      </c>
      <c r="AZ56" s="5">
        <f t="shared" si="15"/>
        <v>0</v>
      </c>
      <c r="BA56" s="5">
        <f t="shared" si="15"/>
        <v>0</v>
      </c>
      <c r="BB56" s="5">
        <f t="shared" si="15"/>
        <v>0</v>
      </c>
      <c r="BC56" s="5">
        <f t="shared" si="15"/>
        <v>0</v>
      </c>
      <c r="BD56" s="5">
        <f t="shared" si="15"/>
        <v>0</v>
      </c>
      <c r="BE56" s="5">
        <f t="shared" si="15"/>
        <v>0</v>
      </c>
      <c r="BF56" s="5">
        <f t="shared" si="15"/>
        <v>0</v>
      </c>
      <c r="BG56" s="5">
        <f t="shared" si="15"/>
        <v>0</v>
      </c>
      <c r="BH56" s="5">
        <f t="shared" si="15"/>
        <v>0</v>
      </c>
      <c r="BI56" s="5">
        <f t="shared" si="15"/>
        <v>0</v>
      </c>
      <c r="BJ56" s="5">
        <f t="shared" si="15"/>
        <v>0</v>
      </c>
      <c r="BK56" s="5">
        <f t="shared" si="15"/>
        <v>0</v>
      </c>
      <c r="BL56" s="5">
        <f t="shared" si="15"/>
        <v>0</v>
      </c>
      <c r="BM56" s="5">
        <f t="shared" si="15"/>
        <v>0</v>
      </c>
      <c r="BN56" s="5">
        <f t="shared" si="15"/>
        <v>0</v>
      </c>
      <c r="BO56" s="5">
        <f t="shared" si="16"/>
        <v>0</v>
      </c>
    </row>
    <row r="57" spans="1:69" x14ac:dyDescent="0.3">
      <c r="A57" s="91"/>
      <c r="B57" s="5"/>
      <c r="C57" s="93"/>
      <c r="D57" s="5">
        <f>D12</f>
        <v>0</v>
      </c>
      <c r="E57" s="5">
        <f t="shared" si="15"/>
        <v>0</v>
      </c>
      <c r="F57" s="5">
        <f t="shared" si="15"/>
        <v>0</v>
      </c>
      <c r="G57" s="5">
        <f t="shared" si="15"/>
        <v>0</v>
      </c>
      <c r="H57" s="5">
        <f t="shared" si="15"/>
        <v>0</v>
      </c>
      <c r="I57" s="5">
        <f t="shared" si="15"/>
        <v>0</v>
      </c>
      <c r="J57" s="5">
        <f t="shared" si="15"/>
        <v>0</v>
      </c>
      <c r="K57" s="5">
        <f t="shared" si="15"/>
        <v>0</v>
      </c>
      <c r="L57" s="5">
        <f t="shared" si="15"/>
        <v>0</v>
      </c>
      <c r="M57" s="5">
        <f t="shared" si="15"/>
        <v>0</v>
      </c>
      <c r="N57" s="5">
        <f t="shared" si="15"/>
        <v>0</v>
      </c>
      <c r="O57" s="5">
        <f t="shared" si="15"/>
        <v>0</v>
      </c>
      <c r="P57" s="5">
        <f t="shared" si="15"/>
        <v>0</v>
      </c>
      <c r="Q57" s="5">
        <f t="shared" si="15"/>
        <v>0</v>
      </c>
      <c r="R57" s="5">
        <f t="shared" si="15"/>
        <v>0</v>
      </c>
      <c r="S57" s="5">
        <f t="shared" si="15"/>
        <v>0</v>
      </c>
      <c r="T57" s="5">
        <f t="shared" si="15"/>
        <v>0</v>
      </c>
      <c r="U57" s="5">
        <f t="shared" si="15"/>
        <v>0</v>
      </c>
      <c r="V57" s="5">
        <f t="shared" si="15"/>
        <v>0</v>
      </c>
      <c r="W57" s="5">
        <f>W12</f>
        <v>0</v>
      </c>
      <c r="X57" s="5">
        <f t="shared" si="15"/>
        <v>0</v>
      </c>
      <c r="Y57" s="5">
        <f t="shared" si="15"/>
        <v>0</v>
      </c>
      <c r="Z57" s="5">
        <f t="shared" si="15"/>
        <v>0</v>
      </c>
      <c r="AA57" s="5">
        <f t="shared" si="15"/>
        <v>0</v>
      </c>
      <c r="AB57" s="5">
        <f t="shared" si="15"/>
        <v>0</v>
      </c>
      <c r="AC57" s="5">
        <f t="shared" si="15"/>
        <v>0</v>
      </c>
      <c r="AD57" s="5">
        <f t="shared" si="15"/>
        <v>0</v>
      </c>
      <c r="AE57" s="5">
        <f t="shared" si="15"/>
        <v>0</v>
      </c>
      <c r="AF57" s="5">
        <f t="shared" si="15"/>
        <v>0</v>
      </c>
      <c r="AG57" s="5">
        <f t="shared" si="15"/>
        <v>0</v>
      </c>
      <c r="AH57" s="5">
        <f t="shared" si="15"/>
        <v>0</v>
      </c>
      <c r="AI57" s="5">
        <f t="shared" si="15"/>
        <v>0</v>
      </c>
      <c r="AJ57" s="5">
        <f t="shared" si="15"/>
        <v>0</v>
      </c>
      <c r="AK57" s="5">
        <f t="shared" si="15"/>
        <v>0</v>
      </c>
      <c r="AL57" s="5">
        <f t="shared" si="15"/>
        <v>0</v>
      </c>
      <c r="AM57" s="5">
        <f t="shared" si="15"/>
        <v>0</v>
      </c>
      <c r="AN57" s="5">
        <f t="shared" si="15"/>
        <v>0</v>
      </c>
      <c r="AO57" s="5">
        <f t="shared" si="15"/>
        <v>0</v>
      </c>
      <c r="AP57" s="5">
        <f t="shared" si="15"/>
        <v>0</v>
      </c>
      <c r="AQ57" s="5">
        <f t="shared" si="15"/>
        <v>0</v>
      </c>
      <c r="AR57" s="5">
        <f t="shared" si="15"/>
        <v>0</v>
      </c>
      <c r="AS57" s="5">
        <f t="shared" si="15"/>
        <v>0</v>
      </c>
      <c r="AT57" s="5">
        <f t="shared" si="15"/>
        <v>0</v>
      </c>
      <c r="AU57" s="5">
        <f t="shared" si="15"/>
        <v>0</v>
      </c>
      <c r="AV57" s="5">
        <f t="shared" si="15"/>
        <v>0</v>
      </c>
      <c r="AW57" s="5">
        <f t="shared" si="15"/>
        <v>0</v>
      </c>
      <c r="AX57" s="5">
        <f t="shared" si="15"/>
        <v>0</v>
      </c>
      <c r="AY57" s="5">
        <f t="shared" si="15"/>
        <v>0</v>
      </c>
      <c r="AZ57" s="5">
        <f t="shared" si="15"/>
        <v>0</v>
      </c>
      <c r="BA57" s="5">
        <f t="shared" si="15"/>
        <v>0</v>
      </c>
      <c r="BB57" s="5">
        <f t="shared" si="15"/>
        <v>0</v>
      </c>
      <c r="BC57" s="5">
        <f t="shared" si="15"/>
        <v>0</v>
      </c>
      <c r="BD57" s="5">
        <f t="shared" si="15"/>
        <v>0</v>
      </c>
      <c r="BE57" s="5">
        <f t="shared" si="15"/>
        <v>0</v>
      </c>
      <c r="BF57" s="5">
        <f t="shared" si="15"/>
        <v>0</v>
      </c>
      <c r="BG57" s="5">
        <f t="shared" si="15"/>
        <v>0</v>
      </c>
      <c r="BH57" s="5">
        <f t="shared" si="15"/>
        <v>0</v>
      </c>
      <c r="BI57" s="5">
        <f t="shared" si="15"/>
        <v>0</v>
      </c>
      <c r="BJ57" s="5">
        <f t="shared" si="15"/>
        <v>0</v>
      </c>
      <c r="BK57" s="5">
        <f t="shared" si="15"/>
        <v>0</v>
      </c>
      <c r="BL57" s="5">
        <f t="shared" si="15"/>
        <v>0</v>
      </c>
      <c r="BM57" s="5">
        <f t="shared" si="15"/>
        <v>0</v>
      </c>
      <c r="BN57" s="5">
        <f t="shared" si="15"/>
        <v>0</v>
      </c>
      <c r="BO57" s="5">
        <f t="shared" si="16"/>
        <v>0</v>
      </c>
    </row>
    <row r="58" spans="1:69" x14ac:dyDescent="0.3">
      <c r="A58" s="91"/>
      <c r="B58" s="5"/>
      <c r="C58" s="94"/>
      <c r="D58" s="5">
        <f>D13</f>
        <v>0</v>
      </c>
      <c r="E58" s="5">
        <f t="shared" si="15"/>
        <v>0</v>
      </c>
      <c r="F58" s="5">
        <f t="shared" si="15"/>
        <v>0</v>
      </c>
      <c r="G58" s="5">
        <f t="shared" si="15"/>
        <v>0</v>
      </c>
      <c r="H58" s="5">
        <f t="shared" si="15"/>
        <v>0</v>
      </c>
      <c r="I58" s="5">
        <f t="shared" si="15"/>
        <v>0</v>
      </c>
      <c r="J58" s="5">
        <f t="shared" si="15"/>
        <v>0</v>
      </c>
      <c r="K58" s="5">
        <f t="shared" si="15"/>
        <v>0</v>
      </c>
      <c r="L58" s="5">
        <f t="shared" si="15"/>
        <v>0</v>
      </c>
      <c r="M58" s="5">
        <f t="shared" si="15"/>
        <v>0</v>
      </c>
      <c r="N58" s="5">
        <f t="shared" si="15"/>
        <v>0</v>
      </c>
      <c r="O58" s="5">
        <f t="shared" si="15"/>
        <v>0</v>
      </c>
      <c r="P58" s="5">
        <f t="shared" ref="P58:BN58" si="17">P13</f>
        <v>0</v>
      </c>
      <c r="Q58" s="5">
        <f t="shared" si="17"/>
        <v>0</v>
      </c>
      <c r="R58" s="5">
        <f t="shared" si="17"/>
        <v>0</v>
      </c>
      <c r="S58" s="5">
        <f t="shared" si="17"/>
        <v>0</v>
      </c>
      <c r="T58" s="5">
        <f t="shared" si="17"/>
        <v>0</v>
      </c>
      <c r="U58" s="5">
        <f t="shared" si="17"/>
        <v>0</v>
      </c>
      <c r="V58" s="5">
        <f t="shared" si="17"/>
        <v>0</v>
      </c>
      <c r="W58" s="5">
        <f>W13</f>
        <v>0</v>
      </c>
      <c r="X58" s="5">
        <f t="shared" si="17"/>
        <v>0</v>
      </c>
      <c r="Y58" s="5">
        <f t="shared" si="17"/>
        <v>0</v>
      </c>
      <c r="Z58" s="5">
        <f t="shared" si="17"/>
        <v>0</v>
      </c>
      <c r="AA58" s="5">
        <f t="shared" si="17"/>
        <v>0</v>
      </c>
      <c r="AB58" s="5">
        <f t="shared" si="17"/>
        <v>0</v>
      </c>
      <c r="AC58" s="5">
        <f t="shared" si="17"/>
        <v>0</v>
      </c>
      <c r="AD58" s="5">
        <f t="shared" si="17"/>
        <v>0</v>
      </c>
      <c r="AE58" s="5">
        <f t="shared" si="17"/>
        <v>0</v>
      </c>
      <c r="AF58" s="5">
        <f t="shared" si="17"/>
        <v>0</v>
      </c>
      <c r="AG58" s="5">
        <f t="shared" si="17"/>
        <v>0</v>
      </c>
      <c r="AH58" s="5">
        <f t="shared" si="17"/>
        <v>0</v>
      </c>
      <c r="AI58" s="5">
        <f t="shared" si="17"/>
        <v>0</v>
      </c>
      <c r="AJ58" s="5">
        <f t="shared" si="17"/>
        <v>0</v>
      </c>
      <c r="AK58" s="5">
        <f t="shared" si="17"/>
        <v>0</v>
      </c>
      <c r="AL58" s="5">
        <f t="shared" si="17"/>
        <v>0</v>
      </c>
      <c r="AM58" s="5">
        <f t="shared" si="17"/>
        <v>0</v>
      </c>
      <c r="AN58" s="5">
        <f t="shared" si="17"/>
        <v>0</v>
      </c>
      <c r="AO58" s="5">
        <f t="shared" si="17"/>
        <v>0</v>
      </c>
      <c r="AP58" s="5">
        <f t="shared" si="17"/>
        <v>0</v>
      </c>
      <c r="AQ58" s="5">
        <f t="shared" si="17"/>
        <v>0</v>
      </c>
      <c r="AR58" s="5">
        <f t="shared" si="17"/>
        <v>0</v>
      </c>
      <c r="AS58" s="5">
        <f t="shared" si="17"/>
        <v>0</v>
      </c>
      <c r="AT58" s="5">
        <f t="shared" si="17"/>
        <v>0</v>
      </c>
      <c r="AU58" s="5">
        <f t="shared" si="17"/>
        <v>0</v>
      </c>
      <c r="AV58" s="5">
        <f t="shared" si="17"/>
        <v>0</v>
      </c>
      <c r="AW58" s="5">
        <f t="shared" si="17"/>
        <v>0</v>
      </c>
      <c r="AX58" s="5">
        <f t="shared" si="17"/>
        <v>0</v>
      </c>
      <c r="AY58" s="5">
        <f t="shared" si="17"/>
        <v>0</v>
      </c>
      <c r="AZ58" s="5">
        <f t="shared" si="17"/>
        <v>0</v>
      </c>
      <c r="BA58" s="5">
        <f t="shared" si="17"/>
        <v>0</v>
      </c>
      <c r="BB58" s="5">
        <f t="shared" si="17"/>
        <v>0</v>
      </c>
      <c r="BC58" s="5">
        <f t="shared" si="17"/>
        <v>0</v>
      </c>
      <c r="BD58" s="5">
        <f t="shared" si="17"/>
        <v>0</v>
      </c>
      <c r="BE58" s="5">
        <f t="shared" si="17"/>
        <v>0</v>
      </c>
      <c r="BF58" s="5">
        <f t="shared" si="17"/>
        <v>0</v>
      </c>
      <c r="BG58" s="5">
        <f t="shared" si="17"/>
        <v>0</v>
      </c>
      <c r="BH58" s="5">
        <f t="shared" si="17"/>
        <v>0</v>
      </c>
      <c r="BI58" s="5">
        <f t="shared" si="17"/>
        <v>0</v>
      </c>
      <c r="BJ58" s="5">
        <f t="shared" si="17"/>
        <v>0</v>
      </c>
      <c r="BK58" s="5">
        <f t="shared" si="17"/>
        <v>0</v>
      </c>
      <c r="BL58" s="5">
        <f t="shared" si="17"/>
        <v>0</v>
      </c>
      <c r="BM58" s="5">
        <f t="shared" si="17"/>
        <v>0</v>
      </c>
      <c r="BN58" s="5">
        <f t="shared" si="17"/>
        <v>0</v>
      </c>
      <c r="BO58" s="5">
        <f t="shared" ref="BO58" si="18">BO13</f>
        <v>0</v>
      </c>
    </row>
    <row r="59" spans="1:69" ht="17.399999999999999" x14ac:dyDescent="0.35">
      <c r="B59" s="16" t="s">
        <v>25</v>
      </c>
      <c r="C59" s="17"/>
      <c r="D59" s="18">
        <f>SUM(D54:D58)</f>
        <v>1.9E-2</v>
      </c>
      <c r="E59" s="18">
        <f t="shared" ref="E59:BN59" si="19">SUM(E54:E58)</f>
        <v>0</v>
      </c>
      <c r="F59" s="18">
        <f t="shared" si="19"/>
        <v>1.0999999999999999E-2</v>
      </c>
      <c r="G59" s="18">
        <f t="shared" si="19"/>
        <v>0</v>
      </c>
      <c r="H59" s="18">
        <f t="shared" si="19"/>
        <v>0</v>
      </c>
      <c r="I59" s="18">
        <f t="shared" si="19"/>
        <v>2E-3</v>
      </c>
      <c r="J59" s="18">
        <f t="shared" si="19"/>
        <v>0.183</v>
      </c>
      <c r="K59" s="18">
        <f t="shared" si="19"/>
        <v>5.0000000000000001E-3</v>
      </c>
      <c r="L59" s="18">
        <f t="shared" si="19"/>
        <v>0</v>
      </c>
      <c r="M59" s="18">
        <f t="shared" si="19"/>
        <v>0</v>
      </c>
      <c r="N59" s="18">
        <f t="shared" si="19"/>
        <v>0</v>
      </c>
      <c r="O59" s="18">
        <f t="shared" si="19"/>
        <v>0</v>
      </c>
      <c r="P59" s="18">
        <f t="shared" si="19"/>
        <v>0</v>
      </c>
      <c r="Q59" s="18">
        <f t="shared" si="19"/>
        <v>0</v>
      </c>
      <c r="R59" s="18">
        <f t="shared" si="19"/>
        <v>0</v>
      </c>
      <c r="S59" s="18">
        <f t="shared" si="19"/>
        <v>0</v>
      </c>
      <c r="T59" s="18">
        <f t="shared" si="19"/>
        <v>0</v>
      </c>
      <c r="U59" s="18">
        <f t="shared" si="19"/>
        <v>0</v>
      </c>
      <c r="V59" s="18">
        <f t="shared" si="19"/>
        <v>0</v>
      </c>
      <c r="W59" s="18">
        <f>SUM(W54:W58)</f>
        <v>0</v>
      </c>
      <c r="X59" s="18">
        <f t="shared" si="19"/>
        <v>0</v>
      </c>
      <c r="Y59" s="18">
        <f t="shared" si="19"/>
        <v>0</v>
      </c>
      <c r="Z59" s="18">
        <f t="shared" si="19"/>
        <v>0</v>
      </c>
      <c r="AA59" s="18">
        <f t="shared" si="19"/>
        <v>0</v>
      </c>
      <c r="AB59" s="18">
        <f t="shared" si="19"/>
        <v>0</v>
      </c>
      <c r="AC59" s="18">
        <f t="shared" si="19"/>
        <v>0</v>
      </c>
      <c r="AD59" s="18">
        <f t="shared" si="19"/>
        <v>0</v>
      </c>
      <c r="AE59" s="18">
        <f t="shared" si="19"/>
        <v>0</v>
      </c>
      <c r="AF59" s="18">
        <f t="shared" si="19"/>
        <v>0</v>
      </c>
      <c r="AG59" s="18">
        <f t="shared" si="19"/>
        <v>0</v>
      </c>
      <c r="AH59" s="18">
        <f t="shared" si="19"/>
        <v>0</v>
      </c>
      <c r="AI59" s="18">
        <f t="shared" si="19"/>
        <v>0</v>
      </c>
      <c r="AJ59" s="18">
        <f t="shared" si="19"/>
        <v>0</v>
      </c>
      <c r="AK59" s="18">
        <f t="shared" si="19"/>
        <v>0</v>
      </c>
      <c r="AL59" s="18">
        <f t="shared" si="19"/>
        <v>0</v>
      </c>
      <c r="AM59" s="18">
        <f t="shared" si="19"/>
        <v>0</v>
      </c>
      <c r="AN59" s="18">
        <f t="shared" si="19"/>
        <v>0</v>
      </c>
      <c r="AO59" s="18">
        <f t="shared" si="19"/>
        <v>0</v>
      </c>
      <c r="AP59" s="18">
        <f t="shared" si="19"/>
        <v>0</v>
      </c>
      <c r="AQ59" s="18">
        <f t="shared" si="19"/>
        <v>0</v>
      </c>
      <c r="AR59" s="18">
        <f t="shared" si="19"/>
        <v>0</v>
      </c>
      <c r="AS59" s="18">
        <f t="shared" si="19"/>
        <v>0</v>
      </c>
      <c r="AT59" s="18">
        <f t="shared" si="19"/>
        <v>0</v>
      </c>
      <c r="AU59" s="18">
        <f t="shared" si="19"/>
        <v>0</v>
      </c>
      <c r="AV59" s="18">
        <f t="shared" si="19"/>
        <v>0</v>
      </c>
      <c r="AW59" s="18">
        <f t="shared" si="19"/>
        <v>0</v>
      </c>
      <c r="AX59" s="18">
        <f t="shared" si="19"/>
        <v>0</v>
      </c>
      <c r="AY59" s="18">
        <f t="shared" si="19"/>
        <v>1.9E-2</v>
      </c>
      <c r="AZ59" s="18">
        <f t="shared" si="19"/>
        <v>0</v>
      </c>
      <c r="BA59" s="18">
        <f t="shared" si="19"/>
        <v>0</v>
      </c>
      <c r="BB59" s="18">
        <f t="shared" si="19"/>
        <v>0</v>
      </c>
      <c r="BC59" s="18">
        <f t="shared" si="19"/>
        <v>0</v>
      </c>
      <c r="BD59" s="18">
        <f t="shared" si="19"/>
        <v>0</v>
      </c>
      <c r="BE59" s="18">
        <f t="shared" si="19"/>
        <v>0</v>
      </c>
      <c r="BF59" s="18">
        <f t="shared" si="19"/>
        <v>0</v>
      </c>
      <c r="BG59" s="18">
        <f t="shared" si="19"/>
        <v>0</v>
      </c>
      <c r="BH59" s="18">
        <f t="shared" si="19"/>
        <v>0</v>
      </c>
      <c r="BI59" s="18">
        <f t="shared" si="19"/>
        <v>0</v>
      </c>
      <c r="BJ59" s="18">
        <f t="shared" si="19"/>
        <v>0</v>
      </c>
      <c r="BK59" s="18">
        <f t="shared" si="19"/>
        <v>0</v>
      </c>
      <c r="BL59" s="18">
        <f t="shared" si="19"/>
        <v>0</v>
      </c>
      <c r="BM59" s="18">
        <f t="shared" si="19"/>
        <v>0</v>
      </c>
      <c r="BN59" s="18">
        <f t="shared" si="19"/>
        <v>5.0000000000000001E-4</v>
      </c>
      <c r="BO59" s="18">
        <f t="shared" ref="BO59" si="20">SUM(BO54:BO58)</f>
        <v>0</v>
      </c>
    </row>
    <row r="60" spans="1:69" ht="17.399999999999999" x14ac:dyDescent="0.35">
      <c r="B60" s="16" t="s">
        <v>26</v>
      </c>
      <c r="C60" s="17"/>
      <c r="D60" s="19">
        <f t="shared" ref="D60:BN60" si="21">PRODUCT(D59,$E$6)</f>
        <v>7.5999999999999998E-2</v>
      </c>
      <c r="E60" s="19">
        <f t="shared" si="21"/>
        <v>0</v>
      </c>
      <c r="F60" s="19">
        <f t="shared" si="21"/>
        <v>4.3999999999999997E-2</v>
      </c>
      <c r="G60" s="19">
        <f t="shared" si="21"/>
        <v>0</v>
      </c>
      <c r="H60" s="19">
        <f t="shared" si="21"/>
        <v>0</v>
      </c>
      <c r="I60" s="19">
        <f t="shared" si="21"/>
        <v>8.0000000000000002E-3</v>
      </c>
      <c r="J60" s="19">
        <f t="shared" si="21"/>
        <v>0.73199999999999998</v>
      </c>
      <c r="K60" s="19">
        <f t="shared" si="21"/>
        <v>0.02</v>
      </c>
      <c r="L60" s="19">
        <f t="shared" si="21"/>
        <v>0</v>
      </c>
      <c r="M60" s="19">
        <f t="shared" si="21"/>
        <v>0</v>
      </c>
      <c r="N60" s="19">
        <f t="shared" si="21"/>
        <v>0</v>
      </c>
      <c r="O60" s="19">
        <f t="shared" si="21"/>
        <v>0</v>
      </c>
      <c r="P60" s="19">
        <f t="shared" si="21"/>
        <v>0</v>
      </c>
      <c r="Q60" s="19">
        <f t="shared" si="21"/>
        <v>0</v>
      </c>
      <c r="R60" s="19">
        <f t="shared" si="21"/>
        <v>0</v>
      </c>
      <c r="S60" s="19">
        <f t="shared" si="21"/>
        <v>0</v>
      </c>
      <c r="T60" s="19">
        <f t="shared" si="21"/>
        <v>0</v>
      </c>
      <c r="U60" s="19">
        <f t="shared" si="21"/>
        <v>0</v>
      </c>
      <c r="V60" s="19">
        <f t="shared" si="21"/>
        <v>0</v>
      </c>
      <c r="W60" s="19">
        <f>PRODUCT(W59,$E$6)</f>
        <v>0</v>
      </c>
      <c r="X60" s="19">
        <f t="shared" si="21"/>
        <v>0</v>
      </c>
      <c r="Y60" s="19">
        <f t="shared" si="21"/>
        <v>0</v>
      </c>
      <c r="Z60" s="19">
        <f t="shared" si="21"/>
        <v>0</v>
      </c>
      <c r="AA60" s="19">
        <f t="shared" si="21"/>
        <v>0</v>
      </c>
      <c r="AB60" s="19">
        <f t="shared" si="21"/>
        <v>0</v>
      </c>
      <c r="AC60" s="19">
        <f t="shared" si="21"/>
        <v>0</v>
      </c>
      <c r="AD60" s="19">
        <f t="shared" si="21"/>
        <v>0</v>
      </c>
      <c r="AE60" s="19">
        <f t="shared" si="21"/>
        <v>0</v>
      </c>
      <c r="AF60" s="19">
        <f t="shared" si="21"/>
        <v>0</v>
      </c>
      <c r="AG60" s="19">
        <f t="shared" si="21"/>
        <v>0</v>
      </c>
      <c r="AH60" s="19">
        <f t="shared" si="21"/>
        <v>0</v>
      </c>
      <c r="AI60" s="19">
        <f t="shared" si="21"/>
        <v>0</v>
      </c>
      <c r="AJ60" s="19">
        <f t="shared" si="21"/>
        <v>0</v>
      </c>
      <c r="AK60" s="19">
        <f t="shared" si="21"/>
        <v>0</v>
      </c>
      <c r="AL60" s="19">
        <f t="shared" si="21"/>
        <v>0</v>
      </c>
      <c r="AM60" s="19">
        <f t="shared" si="21"/>
        <v>0</v>
      </c>
      <c r="AN60" s="19">
        <f t="shared" si="21"/>
        <v>0</v>
      </c>
      <c r="AO60" s="19">
        <f t="shared" si="21"/>
        <v>0</v>
      </c>
      <c r="AP60" s="19">
        <f t="shared" si="21"/>
        <v>0</v>
      </c>
      <c r="AQ60" s="19">
        <f t="shared" si="21"/>
        <v>0</v>
      </c>
      <c r="AR60" s="19">
        <f t="shared" si="21"/>
        <v>0</v>
      </c>
      <c r="AS60" s="19">
        <f t="shared" si="21"/>
        <v>0</v>
      </c>
      <c r="AT60" s="19">
        <f t="shared" si="21"/>
        <v>0</v>
      </c>
      <c r="AU60" s="19">
        <f t="shared" si="21"/>
        <v>0</v>
      </c>
      <c r="AV60" s="19">
        <f t="shared" si="21"/>
        <v>0</v>
      </c>
      <c r="AW60" s="19">
        <f t="shared" si="21"/>
        <v>0</v>
      </c>
      <c r="AX60" s="19">
        <f t="shared" si="21"/>
        <v>0</v>
      </c>
      <c r="AY60" s="19">
        <f t="shared" si="21"/>
        <v>7.5999999999999998E-2</v>
      </c>
      <c r="AZ60" s="19">
        <f t="shared" si="21"/>
        <v>0</v>
      </c>
      <c r="BA60" s="19">
        <f t="shared" si="21"/>
        <v>0</v>
      </c>
      <c r="BB60" s="19">
        <f t="shared" si="21"/>
        <v>0</v>
      </c>
      <c r="BC60" s="19">
        <f t="shared" si="21"/>
        <v>0</v>
      </c>
      <c r="BD60" s="19">
        <f t="shared" si="21"/>
        <v>0</v>
      </c>
      <c r="BE60" s="19">
        <f t="shared" si="21"/>
        <v>0</v>
      </c>
      <c r="BF60" s="19">
        <f t="shared" si="21"/>
        <v>0</v>
      </c>
      <c r="BG60" s="19">
        <f t="shared" si="21"/>
        <v>0</v>
      </c>
      <c r="BH60" s="19">
        <f t="shared" si="21"/>
        <v>0</v>
      </c>
      <c r="BI60" s="19">
        <f t="shared" si="21"/>
        <v>0</v>
      </c>
      <c r="BJ60" s="19">
        <f t="shared" si="21"/>
        <v>0</v>
      </c>
      <c r="BK60" s="19">
        <f t="shared" si="21"/>
        <v>0</v>
      </c>
      <c r="BL60" s="19">
        <f t="shared" si="21"/>
        <v>0</v>
      </c>
      <c r="BM60" s="19">
        <f t="shared" si="21"/>
        <v>0</v>
      </c>
      <c r="BN60" s="19">
        <f t="shared" si="21"/>
        <v>2E-3</v>
      </c>
      <c r="BO60" s="19">
        <f t="shared" ref="BO60" si="22">PRODUCT(BO59,$E$6)</f>
        <v>0</v>
      </c>
    </row>
    <row r="62" spans="1:69" ht="17.399999999999999" x14ac:dyDescent="0.35">
      <c r="A62" s="22"/>
      <c r="B62" s="23" t="s">
        <v>27</v>
      </c>
      <c r="C62" s="24" t="s">
        <v>28</v>
      </c>
      <c r="D62" s="25">
        <f>D44</f>
        <v>72.72</v>
      </c>
      <c r="E62" s="25">
        <f t="shared" ref="E62:BN62" si="23">E44</f>
        <v>76</v>
      </c>
      <c r="F62" s="25">
        <f t="shared" si="23"/>
        <v>85</v>
      </c>
      <c r="G62" s="25">
        <f t="shared" si="23"/>
        <v>596</v>
      </c>
      <c r="H62" s="25">
        <f t="shared" si="23"/>
        <v>1410</v>
      </c>
      <c r="I62" s="25">
        <f t="shared" si="23"/>
        <v>720</v>
      </c>
      <c r="J62" s="25">
        <f t="shared" si="23"/>
        <v>74.92</v>
      </c>
      <c r="K62" s="25">
        <f t="shared" si="23"/>
        <v>874.38</v>
      </c>
      <c r="L62" s="25">
        <f t="shared" si="23"/>
        <v>210.89</v>
      </c>
      <c r="M62" s="25">
        <f t="shared" si="23"/>
        <v>585</v>
      </c>
      <c r="N62" s="25">
        <f t="shared" si="23"/>
        <v>104.38</v>
      </c>
      <c r="O62" s="25">
        <f t="shared" si="23"/>
        <v>331.24</v>
      </c>
      <c r="P62" s="25">
        <f t="shared" si="23"/>
        <v>373.68</v>
      </c>
      <c r="Q62" s="25">
        <f t="shared" si="23"/>
        <v>400</v>
      </c>
      <c r="R62" s="25">
        <f t="shared" si="23"/>
        <v>0</v>
      </c>
      <c r="S62" s="25">
        <f t="shared" si="23"/>
        <v>0</v>
      </c>
      <c r="T62" s="25">
        <f t="shared" si="23"/>
        <v>0</v>
      </c>
      <c r="U62" s="25">
        <f t="shared" si="23"/>
        <v>792</v>
      </c>
      <c r="V62" s="25">
        <f t="shared" si="23"/>
        <v>352.56</v>
      </c>
      <c r="W62" s="25">
        <f>W44</f>
        <v>119</v>
      </c>
      <c r="X62" s="25">
        <f t="shared" si="23"/>
        <v>12.9</v>
      </c>
      <c r="Y62" s="25">
        <f t="shared" si="23"/>
        <v>0</v>
      </c>
      <c r="Z62" s="25">
        <f t="shared" si="23"/>
        <v>450</v>
      </c>
      <c r="AA62" s="25">
        <f t="shared" si="23"/>
        <v>381</v>
      </c>
      <c r="AB62" s="25">
        <f t="shared" si="23"/>
        <v>429</v>
      </c>
      <c r="AC62" s="25">
        <f t="shared" si="23"/>
        <v>261</v>
      </c>
      <c r="AD62" s="25">
        <f t="shared" si="23"/>
        <v>125</v>
      </c>
      <c r="AE62" s="25">
        <f t="shared" si="23"/>
        <v>399</v>
      </c>
      <c r="AF62" s="25">
        <f t="shared" si="23"/>
        <v>159</v>
      </c>
      <c r="AG62" s="25">
        <f t="shared" si="23"/>
        <v>227.27</v>
      </c>
      <c r="AH62" s="25">
        <f t="shared" si="23"/>
        <v>68.2</v>
      </c>
      <c r="AI62" s="25">
        <f t="shared" si="23"/>
        <v>59.25</v>
      </c>
      <c r="AJ62" s="25">
        <f t="shared" si="23"/>
        <v>43.4</v>
      </c>
      <c r="AK62" s="25">
        <f t="shared" si="23"/>
        <v>190</v>
      </c>
      <c r="AL62" s="25">
        <f t="shared" si="23"/>
        <v>207</v>
      </c>
      <c r="AM62" s="25">
        <f t="shared" si="23"/>
        <v>345.99</v>
      </c>
      <c r="AN62" s="25">
        <f t="shared" si="23"/>
        <v>300</v>
      </c>
      <c r="AO62" s="25">
        <f t="shared" si="23"/>
        <v>0</v>
      </c>
      <c r="AP62" s="25">
        <f t="shared" si="23"/>
        <v>216.1</v>
      </c>
      <c r="AQ62" s="25">
        <f t="shared" si="23"/>
        <v>63.75</v>
      </c>
      <c r="AR62" s="25">
        <f t="shared" si="23"/>
        <v>65.33</v>
      </c>
      <c r="AS62" s="25">
        <f t="shared" si="23"/>
        <v>76</v>
      </c>
      <c r="AT62" s="25">
        <f t="shared" si="23"/>
        <v>67.14</v>
      </c>
      <c r="AU62" s="25">
        <f t="shared" si="23"/>
        <v>69.33</v>
      </c>
      <c r="AV62" s="25">
        <f t="shared" si="23"/>
        <v>51.25</v>
      </c>
      <c r="AW62" s="25">
        <f t="shared" si="23"/>
        <v>77.14</v>
      </c>
      <c r="AX62" s="25">
        <f t="shared" si="23"/>
        <v>68</v>
      </c>
      <c r="AY62" s="25">
        <f t="shared" si="23"/>
        <v>60</v>
      </c>
      <c r="AZ62" s="25">
        <f t="shared" si="23"/>
        <v>137.33000000000001</v>
      </c>
      <c r="BA62" s="25">
        <f t="shared" si="23"/>
        <v>296</v>
      </c>
      <c r="BB62" s="25">
        <f t="shared" si="23"/>
        <v>513</v>
      </c>
      <c r="BC62" s="25">
        <f t="shared" si="23"/>
        <v>558</v>
      </c>
      <c r="BD62" s="25">
        <f t="shared" si="23"/>
        <v>261</v>
      </c>
      <c r="BE62" s="25">
        <f t="shared" si="23"/>
        <v>399</v>
      </c>
      <c r="BF62" s="25">
        <f t="shared" si="23"/>
        <v>0</v>
      </c>
      <c r="BG62" s="25">
        <f t="shared" si="23"/>
        <v>27</v>
      </c>
      <c r="BH62" s="25">
        <f t="shared" si="23"/>
        <v>47</v>
      </c>
      <c r="BI62" s="25">
        <f t="shared" si="23"/>
        <v>26</v>
      </c>
      <c r="BJ62" s="25">
        <f t="shared" si="23"/>
        <v>51</v>
      </c>
      <c r="BK62" s="25">
        <f t="shared" si="23"/>
        <v>62</v>
      </c>
      <c r="BL62" s="25">
        <f t="shared" si="23"/>
        <v>314</v>
      </c>
      <c r="BM62" s="25">
        <f t="shared" si="23"/>
        <v>138.88</v>
      </c>
      <c r="BN62" s="25">
        <f t="shared" si="23"/>
        <v>22</v>
      </c>
      <c r="BO62" s="25">
        <f t="shared" ref="BO62" si="24">BO44</f>
        <v>0</v>
      </c>
    </row>
    <row r="63" spans="1:69" ht="17.399999999999999" x14ac:dyDescent="0.35">
      <c r="B63" s="16" t="s">
        <v>29</v>
      </c>
      <c r="C63" s="17" t="s">
        <v>28</v>
      </c>
      <c r="D63" s="18">
        <f>D62/1000</f>
        <v>7.2719999999999993E-2</v>
      </c>
      <c r="E63" s="18">
        <f t="shared" ref="E63:BN63" si="25">E62/1000</f>
        <v>7.5999999999999998E-2</v>
      </c>
      <c r="F63" s="18">
        <f t="shared" si="25"/>
        <v>8.5000000000000006E-2</v>
      </c>
      <c r="G63" s="18">
        <f t="shared" si="25"/>
        <v>0.59599999999999997</v>
      </c>
      <c r="H63" s="18">
        <f t="shared" si="25"/>
        <v>1.41</v>
      </c>
      <c r="I63" s="18">
        <f t="shared" si="25"/>
        <v>0.72</v>
      </c>
      <c r="J63" s="18">
        <f t="shared" si="25"/>
        <v>7.492E-2</v>
      </c>
      <c r="K63" s="18">
        <f t="shared" si="25"/>
        <v>0.87438000000000005</v>
      </c>
      <c r="L63" s="18">
        <f t="shared" si="25"/>
        <v>0.21088999999999999</v>
      </c>
      <c r="M63" s="18">
        <f t="shared" si="25"/>
        <v>0.58499999999999996</v>
      </c>
      <c r="N63" s="18">
        <f t="shared" si="25"/>
        <v>0.10438</v>
      </c>
      <c r="O63" s="18">
        <f t="shared" si="25"/>
        <v>0.33124000000000003</v>
      </c>
      <c r="P63" s="18">
        <f t="shared" si="25"/>
        <v>0.37368000000000001</v>
      </c>
      <c r="Q63" s="18">
        <f t="shared" si="25"/>
        <v>0.4</v>
      </c>
      <c r="R63" s="18">
        <f t="shared" si="25"/>
        <v>0</v>
      </c>
      <c r="S63" s="18">
        <f t="shared" si="25"/>
        <v>0</v>
      </c>
      <c r="T63" s="18">
        <f t="shared" si="25"/>
        <v>0</v>
      </c>
      <c r="U63" s="18">
        <f t="shared" si="25"/>
        <v>0.79200000000000004</v>
      </c>
      <c r="V63" s="18">
        <f t="shared" si="25"/>
        <v>0.35255999999999998</v>
      </c>
      <c r="W63" s="18">
        <f>W62/1000</f>
        <v>0.11899999999999999</v>
      </c>
      <c r="X63" s="18">
        <f t="shared" si="25"/>
        <v>1.29E-2</v>
      </c>
      <c r="Y63" s="18">
        <f t="shared" si="25"/>
        <v>0</v>
      </c>
      <c r="Z63" s="18">
        <f t="shared" si="25"/>
        <v>0.45</v>
      </c>
      <c r="AA63" s="18">
        <f t="shared" si="25"/>
        <v>0.38100000000000001</v>
      </c>
      <c r="AB63" s="18">
        <f t="shared" si="25"/>
        <v>0.42899999999999999</v>
      </c>
      <c r="AC63" s="18">
        <f t="shared" si="25"/>
        <v>0.26100000000000001</v>
      </c>
      <c r="AD63" s="18">
        <f t="shared" si="25"/>
        <v>0.125</v>
      </c>
      <c r="AE63" s="18">
        <f t="shared" si="25"/>
        <v>0.39900000000000002</v>
      </c>
      <c r="AF63" s="18">
        <f t="shared" si="25"/>
        <v>0.159</v>
      </c>
      <c r="AG63" s="18">
        <f t="shared" si="25"/>
        <v>0.22727</v>
      </c>
      <c r="AH63" s="18">
        <f t="shared" si="25"/>
        <v>6.8199999999999997E-2</v>
      </c>
      <c r="AI63" s="18">
        <f t="shared" si="25"/>
        <v>5.9249999999999997E-2</v>
      </c>
      <c r="AJ63" s="18">
        <f t="shared" si="25"/>
        <v>4.3400000000000001E-2</v>
      </c>
      <c r="AK63" s="18">
        <f t="shared" si="25"/>
        <v>0.19</v>
      </c>
      <c r="AL63" s="18">
        <f t="shared" si="25"/>
        <v>0.20699999999999999</v>
      </c>
      <c r="AM63" s="18">
        <f t="shared" si="25"/>
        <v>0.34599000000000002</v>
      </c>
      <c r="AN63" s="18">
        <f t="shared" si="25"/>
        <v>0.3</v>
      </c>
      <c r="AO63" s="18">
        <f t="shared" si="25"/>
        <v>0</v>
      </c>
      <c r="AP63" s="18">
        <f t="shared" si="25"/>
        <v>0.21609999999999999</v>
      </c>
      <c r="AQ63" s="18">
        <f t="shared" si="25"/>
        <v>6.3750000000000001E-2</v>
      </c>
      <c r="AR63" s="18">
        <f t="shared" si="25"/>
        <v>6.5329999999999999E-2</v>
      </c>
      <c r="AS63" s="18">
        <f t="shared" si="25"/>
        <v>7.5999999999999998E-2</v>
      </c>
      <c r="AT63" s="18">
        <f t="shared" si="25"/>
        <v>6.7140000000000005E-2</v>
      </c>
      <c r="AU63" s="18">
        <f t="shared" si="25"/>
        <v>6.9330000000000003E-2</v>
      </c>
      <c r="AV63" s="18">
        <f t="shared" si="25"/>
        <v>5.1249999999999997E-2</v>
      </c>
      <c r="AW63" s="18">
        <f t="shared" si="25"/>
        <v>7.714E-2</v>
      </c>
      <c r="AX63" s="18">
        <f t="shared" si="25"/>
        <v>6.8000000000000005E-2</v>
      </c>
      <c r="AY63" s="18">
        <f t="shared" si="25"/>
        <v>0.06</v>
      </c>
      <c r="AZ63" s="18">
        <f t="shared" si="25"/>
        <v>0.13733000000000001</v>
      </c>
      <c r="BA63" s="18">
        <f t="shared" si="25"/>
        <v>0.29599999999999999</v>
      </c>
      <c r="BB63" s="18">
        <f t="shared" si="25"/>
        <v>0.51300000000000001</v>
      </c>
      <c r="BC63" s="18">
        <f t="shared" si="25"/>
        <v>0.55800000000000005</v>
      </c>
      <c r="BD63" s="18">
        <f t="shared" si="25"/>
        <v>0.26100000000000001</v>
      </c>
      <c r="BE63" s="18">
        <f t="shared" si="25"/>
        <v>0.39900000000000002</v>
      </c>
      <c r="BF63" s="18">
        <f t="shared" si="25"/>
        <v>0</v>
      </c>
      <c r="BG63" s="18">
        <f t="shared" si="25"/>
        <v>2.7E-2</v>
      </c>
      <c r="BH63" s="18">
        <f t="shared" si="25"/>
        <v>4.7E-2</v>
      </c>
      <c r="BI63" s="18">
        <f t="shared" si="25"/>
        <v>2.5999999999999999E-2</v>
      </c>
      <c r="BJ63" s="18">
        <f t="shared" si="25"/>
        <v>5.0999999999999997E-2</v>
      </c>
      <c r="BK63" s="18">
        <f t="shared" si="25"/>
        <v>6.2E-2</v>
      </c>
      <c r="BL63" s="18">
        <f t="shared" si="25"/>
        <v>0.314</v>
      </c>
      <c r="BM63" s="18">
        <f t="shared" si="25"/>
        <v>0.13888</v>
      </c>
      <c r="BN63" s="18">
        <f t="shared" si="25"/>
        <v>2.1999999999999999E-2</v>
      </c>
      <c r="BO63" s="18">
        <f t="shared" ref="BO63" si="26">BO62/1000</f>
        <v>0</v>
      </c>
    </row>
    <row r="64" spans="1:69" ht="17.399999999999999" x14ac:dyDescent="0.35">
      <c r="A64" s="26"/>
      <c r="B64" s="27" t="s">
        <v>30</v>
      </c>
      <c r="C64" s="95"/>
      <c r="D64" s="28">
        <f>D60*D62</f>
        <v>5.5267200000000001</v>
      </c>
      <c r="E64" s="28">
        <f t="shared" ref="E64:BN64" si="27">E60*E62</f>
        <v>0</v>
      </c>
      <c r="F64" s="28">
        <f t="shared" si="27"/>
        <v>3.7399999999999998</v>
      </c>
      <c r="G64" s="28">
        <f t="shared" si="27"/>
        <v>0</v>
      </c>
      <c r="H64" s="28">
        <f t="shared" si="27"/>
        <v>0</v>
      </c>
      <c r="I64" s="28">
        <f t="shared" si="27"/>
        <v>5.76</v>
      </c>
      <c r="J64" s="28">
        <f t="shared" si="27"/>
        <v>54.841439999999999</v>
      </c>
      <c r="K64" s="28">
        <f t="shared" si="27"/>
        <v>17.4876</v>
      </c>
      <c r="L64" s="28">
        <f t="shared" si="27"/>
        <v>0</v>
      </c>
      <c r="M64" s="28">
        <f t="shared" si="27"/>
        <v>0</v>
      </c>
      <c r="N64" s="28">
        <f t="shared" si="27"/>
        <v>0</v>
      </c>
      <c r="O64" s="28">
        <f t="shared" si="27"/>
        <v>0</v>
      </c>
      <c r="P64" s="28">
        <f t="shared" si="27"/>
        <v>0</v>
      </c>
      <c r="Q64" s="28">
        <f t="shared" si="27"/>
        <v>0</v>
      </c>
      <c r="R64" s="28">
        <f t="shared" si="27"/>
        <v>0</v>
      </c>
      <c r="S64" s="28">
        <f t="shared" si="27"/>
        <v>0</v>
      </c>
      <c r="T64" s="28">
        <f t="shared" si="27"/>
        <v>0</v>
      </c>
      <c r="U64" s="28">
        <f t="shared" si="27"/>
        <v>0</v>
      </c>
      <c r="V64" s="28">
        <f t="shared" si="27"/>
        <v>0</v>
      </c>
      <c r="W64" s="28">
        <f>W60*W62</f>
        <v>0</v>
      </c>
      <c r="X64" s="28">
        <f t="shared" si="27"/>
        <v>0</v>
      </c>
      <c r="Y64" s="28">
        <f t="shared" si="27"/>
        <v>0</v>
      </c>
      <c r="Z64" s="28">
        <f t="shared" si="27"/>
        <v>0</v>
      </c>
      <c r="AA64" s="28">
        <f t="shared" si="27"/>
        <v>0</v>
      </c>
      <c r="AB64" s="28">
        <f t="shared" si="27"/>
        <v>0</v>
      </c>
      <c r="AC64" s="28">
        <f t="shared" si="27"/>
        <v>0</v>
      </c>
      <c r="AD64" s="28">
        <f t="shared" si="27"/>
        <v>0</v>
      </c>
      <c r="AE64" s="28">
        <f t="shared" si="27"/>
        <v>0</v>
      </c>
      <c r="AF64" s="28">
        <f t="shared" si="27"/>
        <v>0</v>
      </c>
      <c r="AG64" s="28">
        <f t="shared" si="27"/>
        <v>0</v>
      </c>
      <c r="AH64" s="28">
        <f t="shared" si="27"/>
        <v>0</v>
      </c>
      <c r="AI64" s="28">
        <f t="shared" si="27"/>
        <v>0</v>
      </c>
      <c r="AJ64" s="28">
        <f t="shared" si="27"/>
        <v>0</v>
      </c>
      <c r="AK64" s="28">
        <f t="shared" si="27"/>
        <v>0</v>
      </c>
      <c r="AL64" s="28">
        <f t="shared" si="27"/>
        <v>0</v>
      </c>
      <c r="AM64" s="28">
        <f t="shared" si="27"/>
        <v>0</v>
      </c>
      <c r="AN64" s="28">
        <f t="shared" si="27"/>
        <v>0</v>
      </c>
      <c r="AO64" s="28">
        <f t="shared" si="27"/>
        <v>0</v>
      </c>
      <c r="AP64" s="28">
        <f t="shared" si="27"/>
        <v>0</v>
      </c>
      <c r="AQ64" s="28">
        <f t="shared" si="27"/>
        <v>0</v>
      </c>
      <c r="AR64" s="28">
        <f t="shared" si="27"/>
        <v>0</v>
      </c>
      <c r="AS64" s="28">
        <f t="shared" si="27"/>
        <v>0</v>
      </c>
      <c r="AT64" s="28">
        <f t="shared" si="27"/>
        <v>0</v>
      </c>
      <c r="AU64" s="28">
        <f t="shared" si="27"/>
        <v>0</v>
      </c>
      <c r="AV64" s="28">
        <f t="shared" si="27"/>
        <v>0</v>
      </c>
      <c r="AW64" s="28">
        <f t="shared" si="27"/>
        <v>0</v>
      </c>
      <c r="AX64" s="28">
        <f t="shared" si="27"/>
        <v>0</v>
      </c>
      <c r="AY64" s="28">
        <f t="shared" si="27"/>
        <v>4.5599999999999996</v>
      </c>
      <c r="AZ64" s="28">
        <f t="shared" si="27"/>
        <v>0</v>
      </c>
      <c r="BA64" s="28">
        <f t="shared" si="27"/>
        <v>0</v>
      </c>
      <c r="BB64" s="28">
        <f t="shared" si="27"/>
        <v>0</v>
      </c>
      <c r="BC64" s="28">
        <f t="shared" si="27"/>
        <v>0</v>
      </c>
      <c r="BD64" s="28">
        <f t="shared" si="27"/>
        <v>0</v>
      </c>
      <c r="BE64" s="28">
        <f t="shared" si="27"/>
        <v>0</v>
      </c>
      <c r="BF64" s="28">
        <f t="shared" si="27"/>
        <v>0</v>
      </c>
      <c r="BG64" s="28">
        <f t="shared" si="27"/>
        <v>0</v>
      </c>
      <c r="BH64" s="28">
        <f t="shared" si="27"/>
        <v>0</v>
      </c>
      <c r="BI64" s="28">
        <f t="shared" si="27"/>
        <v>0</v>
      </c>
      <c r="BJ64" s="28">
        <f t="shared" si="27"/>
        <v>0</v>
      </c>
      <c r="BK64" s="28">
        <f t="shared" si="27"/>
        <v>0</v>
      </c>
      <c r="BL64" s="28">
        <f t="shared" si="27"/>
        <v>0</v>
      </c>
      <c r="BM64" s="28">
        <f t="shared" si="27"/>
        <v>0</v>
      </c>
      <c r="BN64" s="28">
        <f t="shared" si="27"/>
        <v>4.3999999999999997E-2</v>
      </c>
      <c r="BO64" s="28">
        <f t="shared" ref="BO64" si="28">BO60*BO62</f>
        <v>0</v>
      </c>
      <c r="BP64" s="29">
        <f>SUM(D64:BN64)</f>
        <v>91.959760000000003</v>
      </c>
      <c r="BQ64" s="30">
        <f>BP64/$C$9</f>
        <v>22.989940000000001</v>
      </c>
    </row>
    <row r="65" spans="1:69" ht="17.399999999999999" x14ac:dyDescent="0.35">
      <c r="A65" s="26"/>
      <c r="B65" s="27" t="s">
        <v>31</v>
      </c>
      <c r="C65" s="95"/>
      <c r="D65" s="28">
        <f>D60*D62</f>
        <v>5.5267200000000001</v>
      </c>
      <c r="E65" s="28">
        <f t="shared" ref="E65:BN65" si="29">E60*E62</f>
        <v>0</v>
      </c>
      <c r="F65" s="28">
        <f t="shared" si="29"/>
        <v>3.7399999999999998</v>
      </c>
      <c r="G65" s="28">
        <f t="shared" si="29"/>
        <v>0</v>
      </c>
      <c r="H65" s="28">
        <f t="shared" si="29"/>
        <v>0</v>
      </c>
      <c r="I65" s="28">
        <f t="shared" si="29"/>
        <v>5.76</v>
      </c>
      <c r="J65" s="28">
        <f t="shared" si="29"/>
        <v>54.841439999999999</v>
      </c>
      <c r="K65" s="28">
        <f t="shared" si="29"/>
        <v>17.4876</v>
      </c>
      <c r="L65" s="28">
        <f t="shared" si="29"/>
        <v>0</v>
      </c>
      <c r="M65" s="28">
        <f t="shared" si="29"/>
        <v>0</v>
      </c>
      <c r="N65" s="28">
        <f t="shared" si="29"/>
        <v>0</v>
      </c>
      <c r="O65" s="28">
        <f t="shared" si="29"/>
        <v>0</v>
      </c>
      <c r="P65" s="28">
        <f t="shared" si="29"/>
        <v>0</v>
      </c>
      <c r="Q65" s="28">
        <f t="shared" si="29"/>
        <v>0</v>
      </c>
      <c r="R65" s="28">
        <f t="shared" si="29"/>
        <v>0</v>
      </c>
      <c r="S65" s="28">
        <f t="shared" si="29"/>
        <v>0</v>
      </c>
      <c r="T65" s="28">
        <f t="shared" si="29"/>
        <v>0</v>
      </c>
      <c r="U65" s="28">
        <f t="shared" si="29"/>
        <v>0</v>
      </c>
      <c r="V65" s="28">
        <f t="shared" si="29"/>
        <v>0</v>
      </c>
      <c r="W65" s="28">
        <f>W60*W62</f>
        <v>0</v>
      </c>
      <c r="X65" s="28">
        <f t="shared" si="29"/>
        <v>0</v>
      </c>
      <c r="Y65" s="28">
        <f t="shared" si="29"/>
        <v>0</v>
      </c>
      <c r="Z65" s="28">
        <f t="shared" si="29"/>
        <v>0</v>
      </c>
      <c r="AA65" s="28">
        <f t="shared" si="29"/>
        <v>0</v>
      </c>
      <c r="AB65" s="28">
        <f t="shared" si="29"/>
        <v>0</v>
      </c>
      <c r="AC65" s="28">
        <f t="shared" si="29"/>
        <v>0</v>
      </c>
      <c r="AD65" s="28">
        <f t="shared" si="29"/>
        <v>0</v>
      </c>
      <c r="AE65" s="28">
        <f t="shared" si="29"/>
        <v>0</v>
      </c>
      <c r="AF65" s="28">
        <f t="shared" si="29"/>
        <v>0</v>
      </c>
      <c r="AG65" s="28">
        <f t="shared" si="29"/>
        <v>0</v>
      </c>
      <c r="AH65" s="28">
        <f t="shared" si="29"/>
        <v>0</v>
      </c>
      <c r="AI65" s="28">
        <f t="shared" si="29"/>
        <v>0</v>
      </c>
      <c r="AJ65" s="28">
        <f t="shared" si="29"/>
        <v>0</v>
      </c>
      <c r="AK65" s="28">
        <f t="shared" si="29"/>
        <v>0</v>
      </c>
      <c r="AL65" s="28">
        <f t="shared" si="29"/>
        <v>0</v>
      </c>
      <c r="AM65" s="28">
        <f t="shared" si="29"/>
        <v>0</v>
      </c>
      <c r="AN65" s="28">
        <f t="shared" si="29"/>
        <v>0</v>
      </c>
      <c r="AO65" s="28">
        <f t="shared" si="29"/>
        <v>0</v>
      </c>
      <c r="AP65" s="28">
        <f t="shared" si="29"/>
        <v>0</v>
      </c>
      <c r="AQ65" s="28">
        <f t="shared" si="29"/>
        <v>0</v>
      </c>
      <c r="AR65" s="28">
        <f t="shared" si="29"/>
        <v>0</v>
      </c>
      <c r="AS65" s="28">
        <f t="shared" si="29"/>
        <v>0</v>
      </c>
      <c r="AT65" s="28">
        <f t="shared" si="29"/>
        <v>0</v>
      </c>
      <c r="AU65" s="28">
        <f t="shared" si="29"/>
        <v>0</v>
      </c>
      <c r="AV65" s="28">
        <f t="shared" si="29"/>
        <v>0</v>
      </c>
      <c r="AW65" s="28">
        <f t="shared" si="29"/>
        <v>0</v>
      </c>
      <c r="AX65" s="28">
        <f t="shared" si="29"/>
        <v>0</v>
      </c>
      <c r="AY65" s="28">
        <f t="shared" si="29"/>
        <v>4.5599999999999996</v>
      </c>
      <c r="AZ65" s="28">
        <f t="shared" si="29"/>
        <v>0</v>
      </c>
      <c r="BA65" s="28">
        <f t="shared" si="29"/>
        <v>0</v>
      </c>
      <c r="BB65" s="28">
        <f t="shared" si="29"/>
        <v>0</v>
      </c>
      <c r="BC65" s="28">
        <f t="shared" si="29"/>
        <v>0</v>
      </c>
      <c r="BD65" s="28">
        <f t="shared" si="29"/>
        <v>0</v>
      </c>
      <c r="BE65" s="28">
        <f t="shared" si="29"/>
        <v>0</v>
      </c>
      <c r="BF65" s="28">
        <f t="shared" si="29"/>
        <v>0</v>
      </c>
      <c r="BG65" s="28">
        <f t="shared" si="29"/>
        <v>0</v>
      </c>
      <c r="BH65" s="28">
        <f t="shared" si="29"/>
        <v>0</v>
      </c>
      <c r="BI65" s="28">
        <f t="shared" si="29"/>
        <v>0</v>
      </c>
      <c r="BJ65" s="28">
        <f t="shared" si="29"/>
        <v>0</v>
      </c>
      <c r="BK65" s="28">
        <f t="shared" si="29"/>
        <v>0</v>
      </c>
      <c r="BL65" s="28">
        <f t="shared" si="29"/>
        <v>0</v>
      </c>
      <c r="BM65" s="28">
        <f t="shared" si="29"/>
        <v>0</v>
      </c>
      <c r="BN65" s="28">
        <f t="shared" si="29"/>
        <v>4.3999999999999997E-2</v>
      </c>
      <c r="BO65" s="28">
        <f t="shared" ref="BO65" si="30">BO60*BO62</f>
        <v>0</v>
      </c>
      <c r="BP65" s="29">
        <f>SUM(D65:BN65)</f>
        <v>91.959760000000003</v>
      </c>
      <c r="BQ65" s="30">
        <f>BP65/$C$9</f>
        <v>22.989940000000001</v>
      </c>
    </row>
    <row r="68" spans="1:69" ht="15" customHeight="1" x14ac:dyDescent="0.3">
      <c r="A68" s="86"/>
      <c r="B68" s="3" t="s">
        <v>3</v>
      </c>
      <c r="C68" s="88" t="s">
        <v>4</v>
      </c>
      <c r="D68" s="90" t="str">
        <f t="shared" ref="D68:BN68" si="31">D7</f>
        <v>Хлеб пшеничный</v>
      </c>
      <c r="E68" s="90" t="str">
        <f t="shared" si="31"/>
        <v>Хлеб ржано-пшеничный</v>
      </c>
      <c r="F68" s="90" t="str">
        <f t="shared" si="31"/>
        <v>Сахар</v>
      </c>
      <c r="G68" s="90" t="str">
        <f t="shared" si="31"/>
        <v>Чай</v>
      </c>
      <c r="H68" s="90" t="str">
        <f t="shared" si="31"/>
        <v>Какао</v>
      </c>
      <c r="I68" s="90" t="str">
        <f t="shared" si="31"/>
        <v>Кофейный напиток</v>
      </c>
      <c r="J68" s="90" t="str">
        <f t="shared" si="31"/>
        <v>Молоко 2,5%</v>
      </c>
      <c r="K68" s="90" t="str">
        <f t="shared" si="31"/>
        <v>Масло сливочное</v>
      </c>
      <c r="L68" s="90" t="str">
        <f t="shared" si="31"/>
        <v>Сметана 15%</v>
      </c>
      <c r="M68" s="90" t="str">
        <f t="shared" si="31"/>
        <v>Молоко сухое</v>
      </c>
      <c r="N68" s="90" t="str">
        <f t="shared" si="31"/>
        <v>Снежок 2,5 %</v>
      </c>
      <c r="O68" s="90" t="str">
        <f t="shared" si="31"/>
        <v>Творог 5%</v>
      </c>
      <c r="P68" s="90" t="str">
        <f t="shared" si="31"/>
        <v>Молоко сгущенное</v>
      </c>
      <c r="Q68" s="90" t="str">
        <f t="shared" si="31"/>
        <v xml:space="preserve">Джем Сава </v>
      </c>
      <c r="R68" s="90" t="str">
        <f t="shared" si="31"/>
        <v>Сыр</v>
      </c>
      <c r="S68" s="90" t="str">
        <f t="shared" si="31"/>
        <v>Зеленый горошек</v>
      </c>
      <c r="T68" s="90" t="str">
        <f t="shared" si="31"/>
        <v>Кукуруза консервирован.</v>
      </c>
      <c r="U68" s="90" t="str">
        <f t="shared" si="31"/>
        <v>Консервы рыбные</v>
      </c>
      <c r="V68" s="90" t="str">
        <f t="shared" si="31"/>
        <v>Огурцы консервирован.</v>
      </c>
      <c r="W68" s="90" t="str">
        <f>W7</f>
        <v>Огурцы свежие</v>
      </c>
      <c r="X68" s="90" t="str">
        <f t="shared" si="31"/>
        <v>Яйцо</v>
      </c>
      <c r="Y68" s="90" t="str">
        <f t="shared" si="31"/>
        <v>Икра кабачковая</v>
      </c>
      <c r="Z68" s="90" t="str">
        <f t="shared" si="31"/>
        <v>Изюм</v>
      </c>
      <c r="AA68" s="90" t="str">
        <f t="shared" si="31"/>
        <v>Курага</v>
      </c>
      <c r="AB68" s="90" t="str">
        <f t="shared" si="31"/>
        <v>Чернослив</v>
      </c>
      <c r="AC68" s="90" t="str">
        <f t="shared" si="31"/>
        <v>Шиповник</v>
      </c>
      <c r="AD68" s="90" t="str">
        <f t="shared" si="31"/>
        <v>Сухофрукты</v>
      </c>
      <c r="AE68" s="90" t="str">
        <f t="shared" si="31"/>
        <v>Ягода свежемороженная</v>
      </c>
      <c r="AF68" s="90" t="str">
        <f t="shared" si="31"/>
        <v>Лимон</v>
      </c>
      <c r="AG68" s="90" t="str">
        <f t="shared" si="31"/>
        <v>Кисель</v>
      </c>
      <c r="AH68" s="90" t="str">
        <f t="shared" si="31"/>
        <v xml:space="preserve">Сок </v>
      </c>
      <c r="AI68" s="90" t="str">
        <f t="shared" si="31"/>
        <v>Макаронные изделия</v>
      </c>
      <c r="AJ68" s="90" t="str">
        <f t="shared" si="31"/>
        <v>Мука</v>
      </c>
      <c r="AK68" s="90" t="str">
        <f t="shared" si="31"/>
        <v>Дрожжи</v>
      </c>
      <c r="AL68" s="90" t="str">
        <f t="shared" si="31"/>
        <v>Печенье</v>
      </c>
      <c r="AM68" s="90" t="str">
        <f t="shared" si="31"/>
        <v>Пряники</v>
      </c>
      <c r="AN68" s="90" t="str">
        <f t="shared" si="31"/>
        <v>Вафли</v>
      </c>
      <c r="AO68" s="90" t="str">
        <f t="shared" si="31"/>
        <v>Конфеты</v>
      </c>
      <c r="AP68" s="90" t="str">
        <f t="shared" si="31"/>
        <v>Повидло Сава</v>
      </c>
      <c r="AQ68" s="90" t="str">
        <f t="shared" si="31"/>
        <v>Крупа геркулес</v>
      </c>
      <c r="AR68" s="90" t="str">
        <f t="shared" si="31"/>
        <v>Крупа горох</v>
      </c>
      <c r="AS68" s="90" t="str">
        <f t="shared" si="31"/>
        <v>Крупа гречневая</v>
      </c>
      <c r="AT68" s="90" t="str">
        <f t="shared" si="31"/>
        <v>Крупа кукурузная</v>
      </c>
      <c r="AU68" s="90" t="str">
        <f t="shared" si="31"/>
        <v>Крупа манная</v>
      </c>
      <c r="AV68" s="90" t="str">
        <f t="shared" si="31"/>
        <v>Крупа перловая</v>
      </c>
      <c r="AW68" s="90" t="str">
        <f t="shared" si="31"/>
        <v>Крупа пшеничная</v>
      </c>
      <c r="AX68" s="90" t="str">
        <f t="shared" si="31"/>
        <v>Крупа пшено</v>
      </c>
      <c r="AY68" s="90" t="str">
        <f t="shared" si="31"/>
        <v>Крупа ячневая</v>
      </c>
      <c r="AZ68" s="90" t="str">
        <f t="shared" si="31"/>
        <v>Рис</v>
      </c>
      <c r="BA68" s="90" t="str">
        <f t="shared" si="31"/>
        <v>Цыпленок бройлер</v>
      </c>
      <c r="BB68" s="90" t="str">
        <f t="shared" si="31"/>
        <v>Филе куриное</v>
      </c>
      <c r="BC68" s="90" t="str">
        <f t="shared" si="31"/>
        <v>Фарш говяжий</v>
      </c>
      <c r="BD68" s="90" t="str">
        <f t="shared" si="31"/>
        <v>Печень куриная</v>
      </c>
      <c r="BE68" s="90" t="str">
        <f t="shared" si="31"/>
        <v>Филе минтая</v>
      </c>
      <c r="BF68" s="90" t="str">
        <f t="shared" si="31"/>
        <v>Филе сельди слабосол.</v>
      </c>
      <c r="BG68" s="90" t="str">
        <f t="shared" si="31"/>
        <v>Картофель</v>
      </c>
      <c r="BH68" s="90" t="str">
        <f t="shared" si="31"/>
        <v>Морковь</v>
      </c>
      <c r="BI68" s="90" t="str">
        <f t="shared" si="31"/>
        <v>Лук</v>
      </c>
      <c r="BJ68" s="90" t="str">
        <f t="shared" si="31"/>
        <v>Капуста</v>
      </c>
      <c r="BK68" s="90" t="str">
        <f t="shared" si="31"/>
        <v>Свекла</v>
      </c>
      <c r="BL68" s="90" t="str">
        <f t="shared" si="31"/>
        <v>Томатная паста</v>
      </c>
      <c r="BM68" s="90" t="str">
        <f t="shared" si="31"/>
        <v>Масло растительное</v>
      </c>
      <c r="BN68" s="90" t="str">
        <f t="shared" si="31"/>
        <v>Соль</v>
      </c>
      <c r="BO68" s="90" t="str">
        <f t="shared" ref="BO68" si="32">BO7</f>
        <v>Аскорбиновая кислота</v>
      </c>
      <c r="BP68" s="96" t="s">
        <v>5</v>
      </c>
      <c r="BQ68" s="96" t="s">
        <v>6</v>
      </c>
    </row>
    <row r="69" spans="1:69" ht="36.75" customHeight="1" x14ac:dyDescent="0.3">
      <c r="A69" s="87"/>
      <c r="B69" s="4" t="s">
        <v>7</v>
      </c>
      <c r="C69" s="89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90"/>
      <c r="BH69" s="90"/>
      <c r="BI69" s="90"/>
      <c r="BJ69" s="90"/>
      <c r="BK69" s="90"/>
      <c r="BL69" s="90"/>
      <c r="BM69" s="90"/>
      <c r="BN69" s="90"/>
      <c r="BO69" s="90"/>
      <c r="BP69" s="96"/>
      <c r="BQ69" s="96"/>
    </row>
    <row r="70" spans="1:69" ht="25.8" x14ac:dyDescent="0.3">
      <c r="A70" s="34"/>
      <c r="B70" s="5" t="str">
        <f t="shared" ref="B70:B75" si="33">B14</f>
        <v>Борщ</v>
      </c>
      <c r="C70" s="35"/>
      <c r="D70" s="5">
        <f t="shared" ref="D70:BN73" si="34">D14</f>
        <v>0</v>
      </c>
      <c r="E70" s="5">
        <f t="shared" si="34"/>
        <v>0</v>
      </c>
      <c r="F70" s="5">
        <f t="shared" si="34"/>
        <v>0</v>
      </c>
      <c r="G70" s="5">
        <f t="shared" si="34"/>
        <v>0</v>
      </c>
      <c r="H70" s="5">
        <f t="shared" si="34"/>
        <v>0</v>
      </c>
      <c r="I70" s="5">
        <f t="shared" si="34"/>
        <v>0</v>
      </c>
      <c r="J70" s="5">
        <f t="shared" si="34"/>
        <v>0</v>
      </c>
      <c r="K70" s="5">
        <f t="shared" si="34"/>
        <v>3.0000000000000001E-3</v>
      </c>
      <c r="L70" s="5">
        <f t="shared" si="34"/>
        <v>4.0000000000000001E-3</v>
      </c>
      <c r="M70" s="5">
        <f t="shared" si="34"/>
        <v>0</v>
      </c>
      <c r="N70" s="5">
        <f t="shared" si="34"/>
        <v>0</v>
      </c>
      <c r="O70" s="5">
        <f t="shared" si="34"/>
        <v>0</v>
      </c>
      <c r="P70" s="5">
        <f t="shared" si="34"/>
        <v>0</v>
      </c>
      <c r="Q70" s="5">
        <f t="shared" si="34"/>
        <v>0</v>
      </c>
      <c r="R70" s="5">
        <f t="shared" si="34"/>
        <v>0</v>
      </c>
      <c r="S70" s="5">
        <f t="shared" si="34"/>
        <v>0</v>
      </c>
      <c r="T70" s="5">
        <f t="shared" si="34"/>
        <v>0</v>
      </c>
      <c r="U70" s="5">
        <f t="shared" si="34"/>
        <v>0</v>
      </c>
      <c r="V70" s="5">
        <f t="shared" si="34"/>
        <v>0</v>
      </c>
      <c r="W70" s="5">
        <f t="shared" si="34"/>
        <v>0</v>
      </c>
      <c r="X70" s="5">
        <f t="shared" si="34"/>
        <v>0</v>
      </c>
      <c r="Y70" s="5">
        <f t="shared" si="34"/>
        <v>0</v>
      </c>
      <c r="Z70" s="5">
        <f t="shared" si="34"/>
        <v>0</v>
      </c>
      <c r="AA70" s="5">
        <f t="shared" si="34"/>
        <v>0</v>
      </c>
      <c r="AB70" s="5">
        <f t="shared" si="34"/>
        <v>0</v>
      </c>
      <c r="AC70" s="5">
        <f t="shared" si="34"/>
        <v>0</v>
      </c>
      <c r="AD70" s="5">
        <f t="shared" si="34"/>
        <v>0</v>
      </c>
      <c r="AE70" s="5">
        <f t="shared" si="34"/>
        <v>0</v>
      </c>
      <c r="AF70" s="5">
        <f t="shared" si="34"/>
        <v>0</v>
      </c>
      <c r="AG70" s="5">
        <f t="shared" si="34"/>
        <v>0</v>
      </c>
      <c r="AH70" s="5">
        <f t="shared" si="34"/>
        <v>0</v>
      </c>
      <c r="AI70" s="5">
        <f t="shared" si="34"/>
        <v>0</v>
      </c>
      <c r="AJ70" s="5">
        <f t="shared" si="34"/>
        <v>0</v>
      </c>
      <c r="AK70" s="5">
        <f t="shared" si="34"/>
        <v>0</v>
      </c>
      <c r="AL70" s="5">
        <f t="shared" si="34"/>
        <v>0</v>
      </c>
      <c r="AM70" s="5">
        <f t="shared" si="34"/>
        <v>0</v>
      </c>
      <c r="AN70" s="5">
        <f t="shared" si="34"/>
        <v>0</v>
      </c>
      <c r="AO70" s="5">
        <f t="shared" si="34"/>
        <v>0</v>
      </c>
      <c r="AP70" s="5">
        <f t="shared" si="34"/>
        <v>0</v>
      </c>
      <c r="AQ70" s="5">
        <f t="shared" si="34"/>
        <v>0</v>
      </c>
      <c r="AR70" s="5">
        <f t="shared" si="34"/>
        <v>0</v>
      </c>
      <c r="AS70" s="5">
        <f t="shared" si="34"/>
        <v>0</v>
      </c>
      <c r="AT70" s="5">
        <f t="shared" si="34"/>
        <v>0</v>
      </c>
      <c r="AU70" s="5">
        <f t="shared" si="34"/>
        <v>0</v>
      </c>
      <c r="AV70" s="5">
        <f t="shared" si="34"/>
        <v>0</v>
      </c>
      <c r="AW70" s="5">
        <f t="shared" si="34"/>
        <v>0</v>
      </c>
      <c r="AX70" s="5">
        <f t="shared" si="34"/>
        <v>0</v>
      </c>
      <c r="AY70" s="5">
        <f t="shared" si="34"/>
        <v>0</v>
      </c>
      <c r="AZ70" s="5">
        <f t="shared" si="34"/>
        <v>0</v>
      </c>
      <c r="BA70" s="5">
        <f t="shared" si="34"/>
        <v>0</v>
      </c>
      <c r="BB70" s="5">
        <f t="shared" si="34"/>
        <v>0</v>
      </c>
      <c r="BC70" s="5">
        <f t="shared" si="34"/>
        <v>1.44E-2</v>
      </c>
      <c r="BD70" s="5">
        <f t="shared" si="34"/>
        <v>0</v>
      </c>
      <c r="BE70" s="5">
        <f t="shared" si="34"/>
        <v>0</v>
      </c>
      <c r="BF70" s="5">
        <f t="shared" si="34"/>
        <v>0</v>
      </c>
      <c r="BG70" s="5">
        <f t="shared" si="34"/>
        <v>3.3000000000000002E-2</v>
      </c>
      <c r="BH70" s="5">
        <f t="shared" si="34"/>
        <v>0.01</v>
      </c>
      <c r="BI70" s="5">
        <f t="shared" si="34"/>
        <v>4.0000000000000001E-3</v>
      </c>
      <c r="BJ70" s="5">
        <f t="shared" si="34"/>
        <v>1.6E-2</v>
      </c>
      <c r="BK70" s="5">
        <f t="shared" si="34"/>
        <v>0.03</v>
      </c>
      <c r="BL70" s="5">
        <f t="shared" si="34"/>
        <v>0</v>
      </c>
      <c r="BM70" s="5">
        <f t="shared" si="34"/>
        <v>1E-3</v>
      </c>
      <c r="BN70" s="5">
        <f t="shared" si="34"/>
        <v>1E-3</v>
      </c>
      <c r="BO70" s="5">
        <f t="shared" ref="BO70" si="35">BO14</f>
        <v>0</v>
      </c>
    </row>
    <row r="71" spans="1:69" ht="25.8" x14ac:dyDescent="0.3">
      <c r="A71" s="34"/>
      <c r="B71" s="5" t="str">
        <f t="shared" si="33"/>
        <v>Запеканка из печени с рисом</v>
      </c>
      <c r="C71" s="35"/>
      <c r="D71" s="5">
        <f t="shared" si="34"/>
        <v>0</v>
      </c>
      <c r="E71" s="5">
        <f t="shared" si="34"/>
        <v>0</v>
      </c>
      <c r="F71" s="5">
        <f t="shared" si="34"/>
        <v>0</v>
      </c>
      <c r="G71" s="5">
        <f t="shared" si="34"/>
        <v>0</v>
      </c>
      <c r="H71" s="5">
        <f t="shared" si="34"/>
        <v>0</v>
      </c>
      <c r="I71" s="5">
        <f t="shared" si="34"/>
        <v>0</v>
      </c>
      <c r="J71" s="5">
        <f t="shared" si="34"/>
        <v>0</v>
      </c>
      <c r="K71" s="5">
        <f t="shared" si="34"/>
        <v>0</v>
      </c>
      <c r="L71" s="5">
        <f t="shared" si="34"/>
        <v>0</v>
      </c>
      <c r="M71" s="5">
        <f t="shared" si="34"/>
        <v>0</v>
      </c>
      <c r="N71" s="5">
        <f t="shared" si="34"/>
        <v>0</v>
      </c>
      <c r="O71" s="5">
        <f t="shared" si="34"/>
        <v>0</v>
      </c>
      <c r="P71" s="5">
        <f t="shared" si="34"/>
        <v>0</v>
      </c>
      <c r="Q71" s="5">
        <f t="shared" si="34"/>
        <v>0</v>
      </c>
      <c r="R71" s="5">
        <f t="shared" si="34"/>
        <v>0</v>
      </c>
      <c r="S71" s="5">
        <f t="shared" si="34"/>
        <v>0</v>
      </c>
      <c r="T71" s="5">
        <f t="shared" si="34"/>
        <v>0</v>
      </c>
      <c r="U71" s="5">
        <f t="shared" si="34"/>
        <v>0</v>
      </c>
      <c r="V71" s="5">
        <f t="shared" si="34"/>
        <v>0</v>
      </c>
      <c r="W71" s="5">
        <f t="shared" si="34"/>
        <v>0</v>
      </c>
      <c r="X71" s="5">
        <f t="shared" si="34"/>
        <v>0.2</v>
      </c>
      <c r="Y71" s="5">
        <f t="shared" si="34"/>
        <v>0</v>
      </c>
      <c r="Z71" s="5">
        <f t="shared" si="34"/>
        <v>0</v>
      </c>
      <c r="AA71" s="5">
        <f t="shared" si="34"/>
        <v>0</v>
      </c>
      <c r="AB71" s="5">
        <f t="shared" si="34"/>
        <v>0</v>
      </c>
      <c r="AC71" s="5">
        <f t="shared" si="34"/>
        <v>0</v>
      </c>
      <c r="AD71" s="5">
        <f t="shared" si="34"/>
        <v>0</v>
      </c>
      <c r="AE71" s="5">
        <f t="shared" si="34"/>
        <v>0</v>
      </c>
      <c r="AF71" s="5">
        <f t="shared" si="34"/>
        <v>0</v>
      </c>
      <c r="AG71" s="5">
        <f t="shared" si="34"/>
        <v>0</v>
      </c>
      <c r="AH71" s="5">
        <f t="shared" si="34"/>
        <v>0</v>
      </c>
      <c r="AI71" s="5">
        <f t="shared" si="34"/>
        <v>0</v>
      </c>
      <c r="AJ71" s="5">
        <f t="shared" si="34"/>
        <v>0</v>
      </c>
      <c r="AK71" s="5">
        <f t="shared" si="34"/>
        <v>0</v>
      </c>
      <c r="AL71" s="5">
        <f t="shared" si="34"/>
        <v>0</v>
      </c>
      <c r="AM71" s="5">
        <f t="shared" si="34"/>
        <v>0</v>
      </c>
      <c r="AN71" s="5">
        <f t="shared" si="34"/>
        <v>0</v>
      </c>
      <c r="AO71" s="5">
        <f t="shared" si="34"/>
        <v>0</v>
      </c>
      <c r="AP71" s="5">
        <f t="shared" si="34"/>
        <v>0</v>
      </c>
      <c r="AQ71" s="5">
        <f t="shared" si="34"/>
        <v>0</v>
      </c>
      <c r="AR71" s="5">
        <f t="shared" si="34"/>
        <v>0</v>
      </c>
      <c r="AS71" s="5">
        <f t="shared" si="34"/>
        <v>0</v>
      </c>
      <c r="AT71" s="5">
        <f t="shared" si="34"/>
        <v>0</v>
      </c>
      <c r="AU71" s="5">
        <f t="shared" si="34"/>
        <v>0</v>
      </c>
      <c r="AV71" s="5">
        <f t="shared" si="34"/>
        <v>0</v>
      </c>
      <c r="AW71" s="5">
        <f t="shared" si="34"/>
        <v>0</v>
      </c>
      <c r="AX71" s="5">
        <f t="shared" si="34"/>
        <v>0</v>
      </c>
      <c r="AY71" s="5">
        <f t="shared" si="34"/>
        <v>0</v>
      </c>
      <c r="AZ71" s="5">
        <f t="shared" si="34"/>
        <v>1.7999999999999999E-2</v>
      </c>
      <c r="BA71" s="5">
        <f t="shared" si="34"/>
        <v>0</v>
      </c>
      <c r="BB71" s="5">
        <f t="shared" si="34"/>
        <v>0</v>
      </c>
      <c r="BC71" s="5">
        <f t="shared" si="34"/>
        <v>0</v>
      </c>
      <c r="BD71" s="5">
        <f t="shared" si="34"/>
        <v>0.03</v>
      </c>
      <c r="BE71" s="5">
        <f t="shared" si="34"/>
        <v>0</v>
      </c>
      <c r="BF71" s="5">
        <f t="shared" si="34"/>
        <v>0</v>
      </c>
      <c r="BG71" s="5">
        <f t="shared" si="34"/>
        <v>0</v>
      </c>
      <c r="BH71" s="5">
        <f t="shared" si="34"/>
        <v>0</v>
      </c>
      <c r="BI71" s="5">
        <f t="shared" si="34"/>
        <v>0.03</v>
      </c>
      <c r="BJ71" s="5">
        <f t="shared" si="34"/>
        <v>0</v>
      </c>
      <c r="BK71" s="5">
        <f t="shared" si="34"/>
        <v>0</v>
      </c>
      <c r="BL71" s="5">
        <f t="shared" si="34"/>
        <v>0</v>
      </c>
      <c r="BM71" s="5">
        <f t="shared" si="34"/>
        <v>2E-3</v>
      </c>
      <c r="BN71" s="5">
        <f t="shared" si="34"/>
        <v>1E-3</v>
      </c>
      <c r="BO71" s="5">
        <f t="shared" ref="BO71" si="36">BO15</f>
        <v>0</v>
      </c>
    </row>
    <row r="72" spans="1:69" ht="25.8" x14ac:dyDescent="0.3">
      <c r="A72" s="34"/>
      <c r="B72" s="5" t="str">
        <f t="shared" si="33"/>
        <v>Картофельное пюре</v>
      </c>
      <c r="C72" s="35"/>
      <c r="D72" s="5">
        <f t="shared" si="34"/>
        <v>0</v>
      </c>
      <c r="E72" s="5">
        <f t="shared" si="34"/>
        <v>0</v>
      </c>
      <c r="F72" s="5">
        <f t="shared" si="34"/>
        <v>0</v>
      </c>
      <c r="G72" s="5">
        <f t="shared" si="34"/>
        <v>0</v>
      </c>
      <c r="H72" s="5">
        <f t="shared" si="34"/>
        <v>0</v>
      </c>
      <c r="I72" s="5">
        <f t="shared" si="34"/>
        <v>0</v>
      </c>
      <c r="J72" s="5">
        <f t="shared" si="34"/>
        <v>0.02</v>
      </c>
      <c r="K72" s="5">
        <f t="shared" si="34"/>
        <v>3.0000000000000001E-3</v>
      </c>
      <c r="L72" s="5">
        <f t="shared" si="34"/>
        <v>0</v>
      </c>
      <c r="M72" s="5">
        <f t="shared" si="34"/>
        <v>0</v>
      </c>
      <c r="N72" s="5">
        <f t="shared" si="34"/>
        <v>0</v>
      </c>
      <c r="O72" s="5">
        <f t="shared" si="34"/>
        <v>0</v>
      </c>
      <c r="P72" s="5">
        <f t="shared" si="34"/>
        <v>0</v>
      </c>
      <c r="Q72" s="5">
        <f t="shared" si="34"/>
        <v>0</v>
      </c>
      <c r="R72" s="5">
        <f t="shared" si="34"/>
        <v>0</v>
      </c>
      <c r="S72" s="5">
        <f t="shared" si="34"/>
        <v>0</v>
      </c>
      <c r="T72" s="5">
        <f t="shared" si="34"/>
        <v>0</v>
      </c>
      <c r="U72" s="5">
        <f t="shared" si="34"/>
        <v>0</v>
      </c>
      <c r="V72" s="5">
        <f t="shared" si="34"/>
        <v>0</v>
      </c>
      <c r="W72" s="5">
        <f t="shared" si="34"/>
        <v>0</v>
      </c>
      <c r="X72" s="5">
        <f t="shared" si="34"/>
        <v>0</v>
      </c>
      <c r="Y72" s="5">
        <f t="shared" si="34"/>
        <v>0</v>
      </c>
      <c r="Z72" s="5">
        <f t="shared" si="34"/>
        <v>0</v>
      </c>
      <c r="AA72" s="5">
        <f t="shared" si="34"/>
        <v>0</v>
      </c>
      <c r="AB72" s="5">
        <f t="shared" si="34"/>
        <v>0</v>
      </c>
      <c r="AC72" s="5">
        <f t="shared" si="34"/>
        <v>0</v>
      </c>
      <c r="AD72" s="5">
        <f t="shared" si="34"/>
        <v>0</v>
      </c>
      <c r="AE72" s="5">
        <f t="shared" si="34"/>
        <v>0</v>
      </c>
      <c r="AF72" s="5">
        <f t="shared" si="34"/>
        <v>0</v>
      </c>
      <c r="AG72" s="5">
        <f t="shared" si="34"/>
        <v>0</v>
      </c>
      <c r="AH72" s="5">
        <f t="shared" si="34"/>
        <v>0</v>
      </c>
      <c r="AI72" s="5">
        <f t="shared" si="34"/>
        <v>0</v>
      </c>
      <c r="AJ72" s="5">
        <f t="shared" si="34"/>
        <v>0</v>
      </c>
      <c r="AK72" s="5">
        <f t="shared" si="34"/>
        <v>0</v>
      </c>
      <c r="AL72" s="5">
        <f t="shared" si="34"/>
        <v>0</v>
      </c>
      <c r="AM72" s="5">
        <f t="shared" si="34"/>
        <v>0</v>
      </c>
      <c r="AN72" s="5">
        <f t="shared" si="34"/>
        <v>0</v>
      </c>
      <c r="AO72" s="5">
        <f t="shared" si="34"/>
        <v>0</v>
      </c>
      <c r="AP72" s="5">
        <f t="shared" si="34"/>
        <v>0</v>
      </c>
      <c r="AQ72" s="5">
        <f t="shared" si="34"/>
        <v>0</v>
      </c>
      <c r="AR72" s="5">
        <f t="shared" si="34"/>
        <v>0</v>
      </c>
      <c r="AS72" s="5">
        <f t="shared" si="34"/>
        <v>0</v>
      </c>
      <c r="AT72" s="5">
        <f t="shared" si="34"/>
        <v>0</v>
      </c>
      <c r="AU72" s="5">
        <f t="shared" si="34"/>
        <v>0</v>
      </c>
      <c r="AV72" s="5">
        <f t="shared" si="34"/>
        <v>0</v>
      </c>
      <c r="AW72" s="5">
        <f t="shared" si="34"/>
        <v>0</v>
      </c>
      <c r="AX72" s="5">
        <f t="shared" si="34"/>
        <v>0</v>
      </c>
      <c r="AY72" s="5">
        <f t="shared" si="34"/>
        <v>0</v>
      </c>
      <c r="AZ72" s="5">
        <f t="shared" si="34"/>
        <v>0</v>
      </c>
      <c r="BA72" s="5">
        <f t="shared" si="34"/>
        <v>0</v>
      </c>
      <c r="BB72" s="5">
        <f t="shared" si="34"/>
        <v>0</v>
      </c>
      <c r="BC72" s="5">
        <f t="shared" si="34"/>
        <v>0</v>
      </c>
      <c r="BD72" s="5">
        <f t="shared" si="34"/>
        <v>0</v>
      </c>
      <c r="BE72" s="5">
        <f t="shared" si="34"/>
        <v>0</v>
      </c>
      <c r="BF72" s="5">
        <f t="shared" si="34"/>
        <v>0</v>
      </c>
      <c r="BG72" s="5">
        <f t="shared" si="34"/>
        <v>0.17</v>
      </c>
      <c r="BH72" s="5">
        <f t="shared" si="34"/>
        <v>0</v>
      </c>
      <c r="BI72" s="5">
        <f t="shared" si="34"/>
        <v>0</v>
      </c>
      <c r="BJ72" s="5">
        <f t="shared" si="34"/>
        <v>0</v>
      </c>
      <c r="BK72" s="5">
        <f t="shared" si="34"/>
        <v>0</v>
      </c>
      <c r="BL72" s="5">
        <f t="shared" si="34"/>
        <v>0</v>
      </c>
      <c r="BM72" s="5">
        <f t="shared" si="34"/>
        <v>0</v>
      </c>
      <c r="BN72" s="5">
        <f t="shared" si="34"/>
        <v>1E-3</v>
      </c>
      <c r="BO72" s="5">
        <f t="shared" ref="BO72" si="37">BO16</f>
        <v>0</v>
      </c>
    </row>
    <row r="73" spans="1:69" ht="25.8" x14ac:dyDescent="0.3">
      <c r="A73" s="34"/>
      <c r="B73" s="5" t="str">
        <f t="shared" si="33"/>
        <v>Хлеб пшеничный</v>
      </c>
      <c r="C73" s="35"/>
      <c r="D73" s="5">
        <f t="shared" si="34"/>
        <v>1.9E-2</v>
      </c>
      <c r="E73" s="5">
        <f t="shared" si="34"/>
        <v>0</v>
      </c>
      <c r="F73" s="5">
        <f t="shared" si="34"/>
        <v>0</v>
      </c>
      <c r="G73" s="5">
        <f t="shared" ref="G73:BN75" si="38">G17</f>
        <v>0</v>
      </c>
      <c r="H73" s="5">
        <f t="shared" si="38"/>
        <v>0</v>
      </c>
      <c r="I73" s="5">
        <f t="shared" si="38"/>
        <v>0</v>
      </c>
      <c r="J73" s="5">
        <f t="shared" si="38"/>
        <v>0</v>
      </c>
      <c r="K73" s="5">
        <f t="shared" si="38"/>
        <v>0</v>
      </c>
      <c r="L73" s="5">
        <f t="shared" si="38"/>
        <v>0</v>
      </c>
      <c r="M73" s="5">
        <f t="shared" si="38"/>
        <v>0</v>
      </c>
      <c r="N73" s="5">
        <f t="shared" si="38"/>
        <v>0</v>
      </c>
      <c r="O73" s="5">
        <f t="shared" si="38"/>
        <v>0</v>
      </c>
      <c r="P73" s="5">
        <f t="shared" si="38"/>
        <v>0</v>
      </c>
      <c r="Q73" s="5">
        <f t="shared" si="38"/>
        <v>0</v>
      </c>
      <c r="R73" s="5">
        <f t="shared" si="38"/>
        <v>0</v>
      </c>
      <c r="S73" s="5">
        <f t="shared" si="38"/>
        <v>0</v>
      </c>
      <c r="T73" s="5">
        <f t="shared" si="38"/>
        <v>0</v>
      </c>
      <c r="U73" s="5">
        <f t="shared" si="38"/>
        <v>0</v>
      </c>
      <c r="V73" s="5">
        <f t="shared" si="38"/>
        <v>0</v>
      </c>
      <c r="W73" s="5">
        <f t="shared" si="38"/>
        <v>0</v>
      </c>
      <c r="X73" s="5">
        <f t="shared" si="38"/>
        <v>0</v>
      </c>
      <c r="Y73" s="5">
        <f t="shared" si="38"/>
        <v>0</v>
      </c>
      <c r="Z73" s="5">
        <f t="shared" si="38"/>
        <v>0</v>
      </c>
      <c r="AA73" s="5">
        <f t="shared" si="38"/>
        <v>0</v>
      </c>
      <c r="AB73" s="5">
        <f t="shared" si="38"/>
        <v>0</v>
      </c>
      <c r="AC73" s="5">
        <f t="shared" si="38"/>
        <v>0</v>
      </c>
      <c r="AD73" s="5">
        <f t="shared" si="38"/>
        <v>0</v>
      </c>
      <c r="AE73" s="5">
        <f t="shared" si="38"/>
        <v>0</v>
      </c>
      <c r="AF73" s="5">
        <f t="shared" si="38"/>
        <v>0</v>
      </c>
      <c r="AG73" s="5">
        <f t="shared" si="38"/>
        <v>0</v>
      </c>
      <c r="AH73" s="5">
        <f t="shared" si="38"/>
        <v>0</v>
      </c>
      <c r="AI73" s="5">
        <f t="shared" si="38"/>
        <v>0</v>
      </c>
      <c r="AJ73" s="5">
        <f t="shared" si="38"/>
        <v>0</v>
      </c>
      <c r="AK73" s="5">
        <f t="shared" si="38"/>
        <v>0</v>
      </c>
      <c r="AL73" s="5">
        <f t="shared" si="38"/>
        <v>0</v>
      </c>
      <c r="AM73" s="5">
        <f t="shared" si="38"/>
        <v>0</v>
      </c>
      <c r="AN73" s="5">
        <f t="shared" si="38"/>
        <v>0</v>
      </c>
      <c r="AO73" s="5">
        <f t="shared" si="38"/>
        <v>0</v>
      </c>
      <c r="AP73" s="5">
        <f t="shared" si="38"/>
        <v>0</v>
      </c>
      <c r="AQ73" s="5">
        <f t="shared" si="38"/>
        <v>0</v>
      </c>
      <c r="AR73" s="5">
        <f t="shared" si="38"/>
        <v>0</v>
      </c>
      <c r="AS73" s="5">
        <f t="shared" si="38"/>
        <v>0</v>
      </c>
      <c r="AT73" s="5">
        <f t="shared" si="38"/>
        <v>0</v>
      </c>
      <c r="AU73" s="5">
        <f t="shared" si="38"/>
        <v>0</v>
      </c>
      <c r="AV73" s="5">
        <f t="shared" si="38"/>
        <v>0</v>
      </c>
      <c r="AW73" s="5">
        <f t="shared" si="38"/>
        <v>0</v>
      </c>
      <c r="AX73" s="5">
        <f t="shared" si="38"/>
        <v>0</v>
      </c>
      <c r="AY73" s="5">
        <f t="shared" si="38"/>
        <v>0</v>
      </c>
      <c r="AZ73" s="5">
        <f t="shared" si="38"/>
        <v>0</v>
      </c>
      <c r="BA73" s="5">
        <f t="shared" si="38"/>
        <v>0</v>
      </c>
      <c r="BB73" s="5">
        <f t="shared" si="38"/>
        <v>0</v>
      </c>
      <c r="BC73" s="5">
        <f t="shared" si="38"/>
        <v>0</v>
      </c>
      <c r="BD73" s="5">
        <f t="shared" si="38"/>
        <v>0</v>
      </c>
      <c r="BE73" s="5">
        <f t="shared" si="38"/>
        <v>0</v>
      </c>
      <c r="BF73" s="5">
        <f t="shared" si="38"/>
        <v>0</v>
      </c>
      <c r="BG73" s="5">
        <f t="shared" si="38"/>
        <v>0</v>
      </c>
      <c r="BH73" s="5">
        <f t="shared" si="38"/>
        <v>0</v>
      </c>
      <c r="BI73" s="5">
        <f t="shared" si="38"/>
        <v>0</v>
      </c>
      <c r="BJ73" s="5">
        <f t="shared" si="38"/>
        <v>0</v>
      </c>
      <c r="BK73" s="5">
        <f t="shared" si="38"/>
        <v>0</v>
      </c>
      <c r="BL73" s="5">
        <f t="shared" si="38"/>
        <v>0</v>
      </c>
      <c r="BM73" s="5">
        <f t="shared" si="38"/>
        <v>0</v>
      </c>
      <c r="BN73" s="5">
        <f t="shared" si="38"/>
        <v>0</v>
      </c>
      <c r="BO73" s="5">
        <f t="shared" ref="BO73" si="39">BO17</f>
        <v>0</v>
      </c>
    </row>
    <row r="74" spans="1:69" ht="25.8" x14ac:dyDescent="0.3">
      <c r="A74" s="34"/>
      <c r="B74" s="5" t="str">
        <f t="shared" si="33"/>
        <v>Хлеб ржаной</v>
      </c>
      <c r="C74" s="35"/>
      <c r="D74" s="5">
        <f t="shared" ref="D74:Y75" si="40">D18</f>
        <v>0</v>
      </c>
      <c r="E74" s="5">
        <f t="shared" si="40"/>
        <v>0.04</v>
      </c>
      <c r="F74" s="5">
        <f t="shared" si="40"/>
        <v>0</v>
      </c>
      <c r="G74" s="5">
        <f t="shared" si="40"/>
        <v>0</v>
      </c>
      <c r="H74" s="5">
        <f t="shared" si="40"/>
        <v>0</v>
      </c>
      <c r="I74" s="5">
        <f t="shared" si="40"/>
        <v>0</v>
      </c>
      <c r="J74" s="5">
        <f t="shared" si="40"/>
        <v>0</v>
      </c>
      <c r="K74" s="5">
        <f t="shared" si="40"/>
        <v>0</v>
      </c>
      <c r="L74" s="5">
        <f t="shared" si="40"/>
        <v>0</v>
      </c>
      <c r="M74" s="5">
        <f t="shared" si="40"/>
        <v>0</v>
      </c>
      <c r="N74" s="5">
        <f t="shared" si="40"/>
        <v>0</v>
      </c>
      <c r="O74" s="5">
        <f t="shared" si="40"/>
        <v>0</v>
      </c>
      <c r="P74" s="5">
        <f t="shared" si="40"/>
        <v>0</v>
      </c>
      <c r="Q74" s="5">
        <f t="shared" si="40"/>
        <v>0</v>
      </c>
      <c r="R74" s="5">
        <f t="shared" si="40"/>
        <v>0</v>
      </c>
      <c r="S74" s="5">
        <f t="shared" si="40"/>
        <v>0</v>
      </c>
      <c r="T74" s="5">
        <f t="shared" si="40"/>
        <v>0</v>
      </c>
      <c r="U74" s="5">
        <f t="shared" si="40"/>
        <v>0</v>
      </c>
      <c r="V74" s="5">
        <f t="shared" si="40"/>
        <v>0</v>
      </c>
      <c r="W74" s="5">
        <f t="shared" si="38"/>
        <v>0</v>
      </c>
      <c r="X74" s="5">
        <f t="shared" si="40"/>
        <v>0</v>
      </c>
      <c r="Y74" s="5">
        <f t="shared" si="40"/>
        <v>0</v>
      </c>
      <c r="Z74" s="5">
        <f t="shared" si="38"/>
        <v>0</v>
      </c>
      <c r="AA74" s="5">
        <f t="shared" si="38"/>
        <v>0</v>
      </c>
      <c r="AB74" s="5">
        <f t="shared" si="38"/>
        <v>0</v>
      </c>
      <c r="AC74" s="5">
        <f t="shared" si="38"/>
        <v>0</v>
      </c>
      <c r="AD74" s="5">
        <f t="shared" si="38"/>
        <v>0</v>
      </c>
      <c r="AE74" s="5">
        <f t="shared" si="38"/>
        <v>0</v>
      </c>
      <c r="AF74" s="5">
        <f t="shared" si="38"/>
        <v>0</v>
      </c>
      <c r="AG74" s="5">
        <f t="shared" si="38"/>
        <v>0</v>
      </c>
      <c r="AH74" s="5">
        <f t="shared" si="38"/>
        <v>0</v>
      </c>
      <c r="AI74" s="5">
        <f t="shared" si="38"/>
        <v>0</v>
      </c>
      <c r="AJ74" s="5">
        <f t="shared" si="38"/>
        <v>0</v>
      </c>
      <c r="AK74" s="5">
        <f t="shared" si="38"/>
        <v>0</v>
      </c>
      <c r="AL74" s="5">
        <f t="shared" si="38"/>
        <v>0</v>
      </c>
      <c r="AM74" s="5">
        <f t="shared" si="38"/>
        <v>0</v>
      </c>
      <c r="AN74" s="5">
        <f t="shared" si="38"/>
        <v>0</v>
      </c>
      <c r="AO74" s="5">
        <f t="shared" si="38"/>
        <v>0</v>
      </c>
      <c r="AP74" s="5">
        <f t="shared" si="38"/>
        <v>0</v>
      </c>
      <c r="AQ74" s="5">
        <f t="shared" si="38"/>
        <v>0</v>
      </c>
      <c r="AR74" s="5">
        <f t="shared" si="38"/>
        <v>0</v>
      </c>
      <c r="AS74" s="5">
        <f t="shared" si="38"/>
        <v>0</v>
      </c>
      <c r="AT74" s="5">
        <f t="shared" si="38"/>
        <v>0</v>
      </c>
      <c r="AU74" s="5">
        <f t="shared" si="38"/>
        <v>0</v>
      </c>
      <c r="AV74" s="5">
        <f t="shared" si="38"/>
        <v>0</v>
      </c>
      <c r="AW74" s="5">
        <f t="shared" si="38"/>
        <v>0</v>
      </c>
      <c r="AX74" s="5">
        <f t="shared" si="38"/>
        <v>0</v>
      </c>
      <c r="AY74" s="5">
        <f t="shared" si="38"/>
        <v>0</v>
      </c>
      <c r="AZ74" s="5">
        <f t="shared" si="38"/>
        <v>0</v>
      </c>
      <c r="BA74" s="5">
        <f t="shared" si="38"/>
        <v>0</v>
      </c>
      <c r="BB74" s="5">
        <f t="shared" si="38"/>
        <v>0</v>
      </c>
      <c r="BC74" s="5">
        <f t="shared" si="38"/>
        <v>0</v>
      </c>
      <c r="BD74" s="5">
        <f t="shared" si="38"/>
        <v>0</v>
      </c>
      <c r="BE74" s="5">
        <f t="shared" si="38"/>
        <v>0</v>
      </c>
      <c r="BF74" s="5">
        <f t="shared" si="38"/>
        <v>0</v>
      </c>
      <c r="BG74" s="5">
        <f t="shared" si="38"/>
        <v>0</v>
      </c>
      <c r="BH74" s="5">
        <f t="shared" si="38"/>
        <v>0</v>
      </c>
      <c r="BI74" s="5">
        <f t="shared" si="38"/>
        <v>0</v>
      </c>
      <c r="BJ74" s="5">
        <f t="shared" si="38"/>
        <v>0</v>
      </c>
      <c r="BK74" s="5">
        <f t="shared" si="38"/>
        <v>0</v>
      </c>
      <c r="BL74" s="5">
        <f t="shared" si="38"/>
        <v>0</v>
      </c>
      <c r="BM74" s="5">
        <f t="shared" si="38"/>
        <v>0</v>
      </c>
      <c r="BN74" s="5">
        <f t="shared" si="38"/>
        <v>0</v>
      </c>
      <c r="BO74" s="5">
        <f t="shared" ref="BO74" si="41">BO18</f>
        <v>0</v>
      </c>
    </row>
    <row r="75" spans="1:69" ht="25.8" x14ac:dyDescent="0.3">
      <c r="A75" s="34"/>
      <c r="B75" s="5" t="str">
        <f t="shared" si="33"/>
        <v>Напиток лимонный</v>
      </c>
      <c r="C75" s="36"/>
      <c r="D75" s="5">
        <f t="shared" si="40"/>
        <v>0</v>
      </c>
      <c r="E75" s="5">
        <f t="shared" si="40"/>
        <v>0</v>
      </c>
      <c r="F75" s="5">
        <f t="shared" si="40"/>
        <v>0.02</v>
      </c>
      <c r="G75" s="5">
        <f t="shared" si="40"/>
        <v>0</v>
      </c>
      <c r="H75" s="5">
        <f t="shared" si="40"/>
        <v>0</v>
      </c>
      <c r="I75" s="5">
        <f t="shared" si="40"/>
        <v>0</v>
      </c>
      <c r="J75" s="5">
        <f t="shared" si="40"/>
        <v>0</v>
      </c>
      <c r="K75" s="5">
        <f t="shared" si="40"/>
        <v>0</v>
      </c>
      <c r="L75" s="5">
        <f t="shared" si="40"/>
        <v>0</v>
      </c>
      <c r="M75" s="5">
        <f t="shared" si="40"/>
        <v>0</v>
      </c>
      <c r="N75" s="5">
        <f t="shared" si="40"/>
        <v>0</v>
      </c>
      <c r="O75" s="5">
        <f t="shared" si="40"/>
        <v>0</v>
      </c>
      <c r="P75" s="5">
        <f t="shared" si="40"/>
        <v>0</v>
      </c>
      <c r="Q75" s="5">
        <f t="shared" si="40"/>
        <v>0</v>
      </c>
      <c r="R75" s="5">
        <f t="shared" si="40"/>
        <v>0</v>
      </c>
      <c r="S75" s="5">
        <f t="shared" si="40"/>
        <v>0</v>
      </c>
      <c r="T75" s="5">
        <f t="shared" si="40"/>
        <v>0</v>
      </c>
      <c r="U75" s="5">
        <f t="shared" si="40"/>
        <v>0</v>
      </c>
      <c r="V75" s="5">
        <f t="shared" si="40"/>
        <v>0</v>
      </c>
      <c r="W75" s="5">
        <f t="shared" si="38"/>
        <v>0</v>
      </c>
      <c r="X75" s="5">
        <f t="shared" si="40"/>
        <v>0</v>
      </c>
      <c r="Y75" s="5">
        <f t="shared" si="40"/>
        <v>0</v>
      </c>
      <c r="Z75" s="5">
        <f t="shared" si="38"/>
        <v>0</v>
      </c>
      <c r="AA75" s="5">
        <f t="shared" si="38"/>
        <v>0</v>
      </c>
      <c r="AB75" s="5">
        <f t="shared" si="38"/>
        <v>0</v>
      </c>
      <c r="AC75" s="5">
        <f t="shared" si="38"/>
        <v>0</v>
      </c>
      <c r="AD75" s="5">
        <f t="shared" si="38"/>
        <v>0</v>
      </c>
      <c r="AE75" s="5">
        <f t="shared" si="38"/>
        <v>0</v>
      </c>
      <c r="AF75" s="5">
        <f t="shared" si="38"/>
        <v>1.35E-2</v>
      </c>
      <c r="AG75" s="5">
        <f t="shared" si="38"/>
        <v>0</v>
      </c>
      <c r="AH75" s="5">
        <f t="shared" si="38"/>
        <v>0</v>
      </c>
      <c r="AI75" s="5">
        <f t="shared" si="38"/>
        <v>0</v>
      </c>
      <c r="AJ75" s="5">
        <f t="shared" si="38"/>
        <v>0</v>
      </c>
      <c r="AK75" s="5">
        <f t="shared" si="38"/>
        <v>0</v>
      </c>
      <c r="AL75" s="5">
        <f t="shared" si="38"/>
        <v>0</v>
      </c>
      <c r="AM75" s="5">
        <f t="shared" si="38"/>
        <v>0</v>
      </c>
      <c r="AN75" s="5">
        <f t="shared" si="38"/>
        <v>0</v>
      </c>
      <c r="AO75" s="5">
        <f t="shared" si="38"/>
        <v>0</v>
      </c>
      <c r="AP75" s="5">
        <f t="shared" si="38"/>
        <v>0</v>
      </c>
      <c r="AQ75" s="5">
        <f t="shared" si="38"/>
        <v>0</v>
      </c>
      <c r="AR75" s="5">
        <f t="shared" si="38"/>
        <v>0</v>
      </c>
      <c r="AS75" s="5">
        <f t="shared" si="38"/>
        <v>0</v>
      </c>
      <c r="AT75" s="5">
        <f t="shared" si="38"/>
        <v>0</v>
      </c>
      <c r="AU75" s="5">
        <f t="shared" si="38"/>
        <v>0</v>
      </c>
      <c r="AV75" s="5">
        <f t="shared" si="38"/>
        <v>0</v>
      </c>
      <c r="AW75" s="5">
        <f t="shared" si="38"/>
        <v>0</v>
      </c>
      <c r="AX75" s="5">
        <f t="shared" si="38"/>
        <v>0</v>
      </c>
      <c r="AY75" s="5">
        <f t="shared" si="38"/>
        <v>0</v>
      </c>
      <c r="AZ75" s="5">
        <f t="shared" si="38"/>
        <v>0</v>
      </c>
      <c r="BA75" s="5">
        <f t="shared" si="38"/>
        <v>0</v>
      </c>
      <c r="BB75" s="5">
        <f t="shared" si="38"/>
        <v>0</v>
      </c>
      <c r="BC75" s="5">
        <f t="shared" si="38"/>
        <v>0</v>
      </c>
      <c r="BD75" s="5">
        <f t="shared" si="38"/>
        <v>0</v>
      </c>
      <c r="BE75" s="5">
        <f t="shared" si="38"/>
        <v>0</v>
      </c>
      <c r="BF75" s="5">
        <f t="shared" si="38"/>
        <v>0</v>
      </c>
      <c r="BG75" s="5">
        <f t="shared" si="38"/>
        <v>0</v>
      </c>
      <c r="BH75" s="5">
        <f t="shared" si="38"/>
        <v>0</v>
      </c>
      <c r="BI75" s="5">
        <f t="shared" si="38"/>
        <v>0</v>
      </c>
      <c r="BJ75" s="5">
        <f t="shared" si="38"/>
        <v>0</v>
      </c>
      <c r="BK75" s="5">
        <f t="shared" si="38"/>
        <v>0</v>
      </c>
      <c r="BL75" s="5">
        <f t="shared" si="38"/>
        <v>0</v>
      </c>
      <c r="BM75" s="5">
        <f t="shared" si="38"/>
        <v>0</v>
      </c>
      <c r="BN75" s="5">
        <f t="shared" si="38"/>
        <v>0</v>
      </c>
      <c r="BO75" s="5">
        <f t="shared" ref="BO75" si="42">BO19</f>
        <v>0</v>
      </c>
    </row>
    <row r="76" spans="1:69" ht="17.399999999999999" x14ac:dyDescent="0.35">
      <c r="B76" s="16" t="s">
        <v>25</v>
      </c>
      <c r="C76" s="17"/>
      <c r="D76" s="18">
        <f t="shared" ref="D76:AI76" si="43">SUM(D70:D75)</f>
        <v>1.9E-2</v>
      </c>
      <c r="E76" s="18">
        <f t="shared" si="43"/>
        <v>0.04</v>
      </c>
      <c r="F76" s="18">
        <f t="shared" si="43"/>
        <v>0.02</v>
      </c>
      <c r="G76" s="18">
        <f t="shared" si="43"/>
        <v>0</v>
      </c>
      <c r="H76" s="18">
        <f t="shared" si="43"/>
        <v>0</v>
      </c>
      <c r="I76" s="18">
        <f t="shared" si="43"/>
        <v>0</v>
      </c>
      <c r="J76" s="18">
        <f t="shared" si="43"/>
        <v>0.02</v>
      </c>
      <c r="K76" s="18">
        <f t="shared" si="43"/>
        <v>6.0000000000000001E-3</v>
      </c>
      <c r="L76" s="18">
        <f t="shared" si="43"/>
        <v>4.0000000000000001E-3</v>
      </c>
      <c r="M76" s="18">
        <f t="shared" si="43"/>
        <v>0</v>
      </c>
      <c r="N76" s="18">
        <f t="shared" si="43"/>
        <v>0</v>
      </c>
      <c r="O76" s="18">
        <f t="shared" si="43"/>
        <v>0</v>
      </c>
      <c r="P76" s="18">
        <f t="shared" si="43"/>
        <v>0</v>
      </c>
      <c r="Q76" s="18">
        <f t="shared" si="43"/>
        <v>0</v>
      </c>
      <c r="R76" s="18">
        <f t="shared" si="43"/>
        <v>0</v>
      </c>
      <c r="S76" s="18">
        <f t="shared" si="43"/>
        <v>0</v>
      </c>
      <c r="T76" s="18">
        <f t="shared" si="43"/>
        <v>0</v>
      </c>
      <c r="U76" s="18">
        <f t="shared" si="43"/>
        <v>0</v>
      </c>
      <c r="V76" s="18">
        <f t="shared" si="43"/>
        <v>0</v>
      </c>
      <c r="W76" s="18">
        <f t="shared" si="43"/>
        <v>0</v>
      </c>
      <c r="X76" s="18">
        <f t="shared" si="43"/>
        <v>0.2</v>
      </c>
      <c r="Y76" s="18">
        <f t="shared" si="43"/>
        <v>0</v>
      </c>
      <c r="Z76" s="18">
        <f t="shared" si="43"/>
        <v>0</v>
      </c>
      <c r="AA76" s="18">
        <f t="shared" si="43"/>
        <v>0</v>
      </c>
      <c r="AB76" s="18">
        <f t="shared" si="43"/>
        <v>0</v>
      </c>
      <c r="AC76" s="18">
        <f t="shared" si="43"/>
        <v>0</v>
      </c>
      <c r="AD76" s="18">
        <f t="shared" si="43"/>
        <v>0</v>
      </c>
      <c r="AE76" s="18">
        <f t="shared" si="43"/>
        <v>0</v>
      </c>
      <c r="AF76" s="18">
        <f t="shared" si="43"/>
        <v>1.35E-2</v>
      </c>
      <c r="AG76" s="18">
        <f t="shared" si="43"/>
        <v>0</v>
      </c>
      <c r="AH76" s="18">
        <f t="shared" si="43"/>
        <v>0</v>
      </c>
      <c r="AI76" s="18">
        <f t="shared" si="43"/>
        <v>0</v>
      </c>
      <c r="AJ76" s="18">
        <f t="shared" ref="AJ76:BN76" si="44">SUM(AJ70:AJ75)</f>
        <v>0</v>
      </c>
      <c r="AK76" s="18">
        <f t="shared" si="44"/>
        <v>0</v>
      </c>
      <c r="AL76" s="18">
        <f t="shared" si="44"/>
        <v>0</v>
      </c>
      <c r="AM76" s="18">
        <f t="shared" si="44"/>
        <v>0</v>
      </c>
      <c r="AN76" s="18">
        <f t="shared" si="44"/>
        <v>0</v>
      </c>
      <c r="AO76" s="18">
        <f t="shared" si="44"/>
        <v>0</v>
      </c>
      <c r="AP76" s="18">
        <f t="shared" si="44"/>
        <v>0</v>
      </c>
      <c r="AQ76" s="18">
        <f t="shared" si="44"/>
        <v>0</v>
      </c>
      <c r="AR76" s="18">
        <f t="shared" si="44"/>
        <v>0</v>
      </c>
      <c r="AS76" s="18">
        <f t="shared" si="44"/>
        <v>0</v>
      </c>
      <c r="AT76" s="18">
        <f t="shared" si="44"/>
        <v>0</v>
      </c>
      <c r="AU76" s="18">
        <f t="shared" si="44"/>
        <v>0</v>
      </c>
      <c r="AV76" s="18">
        <f t="shared" si="44"/>
        <v>0</v>
      </c>
      <c r="AW76" s="18">
        <f t="shared" si="44"/>
        <v>0</v>
      </c>
      <c r="AX76" s="18">
        <f t="shared" si="44"/>
        <v>0</v>
      </c>
      <c r="AY76" s="18">
        <f t="shared" si="44"/>
        <v>0</v>
      </c>
      <c r="AZ76" s="18">
        <f t="shared" si="44"/>
        <v>1.7999999999999999E-2</v>
      </c>
      <c r="BA76" s="18">
        <f t="shared" si="44"/>
        <v>0</v>
      </c>
      <c r="BB76" s="18">
        <f t="shared" si="44"/>
        <v>0</v>
      </c>
      <c r="BC76" s="18">
        <f t="shared" si="44"/>
        <v>1.44E-2</v>
      </c>
      <c r="BD76" s="18">
        <f t="shared" si="44"/>
        <v>0.03</v>
      </c>
      <c r="BE76" s="18">
        <f t="shared" si="44"/>
        <v>0</v>
      </c>
      <c r="BF76" s="18">
        <f t="shared" si="44"/>
        <v>0</v>
      </c>
      <c r="BG76" s="18">
        <f t="shared" si="44"/>
        <v>0.20300000000000001</v>
      </c>
      <c r="BH76" s="18">
        <f t="shared" si="44"/>
        <v>0.01</v>
      </c>
      <c r="BI76" s="18">
        <f t="shared" si="44"/>
        <v>3.4000000000000002E-2</v>
      </c>
      <c r="BJ76" s="18">
        <f t="shared" si="44"/>
        <v>1.6E-2</v>
      </c>
      <c r="BK76" s="18">
        <f t="shared" si="44"/>
        <v>0.03</v>
      </c>
      <c r="BL76" s="18">
        <f t="shared" si="44"/>
        <v>0</v>
      </c>
      <c r="BM76" s="18">
        <f t="shared" si="44"/>
        <v>3.0000000000000001E-3</v>
      </c>
      <c r="BN76" s="18">
        <f t="shared" si="44"/>
        <v>3.0000000000000001E-3</v>
      </c>
      <c r="BO76" s="18">
        <f t="shared" ref="BO76" si="45">SUM(BO70:BO75)</f>
        <v>0</v>
      </c>
    </row>
    <row r="77" spans="1:69" ht="17.399999999999999" x14ac:dyDescent="0.35">
      <c r="B77" s="16" t="s">
        <v>26</v>
      </c>
      <c r="C77" s="17"/>
      <c r="D77" s="19">
        <f t="shared" ref="D77:N77" si="46">PRODUCT(D76,$E$6)</f>
        <v>7.5999999999999998E-2</v>
      </c>
      <c r="E77" s="19">
        <f t="shared" si="46"/>
        <v>0.16</v>
      </c>
      <c r="F77" s="19">
        <f t="shared" si="46"/>
        <v>0.08</v>
      </c>
      <c r="G77" s="19">
        <f t="shared" si="46"/>
        <v>0</v>
      </c>
      <c r="H77" s="19">
        <f t="shared" si="46"/>
        <v>0</v>
      </c>
      <c r="I77" s="19">
        <f t="shared" si="46"/>
        <v>0</v>
      </c>
      <c r="J77" s="19">
        <f t="shared" si="46"/>
        <v>0.08</v>
      </c>
      <c r="K77" s="19">
        <f t="shared" si="46"/>
        <v>2.4E-2</v>
      </c>
      <c r="L77" s="19">
        <f t="shared" si="46"/>
        <v>1.6E-2</v>
      </c>
      <c r="M77" s="19">
        <f t="shared" si="46"/>
        <v>0</v>
      </c>
      <c r="N77" s="19">
        <f t="shared" si="46"/>
        <v>0</v>
      </c>
      <c r="O77" s="19">
        <f t="shared" ref="O77:X77" si="47">PRODUCT(O76,$E$6)</f>
        <v>0</v>
      </c>
      <c r="P77" s="19">
        <f t="shared" si="47"/>
        <v>0</v>
      </c>
      <c r="Q77" s="19">
        <f t="shared" si="47"/>
        <v>0</v>
      </c>
      <c r="R77" s="19">
        <f t="shared" si="47"/>
        <v>0</v>
      </c>
      <c r="S77" s="19">
        <f t="shared" si="47"/>
        <v>0</v>
      </c>
      <c r="T77" s="19">
        <f t="shared" si="47"/>
        <v>0</v>
      </c>
      <c r="U77" s="19">
        <f t="shared" si="47"/>
        <v>0</v>
      </c>
      <c r="V77" s="19">
        <f t="shared" si="47"/>
        <v>0</v>
      </c>
      <c r="W77" s="19">
        <f t="shared" si="47"/>
        <v>0</v>
      </c>
      <c r="X77" s="19">
        <f t="shared" si="47"/>
        <v>0.8</v>
      </c>
      <c r="Y77" s="19">
        <f t="shared" ref="Y77:BN77" si="48">PRODUCT(Y76,$E$6)</f>
        <v>0</v>
      </c>
      <c r="Z77" s="19">
        <f t="shared" si="48"/>
        <v>0</v>
      </c>
      <c r="AA77" s="19">
        <f t="shared" si="48"/>
        <v>0</v>
      </c>
      <c r="AB77" s="19">
        <f t="shared" si="48"/>
        <v>0</v>
      </c>
      <c r="AC77" s="19">
        <f t="shared" si="48"/>
        <v>0</v>
      </c>
      <c r="AD77" s="19">
        <f t="shared" si="48"/>
        <v>0</v>
      </c>
      <c r="AE77" s="19">
        <f t="shared" si="48"/>
        <v>0</v>
      </c>
      <c r="AF77" s="19">
        <f t="shared" si="48"/>
        <v>5.3999999999999999E-2</v>
      </c>
      <c r="AG77" s="19">
        <f t="shared" si="48"/>
        <v>0</v>
      </c>
      <c r="AH77" s="19">
        <f t="shared" si="48"/>
        <v>0</v>
      </c>
      <c r="AI77" s="19">
        <f t="shared" si="48"/>
        <v>0</v>
      </c>
      <c r="AJ77" s="19">
        <f t="shared" si="48"/>
        <v>0</v>
      </c>
      <c r="AK77" s="19">
        <f t="shared" si="48"/>
        <v>0</v>
      </c>
      <c r="AL77" s="19">
        <f t="shared" si="48"/>
        <v>0</v>
      </c>
      <c r="AM77" s="19">
        <f t="shared" si="48"/>
        <v>0</v>
      </c>
      <c r="AN77" s="19">
        <f t="shared" si="48"/>
        <v>0</v>
      </c>
      <c r="AO77" s="19">
        <f t="shared" si="48"/>
        <v>0</v>
      </c>
      <c r="AP77" s="19">
        <f t="shared" si="48"/>
        <v>0</v>
      </c>
      <c r="AQ77" s="19">
        <f t="shared" si="48"/>
        <v>0</v>
      </c>
      <c r="AR77" s="19">
        <f t="shared" si="48"/>
        <v>0</v>
      </c>
      <c r="AS77" s="19">
        <f t="shared" si="48"/>
        <v>0</v>
      </c>
      <c r="AT77" s="19">
        <f t="shared" si="48"/>
        <v>0</v>
      </c>
      <c r="AU77" s="19">
        <f t="shared" si="48"/>
        <v>0</v>
      </c>
      <c r="AV77" s="19">
        <f t="shared" si="48"/>
        <v>0</v>
      </c>
      <c r="AW77" s="19">
        <f t="shared" si="48"/>
        <v>0</v>
      </c>
      <c r="AX77" s="19">
        <f t="shared" si="48"/>
        <v>0</v>
      </c>
      <c r="AY77" s="19">
        <f t="shared" si="48"/>
        <v>0</v>
      </c>
      <c r="AZ77" s="19">
        <f t="shared" si="48"/>
        <v>7.1999999999999995E-2</v>
      </c>
      <c r="BA77" s="19">
        <f t="shared" si="48"/>
        <v>0</v>
      </c>
      <c r="BB77" s="19">
        <f t="shared" si="48"/>
        <v>0</v>
      </c>
      <c r="BC77" s="19">
        <f t="shared" si="48"/>
        <v>5.7599999999999998E-2</v>
      </c>
      <c r="BD77" s="19">
        <f t="shared" si="48"/>
        <v>0.12</v>
      </c>
      <c r="BE77" s="19">
        <f t="shared" si="48"/>
        <v>0</v>
      </c>
      <c r="BF77" s="19">
        <f t="shared" si="48"/>
        <v>0</v>
      </c>
      <c r="BG77" s="19">
        <f t="shared" si="48"/>
        <v>0.81200000000000006</v>
      </c>
      <c r="BH77" s="19">
        <f t="shared" si="48"/>
        <v>0.04</v>
      </c>
      <c r="BI77" s="19">
        <f t="shared" si="48"/>
        <v>0.13600000000000001</v>
      </c>
      <c r="BJ77" s="19">
        <f t="shared" si="48"/>
        <v>6.4000000000000001E-2</v>
      </c>
      <c r="BK77" s="19">
        <f t="shared" si="48"/>
        <v>0.12</v>
      </c>
      <c r="BL77" s="19">
        <f t="shared" si="48"/>
        <v>0</v>
      </c>
      <c r="BM77" s="19">
        <f t="shared" si="48"/>
        <v>1.2E-2</v>
      </c>
      <c r="BN77" s="19">
        <f t="shared" si="48"/>
        <v>1.2E-2</v>
      </c>
      <c r="BO77" s="19">
        <f t="shared" ref="BO77" si="49">PRODUCT(BO76,$E$6)</f>
        <v>0</v>
      </c>
    </row>
    <row r="79" spans="1:69" ht="17.399999999999999" x14ac:dyDescent="0.35">
      <c r="A79" s="22"/>
      <c r="B79" s="23" t="s">
        <v>27</v>
      </c>
      <c r="C79" s="24" t="s">
        <v>28</v>
      </c>
      <c r="D79" s="25">
        <f>D44</f>
        <v>72.72</v>
      </c>
      <c r="E79" s="25">
        <f t="shared" ref="E79:BN79" si="50">E44</f>
        <v>76</v>
      </c>
      <c r="F79" s="25">
        <f t="shared" si="50"/>
        <v>85</v>
      </c>
      <c r="G79" s="25">
        <f t="shared" si="50"/>
        <v>596</v>
      </c>
      <c r="H79" s="25">
        <f t="shared" si="50"/>
        <v>1410</v>
      </c>
      <c r="I79" s="25">
        <f t="shared" si="50"/>
        <v>720</v>
      </c>
      <c r="J79" s="25">
        <f t="shared" si="50"/>
        <v>74.92</v>
      </c>
      <c r="K79" s="25">
        <f t="shared" si="50"/>
        <v>874.38</v>
      </c>
      <c r="L79" s="25">
        <f t="shared" si="50"/>
        <v>210.89</v>
      </c>
      <c r="M79" s="25">
        <f t="shared" si="50"/>
        <v>585</v>
      </c>
      <c r="N79" s="25">
        <f t="shared" si="50"/>
        <v>104.38</v>
      </c>
      <c r="O79" s="25">
        <f t="shared" si="50"/>
        <v>331.24</v>
      </c>
      <c r="P79" s="25">
        <f t="shared" si="50"/>
        <v>373.68</v>
      </c>
      <c r="Q79" s="25">
        <f t="shared" si="50"/>
        <v>400</v>
      </c>
      <c r="R79" s="25">
        <f t="shared" si="50"/>
        <v>0</v>
      </c>
      <c r="S79" s="25">
        <f t="shared" si="50"/>
        <v>0</v>
      </c>
      <c r="T79" s="25">
        <f t="shared" si="50"/>
        <v>0</v>
      </c>
      <c r="U79" s="25">
        <f t="shared" si="50"/>
        <v>792</v>
      </c>
      <c r="V79" s="25">
        <f t="shared" si="50"/>
        <v>352.56</v>
      </c>
      <c r="W79" s="25">
        <f>W44</f>
        <v>119</v>
      </c>
      <c r="X79" s="25">
        <f t="shared" si="50"/>
        <v>12.9</v>
      </c>
      <c r="Y79" s="25">
        <f t="shared" si="50"/>
        <v>0</v>
      </c>
      <c r="Z79" s="25">
        <f t="shared" si="50"/>
        <v>450</v>
      </c>
      <c r="AA79" s="25">
        <f t="shared" si="50"/>
        <v>381</v>
      </c>
      <c r="AB79" s="25">
        <f t="shared" si="50"/>
        <v>429</v>
      </c>
      <c r="AC79" s="25">
        <f t="shared" si="50"/>
        <v>261</v>
      </c>
      <c r="AD79" s="25">
        <f t="shared" si="50"/>
        <v>125</v>
      </c>
      <c r="AE79" s="25">
        <f t="shared" si="50"/>
        <v>399</v>
      </c>
      <c r="AF79" s="25">
        <f t="shared" si="50"/>
        <v>159</v>
      </c>
      <c r="AG79" s="25">
        <f t="shared" si="50"/>
        <v>227.27</v>
      </c>
      <c r="AH79" s="25">
        <f t="shared" si="50"/>
        <v>68.2</v>
      </c>
      <c r="AI79" s="25">
        <f t="shared" si="50"/>
        <v>59.25</v>
      </c>
      <c r="AJ79" s="25">
        <f t="shared" si="50"/>
        <v>43.4</v>
      </c>
      <c r="AK79" s="25">
        <f t="shared" si="50"/>
        <v>190</v>
      </c>
      <c r="AL79" s="25">
        <f t="shared" si="50"/>
        <v>207</v>
      </c>
      <c r="AM79" s="25">
        <f t="shared" si="50"/>
        <v>345.99</v>
      </c>
      <c r="AN79" s="25">
        <f t="shared" si="50"/>
        <v>300</v>
      </c>
      <c r="AO79" s="25">
        <f t="shared" si="50"/>
        <v>0</v>
      </c>
      <c r="AP79" s="25">
        <f t="shared" si="50"/>
        <v>216.1</v>
      </c>
      <c r="AQ79" s="25">
        <f t="shared" si="50"/>
        <v>63.75</v>
      </c>
      <c r="AR79" s="25">
        <f t="shared" si="50"/>
        <v>65.33</v>
      </c>
      <c r="AS79" s="25">
        <f t="shared" si="50"/>
        <v>76</v>
      </c>
      <c r="AT79" s="25">
        <f t="shared" si="50"/>
        <v>67.14</v>
      </c>
      <c r="AU79" s="25">
        <f t="shared" si="50"/>
        <v>69.33</v>
      </c>
      <c r="AV79" s="25">
        <f t="shared" si="50"/>
        <v>51.25</v>
      </c>
      <c r="AW79" s="25">
        <f t="shared" si="50"/>
        <v>77.14</v>
      </c>
      <c r="AX79" s="25">
        <f t="shared" si="50"/>
        <v>68</v>
      </c>
      <c r="AY79" s="25">
        <f t="shared" si="50"/>
        <v>60</v>
      </c>
      <c r="AZ79" s="25">
        <f t="shared" si="50"/>
        <v>137.33000000000001</v>
      </c>
      <c r="BA79" s="25">
        <f t="shared" si="50"/>
        <v>296</v>
      </c>
      <c r="BB79" s="25">
        <f t="shared" si="50"/>
        <v>513</v>
      </c>
      <c r="BC79" s="25">
        <f t="shared" si="50"/>
        <v>558</v>
      </c>
      <c r="BD79" s="25">
        <f t="shared" si="50"/>
        <v>261</v>
      </c>
      <c r="BE79" s="25">
        <f t="shared" si="50"/>
        <v>399</v>
      </c>
      <c r="BF79" s="25">
        <f t="shared" si="50"/>
        <v>0</v>
      </c>
      <c r="BG79" s="25">
        <f t="shared" si="50"/>
        <v>27</v>
      </c>
      <c r="BH79" s="25">
        <f t="shared" si="50"/>
        <v>47</v>
      </c>
      <c r="BI79" s="25">
        <f t="shared" si="50"/>
        <v>26</v>
      </c>
      <c r="BJ79" s="25">
        <f t="shared" si="50"/>
        <v>51</v>
      </c>
      <c r="BK79" s="25">
        <f t="shared" si="50"/>
        <v>62</v>
      </c>
      <c r="BL79" s="25">
        <f t="shared" si="50"/>
        <v>314</v>
      </c>
      <c r="BM79" s="25">
        <f t="shared" si="50"/>
        <v>138.88</v>
      </c>
      <c r="BN79" s="25">
        <f t="shared" si="50"/>
        <v>22</v>
      </c>
      <c r="BO79" s="25">
        <f t="shared" ref="BO79" si="51">BO44</f>
        <v>0</v>
      </c>
    </row>
    <row r="80" spans="1:69" ht="17.399999999999999" x14ac:dyDescent="0.35">
      <c r="B80" s="16" t="s">
        <v>29</v>
      </c>
      <c r="C80" s="17" t="s">
        <v>28</v>
      </c>
      <c r="D80" s="18">
        <f>D79/1000</f>
        <v>7.2719999999999993E-2</v>
      </c>
      <c r="E80" s="18">
        <f t="shared" ref="E80:BN80" si="52">E79/1000</f>
        <v>7.5999999999999998E-2</v>
      </c>
      <c r="F80" s="18">
        <f t="shared" si="52"/>
        <v>8.5000000000000006E-2</v>
      </c>
      <c r="G80" s="18">
        <f t="shared" si="52"/>
        <v>0.59599999999999997</v>
      </c>
      <c r="H80" s="18">
        <f t="shared" si="52"/>
        <v>1.41</v>
      </c>
      <c r="I80" s="18">
        <f t="shared" si="52"/>
        <v>0.72</v>
      </c>
      <c r="J80" s="18">
        <f t="shared" si="52"/>
        <v>7.492E-2</v>
      </c>
      <c r="K80" s="18">
        <f t="shared" si="52"/>
        <v>0.87438000000000005</v>
      </c>
      <c r="L80" s="18">
        <f t="shared" si="52"/>
        <v>0.21088999999999999</v>
      </c>
      <c r="M80" s="18">
        <f t="shared" si="52"/>
        <v>0.58499999999999996</v>
      </c>
      <c r="N80" s="18">
        <f t="shared" si="52"/>
        <v>0.10438</v>
      </c>
      <c r="O80" s="18">
        <f t="shared" si="52"/>
        <v>0.33124000000000003</v>
      </c>
      <c r="P80" s="18">
        <f t="shared" si="52"/>
        <v>0.37368000000000001</v>
      </c>
      <c r="Q80" s="18">
        <f t="shared" si="52"/>
        <v>0.4</v>
      </c>
      <c r="R80" s="18">
        <f t="shared" si="52"/>
        <v>0</v>
      </c>
      <c r="S80" s="18">
        <f t="shared" si="52"/>
        <v>0</v>
      </c>
      <c r="T80" s="18">
        <f t="shared" si="52"/>
        <v>0</v>
      </c>
      <c r="U80" s="18">
        <f t="shared" si="52"/>
        <v>0.79200000000000004</v>
      </c>
      <c r="V80" s="18">
        <f t="shared" si="52"/>
        <v>0.35255999999999998</v>
      </c>
      <c r="W80" s="18">
        <f>W79/1000</f>
        <v>0.11899999999999999</v>
      </c>
      <c r="X80" s="18">
        <f t="shared" si="52"/>
        <v>1.29E-2</v>
      </c>
      <c r="Y80" s="18">
        <f t="shared" si="52"/>
        <v>0</v>
      </c>
      <c r="Z80" s="18">
        <f t="shared" si="52"/>
        <v>0.45</v>
      </c>
      <c r="AA80" s="18">
        <f t="shared" si="52"/>
        <v>0.38100000000000001</v>
      </c>
      <c r="AB80" s="18">
        <f t="shared" si="52"/>
        <v>0.42899999999999999</v>
      </c>
      <c r="AC80" s="18">
        <f t="shared" si="52"/>
        <v>0.26100000000000001</v>
      </c>
      <c r="AD80" s="18">
        <f t="shared" si="52"/>
        <v>0.125</v>
      </c>
      <c r="AE80" s="18">
        <f t="shared" si="52"/>
        <v>0.39900000000000002</v>
      </c>
      <c r="AF80" s="18">
        <f t="shared" si="52"/>
        <v>0.159</v>
      </c>
      <c r="AG80" s="18">
        <f t="shared" si="52"/>
        <v>0.22727</v>
      </c>
      <c r="AH80" s="18">
        <f t="shared" si="52"/>
        <v>6.8199999999999997E-2</v>
      </c>
      <c r="AI80" s="18">
        <f t="shared" si="52"/>
        <v>5.9249999999999997E-2</v>
      </c>
      <c r="AJ80" s="18">
        <f t="shared" si="52"/>
        <v>4.3400000000000001E-2</v>
      </c>
      <c r="AK80" s="18">
        <f t="shared" si="52"/>
        <v>0.19</v>
      </c>
      <c r="AL80" s="18">
        <f t="shared" si="52"/>
        <v>0.20699999999999999</v>
      </c>
      <c r="AM80" s="18">
        <f t="shared" si="52"/>
        <v>0.34599000000000002</v>
      </c>
      <c r="AN80" s="18">
        <f t="shared" si="52"/>
        <v>0.3</v>
      </c>
      <c r="AO80" s="18">
        <f t="shared" si="52"/>
        <v>0</v>
      </c>
      <c r="AP80" s="18">
        <f t="shared" si="52"/>
        <v>0.21609999999999999</v>
      </c>
      <c r="AQ80" s="18">
        <f t="shared" si="52"/>
        <v>6.3750000000000001E-2</v>
      </c>
      <c r="AR80" s="18">
        <f t="shared" si="52"/>
        <v>6.5329999999999999E-2</v>
      </c>
      <c r="AS80" s="18">
        <f t="shared" si="52"/>
        <v>7.5999999999999998E-2</v>
      </c>
      <c r="AT80" s="18">
        <f t="shared" si="52"/>
        <v>6.7140000000000005E-2</v>
      </c>
      <c r="AU80" s="18">
        <f t="shared" si="52"/>
        <v>6.9330000000000003E-2</v>
      </c>
      <c r="AV80" s="18">
        <f t="shared" si="52"/>
        <v>5.1249999999999997E-2</v>
      </c>
      <c r="AW80" s="18">
        <f t="shared" si="52"/>
        <v>7.714E-2</v>
      </c>
      <c r="AX80" s="18">
        <f t="shared" si="52"/>
        <v>6.8000000000000005E-2</v>
      </c>
      <c r="AY80" s="18">
        <f t="shared" si="52"/>
        <v>0.06</v>
      </c>
      <c r="AZ80" s="18">
        <f t="shared" si="52"/>
        <v>0.13733000000000001</v>
      </c>
      <c r="BA80" s="18">
        <f t="shared" si="52"/>
        <v>0.29599999999999999</v>
      </c>
      <c r="BB80" s="18">
        <f t="shared" si="52"/>
        <v>0.51300000000000001</v>
      </c>
      <c r="BC80" s="18">
        <f t="shared" si="52"/>
        <v>0.55800000000000005</v>
      </c>
      <c r="BD80" s="18">
        <f t="shared" si="52"/>
        <v>0.26100000000000001</v>
      </c>
      <c r="BE80" s="18">
        <f t="shared" si="52"/>
        <v>0.39900000000000002</v>
      </c>
      <c r="BF80" s="18">
        <f t="shared" si="52"/>
        <v>0</v>
      </c>
      <c r="BG80" s="18">
        <f t="shared" si="52"/>
        <v>2.7E-2</v>
      </c>
      <c r="BH80" s="18">
        <f t="shared" si="52"/>
        <v>4.7E-2</v>
      </c>
      <c r="BI80" s="18">
        <f t="shared" si="52"/>
        <v>2.5999999999999999E-2</v>
      </c>
      <c r="BJ80" s="18">
        <f t="shared" si="52"/>
        <v>5.0999999999999997E-2</v>
      </c>
      <c r="BK80" s="18">
        <f t="shared" si="52"/>
        <v>6.2E-2</v>
      </c>
      <c r="BL80" s="18">
        <f t="shared" si="52"/>
        <v>0.314</v>
      </c>
      <c r="BM80" s="18">
        <f t="shared" si="52"/>
        <v>0.13888</v>
      </c>
      <c r="BN80" s="18">
        <f t="shared" si="52"/>
        <v>2.1999999999999999E-2</v>
      </c>
      <c r="BO80" s="18">
        <f t="shared" ref="BO80" si="53">BO79/1000</f>
        <v>0</v>
      </c>
    </row>
    <row r="81" spans="1:69" ht="17.399999999999999" x14ac:dyDescent="0.35">
      <c r="A81" s="26"/>
      <c r="B81" s="27" t="s">
        <v>30</v>
      </c>
      <c r="C81" s="95"/>
      <c r="D81" s="28">
        <f>D77*D79</f>
        <v>5.5267200000000001</v>
      </c>
      <c r="E81" s="28">
        <f t="shared" ref="E81:BN81" si="54">E77*E79</f>
        <v>12.16</v>
      </c>
      <c r="F81" s="28">
        <f t="shared" si="54"/>
        <v>6.8</v>
      </c>
      <c r="G81" s="28">
        <f t="shared" si="54"/>
        <v>0</v>
      </c>
      <c r="H81" s="28">
        <f t="shared" si="54"/>
        <v>0</v>
      </c>
      <c r="I81" s="28">
        <f t="shared" si="54"/>
        <v>0</v>
      </c>
      <c r="J81" s="28">
        <f t="shared" si="54"/>
        <v>5.9936000000000007</v>
      </c>
      <c r="K81" s="28">
        <f t="shared" si="54"/>
        <v>20.985120000000002</v>
      </c>
      <c r="L81" s="28">
        <f t="shared" si="54"/>
        <v>3.3742399999999999</v>
      </c>
      <c r="M81" s="28">
        <f t="shared" si="54"/>
        <v>0</v>
      </c>
      <c r="N81" s="28">
        <f t="shared" si="54"/>
        <v>0</v>
      </c>
      <c r="O81" s="28">
        <f t="shared" si="54"/>
        <v>0</v>
      </c>
      <c r="P81" s="28">
        <f t="shared" si="54"/>
        <v>0</v>
      </c>
      <c r="Q81" s="28">
        <f t="shared" si="54"/>
        <v>0</v>
      </c>
      <c r="R81" s="28">
        <f t="shared" si="54"/>
        <v>0</v>
      </c>
      <c r="S81" s="28">
        <f t="shared" si="54"/>
        <v>0</v>
      </c>
      <c r="T81" s="28">
        <f t="shared" si="54"/>
        <v>0</v>
      </c>
      <c r="U81" s="28">
        <f t="shared" si="54"/>
        <v>0</v>
      </c>
      <c r="V81" s="28">
        <f t="shared" si="54"/>
        <v>0</v>
      </c>
      <c r="W81" s="28">
        <f>W77*W79</f>
        <v>0</v>
      </c>
      <c r="X81" s="28">
        <f t="shared" si="54"/>
        <v>10.32</v>
      </c>
      <c r="Y81" s="28">
        <f t="shared" si="54"/>
        <v>0</v>
      </c>
      <c r="Z81" s="28">
        <f t="shared" si="54"/>
        <v>0</v>
      </c>
      <c r="AA81" s="28">
        <f t="shared" si="54"/>
        <v>0</v>
      </c>
      <c r="AB81" s="28">
        <f t="shared" si="54"/>
        <v>0</v>
      </c>
      <c r="AC81" s="28">
        <f t="shared" si="54"/>
        <v>0</v>
      </c>
      <c r="AD81" s="28">
        <f t="shared" si="54"/>
        <v>0</v>
      </c>
      <c r="AE81" s="28">
        <f t="shared" si="54"/>
        <v>0</v>
      </c>
      <c r="AF81" s="28">
        <f t="shared" si="54"/>
        <v>8.5860000000000003</v>
      </c>
      <c r="AG81" s="28">
        <f t="shared" si="54"/>
        <v>0</v>
      </c>
      <c r="AH81" s="28">
        <f t="shared" si="54"/>
        <v>0</v>
      </c>
      <c r="AI81" s="28">
        <f t="shared" si="54"/>
        <v>0</v>
      </c>
      <c r="AJ81" s="28">
        <f t="shared" si="54"/>
        <v>0</v>
      </c>
      <c r="AK81" s="28">
        <f t="shared" si="54"/>
        <v>0</v>
      </c>
      <c r="AL81" s="28">
        <f t="shared" si="54"/>
        <v>0</v>
      </c>
      <c r="AM81" s="28">
        <f t="shared" si="54"/>
        <v>0</v>
      </c>
      <c r="AN81" s="28">
        <f t="shared" si="54"/>
        <v>0</v>
      </c>
      <c r="AO81" s="28">
        <f t="shared" si="54"/>
        <v>0</v>
      </c>
      <c r="AP81" s="28">
        <f t="shared" si="54"/>
        <v>0</v>
      </c>
      <c r="AQ81" s="28">
        <f t="shared" si="54"/>
        <v>0</v>
      </c>
      <c r="AR81" s="28">
        <f t="shared" si="54"/>
        <v>0</v>
      </c>
      <c r="AS81" s="28">
        <f t="shared" si="54"/>
        <v>0</v>
      </c>
      <c r="AT81" s="28">
        <f t="shared" si="54"/>
        <v>0</v>
      </c>
      <c r="AU81" s="28">
        <f t="shared" si="54"/>
        <v>0</v>
      </c>
      <c r="AV81" s="28">
        <f t="shared" si="54"/>
        <v>0</v>
      </c>
      <c r="AW81" s="28">
        <f t="shared" si="54"/>
        <v>0</v>
      </c>
      <c r="AX81" s="28">
        <f t="shared" si="54"/>
        <v>0</v>
      </c>
      <c r="AY81" s="28">
        <f t="shared" si="54"/>
        <v>0</v>
      </c>
      <c r="AZ81" s="28">
        <f t="shared" si="54"/>
        <v>9.8877600000000001</v>
      </c>
      <c r="BA81" s="28">
        <f t="shared" si="54"/>
        <v>0</v>
      </c>
      <c r="BB81" s="28">
        <f t="shared" si="54"/>
        <v>0</v>
      </c>
      <c r="BC81" s="28">
        <f t="shared" si="54"/>
        <v>32.140799999999999</v>
      </c>
      <c r="BD81" s="28">
        <f t="shared" si="54"/>
        <v>31.32</v>
      </c>
      <c r="BE81" s="28">
        <f t="shared" si="54"/>
        <v>0</v>
      </c>
      <c r="BF81" s="28">
        <f t="shared" si="54"/>
        <v>0</v>
      </c>
      <c r="BG81" s="28">
        <f t="shared" si="54"/>
        <v>21.924000000000003</v>
      </c>
      <c r="BH81" s="28">
        <f t="shared" si="54"/>
        <v>1.8800000000000001</v>
      </c>
      <c r="BI81" s="28">
        <f t="shared" si="54"/>
        <v>3.5360000000000005</v>
      </c>
      <c r="BJ81" s="28">
        <f t="shared" si="54"/>
        <v>3.2640000000000002</v>
      </c>
      <c r="BK81" s="28">
        <f t="shared" si="54"/>
        <v>7.4399999999999995</v>
      </c>
      <c r="BL81" s="28">
        <f t="shared" si="54"/>
        <v>0</v>
      </c>
      <c r="BM81" s="28">
        <f t="shared" si="54"/>
        <v>1.66656</v>
      </c>
      <c r="BN81" s="28">
        <f t="shared" si="54"/>
        <v>0.26400000000000001</v>
      </c>
      <c r="BO81" s="28">
        <f t="shared" ref="BO81" si="55">BO77*BO79</f>
        <v>0</v>
      </c>
      <c r="BP81" s="29">
        <f>SUM(D81:BN81)</f>
        <v>187.06880000000004</v>
      </c>
      <c r="BQ81" s="30">
        <f>BP81/$C$9</f>
        <v>46.76720000000001</v>
      </c>
    </row>
    <row r="82" spans="1:69" ht="17.399999999999999" x14ac:dyDescent="0.35">
      <c r="A82" s="26"/>
      <c r="B82" s="27" t="s">
        <v>31</v>
      </c>
      <c r="C82" s="95"/>
      <c r="D82" s="28">
        <f>D77*D79</f>
        <v>5.5267200000000001</v>
      </c>
      <c r="E82" s="28">
        <f t="shared" ref="E82:BN82" si="56">E77*E79</f>
        <v>12.16</v>
      </c>
      <c r="F82" s="28">
        <f t="shared" si="56"/>
        <v>6.8</v>
      </c>
      <c r="G82" s="28">
        <f t="shared" si="56"/>
        <v>0</v>
      </c>
      <c r="H82" s="28">
        <f t="shared" si="56"/>
        <v>0</v>
      </c>
      <c r="I82" s="28">
        <f t="shared" si="56"/>
        <v>0</v>
      </c>
      <c r="J82" s="28">
        <f t="shared" si="56"/>
        <v>5.9936000000000007</v>
      </c>
      <c r="K82" s="28">
        <f t="shared" si="56"/>
        <v>20.985120000000002</v>
      </c>
      <c r="L82" s="28">
        <f t="shared" si="56"/>
        <v>3.3742399999999999</v>
      </c>
      <c r="M82" s="28">
        <f t="shared" si="56"/>
        <v>0</v>
      </c>
      <c r="N82" s="28">
        <f t="shared" si="56"/>
        <v>0</v>
      </c>
      <c r="O82" s="28">
        <f t="shared" si="56"/>
        <v>0</v>
      </c>
      <c r="P82" s="28">
        <f t="shared" si="56"/>
        <v>0</v>
      </c>
      <c r="Q82" s="28">
        <f t="shared" si="56"/>
        <v>0</v>
      </c>
      <c r="R82" s="28">
        <f t="shared" si="56"/>
        <v>0</v>
      </c>
      <c r="S82" s="28">
        <f t="shared" si="56"/>
        <v>0</v>
      </c>
      <c r="T82" s="28">
        <f t="shared" si="56"/>
        <v>0</v>
      </c>
      <c r="U82" s="28">
        <f t="shared" si="56"/>
        <v>0</v>
      </c>
      <c r="V82" s="28">
        <f t="shared" si="56"/>
        <v>0</v>
      </c>
      <c r="W82" s="28">
        <f>W77*W79</f>
        <v>0</v>
      </c>
      <c r="X82" s="28">
        <f t="shared" si="56"/>
        <v>10.32</v>
      </c>
      <c r="Y82" s="28">
        <f t="shared" si="56"/>
        <v>0</v>
      </c>
      <c r="Z82" s="28">
        <f t="shared" si="56"/>
        <v>0</v>
      </c>
      <c r="AA82" s="28">
        <f t="shared" si="56"/>
        <v>0</v>
      </c>
      <c r="AB82" s="28">
        <f t="shared" si="56"/>
        <v>0</v>
      </c>
      <c r="AC82" s="28">
        <f t="shared" si="56"/>
        <v>0</v>
      </c>
      <c r="AD82" s="28">
        <f t="shared" si="56"/>
        <v>0</v>
      </c>
      <c r="AE82" s="28">
        <f t="shared" si="56"/>
        <v>0</v>
      </c>
      <c r="AF82" s="28">
        <f t="shared" si="56"/>
        <v>8.5860000000000003</v>
      </c>
      <c r="AG82" s="28">
        <f t="shared" si="56"/>
        <v>0</v>
      </c>
      <c r="AH82" s="28">
        <f t="shared" si="56"/>
        <v>0</v>
      </c>
      <c r="AI82" s="28">
        <f t="shared" si="56"/>
        <v>0</v>
      </c>
      <c r="AJ82" s="28">
        <f t="shared" si="56"/>
        <v>0</v>
      </c>
      <c r="AK82" s="28">
        <f t="shared" si="56"/>
        <v>0</v>
      </c>
      <c r="AL82" s="28">
        <f t="shared" si="56"/>
        <v>0</v>
      </c>
      <c r="AM82" s="28">
        <f t="shared" si="56"/>
        <v>0</v>
      </c>
      <c r="AN82" s="28">
        <f t="shared" si="56"/>
        <v>0</v>
      </c>
      <c r="AO82" s="28">
        <f t="shared" si="56"/>
        <v>0</v>
      </c>
      <c r="AP82" s="28">
        <f t="shared" si="56"/>
        <v>0</v>
      </c>
      <c r="AQ82" s="28">
        <f t="shared" si="56"/>
        <v>0</v>
      </c>
      <c r="AR82" s="28">
        <f t="shared" si="56"/>
        <v>0</v>
      </c>
      <c r="AS82" s="28">
        <f t="shared" si="56"/>
        <v>0</v>
      </c>
      <c r="AT82" s="28">
        <f t="shared" si="56"/>
        <v>0</v>
      </c>
      <c r="AU82" s="28">
        <f t="shared" si="56"/>
        <v>0</v>
      </c>
      <c r="AV82" s="28">
        <f t="shared" si="56"/>
        <v>0</v>
      </c>
      <c r="AW82" s="28">
        <f t="shared" si="56"/>
        <v>0</v>
      </c>
      <c r="AX82" s="28">
        <f t="shared" si="56"/>
        <v>0</v>
      </c>
      <c r="AY82" s="28">
        <f t="shared" si="56"/>
        <v>0</v>
      </c>
      <c r="AZ82" s="28">
        <f t="shared" si="56"/>
        <v>9.8877600000000001</v>
      </c>
      <c r="BA82" s="28">
        <f t="shared" si="56"/>
        <v>0</v>
      </c>
      <c r="BB82" s="28">
        <f t="shared" si="56"/>
        <v>0</v>
      </c>
      <c r="BC82" s="28">
        <f t="shared" si="56"/>
        <v>32.140799999999999</v>
      </c>
      <c r="BD82" s="28">
        <f t="shared" si="56"/>
        <v>31.32</v>
      </c>
      <c r="BE82" s="28">
        <f t="shared" si="56"/>
        <v>0</v>
      </c>
      <c r="BF82" s="28">
        <f t="shared" si="56"/>
        <v>0</v>
      </c>
      <c r="BG82" s="28">
        <f t="shared" si="56"/>
        <v>21.924000000000003</v>
      </c>
      <c r="BH82" s="28">
        <f t="shared" si="56"/>
        <v>1.8800000000000001</v>
      </c>
      <c r="BI82" s="28">
        <f t="shared" si="56"/>
        <v>3.5360000000000005</v>
      </c>
      <c r="BJ82" s="28">
        <f t="shared" si="56"/>
        <v>3.2640000000000002</v>
      </c>
      <c r="BK82" s="28">
        <f t="shared" si="56"/>
        <v>7.4399999999999995</v>
      </c>
      <c r="BL82" s="28">
        <f t="shared" si="56"/>
        <v>0</v>
      </c>
      <c r="BM82" s="28">
        <f t="shared" si="56"/>
        <v>1.66656</v>
      </c>
      <c r="BN82" s="28">
        <f t="shared" si="56"/>
        <v>0.26400000000000001</v>
      </c>
      <c r="BO82" s="28">
        <f t="shared" ref="BO82" si="57">BO77*BO79</f>
        <v>0</v>
      </c>
      <c r="BP82" s="29">
        <f>SUM(D82:BN82)</f>
        <v>187.06880000000004</v>
      </c>
      <c r="BQ82" s="30">
        <f>BP82/$C$9</f>
        <v>46.76720000000001</v>
      </c>
    </row>
    <row r="85" spans="1:69" ht="15" customHeight="1" x14ac:dyDescent="0.3">
      <c r="A85" s="86"/>
      <c r="B85" s="3" t="s">
        <v>3</v>
      </c>
      <c r="C85" s="88" t="s">
        <v>4</v>
      </c>
      <c r="D85" s="90" t="str">
        <f t="shared" ref="D85:BN85" si="58">D7</f>
        <v>Хлеб пшеничный</v>
      </c>
      <c r="E85" s="90" t="str">
        <f t="shared" si="58"/>
        <v>Хлеб ржано-пшеничный</v>
      </c>
      <c r="F85" s="90" t="str">
        <f t="shared" si="58"/>
        <v>Сахар</v>
      </c>
      <c r="G85" s="90" t="str">
        <f t="shared" si="58"/>
        <v>Чай</v>
      </c>
      <c r="H85" s="90" t="str">
        <f t="shared" si="58"/>
        <v>Какао</v>
      </c>
      <c r="I85" s="90" t="str">
        <f t="shared" si="58"/>
        <v>Кофейный напиток</v>
      </c>
      <c r="J85" s="90" t="str">
        <f t="shared" si="58"/>
        <v>Молоко 2,5%</v>
      </c>
      <c r="K85" s="90" t="str">
        <f t="shared" si="58"/>
        <v>Масло сливочное</v>
      </c>
      <c r="L85" s="90" t="str">
        <f t="shared" si="58"/>
        <v>Сметана 15%</v>
      </c>
      <c r="M85" s="90" t="str">
        <f t="shared" si="58"/>
        <v>Молоко сухое</v>
      </c>
      <c r="N85" s="90" t="str">
        <f t="shared" si="58"/>
        <v>Снежок 2,5 %</v>
      </c>
      <c r="O85" s="90" t="str">
        <f t="shared" si="58"/>
        <v>Творог 5%</v>
      </c>
      <c r="P85" s="90" t="str">
        <f t="shared" si="58"/>
        <v>Молоко сгущенное</v>
      </c>
      <c r="Q85" s="90" t="str">
        <f t="shared" si="58"/>
        <v xml:space="preserve">Джем Сава </v>
      </c>
      <c r="R85" s="90" t="str">
        <f t="shared" si="58"/>
        <v>Сыр</v>
      </c>
      <c r="S85" s="90" t="str">
        <f t="shared" si="58"/>
        <v>Зеленый горошек</v>
      </c>
      <c r="T85" s="90" t="str">
        <f t="shared" si="58"/>
        <v>Кукуруза консервирован.</v>
      </c>
      <c r="U85" s="90" t="str">
        <f t="shared" si="58"/>
        <v>Консервы рыбные</v>
      </c>
      <c r="V85" s="90" t="str">
        <f t="shared" si="58"/>
        <v>Огурцы консервирован.</v>
      </c>
      <c r="W85" s="90" t="str">
        <f>W7</f>
        <v>Огурцы свежие</v>
      </c>
      <c r="X85" s="90" t="str">
        <f t="shared" si="58"/>
        <v>Яйцо</v>
      </c>
      <c r="Y85" s="90" t="str">
        <f t="shared" si="58"/>
        <v>Икра кабачковая</v>
      </c>
      <c r="Z85" s="90" t="str">
        <f t="shared" si="58"/>
        <v>Изюм</v>
      </c>
      <c r="AA85" s="90" t="str">
        <f t="shared" si="58"/>
        <v>Курага</v>
      </c>
      <c r="AB85" s="90" t="str">
        <f t="shared" si="58"/>
        <v>Чернослив</v>
      </c>
      <c r="AC85" s="90" t="str">
        <f t="shared" si="58"/>
        <v>Шиповник</v>
      </c>
      <c r="AD85" s="90" t="str">
        <f t="shared" si="58"/>
        <v>Сухофрукты</v>
      </c>
      <c r="AE85" s="90" t="str">
        <f t="shared" si="58"/>
        <v>Ягода свежемороженная</v>
      </c>
      <c r="AF85" s="90" t="str">
        <f t="shared" si="58"/>
        <v>Лимон</v>
      </c>
      <c r="AG85" s="90" t="str">
        <f t="shared" si="58"/>
        <v>Кисель</v>
      </c>
      <c r="AH85" s="90" t="str">
        <f t="shared" si="58"/>
        <v xml:space="preserve">Сок </v>
      </c>
      <c r="AI85" s="90" t="str">
        <f t="shared" si="58"/>
        <v>Макаронные изделия</v>
      </c>
      <c r="AJ85" s="90" t="str">
        <f t="shared" si="58"/>
        <v>Мука</v>
      </c>
      <c r="AK85" s="90" t="str">
        <f t="shared" si="58"/>
        <v>Дрожжи</v>
      </c>
      <c r="AL85" s="90" t="str">
        <f t="shared" si="58"/>
        <v>Печенье</v>
      </c>
      <c r="AM85" s="90" t="str">
        <f t="shared" si="58"/>
        <v>Пряники</v>
      </c>
      <c r="AN85" s="90" t="str">
        <f t="shared" si="58"/>
        <v>Вафли</v>
      </c>
      <c r="AO85" s="90" t="str">
        <f t="shared" si="58"/>
        <v>Конфеты</v>
      </c>
      <c r="AP85" s="90" t="str">
        <f t="shared" si="58"/>
        <v>Повидло Сава</v>
      </c>
      <c r="AQ85" s="90" t="str">
        <f t="shared" si="58"/>
        <v>Крупа геркулес</v>
      </c>
      <c r="AR85" s="90" t="str">
        <f t="shared" si="58"/>
        <v>Крупа горох</v>
      </c>
      <c r="AS85" s="90" t="str">
        <f t="shared" si="58"/>
        <v>Крупа гречневая</v>
      </c>
      <c r="AT85" s="90" t="str">
        <f t="shared" si="58"/>
        <v>Крупа кукурузная</v>
      </c>
      <c r="AU85" s="90" t="str">
        <f t="shared" si="58"/>
        <v>Крупа манная</v>
      </c>
      <c r="AV85" s="90" t="str">
        <f t="shared" si="58"/>
        <v>Крупа перловая</v>
      </c>
      <c r="AW85" s="90" t="str">
        <f t="shared" si="58"/>
        <v>Крупа пшеничная</v>
      </c>
      <c r="AX85" s="90" t="str">
        <f t="shared" si="58"/>
        <v>Крупа пшено</v>
      </c>
      <c r="AY85" s="90" t="str">
        <f t="shared" si="58"/>
        <v>Крупа ячневая</v>
      </c>
      <c r="AZ85" s="90" t="str">
        <f t="shared" si="58"/>
        <v>Рис</v>
      </c>
      <c r="BA85" s="90" t="str">
        <f t="shared" si="58"/>
        <v>Цыпленок бройлер</v>
      </c>
      <c r="BB85" s="90" t="str">
        <f t="shared" si="58"/>
        <v>Филе куриное</v>
      </c>
      <c r="BC85" s="90" t="str">
        <f t="shared" si="58"/>
        <v>Фарш говяжий</v>
      </c>
      <c r="BD85" s="90" t="str">
        <f t="shared" si="58"/>
        <v>Печень куриная</v>
      </c>
      <c r="BE85" s="90" t="str">
        <f t="shared" si="58"/>
        <v>Филе минтая</v>
      </c>
      <c r="BF85" s="90" t="str">
        <f t="shared" si="58"/>
        <v>Филе сельди слабосол.</v>
      </c>
      <c r="BG85" s="90" t="str">
        <f t="shared" si="58"/>
        <v>Картофель</v>
      </c>
      <c r="BH85" s="90" t="str">
        <f t="shared" si="58"/>
        <v>Морковь</v>
      </c>
      <c r="BI85" s="90" t="str">
        <f t="shared" si="58"/>
        <v>Лук</v>
      </c>
      <c r="BJ85" s="90" t="str">
        <f t="shared" si="58"/>
        <v>Капуста</v>
      </c>
      <c r="BK85" s="90" t="str">
        <f t="shared" si="58"/>
        <v>Свекла</v>
      </c>
      <c r="BL85" s="90" t="str">
        <f t="shared" si="58"/>
        <v>Томатная паста</v>
      </c>
      <c r="BM85" s="90" t="str">
        <f t="shared" si="58"/>
        <v>Масло растительное</v>
      </c>
      <c r="BN85" s="90" t="str">
        <f t="shared" si="58"/>
        <v>Соль</v>
      </c>
      <c r="BO85" s="90" t="str">
        <f t="shared" ref="BO85" si="59">BO7</f>
        <v>Аскорбиновая кислота</v>
      </c>
      <c r="BP85" s="96" t="s">
        <v>5</v>
      </c>
      <c r="BQ85" s="96" t="s">
        <v>6</v>
      </c>
    </row>
    <row r="86" spans="1:69" ht="36.75" customHeight="1" x14ac:dyDescent="0.3">
      <c r="A86" s="87"/>
      <c r="B86" s="4" t="s">
        <v>7</v>
      </c>
      <c r="C86" s="89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  <c r="BE86" s="90"/>
      <c r="BF86" s="90"/>
      <c r="BG86" s="90"/>
      <c r="BH86" s="90"/>
      <c r="BI86" s="90"/>
      <c r="BJ86" s="90"/>
      <c r="BK86" s="90"/>
      <c r="BL86" s="90"/>
      <c r="BM86" s="90"/>
      <c r="BN86" s="90"/>
      <c r="BO86" s="90"/>
      <c r="BP86" s="96"/>
      <c r="BQ86" s="96"/>
    </row>
    <row r="87" spans="1:69" x14ac:dyDescent="0.3">
      <c r="A87" s="91" t="s">
        <v>19</v>
      </c>
      <c r="B87" s="5" t="str">
        <f>B21</f>
        <v>Снежок</v>
      </c>
      <c r="C87" s="92">
        <f>$E$6</f>
        <v>4</v>
      </c>
      <c r="D87" s="5">
        <f>D21</f>
        <v>0</v>
      </c>
      <c r="E87" s="5">
        <f t="shared" ref="E87:BN90" si="60">E21</f>
        <v>0</v>
      </c>
      <c r="F87" s="5">
        <f t="shared" si="60"/>
        <v>0</v>
      </c>
      <c r="G87" s="5">
        <f t="shared" si="60"/>
        <v>0</v>
      </c>
      <c r="H87" s="5">
        <f t="shared" si="60"/>
        <v>0</v>
      </c>
      <c r="I87" s="5">
        <f t="shared" si="60"/>
        <v>0</v>
      </c>
      <c r="J87" s="5">
        <f t="shared" si="60"/>
        <v>0</v>
      </c>
      <c r="K87" s="5">
        <f t="shared" si="60"/>
        <v>0</v>
      </c>
      <c r="L87" s="5">
        <f t="shared" si="60"/>
        <v>0</v>
      </c>
      <c r="M87" s="5">
        <f t="shared" si="60"/>
        <v>0</v>
      </c>
      <c r="N87" s="5">
        <f t="shared" si="60"/>
        <v>0.15</v>
      </c>
      <c r="O87" s="5">
        <f t="shared" si="60"/>
        <v>0</v>
      </c>
      <c r="P87" s="5">
        <f t="shared" si="60"/>
        <v>0</v>
      </c>
      <c r="Q87" s="5">
        <f t="shared" si="60"/>
        <v>0</v>
      </c>
      <c r="R87" s="5">
        <f t="shared" si="60"/>
        <v>0</v>
      </c>
      <c r="S87" s="5">
        <f t="shared" si="60"/>
        <v>0</v>
      </c>
      <c r="T87" s="5">
        <f t="shared" si="60"/>
        <v>0</v>
      </c>
      <c r="U87" s="5">
        <f t="shared" si="60"/>
        <v>0</v>
      </c>
      <c r="V87" s="5">
        <f t="shared" si="60"/>
        <v>0</v>
      </c>
      <c r="W87" s="5">
        <f>W21</f>
        <v>0</v>
      </c>
      <c r="X87" s="5">
        <f t="shared" si="60"/>
        <v>0</v>
      </c>
      <c r="Y87" s="5">
        <f t="shared" si="60"/>
        <v>0</v>
      </c>
      <c r="Z87" s="5">
        <f t="shared" si="60"/>
        <v>0</v>
      </c>
      <c r="AA87" s="5">
        <f t="shared" si="60"/>
        <v>0</v>
      </c>
      <c r="AB87" s="5">
        <f t="shared" si="60"/>
        <v>0</v>
      </c>
      <c r="AC87" s="5">
        <f t="shared" si="60"/>
        <v>0</v>
      </c>
      <c r="AD87" s="5">
        <f t="shared" si="60"/>
        <v>0</v>
      </c>
      <c r="AE87" s="5">
        <f t="shared" si="60"/>
        <v>0</v>
      </c>
      <c r="AF87" s="5">
        <f t="shared" si="60"/>
        <v>0</v>
      </c>
      <c r="AG87" s="5">
        <f t="shared" si="60"/>
        <v>0</v>
      </c>
      <c r="AH87" s="5">
        <f t="shared" si="60"/>
        <v>0</v>
      </c>
      <c r="AI87" s="5">
        <f t="shared" si="60"/>
        <v>0</v>
      </c>
      <c r="AJ87" s="5">
        <f t="shared" si="60"/>
        <v>0</v>
      </c>
      <c r="AK87" s="5">
        <f t="shared" si="60"/>
        <v>0</v>
      </c>
      <c r="AL87" s="5">
        <f t="shared" si="60"/>
        <v>0</v>
      </c>
      <c r="AM87" s="5">
        <f t="shared" si="60"/>
        <v>0</v>
      </c>
      <c r="AN87" s="5">
        <f t="shared" si="60"/>
        <v>0</v>
      </c>
      <c r="AO87" s="5">
        <f t="shared" si="60"/>
        <v>0</v>
      </c>
      <c r="AP87" s="5">
        <f t="shared" si="60"/>
        <v>0</v>
      </c>
      <c r="AQ87" s="5">
        <f t="shared" si="60"/>
        <v>0</v>
      </c>
      <c r="AR87" s="5">
        <f t="shared" si="60"/>
        <v>0</v>
      </c>
      <c r="AS87" s="5">
        <f t="shared" si="60"/>
        <v>0</v>
      </c>
      <c r="AT87" s="5">
        <f t="shared" si="60"/>
        <v>0</v>
      </c>
      <c r="AU87" s="5">
        <f t="shared" si="60"/>
        <v>0</v>
      </c>
      <c r="AV87" s="5">
        <f t="shared" si="60"/>
        <v>0</v>
      </c>
      <c r="AW87" s="5">
        <f t="shared" si="60"/>
        <v>0</v>
      </c>
      <c r="AX87" s="5">
        <f t="shared" si="60"/>
        <v>0</v>
      </c>
      <c r="AY87" s="5">
        <f t="shared" si="60"/>
        <v>0</v>
      </c>
      <c r="AZ87" s="5">
        <f t="shared" si="60"/>
        <v>0</v>
      </c>
      <c r="BA87" s="5">
        <f t="shared" si="60"/>
        <v>0</v>
      </c>
      <c r="BB87" s="5">
        <f t="shared" si="60"/>
        <v>0</v>
      </c>
      <c r="BC87" s="5">
        <f t="shared" si="60"/>
        <v>0</v>
      </c>
      <c r="BD87" s="5">
        <f t="shared" si="60"/>
        <v>0</v>
      </c>
      <c r="BE87" s="5">
        <f t="shared" si="60"/>
        <v>0</v>
      </c>
      <c r="BF87" s="5">
        <f t="shared" si="60"/>
        <v>0</v>
      </c>
      <c r="BG87" s="5">
        <f t="shared" si="60"/>
        <v>0</v>
      </c>
      <c r="BH87" s="5">
        <f t="shared" si="60"/>
        <v>0</v>
      </c>
      <c r="BI87" s="5">
        <f t="shared" si="60"/>
        <v>0</v>
      </c>
      <c r="BJ87" s="5">
        <f t="shared" si="60"/>
        <v>0</v>
      </c>
      <c r="BK87" s="5">
        <f t="shared" si="60"/>
        <v>0</v>
      </c>
      <c r="BL87" s="5">
        <f t="shared" si="60"/>
        <v>0</v>
      </c>
      <c r="BM87" s="5">
        <f t="shared" si="60"/>
        <v>0</v>
      </c>
      <c r="BN87" s="5">
        <f t="shared" si="60"/>
        <v>0</v>
      </c>
      <c r="BO87" s="5">
        <f t="shared" ref="BO87" si="61">BO21</f>
        <v>0</v>
      </c>
    </row>
    <row r="88" spans="1:69" x14ac:dyDescent="0.3">
      <c r="A88" s="91"/>
      <c r="B88" s="5" t="str">
        <f>B22</f>
        <v>Вафли</v>
      </c>
      <c r="C88" s="93"/>
      <c r="D88" s="5">
        <f>D22</f>
        <v>0</v>
      </c>
      <c r="E88" s="5">
        <f t="shared" si="60"/>
        <v>0</v>
      </c>
      <c r="F88" s="5">
        <f t="shared" si="60"/>
        <v>0</v>
      </c>
      <c r="G88" s="5">
        <f t="shared" si="60"/>
        <v>0</v>
      </c>
      <c r="H88" s="5">
        <f t="shared" si="60"/>
        <v>0</v>
      </c>
      <c r="I88" s="5">
        <f t="shared" si="60"/>
        <v>0</v>
      </c>
      <c r="J88" s="5">
        <f t="shared" si="60"/>
        <v>0</v>
      </c>
      <c r="K88" s="5">
        <f t="shared" si="60"/>
        <v>0</v>
      </c>
      <c r="L88" s="5">
        <f t="shared" si="60"/>
        <v>0</v>
      </c>
      <c r="M88" s="5">
        <f t="shared" si="60"/>
        <v>0</v>
      </c>
      <c r="N88" s="5">
        <f t="shared" si="60"/>
        <v>0</v>
      </c>
      <c r="O88" s="5">
        <f t="shared" si="60"/>
        <v>0</v>
      </c>
      <c r="P88" s="5">
        <f t="shared" si="60"/>
        <v>0</v>
      </c>
      <c r="Q88" s="5">
        <f t="shared" si="60"/>
        <v>0</v>
      </c>
      <c r="R88" s="5">
        <f t="shared" si="60"/>
        <v>0</v>
      </c>
      <c r="S88" s="5">
        <f t="shared" si="60"/>
        <v>0</v>
      </c>
      <c r="T88" s="5">
        <f t="shared" si="60"/>
        <v>0</v>
      </c>
      <c r="U88" s="5">
        <f t="shared" si="60"/>
        <v>0</v>
      </c>
      <c r="V88" s="5">
        <f t="shared" si="60"/>
        <v>0</v>
      </c>
      <c r="W88" s="5">
        <f>W22</f>
        <v>0</v>
      </c>
      <c r="X88" s="5">
        <f t="shared" si="60"/>
        <v>0</v>
      </c>
      <c r="Y88" s="5">
        <f t="shared" si="60"/>
        <v>0</v>
      </c>
      <c r="Z88" s="5">
        <f t="shared" si="60"/>
        <v>0</v>
      </c>
      <c r="AA88" s="5">
        <f t="shared" si="60"/>
        <v>0</v>
      </c>
      <c r="AB88" s="5">
        <f t="shared" si="60"/>
        <v>0</v>
      </c>
      <c r="AC88" s="5">
        <f t="shared" si="60"/>
        <v>0</v>
      </c>
      <c r="AD88" s="5">
        <f t="shared" si="60"/>
        <v>0</v>
      </c>
      <c r="AE88" s="5">
        <f t="shared" si="60"/>
        <v>0</v>
      </c>
      <c r="AF88" s="5">
        <f t="shared" si="60"/>
        <v>0</v>
      </c>
      <c r="AG88" s="5">
        <f t="shared" si="60"/>
        <v>0</v>
      </c>
      <c r="AH88" s="5">
        <f t="shared" si="60"/>
        <v>0</v>
      </c>
      <c r="AI88" s="5">
        <f t="shared" si="60"/>
        <v>0</v>
      </c>
      <c r="AJ88" s="5">
        <f t="shared" si="60"/>
        <v>0</v>
      </c>
      <c r="AK88" s="5">
        <f t="shared" si="60"/>
        <v>0</v>
      </c>
      <c r="AL88" s="5">
        <f t="shared" si="60"/>
        <v>0</v>
      </c>
      <c r="AM88" s="5">
        <f t="shared" si="60"/>
        <v>0</v>
      </c>
      <c r="AN88" s="5">
        <f t="shared" si="60"/>
        <v>0.02</v>
      </c>
      <c r="AO88" s="5">
        <f t="shared" si="60"/>
        <v>0</v>
      </c>
      <c r="AP88" s="5">
        <f t="shared" si="60"/>
        <v>0</v>
      </c>
      <c r="AQ88" s="5">
        <f t="shared" si="60"/>
        <v>0</v>
      </c>
      <c r="AR88" s="5">
        <f t="shared" si="60"/>
        <v>0</v>
      </c>
      <c r="AS88" s="5">
        <f t="shared" si="60"/>
        <v>0</v>
      </c>
      <c r="AT88" s="5">
        <f t="shared" si="60"/>
        <v>0</v>
      </c>
      <c r="AU88" s="5">
        <f t="shared" si="60"/>
        <v>0</v>
      </c>
      <c r="AV88" s="5">
        <f t="shared" si="60"/>
        <v>0</v>
      </c>
      <c r="AW88" s="5">
        <f t="shared" si="60"/>
        <v>0</v>
      </c>
      <c r="AX88" s="5">
        <f t="shared" si="60"/>
        <v>0</v>
      </c>
      <c r="AY88" s="5">
        <f t="shared" si="60"/>
        <v>0</v>
      </c>
      <c r="AZ88" s="5">
        <f t="shared" si="60"/>
        <v>0</v>
      </c>
      <c r="BA88" s="5">
        <f t="shared" si="60"/>
        <v>0</v>
      </c>
      <c r="BB88" s="5">
        <f t="shared" si="60"/>
        <v>0</v>
      </c>
      <c r="BC88" s="5">
        <f t="shared" si="60"/>
        <v>0</v>
      </c>
      <c r="BD88" s="5">
        <f t="shared" si="60"/>
        <v>0</v>
      </c>
      <c r="BE88" s="5">
        <f t="shared" si="60"/>
        <v>0</v>
      </c>
      <c r="BF88" s="5">
        <f t="shared" si="60"/>
        <v>0</v>
      </c>
      <c r="BG88" s="5">
        <f t="shared" si="60"/>
        <v>0</v>
      </c>
      <c r="BH88" s="5">
        <f t="shared" si="60"/>
        <v>0</v>
      </c>
      <c r="BI88" s="5">
        <f t="shared" si="60"/>
        <v>0</v>
      </c>
      <c r="BJ88" s="5">
        <f t="shared" si="60"/>
        <v>0</v>
      </c>
      <c r="BK88" s="5">
        <f t="shared" si="60"/>
        <v>0</v>
      </c>
      <c r="BL88" s="5">
        <f t="shared" si="60"/>
        <v>0</v>
      </c>
      <c r="BM88" s="5">
        <f t="shared" si="60"/>
        <v>0</v>
      </c>
      <c r="BN88" s="5">
        <f t="shared" si="60"/>
        <v>0</v>
      </c>
      <c r="BO88" s="5">
        <f t="shared" ref="BO88" si="62">BO22</f>
        <v>0</v>
      </c>
    </row>
    <row r="89" spans="1:69" x14ac:dyDescent="0.3">
      <c r="A89" s="91"/>
      <c r="B89" s="5"/>
      <c r="C89" s="93"/>
      <c r="D89" s="5">
        <f>D23</f>
        <v>0</v>
      </c>
      <c r="E89" s="5">
        <f t="shared" si="60"/>
        <v>0</v>
      </c>
      <c r="F89" s="5">
        <f t="shared" si="60"/>
        <v>0</v>
      </c>
      <c r="G89" s="5">
        <f t="shared" si="60"/>
        <v>0</v>
      </c>
      <c r="H89" s="5">
        <f t="shared" si="60"/>
        <v>0</v>
      </c>
      <c r="I89" s="5">
        <f t="shared" si="60"/>
        <v>0</v>
      </c>
      <c r="J89" s="5">
        <f t="shared" si="60"/>
        <v>0</v>
      </c>
      <c r="K89" s="5">
        <f t="shared" si="60"/>
        <v>0</v>
      </c>
      <c r="L89" s="5">
        <f t="shared" si="60"/>
        <v>0</v>
      </c>
      <c r="M89" s="5">
        <f t="shared" si="60"/>
        <v>0</v>
      </c>
      <c r="N89" s="5">
        <f t="shared" si="60"/>
        <v>0</v>
      </c>
      <c r="O89" s="5">
        <f t="shared" si="60"/>
        <v>0</v>
      </c>
      <c r="P89" s="5">
        <f t="shared" si="60"/>
        <v>0</v>
      </c>
      <c r="Q89" s="5">
        <f t="shared" si="60"/>
        <v>0</v>
      </c>
      <c r="R89" s="5">
        <f t="shared" si="60"/>
        <v>0</v>
      </c>
      <c r="S89" s="5">
        <f t="shared" si="60"/>
        <v>0</v>
      </c>
      <c r="T89" s="5">
        <f t="shared" si="60"/>
        <v>0</v>
      </c>
      <c r="U89" s="5">
        <f t="shared" si="60"/>
        <v>0</v>
      </c>
      <c r="V89" s="5">
        <f t="shared" si="60"/>
        <v>0</v>
      </c>
      <c r="W89" s="5">
        <f>W23</f>
        <v>0</v>
      </c>
      <c r="X89" s="5">
        <f t="shared" si="60"/>
        <v>0</v>
      </c>
      <c r="Y89" s="5">
        <f t="shared" si="60"/>
        <v>0</v>
      </c>
      <c r="Z89" s="5">
        <f t="shared" si="60"/>
        <v>0</v>
      </c>
      <c r="AA89" s="5">
        <f t="shared" si="60"/>
        <v>0</v>
      </c>
      <c r="AB89" s="5">
        <f t="shared" si="60"/>
        <v>0</v>
      </c>
      <c r="AC89" s="5">
        <f t="shared" si="60"/>
        <v>0</v>
      </c>
      <c r="AD89" s="5">
        <f t="shared" si="60"/>
        <v>0</v>
      </c>
      <c r="AE89" s="5">
        <f t="shared" si="60"/>
        <v>0</v>
      </c>
      <c r="AF89" s="5">
        <f t="shared" si="60"/>
        <v>0</v>
      </c>
      <c r="AG89" s="5">
        <f t="shared" si="60"/>
        <v>0</v>
      </c>
      <c r="AH89" s="5">
        <f t="shared" si="60"/>
        <v>0</v>
      </c>
      <c r="AI89" s="5">
        <f t="shared" si="60"/>
        <v>0</v>
      </c>
      <c r="AJ89" s="5">
        <f t="shared" si="60"/>
        <v>0</v>
      </c>
      <c r="AK89" s="5">
        <f t="shared" si="60"/>
        <v>0</v>
      </c>
      <c r="AL89" s="5">
        <f t="shared" si="60"/>
        <v>0</v>
      </c>
      <c r="AM89" s="5">
        <f t="shared" si="60"/>
        <v>0</v>
      </c>
      <c r="AN89" s="5">
        <f t="shared" si="60"/>
        <v>0</v>
      </c>
      <c r="AO89" s="5">
        <f t="shared" si="60"/>
        <v>0</v>
      </c>
      <c r="AP89" s="5">
        <f t="shared" si="60"/>
        <v>0</v>
      </c>
      <c r="AQ89" s="5">
        <f t="shared" si="60"/>
        <v>0</v>
      </c>
      <c r="AR89" s="5">
        <f t="shared" si="60"/>
        <v>0</v>
      </c>
      <c r="AS89" s="5">
        <f t="shared" si="60"/>
        <v>0</v>
      </c>
      <c r="AT89" s="5">
        <f t="shared" si="60"/>
        <v>0</v>
      </c>
      <c r="AU89" s="5">
        <f t="shared" si="60"/>
        <v>0</v>
      </c>
      <c r="AV89" s="5">
        <f t="shared" si="60"/>
        <v>0</v>
      </c>
      <c r="AW89" s="5">
        <f t="shared" si="60"/>
        <v>0</v>
      </c>
      <c r="AX89" s="5">
        <f t="shared" si="60"/>
        <v>0</v>
      </c>
      <c r="AY89" s="5">
        <f t="shared" si="60"/>
        <v>0</v>
      </c>
      <c r="AZ89" s="5">
        <f t="shared" si="60"/>
        <v>0</v>
      </c>
      <c r="BA89" s="5">
        <f t="shared" si="60"/>
        <v>0</v>
      </c>
      <c r="BB89" s="5">
        <f t="shared" si="60"/>
        <v>0</v>
      </c>
      <c r="BC89" s="5">
        <f t="shared" si="60"/>
        <v>0</v>
      </c>
      <c r="BD89" s="5">
        <f t="shared" si="60"/>
        <v>0</v>
      </c>
      <c r="BE89" s="5">
        <f t="shared" si="60"/>
        <v>0</v>
      </c>
      <c r="BF89" s="5">
        <f t="shared" si="60"/>
        <v>0</v>
      </c>
      <c r="BG89" s="5">
        <f t="shared" si="60"/>
        <v>0</v>
      </c>
      <c r="BH89" s="5">
        <f t="shared" si="60"/>
        <v>0</v>
      </c>
      <c r="BI89" s="5">
        <f t="shared" si="60"/>
        <v>0</v>
      </c>
      <c r="BJ89" s="5">
        <f t="shared" si="60"/>
        <v>0</v>
      </c>
      <c r="BK89" s="5">
        <f t="shared" si="60"/>
        <v>0</v>
      </c>
      <c r="BL89" s="5">
        <f t="shared" si="60"/>
        <v>0</v>
      </c>
      <c r="BM89" s="5">
        <f t="shared" si="60"/>
        <v>0</v>
      </c>
      <c r="BN89" s="5">
        <f t="shared" si="60"/>
        <v>0</v>
      </c>
      <c r="BO89" s="5">
        <f t="shared" ref="BO89" si="63">BO23</f>
        <v>0</v>
      </c>
    </row>
    <row r="90" spans="1:69" x14ac:dyDescent="0.3">
      <c r="A90" s="91"/>
      <c r="B90" s="5"/>
      <c r="C90" s="93"/>
      <c r="D90" s="5">
        <f>D24</f>
        <v>0</v>
      </c>
      <c r="E90" s="5">
        <f t="shared" si="60"/>
        <v>0</v>
      </c>
      <c r="F90" s="5">
        <f t="shared" si="60"/>
        <v>0</v>
      </c>
      <c r="G90" s="5">
        <f t="shared" si="60"/>
        <v>0</v>
      </c>
      <c r="H90" s="5">
        <f t="shared" si="60"/>
        <v>0</v>
      </c>
      <c r="I90" s="5">
        <f t="shared" si="60"/>
        <v>0</v>
      </c>
      <c r="J90" s="5">
        <f t="shared" si="60"/>
        <v>0</v>
      </c>
      <c r="K90" s="5">
        <f t="shared" si="60"/>
        <v>0</v>
      </c>
      <c r="L90" s="5">
        <f t="shared" si="60"/>
        <v>0</v>
      </c>
      <c r="M90" s="5">
        <f t="shared" si="60"/>
        <v>0</v>
      </c>
      <c r="N90" s="5">
        <f t="shared" si="60"/>
        <v>0</v>
      </c>
      <c r="O90" s="5">
        <f t="shared" si="60"/>
        <v>0</v>
      </c>
      <c r="P90" s="5">
        <f t="shared" si="60"/>
        <v>0</v>
      </c>
      <c r="Q90" s="5">
        <f t="shared" si="60"/>
        <v>0</v>
      </c>
      <c r="R90" s="5">
        <f t="shared" si="60"/>
        <v>0</v>
      </c>
      <c r="S90" s="5">
        <f t="shared" si="60"/>
        <v>0</v>
      </c>
      <c r="T90" s="5">
        <f t="shared" si="60"/>
        <v>0</v>
      </c>
      <c r="U90" s="5">
        <f t="shared" si="60"/>
        <v>0</v>
      </c>
      <c r="V90" s="5">
        <f t="shared" si="60"/>
        <v>0</v>
      </c>
      <c r="W90" s="5">
        <f>W24</f>
        <v>0</v>
      </c>
      <c r="X90" s="5">
        <f t="shared" si="60"/>
        <v>0</v>
      </c>
      <c r="Y90" s="5">
        <f t="shared" si="60"/>
        <v>0</v>
      </c>
      <c r="Z90" s="5">
        <f t="shared" si="60"/>
        <v>0</v>
      </c>
      <c r="AA90" s="5">
        <f t="shared" si="60"/>
        <v>0</v>
      </c>
      <c r="AB90" s="5">
        <f t="shared" si="60"/>
        <v>0</v>
      </c>
      <c r="AC90" s="5">
        <f t="shared" si="60"/>
        <v>0</v>
      </c>
      <c r="AD90" s="5">
        <f t="shared" si="60"/>
        <v>0</v>
      </c>
      <c r="AE90" s="5">
        <f t="shared" si="60"/>
        <v>0</v>
      </c>
      <c r="AF90" s="5">
        <f t="shared" si="60"/>
        <v>0</v>
      </c>
      <c r="AG90" s="5">
        <f t="shared" si="60"/>
        <v>0</v>
      </c>
      <c r="AH90" s="5">
        <f t="shared" si="60"/>
        <v>0</v>
      </c>
      <c r="AI90" s="5">
        <f t="shared" si="60"/>
        <v>0</v>
      </c>
      <c r="AJ90" s="5">
        <f t="shared" si="60"/>
        <v>0</v>
      </c>
      <c r="AK90" s="5">
        <f t="shared" si="60"/>
        <v>0</v>
      </c>
      <c r="AL90" s="5">
        <f t="shared" si="60"/>
        <v>0</v>
      </c>
      <c r="AM90" s="5">
        <f t="shared" si="60"/>
        <v>0</v>
      </c>
      <c r="AN90" s="5">
        <f t="shared" si="60"/>
        <v>0</v>
      </c>
      <c r="AO90" s="5">
        <f t="shared" si="60"/>
        <v>0</v>
      </c>
      <c r="AP90" s="5">
        <f t="shared" si="60"/>
        <v>0</v>
      </c>
      <c r="AQ90" s="5">
        <f t="shared" si="60"/>
        <v>0</v>
      </c>
      <c r="AR90" s="5">
        <f t="shared" si="60"/>
        <v>0</v>
      </c>
      <c r="AS90" s="5">
        <f t="shared" si="60"/>
        <v>0</v>
      </c>
      <c r="AT90" s="5">
        <f t="shared" si="60"/>
        <v>0</v>
      </c>
      <c r="AU90" s="5">
        <f t="shared" si="60"/>
        <v>0</v>
      </c>
      <c r="AV90" s="5">
        <f t="shared" si="60"/>
        <v>0</v>
      </c>
      <c r="AW90" s="5">
        <f t="shared" si="60"/>
        <v>0</v>
      </c>
      <c r="AX90" s="5">
        <f t="shared" si="60"/>
        <v>0</v>
      </c>
      <c r="AY90" s="5">
        <f t="shared" si="60"/>
        <v>0</v>
      </c>
      <c r="AZ90" s="5">
        <f t="shared" si="60"/>
        <v>0</v>
      </c>
      <c r="BA90" s="5">
        <f t="shared" si="60"/>
        <v>0</v>
      </c>
      <c r="BB90" s="5">
        <f t="shared" si="60"/>
        <v>0</v>
      </c>
      <c r="BC90" s="5">
        <f t="shared" si="60"/>
        <v>0</v>
      </c>
      <c r="BD90" s="5">
        <f t="shared" si="60"/>
        <v>0</v>
      </c>
      <c r="BE90" s="5">
        <f t="shared" si="60"/>
        <v>0</v>
      </c>
      <c r="BF90" s="5">
        <f t="shared" si="60"/>
        <v>0</v>
      </c>
      <c r="BG90" s="5">
        <f t="shared" si="60"/>
        <v>0</v>
      </c>
      <c r="BH90" s="5">
        <f t="shared" si="60"/>
        <v>0</v>
      </c>
      <c r="BI90" s="5">
        <f t="shared" si="60"/>
        <v>0</v>
      </c>
      <c r="BJ90" s="5">
        <f t="shared" si="60"/>
        <v>0</v>
      </c>
      <c r="BK90" s="5">
        <f t="shared" si="60"/>
        <v>0</v>
      </c>
      <c r="BL90" s="5">
        <f t="shared" si="60"/>
        <v>0</v>
      </c>
      <c r="BM90" s="5">
        <f t="shared" si="60"/>
        <v>0</v>
      </c>
      <c r="BN90" s="5">
        <f t="shared" si="60"/>
        <v>0</v>
      </c>
      <c r="BO90" s="5">
        <f t="shared" ref="BO90" si="64">BO24</f>
        <v>0</v>
      </c>
    </row>
    <row r="91" spans="1:69" ht="17.399999999999999" x14ac:dyDescent="0.35">
      <c r="B91" s="16" t="s">
        <v>25</v>
      </c>
      <c r="C91" s="17"/>
      <c r="D91" s="18">
        <f t="shared" ref="D91:BN91" si="65">SUM(D87:D90)</f>
        <v>0</v>
      </c>
      <c r="E91" s="18">
        <f t="shared" si="65"/>
        <v>0</v>
      </c>
      <c r="F91" s="18">
        <f t="shared" si="65"/>
        <v>0</v>
      </c>
      <c r="G91" s="18">
        <f t="shared" si="65"/>
        <v>0</v>
      </c>
      <c r="H91" s="18">
        <f t="shared" si="65"/>
        <v>0</v>
      </c>
      <c r="I91" s="18">
        <f t="shared" si="65"/>
        <v>0</v>
      </c>
      <c r="J91" s="18">
        <f t="shared" si="65"/>
        <v>0</v>
      </c>
      <c r="K91" s="18">
        <f t="shared" si="65"/>
        <v>0</v>
      </c>
      <c r="L91" s="18">
        <f t="shared" si="65"/>
        <v>0</v>
      </c>
      <c r="M91" s="18">
        <f t="shared" si="65"/>
        <v>0</v>
      </c>
      <c r="N91" s="18">
        <f t="shared" si="65"/>
        <v>0.15</v>
      </c>
      <c r="O91" s="18">
        <f t="shared" si="65"/>
        <v>0</v>
      </c>
      <c r="P91" s="18">
        <f t="shared" si="65"/>
        <v>0</v>
      </c>
      <c r="Q91" s="18">
        <f t="shared" si="65"/>
        <v>0</v>
      </c>
      <c r="R91" s="18">
        <f t="shared" si="65"/>
        <v>0</v>
      </c>
      <c r="S91" s="18">
        <f t="shared" si="65"/>
        <v>0</v>
      </c>
      <c r="T91" s="18">
        <f t="shared" si="65"/>
        <v>0</v>
      </c>
      <c r="U91" s="18">
        <f t="shared" si="65"/>
        <v>0</v>
      </c>
      <c r="V91" s="18">
        <f t="shared" si="65"/>
        <v>0</v>
      </c>
      <c r="W91" s="18">
        <f>SUM(W87:W90)</f>
        <v>0</v>
      </c>
      <c r="X91" s="18">
        <f t="shared" si="65"/>
        <v>0</v>
      </c>
      <c r="Y91" s="18">
        <f t="shared" si="65"/>
        <v>0</v>
      </c>
      <c r="Z91" s="18">
        <f t="shared" si="65"/>
        <v>0</v>
      </c>
      <c r="AA91" s="18">
        <f t="shared" si="65"/>
        <v>0</v>
      </c>
      <c r="AB91" s="18">
        <f t="shared" si="65"/>
        <v>0</v>
      </c>
      <c r="AC91" s="18">
        <f t="shared" si="65"/>
        <v>0</v>
      </c>
      <c r="AD91" s="18">
        <f t="shared" si="65"/>
        <v>0</v>
      </c>
      <c r="AE91" s="18">
        <f t="shared" si="65"/>
        <v>0</v>
      </c>
      <c r="AF91" s="18">
        <f t="shared" si="65"/>
        <v>0</v>
      </c>
      <c r="AG91" s="18">
        <f t="shared" si="65"/>
        <v>0</v>
      </c>
      <c r="AH91" s="18">
        <f t="shared" si="65"/>
        <v>0</v>
      </c>
      <c r="AI91" s="18">
        <f t="shared" si="65"/>
        <v>0</v>
      </c>
      <c r="AJ91" s="18">
        <f t="shared" si="65"/>
        <v>0</v>
      </c>
      <c r="AK91" s="18">
        <f t="shared" si="65"/>
        <v>0</v>
      </c>
      <c r="AL91" s="18">
        <f t="shared" si="65"/>
        <v>0</v>
      </c>
      <c r="AM91" s="18">
        <f t="shared" si="65"/>
        <v>0</v>
      </c>
      <c r="AN91" s="18">
        <f t="shared" si="65"/>
        <v>0.02</v>
      </c>
      <c r="AO91" s="18">
        <f t="shared" si="65"/>
        <v>0</v>
      </c>
      <c r="AP91" s="18">
        <f t="shared" si="65"/>
        <v>0</v>
      </c>
      <c r="AQ91" s="18">
        <f t="shared" si="65"/>
        <v>0</v>
      </c>
      <c r="AR91" s="18">
        <f t="shared" si="65"/>
        <v>0</v>
      </c>
      <c r="AS91" s="18">
        <f t="shared" si="65"/>
        <v>0</v>
      </c>
      <c r="AT91" s="18">
        <f t="shared" si="65"/>
        <v>0</v>
      </c>
      <c r="AU91" s="18">
        <f t="shared" si="65"/>
        <v>0</v>
      </c>
      <c r="AV91" s="18">
        <f t="shared" si="65"/>
        <v>0</v>
      </c>
      <c r="AW91" s="18">
        <f t="shared" si="65"/>
        <v>0</v>
      </c>
      <c r="AX91" s="18">
        <f t="shared" si="65"/>
        <v>0</v>
      </c>
      <c r="AY91" s="18">
        <f t="shared" si="65"/>
        <v>0</v>
      </c>
      <c r="AZ91" s="18">
        <f t="shared" si="65"/>
        <v>0</v>
      </c>
      <c r="BA91" s="18">
        <f t="shared" si="65"/>
        <v>0</v>
      </c>
      <c r="BB91" s="18">
        <f t="shared" si="65"/>
        <v>0</v>
      </c>
      <c r="BC91" s="18">
        <f t="shared" si="65"/>
        <v>0</v>
      </c>
      <c r="BD91" s="18">
        <f t="shared" si="65"/>
        <v>0</v>
      </c>
      <c r="BE91" s="18">
        <f t="shared" si="65"/>
        <v>0</v>
      </c>
      <c r="BF91" s="18">
        <f t="shared" si="65"/>
        <v>0</v>
      </c>
      <c r="BG91" s="18">
        <f t="shared" si="65"/>
        <v>0</v>
      </c>
      <c r="BH91" s="18">
        <f t="shared" si="65"/>
        <v>0</v>
      </c>
      <c r="BI91" s="18">
        <f t="shared" si="65"/>
        <v>0</v>
      </c>
      <c r="BJ91" s="18">
        <f t="shared" si="65"/>
        <v>0</v>
      </c>
      <c r="BK91" s="18">
        <f t="shared" si="65"/>
        <v>0</v>
      </c>
      <c r="BL91" s="18">
        <f t="shared" si="65"/>
        <v>0</v>
      </c>
      <c r="BM91" s="18">
        <f t="shared" si="65"/>
        <v>0</v>
      </c>
      <c r="BN91" s="18">
        <f t="shared" si="65"/>
        <v>0</v>
      </c>
      <c r="BO91" s="18">
        <f t="shared" ref="BO91" si="66">SUM(BO87:BO90)</f>
        <v>0</v>
      </c>
    </row>
    <row r="92" spans="1:69" ht="17.399999999999999" x14ac:dyDescent="0.35">
      <c r="B92" s="16" t="s">
        <v>26</v>
      </c>
      <c r="C92" s="17"/>
      <c r="D92" s="19">
        <f t="shared" ref="D92:BN92" si="67">PRODUCT(D91,$E$6)</f>
        <v>0</v>
      </c>
      <c r="E92" s="19">
        <f t="shared" si="67"/>
        <v>0</v>
      </c>
      <c r="F92" s="19">
        <f t="shared" si="67"/>
        <v>0</v>
      </c>
      <c r="G92" s="19">
        <f t="shared" si="67"/>
        <v>0</v>
      </c>
      <c r="H92" s="19">
        <f t="shared" si="67"/>
        <v>0</v>
      </c>
      <c r="I92" s="19">
        <f t="shared" si="67"/>
        <v>0</v>
      </c>
      <c r="J92" s="19">
        <f t="shared" si="67"/>
        <v>0</v>
      </c>
      <c r="K92" s="19">
        <f t="shared" si="67"/>
        <v>0</v>
      </c>
      <c r="L92" s="19">
        <f t="shared" si="67"/>
        <v>0</v>
      </c>
      <c r="M92" s="19">
        <f t="shared" si="67"/>
        <v>0</v>
      </c>
      <c r="N92" s="19">
        <f t="shared" si="67"/>
        <v>0.6</v>
      </c>
      <c r="O92" s="19">
        <f t="shared" si="67"/>
        <v>0</v>
      </c>
      <c r="P92" s="19">
        <f t="shared" si="67"/>
        <v>0</v>
      </c>
      <c r="Q92" s="19">
        <f t="shared" si="67"/>
        <v>0</v>
      </c>
      <c r="R92" s="19">
        <f t="shared" si="67"/>
        <v>0</v>
      </c>
      <c r="S92" s="19">
        <f t="shared" si="67"/>
        <v>0</v>
      </c>
      <c r="T92" s="19">
        <f t="shared" si="67"/>
        <v>0</v>
      </c>
      <c r="U92" s="19">
        <f t="shared" si="67"/>
        <v>0</v>
      </c>
      <c r="V92" s="19">
        <f t="shared" si="67"/>
        <v>0</v>
      </c>
      <c r="W92" s="19">
        <f>PRODUCT(W91,$E$6)</f>
        <v>0</v>
      </c>
      <c r="X92" s="19">
        <f t="shared" si="67"/>
        <v>0</v>
      </c>
      <c r="Y92" s="19">
        <f t="shared" si="67"/>
        <v>0</v>
      </c>
      <c r="Z92" s="19">
        <f t="shared" si="67"/>
        <v>0</v>
      </c>
      <c r="AA92" s="19">
        <f t="shared" si="67"/>
        <v>0</v>
      </c>
      <c r="AB92" s="19">
        <f t="shared" si="67"/>
        <v>0</v>
      </c>
      <c r="AC92" s="19">
        <f t="shared" si="67"/>
        <v>0</v>
      </c>
      <c r="AD92" s="19">
        <f t="shared" si="67"/>
        <v>0</v>
      </c>
      <c r="AE92" s="19">
        <f t="shared" si="67"/>
        <v>0</v>
      </c>
      <c r="AF92" s="19">
        <f t="shared" si="67"/>
        <v>0</v>
      </c>
      <c r="AG92" s="19">
        <f t="shared" si="67"/>
        <v>0</v>
      </c>
      <c r="AH92" s="19">
        <f t="shared" si="67"/>
        <v>0</v>
      </c>
      <c r="AI92" s="19">
        <f t="shared" si="67"/>
        <v>0</v>
      </c>
      <c r="AJ92" s="19">
        <f t="shared" si="67"/>
        <v>0</v>
      </c>
      <c r="AK92" s="19">
        <f t="shared" si="67"/>
        <v>0</v>
      </c>
      <c r="AL92" s="19">
        <f t="shared" si="67"/>
        <v>0</v>
      </c>
      <c r="AM92" s="19">
        <f t="shared" si="67"/>
        <v>0</v>
      </c>
      <c r="AN92" s="19">
        <f t="shared" si="67"/>
        <v>0.08</v>
      </c>
      <c r="AO92" s="19">
        <f t="shared" si="67"/>
        <v>0</v>
      </c>
      <c r="AP92" s="19">
        <f t="shared" si="67"/>
        <v>0</v>
      </c>
      <c r="AQ92" s="19">
        <f t="shared" si="67"/>
        <v>0</v>
      </c>
      <c r="AR92" s="19">
        <f t="shared" si="67"/>
        <v>0</v>
      </c>
      <c r="AS92" s="19">
        <f t="shared" si="67"/>
        <v>0</v>
      </c>
      <c r="AT92" s="19">
        <f t="shared" si="67"/>
        <v>0</v>
      </c>
      <c r="AU92" s="19">
        <f t="shared" si="67"/>
        <v>0</v>
      </c>
      <c r="AV92" s="19">
        <f t="shared" si="67"/>
        <v>0</v>
      </c>
      <c r="AW92" s="19">
        <f t="shared" si="67"/>
        <v>0</v>
      </c>
      <c r="AX92" s="19">
        <f t="shared" si="67"/>
        <v>0</v>
      </c>
      <c r="AY92" s="19">
        <f t="shared" si="67"/>
        <v>0</v>
      </c>
      <c r="AZ92" s="19">
        <f t="shared" si="67"/>
        <v>0</v>
      </c>
      <c r="BA92" s="19">
        <f t="shared" si="67"/>
        <v>0</v>
      </c>
      <c r="BB92" s="19">
        <f t="shared" si="67"/>
        <v>0</v>
      </c>
      <c r="BC92" s="19">
        <f t="shared" si="67"/>
        <v>0</v>
      </c>
      <c r="BD92" s="19">
        <f t="shared" si="67"/>
        <v>0</v>
      </c>
      <c r="BE92" s="19">
        <f t="shared" si="67"/>
        <v>0</v>
      </c>
      <c r="BF92" s="19">
        <f t="shared" si="67"/>
        <v>0</v>
      </c>
      <c r="BG92" s="19">
        <f t="shared" si="67"/>
        <v>0</v>
      </c>
      <c r="BH92" s="19">
        <f t="shared" si="67"/>
        <v>0</v>
      </c>
      <c r="BI92" s="19">
        <f t="shared" si="67"/>
        <v>0</v>
      </c>
      <c r="BJ92" s="19">
        <f t="shared" si="67"/>
        <v>0</v>
      </c>
      <c r="BK92" s="19">
        <f t="shared" si="67"/>
        <v>0</v>
      </c>
      <c r="BL92" s="19">
        <f t="shared" si="67"/>
        <v>0</v>
      </c>
      <c r="BM92" s="19">
        <f t="shared" si="67"/>
        <v>0</v>
      </c>
      <c r="BN92" s="19">
        <f t="shared" si="67"/>
        <v>0</v>
      </c>
      <c r="BO92" s="19">
        <f t="shared" ref="BO92" si="68">PRODUCT(BO91,$E$6)</f>
        <v>0</v>
      </c>
    </row>
    <row r="94" spans="1:69" ht="17.399999999999999" x14ac:dyDescent="0.35">
      <c r="A94" s="22"/>
      <c r="B94" s="23" t="s">
        <v>27</v>
      </c>
      <c r="C94" s="24" t="s">
        <v>28</v>
      </c>
      <c r="D94" s="25">
        <f>D44</f>
        <v>72.72</v>
      </c>
      <c r="E94" s="25">
        <f t="shared" ref="E94:BN94" si="69">E44</f>
        <v>76</v>
      </c>
      <c r="F94" s="25">
        <f t="shared" si="69"/>
        <v>85</v>
      </c>
      <c r="G94" s="25">
        <f t="shared" si="69"/>
        <v>596</v>
      </c>
      <c r="H94" s="25">
        <f t="shared" si="69"/>
        <v>1410</v>
      </c>
      <c r="I94" s="25">
        <f t="shared" si="69"/>
        <v>720</v>
      </c>
      <c r="J94" s="25">
        <f t="shared" si="69"/>
        <v>74.92</v>
      </c>
      <c r="K94" s="25">
        <f t="shared" si="69"/>
        <v>874.38</v>
      </c>
      <c r="L94" s="25">
        <f t="shared" si="69"/>
        <v>210.89</v>
      </c>
      <c r="M94" s="25">
        <f t="shared" si="69"/>
        <v>585</v>
      </c>
      <c r="N94" s="25">
        <f t="shared" si="69"/>
        <v>104.38</v>
      </c>
      <c r="O94" s="25">
        <f t="shared" si="69"/>
        <v>331.24</v>
      </c>
      <c r="P94" s="25">
        <f t="shared" si="69"/>
        <v>373.68</v>
      </c>
      <c r="Q94" s="25">
        <f t="shared" si="69"/>
        <v>400</v>
      </c>
      <c r="R94" s="25">
        <f t="shared" si="69"/>
        <v>0</v>
      </c>
      <c r="S94" s="25">
        <f t="shared" si="69"/>
        <v>0</v>
      </c>
      <c r="T94" s="25">
        <f t="shared" si="69"/>
        <v>0</v>
      </c>
      <c r="U94" s="25">
        <f t="shared" si="69"/>
        <v>792</v>
      </c>
      <c r="V94" s="25">
        <f t="shared" si="69"/>
        <v>352.56</v>
      </c>
      <c r="W94" s="25">
        <f>W44</f>
        <v>119</v>
      </c>
      <c r="X94" s="25">
        <f t="shared" si="69"/>
        <v>12.9</v>
      </c>
      <c r="Y94" s="25">
        <f t="shared" si="69"/>
        <v>0</v>
      </c>
      <c r="Z94" s="25">
        <f t="shared" si="69"/>
        <v>450</v>
      </c>
      <c r="AA94" s="25">
        <f t="shared" si="69"/>
        <v>381</v>
      </c>
      <c r="AB94" s="25">
        <f t="shared" si="69"/>
        <v>429</v>
      </c>
      <c r="AC94" s="25">
        <f t="shared" si="69"/>
        <v>261</v>
      </c>
      <c r="AD94" s="25">
        <f t="shared" si="69"/>
        <v>125</v>
      </c>
      <c r="AE94" s="25">
        <f t="shared" si="69"/>
        <v>399</v>
      </c>
      <c r="AF94" s="25">
        <f t="shared" si="69"/>
        <v>159</v>
      </c>
      <c r="AG94" s="25">
        <f t="shared" si="69"/>
        <v>227.27</v>
      </c>
      <c r="AH94" s="25">
        <f t="shared" si="69"/>
        <v>68.2</v>
      </c>
      <c r="AI94" s="25">
        <f t="shared" si="69"/>
        <v>59.25</v>
      </c>
      <c r="AJ94" s="25">
        <f t="shared" si="69"/>
        <v>43.4</v>
      </c>
      <c r="AK94" s="25">
        <f t="shared" si="69"/>
        <v>190</v>
      </c>
      <c r="AL94" s="25">
        <f t="shared" si="69"/>
        <v>207</v>
      </c>
      <c r="AM94" s="25">
        <f t="shared" si="69"/>
        <v>345.99</v>
      </c>
      <c r="AN94" s="25">
        <f t="shared" si="69"/>
        <v>300</v>
      </c>
      <c r="AO94" s="25">
        <f t="shared" si="69"/>
        <v>0</v>
      </c>
      <c r="AP94" s="25">
        <f t="shared" si="69"/>
        <v>216.1</v>
      </c>
      <c r="AQ94" s="25">
        <f t="shared" si="69"/>
        <v>63.75</v>
      </c>
      <c r="AR94" s="25">
        <f t="shared" si="69"/>
        <v>65.33</v>
      </c>
      <c r="AS94" s="25">
        <f t="shared" si="69"/>
        <v>76</v>
      </c>
      <c r="AT94" s="25">
        <f t="shared" si="69"/>
        <v>67.14</v>
      </c>
      <c r="AU94" s="25">
        <f t="shared" si="69"/>
        <v>69.33</v>
      </c>
      <c r="AV94" s="25">
        <f t="shared" si="69"/>
        <v>51.25</v>
      </c>
      <c r="AW94" s="25">
        <f t="shared" si="69"/>
        <v>77.14</v>
      </c>
      <c r="AX94" s="25">
        <f t="shared" si="69"/>
        <v>68</v>
      </c>
      <c r="AY94" s="25">
        <f t="shared" si="69"/>
        <v>60</v>
      </c>
      <c r="AZ94" s="25">
        <f t="shared" si="69"/>
        <v>137.33000000000001</v>
      </c>
      <c r="BA94" s="25">
        <f t="shared" si="69"/>
        <v>296</v>
      </c>
      <c r="BB94" s="25">
        <f t="shared" si="69"/>
        <v>513</v>
      </c>
      <c r="BC94" s="25">
        <f t="shared" si="69"/>
        <v>558</v>
      </c>
      <c r="BD94" s="25">
        <f t="shared" si="69"/>
        <v>261</v>
      </c>
      <c r="BE94" s="25">
        <f t="shared" si="69"/>
        <v>399</v>
      </c>
      <c r="BF94" s="25">
        <f t="shared" si="69"/>
        <v>0</v>
      </c>
      <c r="BG94" s="25">
        <f t="shared" si="69"/>
        <v>27</v>
      </c>
      <c r="BH94" s="25">
        <f t="shared" si="69"/>
        <v>47</v>
      </c>
      <c r="BI94" s="25">
        <f t="shared" si="69"/>
        <v>26</v>
      </c>
      <c r="BJ94" s="25">
        <f t="shared" si="69"/>
        <v>51</v>
      </c>
      <c r="BK94" s="25">
        <f t="shared" si="69"/>
        <v>62</v>
      </c>
      <c r="BL94" s="25">
        <f t="shared" si="69"/>
        <v>314</v>
      </c>
      <c r="BM94" s="25">
        <f t="shared" si="69"/>
        <v>138.88</v>
      </c>
      <c r="BN94" s="25">
        <f t="shared" si="69"/>
        <v>22</v>
      </c>
      <c r="BO94" s="25">
        <f t="shared" ref="BO94" si="70">BO44</f>
        <v>0</v>
      </c>
    </row>
    <row r="95" spans="1:69" ht="17.399999999999999" x14ac:dyDescent="0.35">
      <c r="B95" s="16" t="s">
        <v>29</v>
      </c>
      <c r="C95" s="17" t="s">
        <v>28</v>
      </c>
      <c r="D95" s="18">
        <f>D94/1000</f>
        <v>7.2719999999999993E-2</v>
      </c>
      <c r="E95" s="18">
        <f t="shared" ref="E95:BN95" si="71">E94/1000</f>
        <v>7.5999999999999998E-2</v>
      </c>
      <c r="F95" s="18">
        <f t="shared" si="71"/>
        <v>8.5000000000000006E-2</v>
      </c>
      <c r="G95" s="18">
        <f t="shared" si="71"/>
        <v>0.59599999999999997</v>
      </c>
      <c r="H95" s="18">
        <f t="shared" si="71"/>
        <v>1.41</v>
      </c>
      <c r="I95" s="18">
        <f t="shared" si="71"/>
        <v>0.72</v>
      </c>
      <c r="J95" s="18">
        <f t="shared" si="71"/>
        <v>7.492E-2</v>
      </c>
      <c r="K95" s="18">
        <f t="shared" si="71"/>
        <v>0.87438000000000005</v>
      </c>
      <c r="L95" s="18">
        <f t="shared" si="71"/>
        <v>0.21088999999999999</v>
      </c>
      <c r="M95" s="18">
        <f t="shared" si="71"/>
        <v>0.58499999999999996</v>
      </c>
      <c r="N95" s="18">
        <f t="shared" si="71"/>
        <v>0.10438</v>
      </c>
      <c r="O95" s="18">
        <f t="shared" si="71"/>
        <v>0.33124000000000003</v>
      </c>
      <c r="P95" s="18">
        <f t="shared" si="71"/>
        <v>0.37368000000000001</v>
      </c>
      <c r="Q95" s="18">
        <f t="shared" si="71"/>
        <v>0.4</v>
      </c>
      <c r="R95" s="18">
        <f t="shared" si="71"/>
        <v>0</v>
      </c>
      <c r="S95" s="18">
        <f t="shared" si="71"/>
        <v>0</v>
      </c>
      <c r="T95" s="18">
        <f t="shared" si="71"/>
        <v>0</v>
      </c>
      <c r="U95" s="18">
        <f t="shared" si="71"/>
        <v>0.79200000000000004</v>
      </c>
      <c r="V95" s="18">
        <f t="shared" si="71"/>
        <v>0.35255999999999998</v>
      </c>
      <c r="W95" s="18">
        <f>W94/1000</f>
        <v>0.11899999999999999</v>
      </c>
      <c r="X95" s="18">
        <f t="shared" si="71"/>
        <v>1.29E-2</v>
      </c>
      <c r="Y95" s="18">
        <f t="shared" si="71"/>
        <v>0</v>
      </c>
      <c r="Z95" s="18">
        <f t="shared" si="71"/>
        <v>0.45</v>
      </c>
      <c r="AA95" s="18">
        <f t="shared" si="71"/>
        <v>0.38100000000000001</v>
      </c>
      <c r="AB95" s="18">
        <f t="shared" si="71"/>
        <v>0.42899999999999999</v>
      </c>
      <c r="AC95" s="18">
        <f t="shared" si="71"/>
        <v>0.26100000000000001</v>
      </c>
      <c r="AD95" s="18">
        <f t="shared" si="71"/>
        <v>0.125</v>
      </c>
      <c r="AE95" s="18">
        <f t="shared" si="71"/>
        <v>0.39900000000000002</v>
      </c>
      <c r="AF95" s="18">
        <f t="shared" si="71"/>
        <v>0.159</v>
      </c>
      <c r="AG95" s="18">
        <f t="shared" si="71"/>
        <v>0.22727</v>
      </c>
      <c r="AH95" s="18">
        <f t="shared" si="71"/>
        <v>6.8199999999999997E-2</v>
      </c>
      <c r="AI95" s="18">
        <f t="shared" si="71"/>
        <v>5.9249999999999997E-2</v>
      </c>
      <c r="AJ95" s="18">
        <f t="shared" si="71"/>
        <v>4.3400000000000001E-2</v>
      </c>
      <c r="AK95" s="18">
        <f t="shared" si="71"/>
        <v>0.19</v>
      </c>
      <c r="AL95" s="18">
        <f t="shared" si="71"/>
        <v>0.20699999999999999</v>
      </c>
      <c r="AM95" s="18">
        <f t="shared" si="71"/>
        <v>0.34599000000000002</v>
      </c>
      <c r="AN95" s="18">
        <f t="shared" si="71"/>
        <v>0.3</v>
      </c>
      <c r="AO95" s="18">
        <f t="shared" si="71"/>
        <v>0</v>
      </c>
      <c r="AP95" s="18">
        <f t="shared" si="71"/>
        <v>0.21609999999999999</v>
      </c>
      <c r="AQ95" s="18">
        <f t="shared" si="71"/>
        <v>6.3750000000000001E-2</v>
      </c>
      <c r="AR95" s="18">
        <f t="shared" si="71"/>
        <v>6.5329999999999999E-2</v>
      </c>
      <c r="AS95" s="18">
        <f t="shared" si="71"/>
        <v>7.5999999999999998E-2</v>
      </c>
      <c r="AT95" s="18">
        <f t="shared" si="71"/>
        <v>6.7140000000000005E-2</v>
      </c>
      <c r="AU95" s="18">
        <f t="shared" si="71"/>
        <v>6.9330000000000003E-2</v>
      </c>
      <c r="AV95" s="18">
        <f t="shared" si="71"/>
        <v>5.1249999999999997E-2</v>
      </c>
      <c r="AW95" s="18">
        <f t="shared" si="71"/>
        <v>7.714E-2</v>
      </c>
      <c r="AX95" s="18">
        <f t="shared" si="71"/>
        <v>6.8000000000000005E-2</v>
      </c>
      <c r="AY95" s="18">
        <f t="shared" si="71"/>
        <v>0.06</v>
      </c>
      <c r="AZ95" s="18">
        <f t="shared" si="71"/>
        <v>0.13733000000000001</v>
      </c>
      <c r="BA95" s="18">
        <f t="shared" si="71"/>
        <v>0.29599999999999999</v>
      </c>
      <c r="BB95" s="18">
        <f t="shared" si="71"/>
        <v>0.51300000000000001</v>
      </c>
      <c r="BC95" s="18">
        <f t="shared" si="71"/>
        <v>0.55800000000000005</v>
      </c>
      <c r="BD95" s="18">
        <f t="shared" si="71"/>
        <v>0.26100000000000001</v>
      </c>
      <c r="BE95" s="18">
        <f t="shared" si="71"/>
        <v>0.39900000000000002</v>
      </c>
      <c r="BF95" s="18">
        <f t="shared" si="71"/>
        <v>0</v>
      </c>
      <c r="BG95" s="18">
        <f t="shared" si="71"/>
        <v>2.7E-2</v>
      </c>
      <c r="BH95" s="18">
        <f t="shared" si="71"/>
        <v>4.7E-2</v>
      </c>
      <c r="BI95" s="18">
        <f t="shared" si="71"/>
        <v>2.5999999999999999E-2</v>
      </c>
      <c r="BJ95" s="18">
        <f t="shared" si="71"/>
        <v>5.0999999999999997E-2</v>
      </c>
      <c r="BK95" s="18">
        <f t="shared" si="71"/>
        <v>6.2E-2</v>
      </c>
      <c r="BL95" s="18">
        <f t="shared" si="71"/>
        <v>0.314</v>
      </c>
      <c r="BM95" s="18">
        <f t="shared" si="71"/>
        <v>0.13888</v>
      </c>
      <c r="BN95" s="18">
        <f t="shared" si="71"/>
        <v>2.1999999999999999E-2</v>
      </c>
      <c r="BO95" s="18">
        <f t="shared" ref="BO95" si="72">BO94/1000</f>
        <v>0</v>
      </c>
    </row>
    <row r="96" spans="1:69" ht="17.399999999999999" x14ac:dyDescent="0.35">
      <c r="A96" s="26"/>
      <c r="B96" s="27" t="s">
        <v>30</v>
      </c>
      <c r="C96" s="95"/>
      <c r="D96" s="28">
        <f>D92*D94</f>
        <v>0</v>
      </c>
      <c r="E96" s="28">
        <f t="shared" ref="E96:BN96" si="73">E92*E94</f>
        <v>0</v>
      </c>
      <c r="F96" s="28">
        <f t="shared" si="73"/>
        <v>0</v>
      </c>
      <c r="G96" s="28">
        <f t="shared" si="73"/>
        <v>0</v>
      </c>
      <c r="H96" s="28">
        <f t="shared" si="73"/>
        <v>0</v>
      </c>
      <c r="I96" s="28">
        <f t="shared" si="73"/>
        <v>0</v>
      </c>
      <c r="J96" s="28">
        <f t="shared" si="73"/>
        <v>0</v>
      </c>
      <c r="K96" s="28">
        <f t="shared" si="73"/>
        <v>0</v>
      </c>
      <c r="L96" s="28">
        <f t="shared" si="73"/>
        <v>0</v>
      </c>
      <c r="M96" s="28">
        <f t="shared" si="73"/>
        <v>0</v>
      </c>
      <c r="N96" s="28">
        <f t="shared" si="73"/>
        <v>62.627999999999993</v>
      </c>
      <c r="O96" s="28">
        <f t="shared" si="73"/>
        <v>0</v>
      </c>
      <c r="P96" s="28">
        <f t="shared" si="73"/>
        <v>0</v>
      </c>
      <c r="Q96" s="28">
        <f t="shared" si="73"/>
        <v>0</v>
      </c>
      <c r="R96" s="28">
        <f t="shared" si="73"/>
        <v>0</v>
      </c>
      <c r="S96" s="28">
        <f t="shared" si="73"/>
        <v>0</v>
      </c>
      <c r="T96" s="28">
        <f t="shared" si="73"/>
        <v>0</v>
      </c>
      <c r="U96" s="28">
        <f t="shared" si="73"/>
        <v>0</v>
      </c>
      <c r="V96" s="28">
        <f t="shared" si="73"/>
        <v>0</v>
      </c>
      <c r="W96" s="28">
        <f>W92*W94</f>
        <v>0</v>
      </c>
      <c r="X96" s="28">
        <f t="shared" si="73"/>
        <v>0</v>
      </c>
      <c r="Y96" s="28">
        <f t="shared" si="73"/>
        <v>0</v>
      </c>
      <c r="Z96" s="28">
        <f t="shared" si="73"/>
        <v>0</v>
      </c>
      <c r="AA96" s="28">
        <f t="shared" si="73"/>
        <v>0</v>
      </c>
      <c r="AB96" s="28">
        <f t="shared" si="73"/>
        <v>0</v>
      </c>
      <c r="AC96" s="28">
        <f t="shared" si="73"/>
        <v>0</v>
      </c>
      <c r="AD96" s="28">
        <f t="shared" si="73"/>
        <v>0</v>
      </c>
      <c r="AE96" s="28">
        <f t="shared" si="73"/>
        <v>0</v>
      </c>
      <c r="AF96" s="28">
        <f t="shared" si="73"/>
        <v>0</v>
      </c>
      <c r="AG96" s="28">
        <f t="shared" si="73"/>
        <v>0</v>
      </c>
      <c r="AH96" s="28">
        <f t="shared" si="73"/>
        <v>0</v>
      </c>
      <c r="AI96" s="28">
        <f t="shared" si="73"/>
        <v>0</v>
      </c>
      <c r="AJ96" s="28">
        <f t="shared" si="73"/>
        <v>0</v>
      </c>
      <c r="AK96" s="28">
        <f t="shared" si="73"/>
        <v>0</v>
      </c>
      <c r="AL96" s="28">
        <f t="shared" si="73"/>
        <v>0</v>
      </c>
      <c r="AM96" s="28">
        <f t="shared" si="73"/>
        <v>0</v>
      </c>
      <c r="AN96" s="28">
        <f t="shared" si="73"/>
        <v>24</v>
      </c>
      <c r="AO96" s="28">
        <f t="shared" si="73"/>
        <v>0</v>
      </c>
      <c r="AP96" s="28">
        <f t="shared" si="73"/>
        <v>0</v>
      </c>
      <c r="AQ96" s="28">
        <f t="shared" si="73"/>
        <v>0</v>
      </c>
      <c r="AR96" s="28">
        <f t="shared" si="73"/>
        <v>0</v>
      </c>
      <c r="AS96" s="28">
        <f t="shared" si="73"/>
        <v>0</v>
      </c>
      <c r="AT96" s="28">
        <f t="shared" si="73"/>
        <v>0</v>
      </c>
      <c r="AU96" s="28">
        <f t="shared" si="73"/>
        <v>0</v>
      </c>
      <c r="AV96" s="28">
        <f t="shared" si="73"/>
        <v>0</v>
      </c>
      <c r="AW96" s="28">
        <f t="shared" si="73"/>
        <v>0</v>
      </c>
      <c r="AX96" s="28">
        <f t="shared" si="73"/>
        <v>0</v>
      </c>
      <c r="AY96" s="28">
        <f t="shared" si="73"/>
        <v>0</v>
      </c>
      <c r="AZ96" s="28">
        <f t="shared" si="73"/>
        <v>0</v>
      </c>
      <c r="BA96" s="28">
        <f t="shared" si="73"/>
        <v>0</v>
      </c>
      <c r="BB96" s="28">
        <f t="shared" si="73"/>
        <v>0</v>
      </c>
      <c r="BC96" s="28">
        <f t="shared" si="73"/>
        <v>0</v>
      </c>
      <c r="BD96" s="28">
        <f t="shared" si="73"/>
        <v>0</v>
      </c>
      <c r="BE96" s="28">
        <f t="shared" si="73"/>
        <v>0</v>
      </c>
      <c r="BF96" s="28">
        <f t="shared" si="73"/>
        <v>0</v>
      </c>
      <c r="BG96" s="28">
        <f t="shared" si="73"/>
        <v>0</v>
      </c>
      <c r="BH96" s="28">
        <f t="shared" si="73"/>
        <v>0</v>
      </c>
      <c r="BI96" s="28">
        <f t="shared" si="73"/>
        <v>0</v>
      </c>
      <c r="BJ96" s="28">
        <f t="shared" si="73"/>
        <v>0</v>
      </c>
      <c r="BK96" s="28">
        <f t="shared" si="73"/>
        <v>0</v>
      </c>
      <c r="BL96" s="28">
        <f t="shared" si="73"/>
        <v>0</v>
      </c>
      <c r="BM96" s="28">
        <f t="shared" si="73"/>
        <v>0</v>
      </c>
      <c r="BN96" s="28">
        <f t="shared" si="73"/>
        <v>0</v>
      </c>
      <c r="BO96" s="28">
        <f t="shared" ref="BO96" si="74">BO92*BO94</f>
        <v>0</v>
      </c>
      <c r="BP96" s="29">
        <f>SUM(D96:BN96)</f>
        <v>86.627999999999986</v>
      </c>
      <c r="BQ96" s="30">
        <f>BP96/$C$9</f>
        <v>21.656999999999996</v>
      </c>
    </row>
    <row r="97" spans="1:69" ht="17.399999999999999" x14ac:dyDescent="0.35">
      <c r="A97" s="26"/>
      <c r="B97" s="27" t="s">
        <v>31</v>
      </c>
      <c r="C97" s="95"/>
      <c r="D97" s="28">
        <f>D92*D94</f>
        <v>0</v>
      </c>
      <c r="E97" s="28">
        <f t="shared" ref="E97:BN97" si="75">E92*E94</f>
        <v>0</v>
      </c>
      <c r="F97" s="28">
        <f t="shared" si="75"/>
        <v>0</v>
      </c>
      <c r="G97" s="28">
        <f t="shared" si="75"/>
        <v>0</v>
      </c>
      <c r="H97" s="28">
        <f t="shared" si="75"/>
        <v>0</v>
      </c>
      <c r="I97" s="28">
        <f t="shared" si="75"/>
        <v>0</v>
      </c>
      <c r="J97" s="28">
        <f t="shared" si="75"/>
        <v>0</v>
      </c>
      <c r="K97" s="28">
        <f t="shared" si="75"/>
        <v>0</v>
      </c>
      <c r="L97" s="28">
        <f t="shared" si="75"/>
        <v>0</v>
      </c>
      <c r="M97" s="28">
        <f t="shared" si="75"/>
        <v>0</v>
      </c>
      <c r="N97" s="28">
        <f t="shared" si="75"/>
        <v>62.627999999999993</v>
      </c>
      <c r="O97" s="28">
        <f t="shared" si="75"/>
        <v>0</v>
      </c>
      <c r="P97" s="28">
        <f t="shared" si="75"/>
        <v>0</v>
      </c>
      <c r="Q97" s="28">
        <f t="shared" si="75"/>
        <v>0</v>
      </c>
      <c r="R97" s="28">
        <f t="shared" si="75"/>
        <v>0</v>
      </c>
      <c r="S97" s="28">
        <f t="shared" si="75"/>
        <v>0</v>
      </c>
      <c r="T97" s="28">
        <f t="shared" si="75"/>
        <v>0</v>
      </c>
      <c r="U97" s="28">
        <f t="shared" si="75"/>
        <v>0</v>
      </c>
      <c r="V97" s="28">
        <f t="shared" si="75"/>
        <v>0</v>
      </c>
      <c r="W97" s="28">
        <f>W92*W94</f>
        <v>0</v>
      </c>
      <c r="X97" s="28">
        <f t="shared" si="75"/>
        <v>0</v>
      </c>
      <c r="Y97" s="28">
        <f t="shared" si="75"/>
        <v>0</v>
      </c>
      <c r="Z97" s="28">
        <f t="shared" si="75"/>
        <v>0</v>
      </c>
      <c r="AA97" s="28">
        <f t="shared" si="75"/>
        <v>0</v>
      </c>
      <c r="AB97" s="28">
        <f t="shared" si="75"/>
        <v>0</v>
      </c>
      <c r="AC97" s="28">
        <f t="shared" si="75"/>
        <v>0</v>
      </c>
      <c r="AD97" s="28">
        <f t="shared" si="75"/>
        <v>0</v>
      </c>
      <c r="AE97" s="28">
        <f t="shared" si="75"/>
        <v>0</v>
      </c>
      <c r="AF97" s="28">
        <f t="shared" si="75"/>
        <v>0</v>
      </c>
      <c r="AG97" s="28">
        <f t="shared" si="75"/>
        <v>0</v>
      </c>
      <c r="AH97" s="28">
        <f t="shared" si="75"/>
        <v>0</v>
      </c>
      <c r="AI97" s="28">
        <f t="shared" si="75"/>
        <v>0</v>
      </c>
      <c r="AJ97" s="28">
        <f t="shared" si="75"/>
        <v>0</v>
      </c>
      <c r="AK97" s="28">
        <f t="shared" si="75"/>
        <v>0</v>
      </c>
      <c r="AL97" s="28">
        <f t="shared" si="75"/>
        <v>0</v>
      </c>
      <c r="AM97" s="28">
        <f t="shared" si="75"/>
        <v>0</v>
      </c>
      <c r="AN97" s="28">
        <f t="shared" si="75"/>
        <v>24</v>
      </c>
      <c r="AO97" s="28">
        <f t="shared" si="75"/>
        <v>0</v>
      </c>
      <c r="AP97" s="28">
        <f t="shared" si="75"/>
        <v>0</v>
      </c>
      <c r="AQ97" s="28">
        <f t="shared" si="75"/>
        <v>0</v>
      </c>
      <c r="AR97" s="28">
        <f t="shared" si="75"/>
        <v>0</v>
      </c>
      <c r="AS97" s="28">
        <f t="shared" si="75"/>
        <v>0</v>
      </c>
      <c r="AT97" s="28">
        <f t="shared" si="75"/>
        <v>0</v>
      </c>
      <c r="AU97" s="28">
        <f t="shared" si="75"/>
        <v>0</v>
      </c>
      <c r="AV97" s="28">
        <f t="shared" si="75"/>
        <v>0</v>
      </c>
      <c r="AW97" s="28">
        <f t="shared" si="75"/>
        <v>0</v>
      </c>
      <c r="AX97" s="28">
        <f t="shared" si="75"/>
        <v>0</v>
      </c>
      <c r="AY97" s="28">
        <f t="shared" si="75"/>
        <v>0</v>
      </c>
      <c r="AZ97" s="28">
        <f t="shared" si="75"/>
        <v>0</v>
      </c>
      <c r="BA97" s="28">
        <f t="shared" si="75"/>
        <v>0</v>
      </c>
      <c r="BB97" s="28">
        <f t="shared" si="75"/>
        <v>0</v>
      </c>
      <c r="BC97" s="28">
        <f t="shared" si="75"/>
        <v>0</v>
      </c>
      <c r="BD97" s="28">
        <f t="shared" si="75"/>
        <v>0</v>
      </c>
      <c r="BE97" s="28">
        <f t="shared" si="75"/>
        <v>0</v>
      </c>
      <c r="BF97" s="28">
        <f t="shared" si="75"/>
        <v>0</v>
      </c>
      <c r="BG97" s="28">
        <f t="shared" si="75"/>
        <v>0</v>
      </c>
      <c r="BH97" s="28">
        <f t="shared" si="75"/>
        <v>0</v>
      </c>
      <c r="BI97" s="28">
        <f t="shared" si="75"/>
        <v>0</v>
      </c>
      <c r="BJ97" s="28">
        <f t="shared" si="75"/>
        <v>0</v>
      </c>
      <c r="BK97" s="28">
        <f t="shared" si="75"/>
        <v>0</v>
      </c>
      <c r="BL97" s="28">
        <f t="shared" si="75"/>
        <v>0</v>
      </c>
      <c r="BM97" s="28">
        <f t="shared" si="75"/>
        <v>0</v>
      </c>
      <c r="BN97" s="28">
        <f t="shared" si="75"/>
        <v>0</v>
      </c>
      <c r="BO97" s="28">
        <f t="shared" ref="BO97" si="76">BO92*BO94</f>
        <v>0</v>
      </c>
      <c r="BP97" s="29">
        <f>SUM(D97:BN97)</f>
        <v>86.627999999999986</v>
      </c>
      <c r="BQ97" s="30">
        <f>BP97/$C$9</f>
        <v>21.656999999999996</v>
      </c>
    </row>
    <row r="100" spans="1:69" ht="15" customHeight="1" x14ac:dyDescent="0.3">
      <c r="A100" s="86"/>
      <c r="B100" s="3" t="s">
        <v>3</v>
      </c>
      <c r="C100" s="88" t="s">
        <v>4</v>
      </c>
      <c r="D100" s="90" t="str">
        <f t="shared" ref="D100:BN100" si="77">D7</f>
        <v>Хлеб пшеничный</v>
      </c>
      <c r="E100" s="90" t="str">
        <f t="shared" si="77"/>
        <v>Хлеб ржано-пшеничный</v>
      </c>
      <c r="F100" s="90" t="str">
        <f t="shared" si="77"/>
        <v>Сахар</v>
      </c>
      <c r="G100" s="90" t="str">
        <f t="shared" si="77"/>
        <v>Чай</v>
      </c>
      <c r="H100" s="90" t="str">
        <f t="shared" si="77"/>
        <v>Какао</v>
      </c>
      <c r="I100" s="90" t="str">
        <f t="shared" si="77"/>
        <v>Кофейный напиток</v>
      </c>
      <c r="J100" s="90" t="str">
        <f t="shared" si="77"/>
        <v>Молоко 2,5%</v>
      </c>
      <c r="K100" s="90" t="str">
        <f t="shared" si="77"/>
        <v>Масло сливочное</v>
      </c>
      <c r="L100" s="90" t="str">
        <f t="shared" si="77"/>
        <v>Сметана 15%</v>
      </c>
      <c r="M100" s="90" t="str">
        <f t="shared" si="77"/>
        <v>Молоко сухое</v>
      </c>
      <c r="N100" s="90" t="str">
        <f t="shared" si="77"/>
        <v>Снежок 2,5 %</v>
      </c>
      <c r="O100" s="90" t="str">
        <f t="shared" si="77"/>
        <v>Творог 5%</v>
      </c>
      <c r="P100" s="90" t="str">
        <f t="shared" si="77"/>
        <v>Молоко сгущенное</v>
      </c>
      <c r="Q100" s="90" t="str">
        <f t="shared" si="77"/>
        <v xml:space="preserve">Джем Сава </v>
      </c>
      <c r="R100" s="90" t="str">
        <f t="shared" si="77"/>
        <v>Сыр</v>
      </c>
      <c r="S100" s="90" t="str">
        <f t="shared" si="77"/>
        <v>Зеленый горошек</v>
      </c>
      <c r="T100" s="90" t="str">
        <f t="shared" si="77"/>
        <v>Кукуруза консервирован.</v>
      </c>
      <c r="U100" s="90" t="str">
        <f t="shared" si="77"/>
        <v>Консервы рыбные</v>
      </c>
      <c r="V100" s="90" t="str">
        <f t="shared" si="77"/>
        <v>Огурцы консервирован.</v>
      </c>
      <c r="W100" s="90" t="str">
        <f>W7</f>
        <v>Огурцы свежие</v>
      </c>
      <c r="X100" s="90" t="str">
        <f t="shared" si="77"/>
        <v>Яйцо</v>
      </c>
      <c r="Y100" s="90" t="str">
        <f t="shared" si="77"/>
        <v>Икра кабачковая</v>
      </c>
      <c r="Z100" s="90" t="str">
        <f t="shared" si="77"/>
        <v>Изюм</v>
      </c>
      <c r="AA100" s="90" t="str">
        <f t="shared" si="77"/>
        <v>Курага</v>
      </c>
      <c r="AB100" s="90" t="str">
        <f t="shared" si="77"/>
        <v>Чернослив</v>
      </c>
      <c r="AC100" s="90" t="str">
        <f t="shared" si="77"/>
        <v>Шиповник</v>
      </c>
      <c r="AD100" s="90" t="str">
        <f t="shared" si="77"/>
        <v>Сухофрукты</v>
      </c>
      <c r="AE100" s="90" t="str">
        <f t="shared" si="77"/>
        <v>Ягода свежемороженная</v>
      </c>
      <c r="AF100" s="90" t="str">
        <f t="shared" si="77"/>
        <v>Лимон</v>
      </c>
      <c r="AG100" s="90" t="str">
        <f t="shared" si="77"/>
        <v>Кисель</v>
      </c>
      <c r="AH100" s="90" t="str">
        <f t="shared" si="77"/>
        <v xml:space="preserve">Сок </v>
      </c>
      <c r="AI100" s="90" t="str">
        <f t="shared" si="77"/>
        <v>Макаронные изделия</v>
      </c>
      <c r="AJ100" s="90" t="str">
        <f t="shared" si="77"/>
        <v>Мука</v>
      </c>
      <c r="AK100" s="90" t="str">
        <f t="shared" si="77"/>
        <v>Дрожжи</v>
      </c>
      <c r="AL100" s="90" t="str">
        <f t="shared" si="77"/>
        <v>Печенье</v>
      </c>
      <c r="AM100" s="90" t="str">
        <f t="shared" si="77"/>
        <v>Пряники</v>
      </c>
      <c r="AN100" s="90" t="str">
        <f t="shared" si="77"/>
        <v>Вафли</v>
      </c>
      <c r="AO100" s="90" t="str">
        <f t="shared" si="77"/>
        <v>Конфеты</v>
      </c>
      <c r="AP100" s="90" t="str">
        <f t="shared" si="77"/>
        <v>Повидло Сава</v>
      </c>
      <c r="AQ100" s="90" t="str">
        <f t="shared" si="77"/>
        <v>Крупа геркулес</v>
      </c>
      <c r="AR100" s="90" t="str">
        <f t="shared" si="77"/>
        <v>Крупа горох</v>
      </c>
      <c r="AS100" s="90" t="str">
        <f t="shared" si="77"/>
        <v>Крупа гречневая</v>
      </c>
      <c r="AT100" s="90" t="str">
        <f t="shared" si="77"/>
        <v>Крупа кукурузная</v>
      </c>
      <c r="AU100" s="90" t="str">
        <f t="shared" si="77"/>
        <v>Крупа манная</v>
      </c>
      <c r="AV100" s="90" t="str">
        <f t="shared" si="77"/>
        <v>Крупа перловая</v>
      </c>
      <c r="AW100" s="90" t="str">
        <f t="shared" si="77"/>
        <v>Крупа пшеничная</v>
      </c>
      <c r="AX100" s="90" t="str">
        <f t="shared" si="77"/>
        <v>Крупа пшено</v>
      </c>
      <c r="AY100" s="90" t="str">
        <f t="shared" si="77"/>
        <v>Крупа ячневая</v>
      </c>
      <c r="AZ100" s="90" t="str">
        <f t="shared" si="77"/>
        <v>Рис</v>
      </c>
      <c r="BA100" s="90" t="str">
        <f t="shared" si="77"/>
        <v>Цыпленок бройлер</v>
      </c>
      <c r="BB100" s="90" t="str">
        <f t="shared" si="77"/>
        <v>Филе куриное</v>
      </c>
      <c r="BC100" s="90" t="str">
        <f t="shared" si="77"/>
        <v>Фарш говяжий</v>
      </c>
      <c r="BD100" s="90" t="str">
        <f t="shared" si="77"/>
        <v>Печень куриная</v>
      </c>
      <c r="BE100" s="90" t="str">
        <f t="shared" si="77"/>
        <v>Филе минтая</v>
      </c>
      <c r="BF100" s="90" t="str">
        <f t="shared" si="77"/>
        <v>Филе сельди слабосол.</v>
      </c>
      <c r="BG100" s="90" t="str">
        <f t="shared" si="77"/>
        <v>Картофель</v>
      </c>
      <c r="BH100" s="90" t="str">
        <f t="shared" si="77"/>
        <v>Морковь</v>
      </c>
      <c r="BI100" s="90" t="str">
        <f t="shared" si="77"/>
        <v>Лук</v>
      </c>
      <c r="BJ100" s="90" t="str">
        <f t="shared" si="77"/>
        <v>Капуста</v>
      </c>
      <c r="BK100" s="90" t="str">
        <f t="shared" si="77"/>
        <v>Свекла</v>
      </c>
      <c r="BL100" s="90" t="str">
        <f t="shared" si="77"/>
        <v>Томатная паста</v>
      </c>
      <c r="BM100" s="90" t="str">
        <f t="shared" si="77"/>
        <v>Масло растительное</v>
      </c>
      <c r="BN100" s="90" t="str">
        <f t="shared" si="77"/>
        <v>Соль</v>
      </c>
      <c r="BO100" s="90" t="str">
        <f t="shared" ref="BO100" si="78">BO7</f>
        <v>Аскорбиновая кислота</v>
      </c>
      <c r="BP100" s="96" t="s">
        <v>5</v>
      </c>
      <c r="BQ100" s="96" t="s">
        <v>6</v>
      </c>
    </row>
    <row r="101" spans="1:69" ht="36.75" customHeight="1" x14ac:dyDescent="0.3">
      <c r="A101" s="87"/>
      <c r="B101" s="4" t="s">
        <v>7</v>
      </c>
      <c r="C101" s="89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90"/>
      <c r="AQ101" s="90"/>
      <c r="AR101" s="90"/>
      <c r="AS101" s="90"/>
      <c r="AT101" s="90"/>
      <c r="AU101" s="90"/>
      <c r="AV101" s="90"/>
      <c r="AW101" s="90"/>
      <c r="AX101" s="90"/>
      <c r="AY101" s="90"/>
      <c r="AZ101" s="90"/>
      <c r="BA101" s="90"/>
      <c r="BB101" s="90"/>
      <c r="BC101" s="90"/>
      <c r="BD101" s="90"/>
      <c r="BE101" s="90"/>
      <c r="BF101" s="90"/>
      <c r="BG101" s="90"/>
      <c r="BH101" s="90"/>
      <c r="BI101" s="90"/>
      <c r="BJ101" s="90"/>
      <c r="BK101" s="90"/>
      <c r="BL101" s="90"/>
      <c r="BM101" s="90"/>
      <c r="BN101" s="90"/>
      <c r="BO101" s="90"/>
      <c r="BP101" s="96"/>
      <c r="BQ101" s="96"/>
    </row>
    <row r="102" spans="1:69" x14ac:dyDescent="0.3">
      <c r="A102" s="91" t="s">
        <v>22</v>
      </c>
      <c r="B102" s="14" t="str">
        <f>B25</f>
        <v>Суп молочный с пшеном</v>
      </c>
      <c r="C102" s="92">
        <f>$E$6</f>
        <v>4</v>
      </c>
      <c r="D102" s="5">
        <f>D25</f>
        <v>0</v>
      </c>
      <c r="E102" s="5">
        <f t="shared" ref="E102:BN106" si="79">E25</f>
        <v>0</v>
      </c>
      <c r="F102" s="5">
        <f t="shared" si="79"/>
        <v>1.2999999999999999E-3</v>
      </c>
      <c r="G102" s="5">
        <f t="shared" si="79"/>
        <v>0</v>
      </c>
      <c r="H102" s="5">
        <f t="shared" si="79"/>
        <v>0</v>
      </c>
      <c r="I102" s="5">
        <f t="shared" si="79"/>
        <v>0</v>
      </c>
      <c r="J102" s="5">
        <f t="shared" si="79"/>
        <v>0.13500000000000001</v>
      </c>
      <c r="K102" s="5">
        <f t="shared" si="79"/>
        <v>5.0000000000000001E-4</v>
      </c>
      <c r="L102" s="5">
        <f t="shared" si="79"/>
        <v>0</v>
      </c>
      <c r="M102" s="5">
        <f t="shared" si="79"/>
        <v>0</v>
      </c>
      <c r="N102" s="5">
        <f t="shared" si="79"/>
        <v>0</v>
      </c>
      <c r="O102" s="5">
        <f t="shared" si="79"/>
        <v>0</v>
      </c>
      <c r="P102" s="5">
        <f t="shared" si="79"/>
        <v>0</v>
      </c>
      <c r="Q102" s="5">
        <f t="shared" si="79"/>
        <v>0</v>
      </c>
      <c r="R102" s="5">
        <f t="shared" si="79"/>
        <v>0</v>
      </c>
      <c r="S102" s="5">
        <f t="shared" si="79"/>
        <v>0</v>
      </c>
      <c r="T102" s="5">
        <f t="shared" si="79"/>
        <v>0</v>
      </c>
      <c r="U102" s="5">
        <f t="shared" si="79"/>
        <v>0</v>
      </c>
      <c r="V102" s="5">
        <f t="shared" si="79"/>
        <v>0</v>
      </c>
      <c r="W102" s="5">
        <f>W25</f>
        <v>0</v>
      </c>
      <c r="X102" s="5">
        <f t="shared" si="79"/>
        <v>0</v>
      </c>
      <c r="Y102" s="5">
        <f t="shared" si="79"/>
        <v>0</v>
      </c>
      <c r="Z102" s="5">
        <f t="shared" si="79"/>
        <v>0</v>
      </c>
      <c r="AA102" s="5">
        <f t="shared" si="79"/>
        <v>0</v>
      </c>
      <c r="AB102" s="5">
        <f t="shared" si="79"/>
        <v>0</v>
      </c>
      <c r="AC102" s="5">
        <f t="shared" si="79"/>
        <v>0</v>
      </c>
      <c r="AD102" s="5">
        <f t="shared" si="79"/>
        <v>0</v>
      </c>
      <c r="AE102" s="5">
        <f t="shared" si="79"/>
        <v>0</v>
      </c>
      <c r="AF102" s="5">
        <f t="shared" si="79"/>
        <v>0</v>
      </c>
      <c r="AG102" s="5">
        <f t="shared" si="79"/>
        <v>0</v>
      </c>
      <c r="AH102" s="5">
        <f t="shared" si="79"/>
        <v>0</v>
      </c>
      <c r="AI102" s="5">
        <f t="shared" si="79"/>
        <v>0</v>
      </c>
      <c r="AJ102" s="5">
        <f t="shared" si="79"/>
        <v>0</v>
      </c>
      <c r="AK102" s="5">
        <f t="shared" si="79"/>
        <v>0</v>
      </c>
      <c r="AL102" s="5">
        <f t="shared" si="79"/>
        <v>0</v>
      </c>
      <c r="AM102" s="5">
        <f t="shared" si="79"/>
        <v>0</v>
      </c>
      <c r="AN102" s="5">
        <f t="shared" si="79"/>
        <v>0</v>
      </c>
      <c r="AO102" s="5">
        <f t="shared" si="79"/>
        <v>0</v>
      </c>
      <c r="AP102" s="5">
        <f t="shared" si="79"/>
        <v>0</v>
      </c>
      <c r="AQ102" s="5">
        <f t="shared" si="79"/>
        <v>0</v>
      </c>
      <c r="AR102" s="5">
        <f t="shared" si="79"/>
        <v>0</v>
      </c>
      <c r="AS102" s="5">
        <f t="shared" si="79"/>
        <v>0</v>
      </c>
      <c r="AT102" s="5">
        <f t="shared" si="79"/>
        <v>0</v>
      </c>
      <c r="AU102" s="5">
        <f t="shared" si="79"/>
        <v>0</v>
      </c>
      <c r="AV102" s="5">
        <f t="shared" si="79"/>
        <v>0</v>
      </c>
      <c r="AW102" s="5">
        <f t="shared" si="79"/>
        <v>0</v>
      </c>
      <c r="AX102" s="5">
        <f t="shared" si="79"/>
        <v>1.2E-2</v>
      </c>
      <c r="AY102" s="5">
        <f t="shared" si="79"/>
        <v>0</v>
      </c>
      <c r="AZ102" s="5">
        <f t="shared" si="79"/>
        <v>0</v>
      </c>
      <c r="BA102" s="5">
        <f t="shared" si="79"/>
        <v>0</v>
      </c>
      <c r="BB102" s="5">
        <f t="shared" si="79"/>
        <v>0</v>
      </c>
      <c r="BC102" s="5">
        <f t="shared" si="79"/>
        <v>0</v>
      </c>
      <c r="BD102" s="5">
        <f t="shared" si="79"/>
        <v>0</v>
      </c>
      <c r="BE102" s="5">
        <f t="shared" si="79"/>
        <v>0</v>
      </c>
      <c r="BF102" s="5">
        <f t="shared" si="79"/>
        <v>0</v>
      </c>
      <c r="BG102" s="5">
        <f t="shared" si="79"/>
        <v>0</v>
      </c>
      <c r="BH102" s="5">
        <f t="shared" si="79"/>
        <v>0</v>
      </c>
      <c r="BI102" s="5">
        <f t="shared" si="79"/>
        <v>0</v>
      </c>
      <c r="BJ102" s="5">
        <f t="shared" si="79"/>
        <v>0</v>
      </c>
      <c r="BK102" s="5">
        <f t="shared" si="79"/>
        <v>0</v>
      </c>
      <c r="BL102" s="5">
        <f t="shared" si="79"/>
        <v>0</v>
      </c>
      <c r="BM102" s="5">
        <f t="shared" si="79"/>
        <v>0</v>
      </c>
      <c r="BN102" s="5">
        <f t="shared" si="79"/>
        <v>5.0000000000000001E-4</v>
      </c>
      <c r="BO102" s="5">
        <f t="shared" ref="BO102:BO105" si="80">BO25</f>
        <v>0</v>
      </c>
    </row>
    <row r="103" spans="1:69" x14ac:dyDescent="0.3">
      <c r="A103" s="91"/>
      <c r="B103" s="14" t="str">
        <f>B26</f>
        <v>Хлеб пшеничный</v>
      </c>
      <c r="C103" s="93"/>
      <c r="D103" s="5">
        <f>D26</f>
        <v>1.9E-2</v>
      </c>
      <c r="E103" s="5">
        <f t="shared" si="79"/>
        <v>0</v>
      </c>
      <c r="F103" s="5">
        <f t="shared" si="79"/>
        <v>0</v>
      </c>
      <c r="G103" s="5">
        <f t="shared" si="79"/>
        <v>0</v>
      </c>
      <c r="H103" s="5">
        <f t="shared" si="79"/>
        <v>0</v>
      </c>
      <c r="I103" s="5">
        <f t="shared" si="79"/>
        <v>0</v>
      </c>
      <c r="J103" s="5">
        <f t="shared" si="79"/>
        <v>0</v>
      </c>
      <c r="K103" s="5">
        <f t="shared" si="79"/>
        <v>0</v>
      </c>
      <c r="L103" s="5">
        <f t="shared" si="79"/>
        <v>0</v>
      </c>
      <c r="M103" s="5">
        <f t="shared" si="79"/>
        <v>0</v>
      </c>
      <c r="N103" s="5">
        <f t="shared" si="79"/>
        <v>0</v>
      </c>
      <c r="O103" s="5">
        <f t="shared" si="79"/>
        <v>0</v>
      </c>
      <c r="P103" s="5">
        <f t="shared" si="79"/>
        <v>0</v>
      </c>
      <c r="Q103" s="5">
        <f t="shared" si="79"/>
        <v>0</v>
      </c>
      <c r="R103" s="5">
        <f t="shared" si="79"/>
        <v>0</v>
      </c>
      <c r="S103" s="5">
        <f t="shared" si="79"/>
        <v>0</v>
      </c>
      <c r="T103" s="5">
        <f t="shared" si="79"/>
        <v>0</v>
      </c>
      <c r="U103" s="5">
        <f t="shared" si="79"/>
        <v>0</v>
      </c>
      <c r="V103" s="5">
        <f t="shared" si="79"/>
        <v>0</v>
      </c>
      <c r="W103" s="5">
        <f>W26</f>
        <v>0</v>
      </c>
      <c r="X103" s="5">
        <f t="shared" si="79"/>
        <v>0</v>
      </c>
      <c r="Y103" s="5">
        <f t="shared" si="79"/>
        <v>0</v>
      </c>
      <c r="Z103" s="5">
        <f t="shared" si="79"/>
        <v>0</v>
      </c>
      <c r="AA103" s="5">
        <f t="shared" si="79"/>
        <v>0</v>
      </c>
      <c r="AB103" s="5">
        <f t="shared" si="79"/>
        <v>0</v>
      </c>
      <c r="AC103" s="5">
        <f t="shared" si="79"/>
        <v>0</v>
      </c>
      <c r="AD103" s="5">
        <f t="shared" si="79"/>
        <v>0</v>
      </c>
      <c r="AE103" s="5">
        <f t="shared" si="79"/>
        <v>0</v>
      </c>
      <c r="AF103" s="5">
        <f t="shared" si="79"/>
        <v>0</v>
      </c>
      <c r="AG103" s="5">
        <f t="shared" si="79"/>
        <v>0</v>
      </c>
      <c r="AH103" s="5">
        <f t="shared" si="79"/>
        <v>0</v>
      </c>
      <c r="AI103" s="5">
        <f t="shared" si="79"/>
        <v>0</v>
      </c>
      <c r="AJ103" s="5">
        <f t="shared" si="79"/>
        <v>0</v>
      </c>
      <c r="AK103" s="5">
        <f t="shared" si="79"/>
        <v>0</v>
      </c>
      <c r="AL103" s="5">
        <f t="shared" si="79"/>
        <v>0</v>
      </c>
      <c r="AM103" s="5">
        <f t="shared" si="79"/>
        <v>0</v>
      </c>
      <c r="AN103" s="5">
        <f t="shared" si="79"/>
        <v>0</v>
      </c>
      <c r="AO103" s="5">
        <f t="shared" si="79"/>
        <v>0</v>
      </c>
      <c r="AP103" s="5">
        <f t="shared" si="79"/>
        <v>0</v>
      </c>
      <c r="AQ103" s="5">
        <f t="shared" si="79"/>
        <v>0</v>
      </c>
      <c r="AR103" s="5">
        <f t="shared" si="79"/>
        <v>0</v>
      </c>
      <c r="AS103" s="5">
        <f t="shared" si="79"/>
        <v>0</v>
      </c>
      <c r="AT103" s="5">
        <f t="shared" si="79"/>
        <v>0</v>
      </c>
      <c r="AU103" s="5">
        <f t="shared" si="79"/>
        <v>0</v>
      </c>
      <c r="AV103" s="5">
        <f t="shared" si="79"/>
        <v>0</v>
      </c>
      <c r="AW103" s="5">
        <f t="shared" si="79"/>
        <v>0</v>
      </c>
      <c r="AX103" s="5">
        <f t="shared" si="79"/>
        <v>0</v>
      </c>
      <c r="AY103" s="5">
        <f t="shared" si="79"/>
        <v>0</v>
      </c>
      <c r="AZ103" s="5">
        <f t="shared" si="79"/>
        <v>0</v>
      </c>
      <c r="BA103" s="5">
        <f t="shared" si="79"/>
        <v>0</v>
      </c>
      <c r="BB103" s="5">
        <f t="shared" si="79"/>
        <v>0</v>
      </c>
      <c r="BC103" s="5">
        <f t="shared" si="79"/>
        <v>0</v>
      </c>
      <c r="BD103" s="5">
        <f t="shared" si="79"/>
        <v>0</v>
      </c>
      <c r="BE103" s="5">
        <f t="shared" si="79"/>
        <v>0</v>
      </c>
      <c r="BF103" s="5">
        <f t="shared" si="79"/>
        <v>0</v>
      </c>
      <c r="BG103" s="5">
        <f t="shared" si="79"/>
        <v>0</v>
      </c>
      <c r="BH103" s="5">
        <f t="shared" si="79"/>
        <v>0</v>
      </c>
      <c r="BI103" s="5">
        <f t="shared" si="79"/>
        <v>0</v>
      </c>
      <c r="BJ103" s="5">
        <f t="shared" si="79"/>
        <v>0</v>
      </c>
      <c r="BK103" s="5">
        <f t="shared" si="79"/>
        <v>0</v>
      </c>
      <c r="BL103" s="5">
        <f t="shared" si="79"/>
        <v>0</v>
      </c>
      <c r="BM103" s="5">
        <f t="shared" si="79"/>
        <v>0</v>
      </c>
      <c r="BN103" s="5">
        <f t="shared" si="79"/>
        <v>0</v>
      </c>
      <c r="BO103" s="5">
        <f t="shared" si="80"/>
        <v>0</v>
      </c>
    </row>
    <row r="104" spans="1:69" x14ac:dyDescent="0.3">
      <c r="A104" s="91"/>
      <c r="B104" s="14" t="str">
        <f>B27</f>
        <v>Чай с сахаром</v>
      </c>
      <c r="C104" s="93"/>
      <c r="D104" s="5">
        <f>D27</f>
        <v>0</v>
      </c>
      <c r="E104" s="5">
        <f t="shared" si="79"/>
        <v>0</v>
      </c>
      <c r="F104" s="5">
        <f t="shared" si="79"/>
        <v>8.0000000000000002E-3</v>
      </c>
      <c r="G104" s="5">
        <f t="shared" si="79"/>
        <v>2.9999999999999997E-4</v>
      </c>
      <c r="H104" s="5">
        <f t="shared" si="79"/>
        <v>0</v>
      </c>
      <c r="I104" s="5">
        <f t="shared" si="79"/>
        <v>0</v>
      </c>
      <c r="J104" s="5">
        <f t="shared" si="79"/>
        <v>0</v>
      </c>
      <c r="K104" s="5">
        <f t="shared" si="79"/>
        <v>0</v>
      </c>
      <c r="L104" s="5">
        <f t="shared" si="79"/>
        <v>0</v>
      </c>
      <c r="M104" s="5">
        <f t="shared" si="79"/>
        <v>0</v>
      </c>
      <c r="N104" s="5">
        <f t="shared" si="79"/>
        <v>0</v>
      </c>
      <c r="O104" s="5">
        <f t="shared" si="79"/>
        <v>0</v>
      </c>
      <c r="P104" s="5">
        <f t="shared" si="79"/>
        <v>0</v>
      </c>
      <c r="Q104" s="5">
        <f t="shared" si="79"/>
        <v>0</v>
      </c>
      <c r="R104" s="5">
        <f t="shared" si="79"/>
        <v>0</v>
      </c>
      <c r="S104" s="5">
        <f t="shared" si="79"/>
        <v>0</v>
      </c>
      <c r="T104" s="5">
        <f t="shared" si="79"/>
        <v>0</v>
      </c>
      <c r="U104" s="5">
        <f t="shared" si="79"/>
        <v>0</v>
      </c>
      <c r="V104" s="5">
        <f t="shared" si="79"/>
        <v>0</v>
      </c>
      <c r="W104" s="5">
        <f>W27</f>
        <v>0</v>
      </c>
      <c r="X104" s="5">
        <f t="shared" si="79"/>
        <v>0</v>
      </c>
      <c r="Y104" s="5">
        <f t="shared" si="79"/>
        <v>0</v>
      </c>
      <c r="Z104" s="5">
        <f t="shared" si="79"/>
        <v>0</v>
      </c>
      <c r="AA104" s="5">
        <f t="shared" si="79"/>
        <v>0</v>
      </c>
      <c r="AB104" s="5">
        <f t="shared" si="79"/>
        <v>0</v>
      </c>
      <c r="AC104" s="5">
        <f t="shared" si="79"/>
        <v>0</v>
      </c>
      <c r="AD104" s="5">
        <f t="shared" si="79"/>
        <v>0</v>
      </c>
      <c r="AE104" s="5">
        <f t="shared" si="79"/>
        <v>0</v>
      </c>
      <c r="AF104" s="5">
        <f t="shared" si="79"/>
        <v>0</v>
      </c>
      <c r="AG104" s="5">
        <f t="shared" si="79"/>
        <v>0</v>
      </c>
      <c r="AH104" s="5">
        <f t="shared" si="79"/>
        <v>0</v>
      </c>
      <c r="AI104" s="5">
        <f t="shared" si="79"/>
        <v>0</v>
      </c>
      <c r="AJ104" s="5">
        <f t="shared" si="79"/>
        <v>0</v>
      </c>
      <c r="AK104" s="5">
        <f t="shared" si="79"/>
        <v>0</v>
      </c>
      <c r="AL104" s="5">
        <f t="shared" si="79"/>
        <v>0</v>
      </c>
      <c r="AM104" s="5">
        <f t="shared" si="79"/>
        <v>0</v>
      </c>
      <c r="AN104" s="5">
        <f t="shared" si="79"/>
        <v>0</v>
      </c>
      <c r="AO104" s="5">
        <f t="shared" si="79"/>
        <v>0</v>
      </c>
      <c r="AP104" s="5">
        <f t="shared" si="79"/>
        <v>0</v>
      </c>
      <c r="AQ104" s="5">
        <f t="shared" si="79"/>
        <v>0</v>
      </c>
      <c r="AR104" s="5">
        <f t="shared" si="79"/>
        <v>0</v>
      </c>
      <c r="AS104" s="5">
        <f t="shared" si="79"/>
        <v>0</v>
      </c>
      <c r="AT104" s="5">
        <f t="shared" si="79"/>
        <v>0</v>
      </c>
      <c r="AU104" s="5">
        <f t="shared" si="79"/>
        <v>0</v>
      </c>
      <c r="AV104" s="5">
        <f t="shared" si="79"/>
        <v>0</v>
      </c>
      <c r="AW104" s="5">
        <f t="shared" si="79"/>
        <v>0</v>
      </c>
      <c r="AX104" s="5">
        <f t="shared" si="79"/>
        <v>0</v>
      </c>
      <c r="AY104" s="5">
        <f t="shared" si="79"/>
        <v>0</v>
      </c>
      <c r="AZ104" s="5">
        <f t="shared" si="79"/>
        <v>0</v>
      </c>
      <c r="BA104" s="5">
        <f t="shared" si="79"/>
        <v>0</v>
      </c>
      <c r="BB104" s="5">
        <f t="shared" si="79"/>
        <v>0</v>
      </c>
      <c r="BC104" s="5">
        <f t="shared" si="79"/>
        <v>0</v>
      </c>
      <c r="BD104" s="5">
        <f t="shared" si="79"/>
        <v>0</v>
      </c>
      <c r="BE104" s="5">
        <f t="shared" si="79"/>
        <v>0</v>
      </c>
      <c r="BF104" s="5">
        <f t="shared" si="79"/>
        <v>0</v>
      </c>
      <c r="BG104" s="5">
        <f t="shared" si="79"/>
        <v>0</v>
      </c>
      <c r="BH104" s="5">
        <f t="shared" si="79"/>
        <v>0</v>
      </c>
      <c r="BI104" s="5">
        <f t="shared" si="79"/>
        <v>0</v>
      </c>
      <c r="BJ104" s="5">
        <f t="shared" si="79"/>
        <v>0</v>
      </c>
      <c r="BK104" s="5">
        <f t="shared" si="79"/>
        <v>0</v>
      </c>
      <c r="BL104" s="5">
        <f t="shared" si="79"/>
        <v>0</v>
      </c>
      <c r="BM104" s="5">
        <f t="shared" si="79"/>
        <v>0</v>
      </c>
      <c r="BN104" s="5">
        <f t="shared" si="79"/>
        <v>0</v>
      </c>
      <c r="BO104" s="5">
        <f t="shared" si="80"/>
        <v>0</v>
      </c>
    </row>
    <row r="105" spans="1:69" x14ac:dyDescent="0.3">
      <c r="A105" s="91"/>
      <c r="B105" s="15"/>
      <c r="C105" s="93"/>
      <c r="D105" s="5">
        <f>D28</f>
        <v>0</v>
      </c>
      <c r="E105" s="5">
        <f t="shared" si="79"/>
        <v>0</v>
      </c>
      <c r="F105" s="5">
        <f t="shared" si="79"/>
        <v>0</v>
      </c>
      <c r="G105" s="5">
        <f t="shared" si="79"/>
        <v>0</v>
      </c>
      <c r="H105" s="5">
        <f t="shared" si="79"/>
        <v>0</v>
      </c>
      <c r="I105" s="5">
        <f t="shared" si="79"/>
        <v>0</v>
      </c>
      <c r="J105" s="5">
        <f t="shared" si="79"/>
        <v>0</v>
      </c>
      <c r="K105" s="5">
        <f t="shared" si="79"/>
        <v>0</v>
      </c>
      <c r="L105" s="5">
        <f t="shared" si="79"/>
        <v>0</v>
      </c>
      <c r="M105" s="5">
        <f t="shared" si="79"/>
        <v>0</v>
      </c>
      <c r="N105" s="5">
        <f t="shared" si="79"/>
        <v>0</v>
      </c>
      <c r="O105" s="5">
        <f t="shared" si="79"/>
        <v>0</v>
      </c>
      <c r="P105" s="5">
        <f t="shared" si="79"/>
        <v>0</v>
      </c>
      <c r="Q105" s="5">
        <f t="shared" si="79"/>
        <v>0</v>
      </c>
      <c r="R105" s="5">
        <f t="shared" si="79"/>
        <v>0</v>
      </c>
      <c r="S105" s="5">
        <f t="shared" si="79"/>
        <v>0</v>
      </c>
      <c r="T105" s="5">
        <f t="shared" si="79"/>
        <v>0</v>
      </c>
      <c r="U105" s="5">
        <f t="shared" si="79"/>
        <v>0</v>
      </c>
      <c r="V105" s="5">
        <f t="shared" si="79"/>
        <v>0</v>
      </c>
      <c r="W105" s="5">
        <f>W28</f>
        <v>0</v>
      </c>
      <c r="X105" s="5">
        <f t="shared" si="79"/>
        <v>0</v>
      </c>
      <c r="Y105" s="5">
        <f t="shared" si="79"/>
        <v>0</v>
      </c>
      <c r="Z105" s="5">
        <f t="shared" si="79"/>
        <v>0</v>
      </c>
      <c r="AA105" s="5">
        <f t="shared" si="79"/>
        <v>0</v>
      </c>
      <c r="AB105" s="5">
        <f t="shared" si="79"/>
        <v>0</v>
      </c>
      <c r="AC105" s="5">
        <f t="shared" si="79"/>
        <v>0</v>
      </c>
      <c r="AD105" s="5">
        <f t="shared" si="79"/>
        <v>0</v>
      </c>
      <c r="AE105" s="5">
        <f t="shared" si="79"/>
        <v>0</v>
      </c>
      <c r="AF105" s="5">
        <f t="shared" si="79"/>
        <v>0</v>
      </c>
      <c r="AG105" s="5">
        <f t="shared" si="79"/>
        <v>0</v>
      </c>
      <c r="AH105" s="5">
        <f t="shared" si="79"/>
        <v>0</v>
      </c>
      <c r="AI105" s="5">
        <f t="shared" si="79"/>
        <v>0</v>
      </c>
      <c r="AJ105" s="5">
        <f t="shared" si="79"/>
        <v>0</v>
      </c>
      <c r="AK105" s="5">
        <f t="shared" si="79"/>
        <v>0</v>
      </c>
      <c r="AL105" s="5">
        <f t="shared" si="79"/>
        <v>0</v>
      </c>
      <c r="AM105" s="5">
        <f t="shared" si="79"/>
        <v>0</v>
      </c>
      <c r="AN105" s="5">
        <f t="shared" si="79"/>
        <v>0</v>
      </c>
      <c r="AO105" s="5">
        <f t="shared" si="79"/>
        <v>0</v>
      </c>
      <c r="AP105" s="5">
        <f t="shared" si="79"/>
        <v>0</v>
      </c>
      <c r="AQ105" s="5">
        <f t="shared" si="79"/>
        <v>0</v>
      </c>
      <c r="AR105" s="5">
        <f t="shared" si="79"/>
        <v>0</v>
      </c>
      <c r="AS105" s="5">
        <f t="shared" si="79"/>
        <v>0</v>
      </c>
      <c r="AT105" s="5">
        <f t="shared" si="79"/>
        <v>0</v>
      </c>
      <c r="AU105" s="5">
        <f t="shared" si="79"/>
        <v>0</v>
      </c>
      <c r="AV105" s="5">
        <f t="shared" si="79"/>
        <v>0</v>
      </c>
      <c r="AW105" s="5">
        <f t="shared" si="79"/>
        <v>0</v>
      </c>
      <c r="AX105" s="5">
        <f t="shared" si="79"/>
        <v>0</v>
      </c>
      <c r="AY105" s="5">
        <f t="shared" si="79"/>
        <v>0</v>
      </c>
      <c r="AZ105" s="5">
        <f t="shared" si="79"/>
        <v>0</v>
      </c>
      <c r="BA105" s="5">
        <f t="shared" si="79"/>
        <v>0</v>
      </c>
      <c r="BB105" s="5">
        <f t="shared" si="79"/>
        <v>0</v>
      </c>
      <c r="BC105" s="5">
        <f t="shared" si="79"/>
        <v>0</v>
      </c>
      <c r="BD105" s="5">
        <f t="shared" si="79"/>
        <v>0</v>
      </c>
      <c r="BE105" s="5">
        <f t="shared" si="79"/>
        <v>0</v>
      </c>
      <c r="BF105" s="5">
        <f t="shared" si="79"/>
        <v>0</v>
      </c>
      <c r="BG105" s="5">
        <f t="shared" si="79"/>
        <v>0</v>
      </c>
      <c r="BH105" s="5">
        <f t="shared" si="79"/>
        <v>0</v>
      </c>
      <c r="BI105" s="5">
        <f t="shared" si="79"/>
        <v>0</v>
      </c>
      <c r="BJ105" s="5">
        <f t="shared" si="79"/>
        <v>0</v>
      </c>
      <c r="BK105" s="5">
        <f t="shared" si="79"/>
        <v>0</v>
      </c>
      <c r="BL105" s="5">
        <f t="shared" si="79"/>
        <v>0</v>
      </c>
      <c r="BM105" s="5">
        <f t="shared" si="79"/>
        <v>0</v>
      </c>
      <c r="BN105" s="5">
        <f t="shared" si="79"/>
        <v>0</v>
      </c>
      <c r="BO105" s="5">
        <f t="shared" si="80"/>
        <v>0</v>
      </c>
    </row>
    <row r="106" spans="1:69" x14ac:dyDescent="0.3">
      <c r="A106" s="91"/>
      <c r="B106" s="5"/>
      <c r="C106" s="94"/>
      <c r="D106" s="5">
        <f>D29</f>
        <v>0</v>
      </c>
      <c r="E106" s="5">
        <f t="shared" si="79"/>
        <v>0</v>
      </c>
      <c r="F106" s="5">
        <f t="shared" si="79"/>
        <v>0</v>
      </c>
      <c r="G106" s="5">
        <f t="shared" si="79"/>
        <v>0</v>
      </c>
      <c r="H106" s="5">
        <f t="shared" si="79"/>
        <v>0</v>
      </c>
      <c r="I106" s="5">
        <f t="shared" si="79"/>
        <v>0</v>
      </c>
      <c r="J106" s="5">
        <f t="shared" si="79"/>
        <v>0</v>
      </c>
      <c r="K106" s="5">
        <f t="shared" si="79"/>
        <v>0</v>
      </c>
      <c r="L106" s="5">
        <f t="shared" si="79"/>
        <v>0</v>
      </c>
      <c r="M106" s="5">
        <f t="shared" si="79"/>
        <v>0</v>
      </c>
      <c r="N106" s="5">
        <f t="shared" si="79"/>
        <v>0</v>
      </c>
      <c r="O106" s="5">
        <f t="shared" si="79"/>
        <v>0</v>
      </c>
      <c r="P106" s="5">
        <f t="shared" ref="P106:BN106" si="81">P29</f>
        <v>0</v>
      </c>
      <c r="Q106" s="5">
        <f t="shared" si="81"/>
        <v>0</v>
      </c>
      <c r="R106" s="5">
        <f t="shared" si="81"/>
        <v>0</v>
      </c>
      <c r="S106" s="5">
        <f t="shared" si="81"/>
        <v>0</v>
      </c>
      <c r="T106" s="5">
        <f t="shared" si="81"/>
        <v>0</v>
      </c>
      <c r="U106" s="5">
        <f t="shared" si="81"/>
        <v>0</v>
      </c>
      <c r="V106" s="5">
        <f t="shared" si="81"/>
        <v>0</v>
      </c>
      <c r="W106" s="5">
        <f>W29</f>
        <v>0</v>
      </c>
      <c r="X106" s="5">
        <f t="shared" si="81"/>
        <v>0</v>
      </c>
      <c r="Y106" s="5">
        <f t="shared" si="81"/>
        <v>0</v>
      </c>
      <c r="Z106" s="5">
        <f t="shared" si="81"/>
        <v>0</v>
      </c>
      <c r="AA106" s="5">
        <f t="shared" si="81"/>
        <v>0</v>
      </c>
      <c r="AB106" s="5">
        <f t="shared" si="81"/>
        <v>0</v>
      </c>
      <c r="AC106" s="5">
        <f t="shared" si="81"/>
        <v>0</v>
      </c>
      <c r="AD106" s="5">
        <f t="shared" si="81"/>
        <v>0</v>
      </c>
      <c r="AE106" s="5">
        <f t="shared" si="81"/>
        <v>0</v>
      </c>
      <c r="AF106" s="5">
        <f t="shared" si="81"/>
        <v>0</v>
      </c>
      <c r="AG106" s="5">
        <f t="shared" si="81"/>
        <v>0</v>
      </c>
      <c r="AH106" s="5">
        <f t="shared" si="81"/>
        <v>0</v>
      </c>
      <c r="AI106" s="5">
        <f t="shared" si="81"/>
        <v>0</v>
      </c>
      <c r="AJ106" s="5">
        <f t="shared" si="81"/>
        <v>0</v>
      </c>
      <c r="AK106" s="5">
        <f t="shared" si="81"/>
        <v>0</v>
      </c>
      <c r="AL106" s="5">
        <f t="shared" si="81"/>
        <v>0</v>
      </c>
      <c r="AM106" s="5">
        <f t="shared" si="81"/>
        <v>0</v>
      </c>
      <c r="AN106" s="5">
        <f t="shared" si="81"/>
        <v>0</v>
      </c>
      <c r="AO106" s="5">
        <f t="shared" si="81"/>
        <v>0</v>
      </c>
      <c r="AP106" s="5">
        <f t="shared" si="81"/>
        <v>0</v>
      </c>
      <c r="AQ106" s="5">
        <f t="shared" si="81"/>
        <v>0</v>
      </c>
      <c r="AR106" s="5">
        <f t="shared" si="81"/>
        <v>0</v>
      </c>
      <c r="AS106" s="5">
        <f t="shared" si="81"/>
        <v>0</v>
      </c>
      <c r="AT106" s="5">
        <f t="shared" si="81"/>
        <v>0</v>
      </c>
      <c r="AU106" s="5">
        <f t="shared" si="81"/>
        <v>0</v>
      </c>
      <c r="AV106" s="5">
        <f t="shared" si="81"/>
        <v>0</v>
      </c>
      <c r="AW106" s="5">
        <f t="shared" si="81"/>
        <v>0</v>
      </c>
      <c r="AX106" s="5">
        <f t="shared" si="81"/>
        <v>0</v>
      </c>
      <c r="AY106" s="5">
        <f t="shared" si="81"/>
        <v>0</v>
      </c>
      <c r="AZ106" s="5">
        <f t="shared" si="81"/>
        <v>0</v>
      </c>
      <c r="BA106" s="5">
        <f t="shared" si="81"/>
        <v>0</v>
      </c>
      <c r="BB106" s="5">
        <f t="shared" si="81"/>
        <v>0</v>
      </c>
      <c r="BC106" s="5">
        <f t="shared" si="81"/>
        <v>0</v>
      </c>
      <c r="BD106" s="5">
        <f t="shared" si="81"/>
        <v>0</v>
      </c>
      <c r="BE106" s="5">
        <f t="shared" si="81"/>
        <v>0</v>
      </c>
      <c r="BF106" s="5">
        <f t="shared" si="81"/>
        <v>0</v>
      </c>
      <c r="BG106" s="5">
        <f t="shared" si="81"/>
        <v>0</v>
      </c>
      <c r="BH106" s="5">
        <f t="shared" si="81"/>
        <v>0</v>
      </c>
      <c r="BI106" s="5">
        <f t="shared" si="81"/>
        <v>0</v>
      </c>
      <c r="BJ106" s="5">
        <f t="shared" si="81"/>
        <v>0</v>
      </c>
      <c r="BK106" s="5">
        <f t="shared" si="81"/>
        <v>0</v>
      </c>
      <c r="BL106" s="5">
        <f t="shared" si="81"/>
        <v>0</v>
      </c>
      <c r="BM106" s="5">
        <f t="shared" si="81"/>
        <v>0</v>
      </c>
      <c r="BN106" s="5">
        <f t="shared" si="81"/>
        <v>0</v>
      </c>
      <c r="BO106" s="5">
        <f t="shared" ref="BO106" si="82">BO29</f>
        <v>0</v>
      </c>
    </row>
    <row r="107" spans="1:69" ht="17.399999999999999" x14ac:dyDescent="0.35">
      <c r="B107" s="16" t="s">
        <v>25</v>
      </c>
      <c r="C107" s="17"/>
      <c r="D107" s="18">
        <f t="shared" ref="D107:BN107" si="83">SUM(D102:D106)</f>
        <v>1.9E-2</v>
      </c>
      <c r="E107" s="18">
        <f t="shared" si="83"/>
        <v>0</v>
      </c>
      <c r="F107" s="18">
        <f t="shared" si="83"/>
        <v>9.2999999999999992E-3</v>
      </c>
      <c r="G107" s="18">
        <f t="shared" si="83"/>
        <v>2.9999999999999997E-4</v>
      </c>
      <c r="H107" s="18">
        <f t="shared" si="83"/>
        <v>0</v>
      </c>
      <c r="I107" s="18">
        <f t="shared" si="83"/>
        <v>0</v>
      </c>
      <c r="J107" s="18">
        <f t="shared" si="83"/>
        <v>0.13500000000000001</v>
      </c>
      <c r="K107" s="18">
        <f t="shared" si="83"/>
        <v>5.0000000000000001E-4</v>
      </c>
      <c r="L107" s="18">
        <f t="shared" si="83"/>
        <v>0</v>
      </c>
      <c r="M107" s="18">
        <f t="shared" si="83"/>
        <v>0</v>
      </c>
      <c r="N107" s="18">
        <f t="shared" si="83"/>
        <v>0</v>
      </c>
      <c r="O107" s="18">
        <f t="shared" si="83"/>
        <v>0</v>
      </c>
      <c r="P107" s="18">
        <f t="shared" si="83"/>
        <v>0</v>
      </c>
      <c r="Q107" s="18">
        <f t="shared" si="83"/>
        <v>0</v>
      </c>
      <c r="R107" s="18">
        <f t="shared" si="83"/>
        <v>0</v>
      </c>
      <c r="S107" s="18">
        <f t="shared" si="83"/>
        <v>0</v>
      </c>
      <c r="T107" s="18">
        <f t="shared" si="83"/>
        <v>0</v>
      </c>
      <c r="U107" s="18">
        <f t="shared" si="83"/>
        <v>0</v>
      </c>
      <c r="V107" s="18">
        <f t="shared" si="83"/>
        <v>0</v>
      </c>
      <c r="W107" s="18">
        <f>SUM(W102:W106)</f>
        <v>0</v>
      </c>
      <c r="X107" s="18">
        <f t="shared" si="83"/>
        <v>0</v>
      </c>
      <c r="Y107" s="18">
        <f t="shared" si="83"/>
        <v>0</v>
      </c>
      <c r="Z107" s="18">
        <f t="shared" si="83"/>
        <v>0</v>
      </c>
      <c r="AA107" s="18">
        <f t="shared" si="83"/>
        <v>0</v>
      </c>
      <c r="AB107" s="18">
        <f t="shared" si="83"/>
        <v>0</v>
      </c>
      <c r="AC107" s="18">
        <f t="shared" si="83"/>
        <v>0</v>
      </c>
      <c r="AD107" s="18">
        <f t="shared" si="83"/>
        <v>0</v>
      </c>
      <c r="AE107" s="18">
        <f t="shared" si="83"/>
        <v>0</v>
      </c>
      <c r="AF107" s="18">
        <f t="shared" si="83"/>
        <v>0</v>
      </c>
      <c r="AG107" s="18">
        <f t="shared" si="83"/>
        <v>0</v>
      </c>
      <c r="AH107" s="18">
        <f t="shared" si="83"/>
        <v>0</v>
      </c>
      <c r="AI107" s="18">
        <f t="shared" si="83"/>
        <v>0</v>
      </c>
      <c r="AJ107" s="18">
        <f t="shared" si="83"/>
        <v>0</v>
      </c>
      <c r="AK107" s="18">
        <f t="shared" si="83"/>
        <v>0</v>
      </c>
      <c r="AL107" s="18">
        <f t="shared" si="83"/>
        <v>0</v>
      </c>
      <c r="AM107" s="18">
        <f t="shared" si="83"/>
        <v>0</v>
      </c>
      <c r="AN107" s="18">
        <f t="shared" si="83"/>
        <v>0</v>
      </c>
      <c r="AO107" s="18">
        <f t="shared" si="83"/>
        <v>0</v>
      </c>
      <c r="AP107" s="18">
        <f t="shared" si="83"/>
        <v>0</v>
      </c>
      <c r="AQ107" s="18">
        <f t="shared" si="83"/>
        <v>0</v>
      </c>
      <c r="AR107" s="18">
        <f t="shared" si="83"/>
        <v>0</v>
      </c>
      <c r="AS107" s="18">
        <f t="shared" si="83"/>
        <v>0</v>
      </c>
      <c r="AT107" s="18">
        <f t="shared" si="83"/>
        <v>0</v>
      </c>
      <c r="AU107" s="18">
        <f t="shared" si="83"/>
        <v>0</v>
      </c>
      <c r="AV107" s="18">
        <f t="shared" si="83"/>
        <v>0</v>
      </c>
      <c r="AW107" s="18">
        <f t="shared" si="83"/>
        <v>0</v>
      </c>
      <c r="AX107" s="18">
        <f t="shared" si="83"/>
        <v>1.2E-2</v>
      </c>
      <c r="AY107" s="18">
        <f t="shared" si="83"/>
        <v>0</v>
      </c>
      <c r="AZ107" s="18">
        <f t="shared" si="83"/>
        <v>0</v>
      </c>
      <c r="BA107" s="18">
        <f t="shared" si="83"/>
        <v>0</v>
      </c>
      <c r="BB107" s="18">
        <f t="shared" si="83"/>
        <v>0</v>
      </c>
      <c r="BC107" s="18">
        <f t="shared" si="83"/>
        <v>0</v>
      </c>
      <c r="BD107" s="18">
        <f t="shared" si="83"/>
        <v>0</v>
      </c>
      <c r="BE107" s="18">
        <f t="shared" si="83"/>
        <v>0</v>
      </c>
      <c r="BF107" s="18">
        <f t="shared" si="83"/>
        <v>0</v>
      </c>
      <c r="BG107" s="18">
        <f t="shared" si="83"/>
        <v>0</v>
      </c>
      <c r="BH107" s="18">
        <f t="shared" si="83"/>
        <v>0</v>
      </c>
      <c r="BI107" s="18">
        <f t="shared" si="83"/>
        <v>0</v>
      </c>
      <c r="BJ107" s="18">
        <f t="shared" si="83"/>
        <v>0</v>
      </c>
      <c r="BK107" s="18">
        <f t="shared" si="83"/>
        <v>0</v>
      </c>
      <c r="BL107" s="18">
        <f t="shared" si="83"/>
        <v>0</v>
      </c>
      <c r="BM107" s="18">
        <f t="shared" si="83"/>
        <v>0</v>
      </c>
      <c r="BN107" s="18">
        <f t="shared" si="83"/>
        <v>5.0000000000000001E-4</v>
      </c>
      <c r="BO107" s="18">
        <f t="shared" ref="BO107" si="84">SUM(BO102:BO106)</f>
        <v>0</v>
      </c>
    </row>
    <row r="108" spans="1:69" ht="17.399999999999999" x14ac:dyDescent="0.35">
      <c r="B108" s="16" t="s">
        <v>26</v>
      </c>
      <c r="C108" s="17"/>
      <c r="D108" s="19">
        <f t="shared" ref="D108:BN108" si="85">PRODUCT(D107,$E$6)</f>
        <v>7.5999999999999998E-2</v>
      </c>
      <c r="E108" s="19">
        <f t="shared" si="85"/>
        <v>0</v>
      </c>
      <c r="F108" s="19">
        <f t="shared" si="85"/>
        <v>3.7199999999999997E-2</v>
      </c>
      <c r="G108" s="19">
        <f t="shared" si="85"/>
        <v>1.1999999999999999E-3</v>
      </c>
      <c r="H108" s="19">
        <f t="shared" si="85"/>
        <v>0</v>
      </c>
      <c r="I108" s="19">
        <f t="shared" si="85"/>
        <v>0</v>
      </c>
      <c r="J108" s="19">
        <f t="shared" si="85"/>
        <v>0.54</v>
      </c>
      <c r="K108" s="19">
        <f t="shared" si="85"/>
        <v>2E-3</v>
      </c>
      <c r="L108" s="19">
        <f t="shared" si="85"/>
        <v>0</v>
      </c>
      <c r="M108" s="19">
        <f t="shared" si="85"/>
        <v>0</v>
      </c>
      <c r="N108" s="19">
        <f t="shared" si="85"/>
        <v>0</v>
      </c>
      <c r="O108" s="19">
        <f t="shared" si="85"/>
        <v>0</v>
      </c>
      <c r="P108" s="19">
        <f t="shared" si="85"/>
        <v>0</v>
      </c>
      <c r="Q108" s="19">
        <f t="shared" si="85"/>
        <v>0</v>
      </c>
      <c r="R108" s="19">
        <f t="shared" si="85"/>
        <v>0</v>
      </c>
      <c r="S108" s="19">
        <f t="shared" si="85"/>
        <v>0</v>
      </c>
      <c r="T108" s="19">
        <f t="shared" si="85"/>
        <v>0</v>
      </c>
      <c r="U108" s="19">
        <f t="shared" si="85"/>
        <v>0</v>
      </c>
      <c r="V108" s="19">
        <f t="shared" si="85"/>
        <v>0</v>
      </c>
      <c r="W108" s="19">
        <f>PRODUCT(W107,$E$6)</f>
        <v>0</v>
      </c>
      <c r="X108" s="19">
        <f t="shared" si="85"/>
        <v>0</v>
      </c>
      <c r="Y108" s="19">
        <f t="shared" si="85"/>
        <v>0</v>
      </c>
      <c r="Z108" s="19">
        <f t="shared" si="85"/>
        <v>0</v>
      </c>
      <c r="AA108" s="19">
        <f t="shared" si="85"/>
        <v>0</v>
      </c>
      <c r="AB108" s="19">
        <f t="shared" si="85"/>
        <v>0</v>
      </c>
      <c r="AC108" s="19">
        <f t="shared" si="85"/>
        <v>0</v>
      </c>
      <c r="AD108" s="19">
        <f t="shared" si="85"/>
        <v>0</v>
      </c>
      <c r="AE108" s="19">
        <f t="shared" si="85"/>
        <v>0</v>
      </c>
      <c r="AF108" s="19">
        <f t="shared" si="85"/>
        <v>0</v>
      </c>
      <c r="AG108" s="19">
        <f t="shared" si="85"/>
        <v>0</v>
      </c>
      <c r="AH108" s="19">
        <f t="shared" si="85"/>
        <v>0</v>
      </c>
      <c r="AI108" s="19">
        <f t="shared" si="85"/>
        <v>0</v>
      </c>
      <c r="AJ108" s="19">
        <f t="shared" si="85"/>
        <v>0</v>
      </c>
      <c r="AK108" s="19">
        <f t="shared" si="85"/>
        <v>0</v>
      </c>
      <c r="AL108" s="19">
        <f t="shared" si="85"/>
        <v>0</v>
      </c>
      <c r="AM108" s="19">
        <f t="shared" si="85"/>
        <v>0</v>
      </c>
      <c r="AN108" s="19">
        <f t="shared" si="85"/>
        <v>0</v>
      </c>
      <c r="AO108" s="19">
        <f t="shared" si="85"/>
        <v>0</v>
      </c>
      <c r="AP108" s="19">
        <f t="shared" si="85"/>
        <v>0</v>
      </c>
      <c r="AQ108" s="19">
        <f t="shared" si="85"/>
        <v>0</v>
      </c>
      <c r="AR108" s="19">
        <f t="shared" si="85"/>
        <v>0</v>
      </c>
      <c r="AS108" s="19">
        <f t="shared" si="85"/>
        <v>0</v>
      </c>
      <c r="AT108" s="19">
        <f t="shared" si="85"/>
        <v>0</v>
      </c>
      <c r="AU108" s="19">
        <f t="shared" si="85"/>
        <v>0</v>
      </c>
      <c r="AV108" s="19">
        <f t="shared" si="85"/>
        <v>0</v>
      </c>
      <c r="AW108" s="19">
        <f t="shared" si="85"/>
        <v>0</v>
      </c>
      <c r="AX108" s="19">
        <f t="shared" si="85"/>
        <v>4.8000000000000001E-2</v>
      </c>
      <c r="AY108" s="19">
        <f t="shared" si="85"/>
        <v>0</v>
      </c>
      <c r="AZ108" s="19">
        <f t="shared" si="85"/>
        <v>0</v>
      </c>
      <c r="BA108" s="19">
        <f t="shared" si="85"/>
        <v>0</v>
      </c>
      <c r="BB108" s="19">
        <f t="shared" si="85"/>
        <v>0</v>
      </c>
      <c r="BC108" s="19">
        <f t="shared" si="85"/>
        <v>0</v>
      </c>
      <c r="BD108" s="19">
        <f t="shared" si="85"/>
        <v>0</v>
      </c>
      <c r="BE108" s="19">
        <f t="shared" si="85"/>
        <v>0</v>
      </c>
      <c r="BF108" s="19">
        <f t="shared" si="85"/>
        <v>0</v>
      </c>
      <c r="BG108" s="19">
        <f t="shared" si="85"/>
        <v>0</v>
      </c>
      <c r="BH108" s="19">
        <f t="shared" si="85"/>
        <v>0</v>
      </c>
      <c r="BI108" s="19">
        <f t="shared" si="85"/>
        <v>0</v>
      </c>
      <c r="BJ108" s="19">
        <f t="shared" si="85"/>
        <v>0</v>
      </c>
      <c r="BK108" s="19">
        <f t="shared" si="85"/>
        <v>0</v>
      </c>
      <c r="BL108" s="19">
        <f t="shared" si="85"/>
        <v>0</v>
      </c>
      <c r="BM108" s="19">
        <f t="shared" si="85"/>
        <v>0</v>
      </c>
      <c r="BN108" s="19">
        <f t="shared" si="85"/>
        <v>2E-3</v>
      </c>
      <c r="BO108" s="19">
        <f t="shared" ref="BO108" si="86">PRODUCT(BO107,$E$6)</f>
        <v>0</v>
      </c>
    </row>
    <row r="110" spans="1:69" ht="17.399999999999999" x14ac:dyDescent="0.35">
      <c r="A110" s="22"/>
      <c r="B110" s="23" t="s">
        <v>27</v>
      </c>
      <c r="C110" s="24" t="s">
        <v>28</v>
      </c>
      <c r="D110" s="25">
        <f>D44</f>
        <v>72.72</v>
      </c>
      <c r="E110" s="25">
        <f t="shared" ref="E110:BN110" si="87">E44</f>
        <v>76</v>
      </c>
      <c r="F110" s="25">
        <f t="shared" si="87"/>
        <v>85</v>
      </c>
      <c r="G110" s="25">
        <f t="shared" si="87"/>
        <v>596</v>
      </c>
      <c r="H110" s="25">
        <f t="shared" si="87"/>
        <v>1410</v>
      </c>
      <c r="I110" s="25">
        <f t="shared" si="87"/>
        <v>720</v>
      </c>
      <c r="J110" s="25">
        <f t="shared" si="87"/>
        <v>74.92</v>
      </c>
      <c r="K110" s="25">
        <f t="shared" si="87"/>
        <v>874.38</v>
      </c>
      <c r="L110" s="25">
        <f t="shared" si="87"/>
        <v>210.89</v>
      </c>
      <c r="M110" s="25">
        <f t="shared" si="87"/>
        <v>585</v>
      </c>
      <c r="N110" s="25">
        <f t="shared" si="87"/>
        <v>104.38</v>
      </c>
      <c r="O110" s="25">
        <f t="shared" si="87"/>
        <v>331.24</v>
      </c>
      <c r="P110" s="25">
        <f t="shared" si="87"/>
        <v>373.68</v>
      </c>
      <c r="Q110" s="25">
        <f t="shared" si="87"/>
        <v>400</v>
      </c>
      <c r="R110" s="25">
        <f t="shared" si="87"/>
        <v>0</v>
      </c>
      <c r="S110" s="25">
        <f t="shared" si="87"/>
        <v>0</v>
      </c>
      <c r="T110" s="25">
        <f t="shared" si="87"/>
        <v>0</v>
      </c>
      <c r="U110" s="25">
        <f t="shared" si="87"/>
        <v>792</v>
      </c>
      <c r="V110" s="25">
        <f t="shared" si="87"/>
        <v>352.56</v>
      </c>
      <c r="W110" s="25">
        <f>W44</f>
        <v>119</v>
      </c>
      <c r="X110" s="25">
        <f t="shared" si="87"/>
        <v>12.9</v>
      </c>
      <c r="Y110" s="25">
        <f t="shared" si="87"/>
        <v>0</v>
      </c>
      <c r="Z110" s="25">
        <f t="shared" si="87"/>
        <v>450</v>
      </c>
      <c r="AA110" s="25">
        <f t="shared" si="87"/>
        <v>381</v>
      </c>
      <c r="AB110" s="25">
        <f t="shared" si="87"/>
        <v>429</v>
      </c>
      <c r="AC110" s="25">
        <f t="shared" si="87"/>
        <v>261</v>
      </c>
      <c r="AD110" s="25">
        <f t="shared" si="87"/>
        <v>125</v>
      </c>
      <c r="AE110" s="25">
        <f t="shared" si="87"/>
        <v>399</v>
      </c>
      <c r="AF110" s="25">
        <f t="shared" si="87"/>
        <v>159</v>
      </c>
      <c r="AG110" s="25">
        <f t="shared" si="87"/>
        <v>227.27</v>
      </c>
      <c r="AH110" s="25">
        <f t="shared" si="87"/>
        <v>68.2</v>
      </c>
      <c r="AI110" s="25">
        <f t="shared" si="87"/>
        <v>59.25</v>
      </c>
      <c r="AJ110" s="25">
        <f t="shared" si="87"/>
        <v>43.4</v>
      </c>
      <c r="AK110" s="25">
        <f t="shared" si="87"/>
        <v>190</v>
      </c>
      <c r="AL110" s="25">
        <f t="shared" si="87"/>
        <v>207</v>
      </c>
      <c r="AM110" s="25">
        <f t="shared" si="87"/>
        <v>345.99</v>
      </c>
      <c r="AN110" s="25">
        <f t="shared" si="87"/>
        <v>300</v>
      </c>
      <c r="AO110" s="25">
        <f t="shared" si="87"/>
        <v>0</v>
      </c>
      <c r="AP110" s="25">
        <f t="shared" si="87"/>
        <v>216.1</v>
      </c>
      <c r="AQ110" s="25">
        <f t="shared" si="87"/>
        <v>63.75</v>
      </c>
      <c r="AR110" s="25">
        <f t="shared" si="87"/>
        <v>65.33</v>
      </c>
      <c r="AS110" s="25">
        <f t="shared" si="87"/>
        <v>76</v>
      </c>
      <c r="AT110" s="25">
        <f t="shared" si="87"/>
        <v>67.14</v>
      </c>
      <c r="AU110" s="25">
        <f t="shared" si="87"/>
        <v>69.33</v>
      </c>
      <c r="AV110" s="25">
        <f t="shared" si="87"/>
        <v>51.25</v>
      </c>
      <c r="AW110" s="25">
        <f t="shared" si="87"/>
        <v>77.14</v>
      </c>
      <c r="AX110" s="25">
        <f t="shared" si="87"/>
        <v>68</v>
      </c>
      <c r="AY110" s="25">
        <f t="shared" si="87"/>
        <v>60</v>
      </c>
      <c r="AZ110" s="25">
        <f t="shared" si="87"/>
        <v>137.33000000000001</v>
      </c>
      <c r="BA110" s="25">
        <f t="shared" si="87"/>
        <v>296</v>
      </c>
      <c r="BB110" s="25">
        <f t="shared" si="87"/>
        <v>513</v>
      </c>
      <c r="BC110" s="25">
        <f t="shared" si="87"/>
        <v>558</v>
      </c>
      <c r="BD110" s="25">
        <f t="shared" si="87"/>
        <v>261</v>
      </c>
      <c r="BE110" s="25">
        <f t="shared" si="87"/>
        <v>399</v>
      </c>
      <c r="BF110" s="25">
        <f t="shared" si="87"/>
        <v>0</v>
      </c>
      <c r="BG110" s="25">
        <f t="shared" si="87"/>
        <v>27</v>
      </c>
      <c r="BH110" s="25">
        <f t="shared" si="87"/>
        <v>47</v>
      </c>
      <c r="BI110" s="25">
        <f t="shared" si="87"/>
        <v>26</v>
      </c>
      <c r="BJ110" s="25">
        <f t="shared" si="87"/>
        <v>51</v>
      </c>
      <c r="BK110" s="25">
        <f t="shared" si="87"/>
        <v>62</v>
      </c>
      <c r="BL110" s="25">
        <f t="shared" si="87"/>
        <v>314</v>
      </c>
      <c r="BM110" s="25">
        <f t="shared" si="87"/>
        <v>138.88</v>
      </c>
      <c r="BN110" s="25">
        <f t="shared" si="87"/>
        <v>22</v>
      </c>
      <c r="BO110" s="25">
        <f t="shared" ref="BO110" si="88">BO44</f>
        <v>0</v>
      </c>
    </row>
    <row r="111" spans="1:69" ht="17.399999999999999" x14ac:dyDescent="0.35">
      <c r="B111" s="16" t="s">
        <v>29</v>
      </c>
      <c r="C111" s="17" t="s">
        <v>28</v>
      </c>
      <c r="D111" s="18">
        <f>D110/1000</f>
        <v>7.2719999999999993E-2</v>
      </c>
      <c r="E111" s="18">
        <f t="shared" ref="E111:BN111" si="89">E110/1000</f>
        <v>7.5999999999999998E-2</v>
      </c>
      <c r="F111" s="18">
        <f t="shared" si="89"/>
        <v>8.5000000000000006E-2</v>
      </c>
      <c r="G111" s="18">
        <f t="shared" si="89"/>
        <v>0.59599999999999997</v>
      </c>
      <c r="H111" s="18">
        <f t="shared" si="89"/>
        <v>1.41</v>
      </c>
      <c r="I111" s="18">
        <f t="shared" si="89"/>
        <v>0.72</v>
      </c>
      <c r="J111" s="18">
        <f t="shared" si="89"/>
        <v>7.492E-2</v>
      </c>
      <c r="K111" s="18">
        <f t="shared" si="89"/>
        <v>0.87438000000000005</v>
      </c>
      <c r="L111" s="18">
        <f t="shared" si="89"/>
        <v>0.21088999999999999</v>
      </c>
      <c r="M111" s="18">
        <f t="shared" si="89"/>
        <v>0.58499999999999996</v>
      </c>
      <c r="N111" s="18">
        <f t="shared" si="89"/>
        <v>0.10438</v>
      </c>
      <c r="O111" s="18">
        <f t="shared" si="89"/>
        <v>0.33124000000000003</v>
      </c>
      <c r="P111" s="18">
        <f t="shared" si="89"/>
        <v>0.37368000000000001</v>
      </c>
      <c r="Q111" s="18">
        <f t="shared" si="89"/>
        <v>0.4</v>
      </c>
      <c r="R111" s="18">
        <f t="shared" si="89"/>
        <v>0</v>
      </c>
      <c r="S111" s="18">
        <f t="shared" si="89"/>
        <v>0</v>
      </c>
      <c r="T111" s="18">
        <f t="shared" si="89"/>
        <v>0</v>
      </c>
      <c r="U111" s="18">
        <f t="shared" si="89"/>
        <v>0.79200000000000004</v>
      </c>
      <c r="V111" s="18">
        <f t="shared" si="89"/>
        <v>0.35255999999999998</v>
      </c>
      <c r="W111" s="18">
        <f>W110/1000</f>
        <v>0.11899999999999999</v>
      </c>
      <c r="X111" s="18">
        <f t="shared" si="89"/>
        <v>1.29E-2</v>
      </c>
      <c r="Y111" s="18">
        <f t="shared" si="89"/>
        <v>0</v>
      </c>
      <c r="Z111" s="18">
        <f t="shared" si="89"/>
        <v>0.45</v>
      </c>
      <c r="AA111" s="18">
        <f t="shared" si="89"/>
        <v>0.38100000000000001</v>
      </c>
      <c r="AB111" s="18">
        <f t="shared" si="89"/>
        <v>0.42899999999999999</v>
      </c>
      <c r="AC111" s="18">
        <f t="shared" si="89"/>
        <v>0.26100000000000001</v>
      </c>
      <c r="AD111" s="18">
        <f t="shared" si="89"/>
        <v>0.125</v>
      </c>
      <c r="AE111" s="18">
        <f t="shared" si="89"/>
        <v>0.39900000000000002</v>
      </c>
      <c r="AF111" s="18">
        <f t="shared" si="89"/>
        <v>0.159</v>
      </c>
      <c r="AG111" s="18">
        <f t="shared" si="89"/>
        <v>0.22727</v>
      </c>
      <c r="AH111" s="18">
        <f t="shared" si="89"/>
        <v>6.8199999999999997E-2</v>
      </c>
      <c r="AI111" s="18">
        <f t="shared" si="89"/>
        <v>5.9249999999999997E-2</v>
      </c>
      <c r="AJ111" s="18">
        <f t="shared" si="89"/>
        <v>4.3400000000000001E-2</v>
      </c>
      <c r="AK111" s="18">
        <f t="shared" si="89"/>
        <v>0.19</v>
      </c>
      <c r="AL111" s="18">
        <f t="shared" si="89"/>
        <v>0.20699999999999999</v>
      </c>
      <c r="AM111" s="18">
        <f t="shared" si="89"/>
        <v>0.34599000000000002</v>
      </c>
      <c r="AN111" s="18">
        <f t="shared" si="89"/>
        <v>0.3</v>
      </c>
      <c r="AO111" s="18">
        <f t="shared" si="89"/>
        <v>0</v>
      </c>
      <c r="AP111" s="18">
        <f t="shared" si="89"/>
        <v>0.21609999999999999</v>
      </c>
      <c r="AQ111" s="18">
        <f t="shared" si="89"/>
        <v>6.3750000000000001E-2</v>
      </c>
      <c r="AR111" s="18">
        <f t="shared" si="89"/>
        <v>6.5329999999999999E-2</v>
      </c>
      <c r="AS111" s="18">
        <f t="shared" si="89"/>
        <v>7.5999999999999998E-2</v>
      </c>
      <c r="AT111" s="18">
        <f t="shared" si="89"/>
        <v>6.7140000000000005E-2</v>
      </c>
      <c r="AU111" s="18">
        <f t="shared" si="89"/>
        <v>6.9330000000000003E-2</v>
      </c>
      <c r="AV111" s="18">
        <f t="shared" si="89"/>
        <v>5.1249999999999997E-2</v>
      </c>
      <c r="AW111" s="18">
        <f t="shared" si="89"/>
        <v>7.714E-2</v>
      </c>
      <c r="AX111" s="18">
        <f t="shared" si="89"/>
        <v>6.8000000000000005E-2</v>
      </c>
      <c r="AY111" s="18">
        <f t="shared" si="89"/>
        <v>0.06</v>
      </c>
      <c r="AZ111" s="18">
        <f t="shared" si="89"/>
        <v>0.13733000000000001</v>
      </c>
      <c r="BA111" s="18">
        <f t="shared" si="89"/>
        <v>0.29599999999999999</v>
      </c>
      <c r="BB111" s="18">
        <f t="shared" si="89"/>
        <v>0.51300000000000001</v>
      </c>
      <c r="BC111" s="18">
        <f t="shared" si="89"/>
        <v>0.55800000000000005</v>
      </c>
      <c r="BD111" s="18">
        <f t="shared" si="89"/>
        <v>0.26100000000000001</v>
      </c>
      <c r="BE111" s="18">
        <f t="shared" si="89"/>
        <v>0.39900000000000002</v>
      </c>
      <c r="BF111" s="18">
        <f t="shared" si="89"/>
        <v>0</v>
      </c>
      <c r="BG111" s="18">
        <f t="shared" si="89"/>
        <v>2.7E-2</v>
      </c>
      <c r="BH111" s="18">
        <f t="shared" si="89"/>
        <v>4.7E-2</v>
      </c>
      <c r="BI111" s="18">
        <f t="shared" si="89"/>
        <v>2.5999999999999999E-2</v>
      </c>
      <c r="BJ111" s="18">
        <f t="shared" si="89"/>
        <v>5.0999999999999997E-2</v>
      </c>
      <c r="BK111" s="18">
        <f t="shared" si="89"/>
        <v>6.2E-2</v>
      </c>
      <c r="BL111" s="18">
        <f t="shared" si="89"/>
        <v>0.314</v>
      </c>
      <c r="BM111" s="18">
        <f t="shared" si="89"/>
        <v>0.13888</v>
      </c>
      <c r="BN111" s="18">
        <f t="shared" si="89"/>
        <v>2.1999999999999999E-2</v>
      </c>
      <c r="BO111" s="18">
        <f t="shared" ref="BO111" si="90">BO110/1000</f>
        <v>0</v>
      </c>
    </row>
    <row r="112" spans="1:69" ht="17.399999999999999" x14ac:dyDescent="0.35">
      <c r="A112" s="26"/>
      <c r="B112" s="27" t="s">
        <v>30</v>
      </c>
      <c r="C112" s="95"/>
      <c r="D112" s="28">
        <f>D108*D110</f>
        <v>5.5267200000000001</v>
      </c>
      <c r="E112" s="28">
        <f t="shared" ref="E112:BN112" si="91">E108*E110</f>
        <v>0</v>
      </c>
      <c r="F112" s="28">
        <f t="shared" si="91"/>
        <v>3.1619999999999999</v>
      </c>
      <c r="G112" s="28">
        <f t="shared" si="91"/>
        <v>0.71519999999999995</v>
      </c>
      <c r="H112" s="28">
        <f t="shared" si="91"/>
        <v>0</v>
      </c>
      <c r="I112" s="28">
        <f t="shared" si="91"/>
        <v>0</v>
      </c>
      <c r="J112" s="28">
        <f t="shared" si="91"/>
        <v>40.456800000000001</v>
      </c>
      <c r="K112" s="28">
        <f t="shared" si="91"/>
        <v>1.7487600000000001</v>
      </c>
      <c r="L112" s="28">
        <f t="shared" si="91"/>
        <v>0</v>
      </c>
      <c r="M112" s="28">
        <f t="shared" si="91"/>
        <v>0</v>
      </c>
      <c r="N112" s="28">
        <f t="shared" si="91"/>
        <v>0</v>
      </c>
      <c r="O112" s="28">
        <f t="shared" si="91"/>
        <v>0</v>
      </c>
      <c r="P112" s="28">
        <f t="shared" si="91"/>
        <v>0</v>
      </c>
      <c r="Q112" s="28">
        <f t="shared" si="91"/>
        <v>0</v>
      </c>
      <c r="R112" s="28">
        <f t="shared" si="91"/>
        <v>0</v>
      </c>
      <c r="S112" s="28">
        <f t="shared" si="91"/>
        <v>0</v>
      </c>
      <c r="T112" s="28">
        <f t="shared" si="91"/>
        <v>0</v>
      </c>
      <c r="U112" s="28">
        <f t="shared" si="91"/>
        <v>0</v>
      </c>
      <c r="V112" s="28">
        <f t="shared" si="91"/>
        <v>0</v>
      </c>
      <c r="W112" s="28">
        <f>W108*W110</f>
        <v>0</v>
      </c>
      <c r="X112" s="28">
        <f t="shared" si="91"/>
        <v>0</v>
      </c>
      <c r="Y112" s="28">
        <f t="shared" si="91"/>
        <v>0</v>
      </c>
      <c r="Z112" s="28">
        <f t="shared" si="91"/>
        <v>0</v>
      </c>
      <c r="AA112" s="28">
        <f t="shared" si="91"/>
        <v>0</v>
      </c>
      <c r="AB112" s="28">
        <f t="shared" si="91"/>
        <v>0</v>
      </c>
      <c r="AC112" s="28">
        <f t="shared" si="91"/>
        <v>0</v>
      </c>
      <c r="AD112" s="28">
        <f t="shared" si="91"/>
        <v>0</v>
      </c>
      <c r="AE112" s="28">
        <f t="shared" si="91"/>
        <v>0</v>
      </c>
      <c r="AF112" s="28">
        <f t="shared" si="91"/>
        <v>0</v>
      </c>
      <c r="AG112" s="28">
        <f t="shared" si="91"/>
        <v>0</v>
      </c>
      <c r="AH112" s="28">
        <f t="shared" si="91"/>
        <v>0</v>
      </c>
      <c r="AI112" s="28">
        <f t="shared" si="91"/>
        <v>0</v>
      </c>
      <c r="AJ112" s="28">
        <f t="shared" si="91"/>
        <v>0</v>
      </c>
      <c r="AK112" s="28">
        <f t="shared" si="91"/>
        <v>0</v>
      </c>
      <c r="AL112" s="28">
        <f t="shared" si="91"/>
        <v>0</v>
      </c>
      <c r="AM112" s="28">
        <f t="shared" si="91"/>
        <v>0</v>
      </c>
      <c r="AN112" s="28">
        <f t="shared" si="91"/>
        <v>0</v>
      </c>
      <c r="AO112" s="28">
        <f t="shared" si="91"/>
        <v>0</v>
      </c>
      <c r="AP112" s="28">
        <f t="shared" si="91"/>
        <v>0</v>
      </c>
      <c r="AQ112" s="28">
        <f t="shared" si="91"/>
        <v>0</v>
      </c>
      <c r="AR112" s="28">
        <f t="shared" si="91"/>
        <v>0</v>
      </c>
      <c r="AS112" s="28">
        <f t="shared" si="91"/>
        <v>0</v>
      </c>
      <c r="AT112" s="28">
        <f t="shared" si="91"/>
        <v>0</v>
      </c>
      <c r="AU112" s="28">
        <f t="shared" si="91"/>
        <v>0</v>
      </c>
      <c r="AV112" s="28">
        <f t="shared" si="91"/>
        <v>0</v>
      </c>
      <c r="AW112" s="28">
        <f t="shared" si="91"/>
        <v>0</v>
      </c>
      <c r="AX112" s="28">
        <f t="shared" si="91"/>
        <v>3.2640000000000002</v>
      </c>
      <c r="AY112" s="28">
        <f t="shared" si="91"/>
        <v>0</v>
      </c>
      <c r="AZ112" s="28">
        <f t="shared" si="91"/>
        <v>0</v>
      </c>
      <c r="BA112" s="28">
        <f t="shared" si="91"/>
        <v>0</v>
      </c>
      <c r="BB112" s="28">
        <f t="shared" si="91"/>
        <v>0</v>
      </c>
      <c r="BC112" s="28">
        <f t="shared" si="91"/>
        <v>0</v>
      </c>
      <c r="BD112" s="28">
        <f t="shared" si="91"/>
        <v>0</v>
      </c>
      <c r="BE112" s="28">
        <f t="shared" si="91"/>
        <v>0</v>
      </c>
      <c r="BF112" s="28">
        <f t="shared" si="91"/>
        <v>0</v>
      </c>
      <c r="BG112" s="28">
        <f t="shared" si="91"/>
        <v>0</v>
      </c>
      <c r="BH112" s="28">
        <f t="shared" si="91"/>
        <v>0</v>
      </c>
      <c r="BI112" s="28">
        <f t="shared" si="91"/>
        <v>0</v>
      </c>
      <c r="BJ112" s="28">
        <f t="shared" si="91"/>
        <v>0</v>
      </c>
      <c r="BK112" s="28">
        <f t="shared" si="91"/>
        <v>0</v>
      </c>
      <c r="BL112" s="28">
        <f t="shared" si="91"/>
        <v>0</v>
      </c>
      <c r="BM112" s="28">
        <f t="shared" si="91"/>
        <v>0</v>
      </c>
      <c r="BN112" s="28">
        <f t="shared" si="91"/>
        <v>4.3999999999999997E-2</v>
      </c>
      <c r="BO112" s="28">
        <f t="shared" ref="BO112" si="92">BO108*BO110</f>
        <v>0</v>
      </c>
      <c r="BP112" s="29">
        <f>SUM(D112:BN112)</f>
        <v>54.917479999999998</v>
      </c>
      <c r="BQ112" s="30">
        <f>BP112/$C$9</f>
        <v>13.729369999999999</v>
      </c>
    </row>
    <row r="113" spans="1:69" ht="17.399999999999999" x14ac:dyDescent="0.35">
      <c r="A113" s="26"/>
      <c r="B113" s="27" t="s">
        <v>31</v>
      </c>
      <c r="C113" s="95"/>
      <c r="D113" s="28">
        <f>D108*D110</f>
        <v>5.5267200000000001</v>
      </c>
      <c r="E113" s="28">
        <f t="shared" ref="E113:BN113" si="93">E108*E110</f>
        <v>0</v>
      </c>
      <c r="F113" s="28">
        <f t="shared" si="93"/>
        <v>3.1619999999999999</v>
      </c>
      <c r="G113" s="28">
        <f t="shared" si="93"/>
        <v>0.71519999999999995</v>
      </c>
      <c r="H113" s="28">
        <f t="shared" si="93"/>
        <v>0</v>
      </c>
      <c r="I113" s="28">
        <f t="shared" si="93"/>
        <v>0</v>
      </c>
      <c r="J113" s="28">
        <f t="shared" si="93"/>
        <v>40.456800000000001</v>
      </c>
      <c r="K113" s="28">
        <f t="shared" si="93"/>
        <v>1.7487600000000001</v>
      </c>
      <c r="L113" s="28">
        <f t="shared" si="93"/>
        <v>0</v>
      </c>
      <c r="M113" s="28">
        <f t="shared" si="93"/>
        <v>0</v>
      </c>
      <c r="N113" s="28">
        <f t="shared" si="93"/>
        <v>0</v>
      </c>
      <c r="O113" s="28">
        <f t="shared" si="93"/>
        <v>0</v>
      </c>
      <c r="P113" s="28">
        <f t="shared" si="93"/>
        <v>0</v>
      </c>
      <c r="Q113" s="28">
        <f t="shared" si="93"/>
        <v>0</v>
      </c>
      <c r="R113" s="28">
        <f t="shared" si="93"/>
        <v>0</v>
      </c>
      <c r="S113" s="28">
        <f t="shared" si="93"/>
        <v>0</v>
      </c>
      <c r="T113" s="28">
        <f t="shared" si="93"/>
        <v>0</v>
      </c>
      <c r="U113" s="28">
        <f t="shared" si="93"/>
        <v>0</v>
      </c>
      <c r="V113" s="28">
        <f t="shared" si="93"/>
        <v>0</v>
      </c>
      <c r="W113" s="28">
        <f>W108*W110</f>
        <v>0</v>
      </c>
      <c r="X113" s="28">
        <f t="shared" si="93"/>
        <v>0</v>
      </c>
      <c r="Y113" s="28">
        <f t="shared" si="93"/>
        <v>0</v>
      </c>
      <c r="Z113" s="28">
        <f t="shared" si="93"/>
        <v>0</v>
      </c>
      <c r="AA113" s="28">
        <f t="shared" si="93"/>
        <v>0</v>
      </c>
      <c r="AB113" s="28">
        <f t="shared" si="93"/>
        <v>0</v>
      </c>
      <c r="AC113" s="28">
        <f t="shared" si="93"/>
        <v>0</v>
      </c>
      <c r="AD113" s="28">
        <f t="shared" si="93"/>
        <v>0</v>
      </c>
      <c r="AE113" s="28">
        <f t="shared" si="93"/>
        <v>0</v>
      </c>
      <c r="AF113" s="28">
        <f t="shared" si="93"/>
        <v>0</v>
      </c>
      <c r="AG113" s="28">
        <f t="shared" si="93"/>
        <v>0</v>
      </c>
      <c r="AH113" s="28">
        <f t="shared" si="93"/>
        <v>0</v>
      </c>
      <c r="AI113" s="28">
        <f t="shared" si="93"/>
        <v>0</v>
      </c>
      <c r="AJ113" s="28">
        <f t="shared" si="93"/>
        <v>0</v>
      </c>
      <c r="AK113" s="28">
        <f t="shared" si="93"/>
        <v>0</v>
      </c>
      <c r="AL113" s="28">
        <f t="shared" si="93"/>
        <v>0</v>
      </c>
      <c r="AM113" s="28">
        <f t="shared" si="93"/>
        <v>0</v>
      </c>
      <c r="AN113" s="28">
        <f t="shared" si="93"/>
        <v>0</v>
      </c>
      <c r="AO113" s="28">
        <f t="shared" si="93"/>
        <v>0</v>
      </c>
      <c r="AP113" s="28">
        <f t="shared" si="93"/>
        <v>0</v>
      </c>
      <c r="AQ113" s="28">
        <f t="shared" si="93"/>
        <v>0</v>
      </c>
      <c r="AR113" s="28">
        <f t="shared" si="93"/>
        <v>0</v>
      </c>
      <c r="AS113" s="28">
        <f t="shared" si="93"/>
        <v>0</v>
      </c>
      <c r="AT113" s="28">
        <f t="shared" si="93"/>
        <v>0</v>
      </c>
      <c r="AU113" s="28">
        <f t="shared" si="93"/>
        <v>0</v>
      </c>
      <c r="AV113" s="28">
        <f t="shared" si="93"/>
        <v>0</v>
      </c>
      <c r="AW113" s="28">
        <f t="shared" si="93"/>
        <v>0</v>
      </c>
      <c r="AX113" s="28">
        <f t="shared" si="93"/>
        <v>3.2640000000000002</v>
      </c>
      <c r="AY113" s="28">
        <f t="shared" si="93"/>
        <v>0</v>
      </c>
      <c r="AZ113" s="28">
        <f t="shared" si="93"/>
        <v>0</v>
      </c>
      <c r="BA113" s="28">
        <f t="shared" si="93"/>
        <v>0</v>
      </c>
      <c r="BB113" s="28">
        <f t="shared" si="93"/>
        <v>0</v>
      </c>
      <c r="BC113" s="28">
        <f t="shared" si="93"/>
        <v>0</v>
      </c>
      <c r="BD113" s="28">
        <f t="shared" si="93"/>
        <v>0</v>
      </c>
      <c r="BE113" s="28">
        <f t="shared" si="93"/>
        <v>0</v>
      </c>
      <c r="BF113" s="28">
        <f t="shared" si="93"/>
        <v>0</v>
      </c>
      <c r="BG113" s="28">
        <f t="shared" si="93"/>
        <v>0</v>
      </c>
      <c r="BH113" s="28">
        <f t="shared" si="93"/>
        <v>0</v>
      </c>
      <c r="BI113" s="28">
        <f t="shared" si="93"/>
        <v>0</v>
      </c>
      <c r="BJ113" s="28">
        <f t="shared" si="93"/>
        <v>0</v>
      </c>
      <c r="BK113" s="28">
        <f t="shared" si="93"/>
        <v>0</v>
      </c>
      <c r="BL113" s="28">
        <f t="shared" si="93"/>
        <v>0</v>
      </c>
      <c r="BM113" s="28">
        <f t="shared" si="93"/>
        <v>0</v>
      </c>
      <c r="BN113" s="28">
        <f t="shared" si="93"/>
        <v>4.3999999999999997E-2</v>
      </c>
      <c r="BO113" s="28">
        <f t="shared" ref="BO113" si="94">BO108*BO110</f>
        <v>0</v>
      </c>
      <c r="BP113" s="29">
        <f>SUM(D113:BN113)</f>
        <v>54.917479999999998</v>
      </c>
      <c r="BQ113" s="30">
        <f>BP113/$C$9</f>
        <v>13.729369999999999</v>
      </c>
    </row>
  </sheetData>
  <mergeCells count="359">
    <mergeCell ref="BO7:BO8"/>
    <mergeCell ref="BO52:BO53"/>
    <mergeCell ref="BO68:BO69"/>
    <mergeCell ref="BO85:BO86"/>
    <mergeCell ref="BO100:BO101"/>
    <mergeCell ref="C112:C113"/>
    <mergeCell ref="BM100:BM101"/>
    <mergeCell ref="BN100:BN101"/>
    <mergeCell ref="BP100:BP101"/>
    <mergeCell ref="AR100:AR101"/>
    <mergeCell ref="AS100:AS101"/>
    <mergeCell ref="AT100:AT101"/>
    <mergeCell ref="AI100:AI101"/>
    <mergeCell ref="AJ100:AJ101"/>
    <mergeCell ref="AK100:AK101"/>
    <mergeCell ref="AL100:AL101"/>
    <mergeCell ref="AM100:AM101"/>
    <mergeCell ref="AN100:AN101"/>
    <mergeCell ref="AC100:AC101"/>
    <mergeCell ref="AD100:AD101"/>
    <mergeCell ref="AE100:AE101"/>
    <mergeCell ref="AF100:AF101"/>
    <mergeCell ref="AG100:AG101"/>
    <mergeCell ref="AH100:AH101"/>
    <mergeCell ref="BQ100:BQ101"/>
    <mergeCell ref="A102:A106"/>
    <mergeCell ref="C102:C106"/>
    <mergeCell ref="BG100:BG101"/>
    <mergeCell ref="BH100:BH101"/>
    <mergeCell ref="BI100:BI101"/>
    <mergeCell ref="BJ100:BJ101"/>
    <mergeCell ref="BK100:BK101"/>
    <mergeCell ref="BL100:BL101"/>
    <mergeCell ref="BA100:BA101"/>
    <mergeCell ref="BB100:BB101"/>
    <mergeCell ref="BC100:BC101"/>
    <mergeCell ref="BD100:BD101"/>
    <mergeCell ref="BE100:BE101"/>
    <mergeCell ref="BF100:BF101"/>
    <mergeCell ref="AU100:AU101"/>
    <mergeCell ref="AV100:AV101"/>
    <mergeCell ref="AW100:AW101"/>
    <mergeCell ref="AX100:AX101"/>
    <mergeCell ref="AY100:AY101"/>
    <mergeCell ref="AZ100:AZ101"/>
    <mergeCell ref="AO100:AO101"/>
    <mergeCell ref="AP100:AP101"/>
    <mergeCell ref="AQ100:AQ101"/>
    <mergeCell ref="W100:W101"/>
    <mergeCell ref="X100:X101"/>
    <mergeCell ref="Y100:Y101"/>
    <mergeCell ref="Z100:Z101"/>
    <mergeCell ref="AA100:AA101"/>
    <mergeCell ref="AB100:AB101"/>
    <mergeCell ref="Q100:Q101"/>
    <mergeCell ref="R100:R101"/>
    <mergeCell ref="S100:S101"/>
    <mergeCell ref="T100:T101"/>
    <mergeCell ref="U100:U101"/>
    <mergeCell ref="V100:V101"/>
    <mergeCell ref="K100:K101"/>
    <mergeCell ref="L100:L101"/>
    <mergeCell ref="M100:M101"/>
    <mergeCell ref="N100:N101"/>
    <mergeCell ref="O100:O101"/>
    <mergeCell ref="P100:P101"/>
    <mergeCell ref="E100:E101"/>
    <mergeCell ref="F100:F101"/>
    <mergeCell ref="G100:G101"/>
    <mergeCell ref="H100:H101"/>
    <mergeCell ref="I100:I101"/>
    <mergeCell ref="J100:J101"/>
    <mergeCell ref="A87:A90"/>
    <mergeCell ref="C87:C90"/>
    <mergeCell ref="C96:C97"/>
    <mergeCell ref="A100:A101"/>
    <mergeCell ref="C100:C101"/>
    <mergeCell ref="D100:D101"/>
    <mergeCell ref="BK85:BK86"/>
    <mergeCell ref="BL85:BL86"/>
    <mergeCell ref="BM85:BM86"/>
    <mergeCell ref="AY85:AY86"/>
    <mergeCell ref="AZ85:AZ86"/>
    <mergeCell ref="BA85:BA86"/>
    <mergeCell ref="BB85:BB86"/>
    <mergeCell ref="BC85:BC86"/>
    <mergeCell ref="BD85:BD86"/>
    <mergeCell ref="AS85:AS86"/>
    <mergeCell ref="AT85:AT86"/>
    <mergeCell ref="AU85:AU86"/>
    <mergeCell ref="AV85:AV86"/>
    <mergeCell ref="AW85:AW86"/>
    <mergeCell ref="AX85:AX86"/>
    <mergeCell ref="AM85:AM86"/>
    <mergeCell ref="AN85:AN86"/>
    <mergeCell ref="AO85:AO86"/>
    <mergeCell ref="BN85:BN86"/>
    <mergeCell ref="BP85:BP86"/>
    <mergeCell ref="BQ85:BQ86"/>
    <mergeCell ref="BE85:BE86"/>
    <mergeCell ref="BF85:BF86"/>
    <mergeCell ref="BG85:BG86"/>
    <mergeCell ref="BH85:BH86"/>
    <mergeCell ref="BI85:BI86"/>
    <mergeCell ref="BJ85:BJ86"/>
    <mergeCell ref="AP85:AP86"/>
    <mergeCell ref="AQ85:AQ86"/>
    <mergeCell ref="AR85:AR86"/>
    <mergeCell ref="AG85:AG86"/>
    <mergeCell ref="AH85:AH86"/>
    <mergeCell ref="AI85:AI86"/>
    <mergeCell ref="AJ85:AJ86"/>
    <mergeCell ref="AK85:AK86"/>
    <mergeCell ref="AL85:AL86"/>
    <mergeCell ref="AA85:AA86"/>
    <mergeCell ref="AB85:AB86"/>
    <mergeCell ref="AC85:AC86"/>
    <mergeCell ref="AD85:AD86"/>
    <mergeCell ref="AE85:AE86"/>
    <mergeCell ref="AF85:AF86"/>
    <mergeCell ref="U85:U86"/>
    <mergeCell ref="V85:V86"/>
    <mergeCell ref="W85:W86"/>
    <mergeCell ref="X85:X86"/>
    <mergeCell ref="Y85:Y86"/>
    <mergeCell ref="Z85:Z86"/>
    <mergeCell ref="O85:O86"/>
    <mergeCell ref="P85:P86"/>
    <mergeCell ref="Q85:Q86"/>
    <mergeCell ref="R85:R86"/>
    <mergeCell ref="S85:S86"/>
    <mergeCell ref="T85:T86"/>
    <mergeCell ref="I85:I86"/>
    <mergeCell ref="J85:J86"/>
    <mergeCell ref="K85:K86"/>
    <mergeCell ref="L85:L86"/>
    <mergeCell ref="M85:M86"/>
    <mergeCell ref="N85:N86"/>
    <mergeCell ref="BP68:BP69"/>
    <mergeCell ref="BQ68:BQ69"/>
    <mergeCell ref="C81:C82"/>
    <mergeCell ref="A85:A86"/>
    <mergeCell ref="C85:C86"/>
    <mergeCell ref="D85:D86"/>
    <mergeCell ref="E85:E86"/>
    <mergeCell ref="F85:F86"/>
    <mergeCell ref="G85:G86"/>
    <mergeCell ref="H85:H86"/>
    <mergeCell ref="BI68:BI69"/>
    <mergeCell ref="BJ68:BJ69"/>
    <mergeCell ref="BK68:BK69"/>
    <mergeCell ref="BL68:BL69"/>
    <mergeCell ref="BM68:BM69"/>
    <mergeCell ref="BN68:BN69"/>
    <mergeCell ref="BC68:BC69"/>
    <mergeCell ref="BD68:BD69"/>
    <mergeCell ref="BE68:BE69"/>
    <mergeCell ref="BF68:BF69"/>
    <mergeCell ref="BG68:BG69"/>
    <mergeCell ref="BH68:BH69"/>
    <mergeCell ref="AW68:AW69"/>
    <mergeCell ref="AX68:AX69"/>
    <mergeCell ref="AY68:AY69"/>
    <mergeCell ref="AZ68:AZ69"/>
    <mergeCell ref="BA68:BA69"/>
    <mergeCell ref="BB68:BB69"/>
    <mergeCell ref="AQ68:AQ69"/>
    <mergeCell ref="AR68:AR69"/>
    <mergeCell ref="AS68:AS69"/>
    <mergeCell ref="AT68:AT69"/>
    <mergeCell ref="AU68:AU69"/>
    <mergeCell ref="AV68:AV69"/>
    <mergeCell ref="AK68:AK69"/>
    <mergeCell ref="AL68:AL69"/>
    <mergeCell ref="AM68:AM69"/>
    <mergeCell ref="AN68:AN69"/>
    <mergeCell ref="AO68:AO69"/>
    <mergeCell ref="AP68:AP69"/>
    <mergeCell ref="AE68:AE69"/>
    <mergeCell ref="AF68:AF69"/>
    <mergeCell ref="AG68:AG69"/>
    <mergeCell ref="AH68:AH69"/>
    <mergeCell ref="AI68:AI69"/>
    <mergeCell ref="AJ68:AJ69"/>
    <mergeCell ref="Y68:Y69"/>
    <mergeCell ref="Z68:Z69"/>
    <mergeCell ref="AA68:AA69"/>
    <mergeCell ref="AB68:AB69"/>
    <mergeCell ref="AC68:AC69"/>
    <mergeCell ref="AD68:AD69"/>
    <mergeCell ref="S68:S69"/>
    <mergeCell ref="T68:T69"/>
    <mergeCell ref="U68:U69"/>
    <mergeCell ref="V68:V69"/>
    <mergeCell ref="W68:W69"/>
    <mergeCell ref="X68:X69"/>
    <mergeCell ref="M68:M69"/>
    <mergeCell ref="N68:N69"/>
    <mergeCell ref="O68:O69"/>
    <mergeCell ref="P68:P69"/>
    <mergeCell ref="Q68:Q69"/>
    <mergeCell ref="R68:R69"/>
    <mergeCell ref="G68:G69"/>
    <mergeCell ref="H68:H69"/>
    <mergeCell ref="I68:I69"/>
    <mergeCell ref="J68:J69"/>
    <mergeCell ref="K68:K69"/>
    <mergeCell ref="L68:L69"/>
    <mergeCell ref="C64:C65"/>
    <mergeCell ref="A68:A69"/>
    <mergeCell ref="C68:C69"/>
    <mergeCell ref="D68:D69"/>
    <mergeCell ref="E68:E69"/>
    <mergeCell ref="F68:F69"/>
    <mergeCell ref="BM52:BM53"/>
    <mergeCell ref="BN52:BN53"/>
    <mergeCell ref="BP52:BP53"/>
    <mergeCell ref="AR52:AR53"/>
    <mergeCell ref="AS52:AS53"/>
    <mergeCell ref="AT52:AT53"/>
    <mergeCell ref="AI52:AI53"/>
    <mergeCell ref="AJ52:AJ53"/>
    <mergeCell ref="AK52:AK53"/>
    <mergeCell ref="AL52:AL53"/>
    <mergeCell ref="AM52:AM53"/>
    <mergeCell ref="AN52:AN53"/>
    <mergeCell ref="AC52:AC53"/>
    <mergeCell ref="AD52:AD53"/>
    <mergeCell ref="AE52:AE53"/>
    <mergeCell ref="AF52:AF53"/>
    <mergeCell ref="AG52:AG53"/>
    <mergeCell ref="AH52:AH53"/>
    <mergeCell ref="BQ52:BQ53"/>
    <mergeCell ref="A54:A58"/>
    <mergeCell ref="C54:C58"/>
    <mergeCell ref="BG52:BG53"/>
    <mergeCell ref="BH52:BH53"/>
    <mergeCell ref="BI52:BI53"/>
    <mergeCell ref="BJ52:BJ53"/>
    <mergeCell ref="BK52:BK53"/>
    <mergeCell ref="BL52:BL53"/>
    <mergeCell ref="BA52:BA53"/>
    <mergeCell ref="BB52:BB53"/>
    <mergeCell ref="BC52:BC53"/>
    <mergeCell ref="BD52:BD53"/>
    <mergeCell ref="BE52:BE53"/>
    <mergeCell ref="BF52:BF53"/>
    <mergeCell ref="AU52:AU53"/>
    <mergeCell ref="AV52:AV53"/>
    <mergeCell ref="AW52:AW53"/>
    <mergeCell ref="AX52:AX53"/>
    <mergeCell ref="AY52:AY53"/>
    <mergeCell ref="AZ52:AZ53"/>
    <mergeCell ref="AO52:AO53"/>
    <mergeCell ref="AP52:AP53"/>
    <mergeCell ref="AQ52:AQ53"/>
    <mergeCell ref="W52:W53"/>
    <mergeCell ref="X52:X53"/>
    <mergeCell ref="Y52:Y53"/>
    <mergeCell ref="Z52:Z53"/>
    <mergeCell ref="AA52:AA53"/>
    <mergeCell ref="AB52:AB53"/>
    <mergeCell ref="Q52:Q53"/>
    <mergeCell ref="R52:R53"/>
    <mergeCell ref="S52:S53"/>
    <mergeCell ref="T52:T53"/>
    <mergeCell ref="U52:U53"/>
    <mergeCell ref="V52:V53"/>
    <mergeCell ref="K52:K53"/>
    <mergeCell ref="L52:L53"/>
    <mergeCell ref="M52:M53"/>
    <mergeCell ref="N52:N53"/>
    <mergeCell ref="O52:O53"/>
    <mergeCell ref="P52:P53"/>
    <mergeCell ref="E52:E53"/>
    <mergeCell ref="F52:F53"/>
    <mergeCell ref="G52:G53"/>
    <mergeCell ref="H52:H53"/>
    <mergeCell ref="I52:I53"/>
    <mergeCell ref="J52:J53"/>
    <mergeCell ref="A25:A29"/>
    <mergeCell ref="C25:C29"/>
    <mergeCell ref="C46:C47"/>
    <mergeCell ref="A52:A53"/>
    <mergeCell ref="C52:C53"/>
    <mergeCell ref="D52:D53"/>
    <mergeCell ref="BQ7:BQ8"/>
    <mergeCell ref="A9:A13"/>
    <mergeCell ref="C9:C13"/>
    <mergeCell ref="A14:A20"/>
    <mergeCell ref="C14:C20"/>
    <mergeCell ref="A21:A24"/>
    <mergeCell ref="C21:C24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4"/>
  <sheetViews>
    <sheetView topLeftCell="D1" zoomScale="75" zoomScaleNormal="75" workbookViewId="0">
      <selection activeCell="F33" sqref="F33:K37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0" hidden="1" customWidth="1"/>
    <col min="9" max="9" width="11.88671875" customWidth="1"/>
    <col min="10" max="10" width="10.109375" customWidth="1"/>
    <col min="11" max="11" width="12.5546875" customWidth="1"/>
    <col min="12" max="12" width="10.6640625" customWidth="1"/>
    <col min="13" max="13" width="10.6640625" hidden="1" customWidth="1"/>
    <col min="14" max="14" width="10.6640625" customWidth="1"/>
    <col min="15" max="21" width="10.6640625" hidden="1" customWidth="1"/>
    <col min="22" max="23" width="9.109375" hidden="1" customWidth="1"/>
    <col min="24" max="24" width="10.6640625" customWidth="1"/>
    <col min="25" max="31" width="10.6640625" hidden="1" customWidth="1"/>
    <col min="32" max="32" width="10.6640625" customWidth="1"/>
    <col min="33" max="39" width="10.6640625" hidden="1" customWidth="1"/>
    <col min="40" max="40" width="10.6640625" customWidth="1"/>
    <col min="41" max="49" width="10.6640625" hidden="1" customWidth="1"/>
    <col min="50" max="50" width="10.6640625" customWidth="1"/>
    <col min="51" max="51" width="10.88671875" customWidth="1"/>
    <col min="52" max="52" width="10.6640625" customWidth="1"/>
    <col min="53" max="54" width="10.6640625" hidden="1" customWidth="1"/>
    <col min="55" max="56" width="10.6640625" customWidth="1"/>
    <col min="57" max="58" width="10.6640625" hidden="1" customWidth="1"/>
    <col min="62" max="63" width="10.88671875" customWidth="1"/>
    <col min="64" max="64" width="0" hidden="1" customWidth="1"/>
    <col min="67" max="67" width="0" hidden="1" customWidth="1"/>
    <col min="69" max="69" width="9.88671875" customWidth="1"/>
  </cols>
  <sheetData>
    <row r="1" spans="1:69" x14ac:dyDescent="0.3">
      <c r="A1" s="1" t="s">
        <v>0</v>
      </c>
      <c r="B1" s="1"/>
      <c r="C1" s="1"/>
      <c r="D1" s="1"/>
      <c r="E1" s="1"/>
      <c r="F1" s="1"/>
    </row>
    <row r="2" spans="1:69" x14ac:dyDescent="0.3">
      <c r="A2" s="1" t="s">
        <v>100</v>
      </c>
      <c r="B2" s="1"/>
      <c r="C2" s="1"/>
      <c r="D2" s="1"/>
      <c r="E2" s="1"/>
    </row>
    <row r="3" spans="1:69" hidden="1" x14ac:dyDescent="0.3">
      <c r="A3" s="1" t="s">
        <v>98</v>
      </c>
      <c r="B3" s="1"/>
      <c r="C3" s="1"/>
      <c r="D3" s="1"/>
      <c r="E3" s="1"/>
      <c r="K3" t="s">
        <v>1</v>
      </c>
    </row>
    <row r="4" spans="1:69" x14ac:dyDescent="0.3">
      <c r="K4" t="s">
        <v>99</v>
      </c>
    </row>
    <row r="6" spans="1:69" x14ac:dyDescent="0.3">
      <c r="D6" t="s">
        <v>2</v>
      </c>
      <c r="F6" s="2">
        <v>35</v>
      </c>
      <c r="G6" t="s">
        <v>58</v>
      </c>
      <c r="K6" s="64">
        <v>45503</v>
      </c>
      <c r="L6" s="37"/>
      <c r="Q6" s="37"/>
      <c r="X6" s="37"/>
    </row>
    <row r="7" spans="1:69" s="37" customFormat="1" ht="15" customHeight="1" x14ac:dyDescent="0.3">
      <c r="A7" s="99"/>
      <c r="B7" s="38" t="s">
        <v>3</v>
      </c>
      <c r="C7" s="97" t="s">
        <v>4</v>
      </c>
      <c r="D7" s="97" t="str">
        <f>[1]Цены!A1</f>
        <v>Хлеб пшеничный</v>
      </c>
      <c r="E7" s="97" t="str">
        <f>[1]Цены!B1</f>
        <v>Хлеб ржано-пшеничный</v>
      </c>
      <c r="F7" s="97" t="str">
        <f>[1]Цены!C1</f>
        <v>Сахар</v>
      </c>
      <c r="G7" s="97" t="str">
        <f>[1]Цены!D1</f>
        <v>Чай</v>
      </c>
      <c r="H7" s="97" t="str">
        <f>[1]Цены!E1</f>
        <v>Какао</v>
      </c>
      <c r="I7" s="97" t="str">
        <f>[1]Цены!F1</f>
        <v>Кофейный напиток</v>
      </c>
      <c r="J7" s="97" t="str">
        <f>[1]Цены!G1</f>
        <v>Молоко 2,5%</v>
      </c>
      <c r="K7" s="97" t="str">
        <f>[1]Цены!H1</f>
        <v>Масло сливочное</v>
      </c>
      <c r="L7" s="97" t="str">
        <f>[1]Цены!I1</f>
        <v>Сметана 15%</v>
      </c>
      <c r="M7" s="97" t="str">
        <f>[1]Цены!J1</f>
        <v>Молоко сухое</v>
      </c>
      <c r="N7" s="97" t="str">
        <f>[1]Цены!K1</f>
        <v>Снежок 2,5 %</v>
      </c>
      <c r="O7" s="97" t="str">
        <f>[1]Цены!L1</f>
        <v>Творог 5%</v>
      </c>
      <c r="P7" s="97" t="str">
        <f>[1]Цены!M1</f>
        <v>Молоко сгущенное</v>
      </c>
      <c r="Q7" s="97" t="str">
        <f>[1]Цены!N1</f>
        <v xml:space="preserve">Джем Сава </v>
      </c>
      <c r="R7" s="97" t="str">
        <f>[1]Цены!O1</f>
        <v>Сыр</v>
      </c>
      <c r="S7" s="97" t="str">
        <f>[1]Цены!P1</f>
        <v>Зеленый горошек</v>
      </c>
      <c r="T7" s="97" t="str">
        <f>[1]Цены!Q1</f>
        <v>Кукуруза консервирован.</v>
      </c>
      <c r="U7" s="97" t="str">
        <f>[1]Цены!R1</f>
        <v>Консервы рыбные</v>
      </c>
      <c r="V7" s="97" t="str">
        <f>[1]Цены!S1</f>
        <v>Огурцы консервирован.</v>
      </c>
      <c r="W7" s="97" t="str">
        <f>[1]Цены!T1</f>
        <v>Огурцы свежие</v>
      </c>
      <c r="X7" s="97" t="str">
        <f>[1]Цены!U1</f>
        <v>Яйцо</v>
      </c>
      <c r="Y7" s="97" t="str">
        <f>[1]Цены!V1</f>
        <v>Икра кабачковая</v>
      </c>
      <c r="Z7" s="97" t="str">
        <f>[1]Цены!W1</f>
        <v>Изюм</v>
      </c>
      <c r="AA7" s="97" t="str">
        <f>[1]Цены!X1</f>
        <v>Курага</v>
      </c>
      <c r="AB7" s="97" t="str">
        <f>[1]Цены!Y1</f>
        <v>Чернослив</v>
      </c>
      <c r="AC7" s="97" t="str">
        <f>[1]Цены!Z1</f>
        <v>Шиповник</v>
      </c>
      <c r="AD7" s="97" t="str">
        <f>[1]Цены!AA1</f>
        <v>Сухофрукты</v>
      </c>
      <c r="AE7" s="97" t="str">
        <f>[1]Цены!AB1</f>
        <v>Ягода свежемороженная</v>
      </c>
      <c r="AF7" s="97" t="str">
        <f>[1]Цены!AC1</f>
        <v>Лимон</v>
      </c>
      <c r="AG7" s="97" t="str">
        <f>[1]Цены!AD1</f>
        <v>Кисель</v>
      </c>
      <c r="AH7" s="97" t="str">
        <f>[1]Цены!AE1</f>
        <v xml:space="preserve">Сок </v>
      </c>
      <c r="AI7" s="97" t="str">
        <f>[1]Цены!AF1</f>
        <v>Макаронные изделия</v>
      </c>
      <c r="AJ7" s="97" t="str">
        <f>[1]Цены!AG1</f>
        <v>Мука</v>
      </c>
      <c r="AK7" s="97" t="str">
        <f>[1]Цены!AH1</f>
        <v>Дрожжи</v>
      </c>
      <c r="AL7" s="97" t="str">
        <f>[1]Цены!AI1</f>
        <v>Печенье</v>
      </c>
      <c r="AM7" s="97" t="str">
        <f>[1]Цены!AJ1</f>
        <v>Пряники</v>
      </c>
      <c r="AN7" s="97" t="str">
        <f>[1]Цены!AK1</f>
        <v>Вафли</v>
      </c>
      <c r="AO7" s="97" t="str">
        <f>[1]Цены!AL1</f>
        <v>Конфеты</v>
      </c>
      <c r="AP7" s="97" t="str">
        <f>[1]Цены!AM1</f>
        <v>Повидло Сава</v>
      </c>
      <c r="AQ7" s="97" t="str">
        <f>[1]Цены!AN1</f>
        <v>Крупа геркулес</v>
      </c>
      <c r="AR7" s="97" t="str">
        <f>[1]Цены!AO1</f>
        <v>Крупа горох</v>
      </c>
      <c r="AS7" s="97" t="str">
        <f>[1]Цены!AP1</f>
        <v>Крупа гречневая</v>
      </c>
      <c r="AT7" s="97" t="str">
        <f>[1]Цены!AQ1</f>
        <v>Крупа кукурузная</v>
      </c>
      <c r="AU7" s="97" t="str">
        <f>[1]Цены!AR1</f>
        <v>Крупа манная</v>
      </c>
      <c r="AV7" s="97" t="str">
        <f>[1]Цены!AS1</f>
        <v>Крупа перловая</v>
      </c>
      <c r="AW7" s="97" t="str">
        <f>[1]Цены!AT1</f>
        <v>Крупа пшеничная</v>
      </c>
      <c r="AX7" s="97" t="str">
        <f>[1]Цены!AU1</f>
        <v>Крупа пшено</v>
      </c>
      <c r="AY7" s="97" t="str">
        <f>[1]Цены!AV1</f>
        <v>Крупа ячневая</v>
      </c>
      <c r="AZ7" s="97" t="str">
        <f>[1]Цены!AW1</f>
        <v>Рис</v>
      </c>
      <c r="BA7" s="97" t="str">
        <f>[1]Цены!AX1</f>
        <v>Цыпленок бройлер</v>
      </c>
      <c r="BB7" s="97" t="str">
        <f>[1]Цены!AY1</f>
        <v>Филе куриное</v>
      </c>
      <c r="BC7" s="97" t="str">
        <f>[1]Цены!AZ1</f>
        <v>Фарш говяжий</v>
      </c>
      <c r="BD7" s="97" t="str">
        <f>[1]Цены!BA1</f>
        <v>Печень куриная</v>
      </c>
      <c r="BE7" s="97" t="str">
        <f>[1]Цены!BB1</f>
        <v>Филе минтая</v>
      </c>
      <c r="BF7" s="97" t="str">
        <f>[1]Цены!BC1</f>
        <v>Филе сельди слабосол.</v>
      </c>
      <c r="BG7" s="97" t="str">
        <f>[1]Цены!BD1</f>
        <v>Картофель</v>
      </c>
      <c r="BH7" s="97" t="str">
        <f>[1]Цены!BE1</f>
        <v>Морковь</v>
      </c>
      <c r="BI7" s="97" t="str">
        <f>[1]Цены!BF1</f>
        <v>Лук</v>
      </c>
      <c r="BJ7" s="97" t="str">
        <f>[1]Цены!BG1</f>
        <v>Капуста</v>
      </c>
      <c r="BK7" s="97" t="str">
        <f>[1]Цены!BH1</f>
        <v>Свекла</v>
      </c>
      <c r="BL7" s="97" t="str">
        <f>[1]Цены!BI1</f>
        <v>Томатная паста</v>
      </c>
      <c r="BM7" s="97" t="str">
        <f>[1]Цены!BJ1</f>
        <v>Масло растительное</v>
      </c>
      <c r="BN7" s="97" t="str">
        <f>[1]Цены!BK1</f>
        <v>Соль</v>
      </c>
      <c r="BO7" s="88" t="s">
        <v>69</v>
      </c>
      <c r="BP7" s="101" t="s">
        <v>5</v>
      </c>
      <c r="BQ7" s="101" t="s">
        <v>6</v>
      </c>
    </row>
    <row r="8" spans="1:69" s="37" customFormat="1" ht="29.25" customHeight="1" x14ac:dyDescent="0.3">
      <c r="A8" s="100"/>
      <c r="B8" s="4" t="s">
        <v>7</v>
      </c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89"/>
      <c r="BP8" s="102"/>
      <c r="BQ8" s="102"/>
    </row>
    <row r="9" spans="1:69" ht="15" customHeight="1" x14ac:dyDescent="0.3">
      <c r="A9" s="103" t="s">
        <v>8</v>
      </c>
      <c r="B9" s="5" t="s">
        <v>9</v>
      </c>
      <c r="C9" s="92">
        <f>F6</f>
        <v>35</v>
      </c>
      <c r="D9" s="5"/>
      <c r="E9" s="5"/>
      <c r="F9" s="5">
        <v>4.0000000000000001E-3</v>
      </c>
      <c r="G9" s="5"/>
      <c r="H9" s="5"/>
      <c r="I9" s="5"/>
      <c r="J9" s="5">
        <v>0.14649999999999999</v>
      </c>
      <c r="K9" s="5">
        <v>2E-3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7"/>
      <c r="AY9" s="7">
        <v>2.5000000000000001E-2</v>
      </c>
      <c r="AZ9" s="7"/>
      <c r="BA9" s="7"/>
      <c r="BB9" s="7"/>
      <c r="BC9" s="5"/>
      <c r="BD9" s="5"/>
      <c r="BE9" s="5"/>
      <c r="BF9" s="5"/>
      <c r="BG9" s="5"/>
      <c r="BH9" s="5"/>
      <c r="BI9" s="5"/>
      <c r="BJ9" s="7"/>
      <c r="BK9" s="7"/>
      <c r="BL9" s="5"/>
      <c r="BM9" s="5"/>
      <c r="BN9" s="11">
        <v>5.0000000000000001E-4</v>
      </c>
      <c r="BO9" s="5"/>
    </row>
    <row r="10" spans="1:69" ht="15" customHeight="1" x14ac:dyDescent="0.3">
      <c r="A10" s="104"/>
      <c r="B10" s="8" t="s">
        <v>10</v>
      </c>
      <c r="C10" s="93"/>
      <c r="D10" s="85">
        <v>2.5049999999999999E-2</v>
      </c>
      <c r="E10" s="5"/>
      <c r="F10" s="5"/>
      <c r="G10" s="5"/>
      <c r="H10" s="5"/>
      <c r="I10" s="5"/>
      <c r="J10" s="5"/>
      <c r="K10" s="5">
        <v>4.0000000000000001E-3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7"/>
      <c r="AY10" s="7"/>
      <c r="AZ10" s="7"/>
      <c r="BA10" s="7"/>
      <c r="BB10" s="7"/>
      <c r="BC10" s="5"/>
      <c r="BD10" s="5"/>
      <c r="BE10" s="5"/>
      <c r="BF10" s="5"/>
      <c r="BG10" s="5"/>
      <c r="BH10" s="5"/>
      <c r="BI10" s="5"/>
      <c r="BJ10" s="7"/>
      <c r="BK10" s="7"/>
      <c r="BL10" s="5"/>
      <c r="BM10" s="5"/>
      <c r="BN10" s="11"/>
      <c r="BO10" s="5"/>
    </row>
    <row r="11" spans="1:69" ht="15" customHeight="1" x14ac:dyDescent="0.3">
      <c r="A11" s="104"/>
      <c r="B11" s="5" t="s">
        <v>11</v>
      </c>
      <c r="C11" s="93"/>
      <c r="D11" s="85"/>
      <c r="E11" s="5"/>
      <c r="F11" s="5">
        <v>0.01</v>
      </c>
      <c r="G11" s="5"/>
      <c r="H11" s="5"/>
      <c r="I11" s="5">
        <v>2.3999999999999998E-3</v>
      </c>
      <c r="J11" s="5">
        <v>0.09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7"/>
      <c r="AY11" s="7"/>
      <c r="AZ11" s="7"/>
      <c r="BA11" s="7"/>
      <c r="BB11" s="7"/>
      <c r="BC11" s="5"/>
      <c r="BD11" s="5"/>
      <c r="BE11" s="5"/>
      <c r="BF11" s="5"/>
      <c r="BG11" s="5"/>
      <c r="BH11" s="5"/>
      <c r="BI11" s="5"/>
      <c r="BJ11" s="7"/>
      <c r="BK11" s="7"/>
      <c r="BL11" s="5"/>
      <c r="BM11" s="5"/>
      <c r="BN11" s="11"/>
      <c r="BO11" s="5"/>
    </row>
    <row r="12" spans="1:69" ht="15" customHeight="1" x14ac:dyDescent="0.3">
      <c r="A12" s="104"/>
      <c r="B12" s="5"/>
      <c r="C12" s="93"/>
      <c r="D12" s="8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7"/>
      <c r="AY12" s="7"/>
      <c r="AZ12" s="7"/>
      <c r="BA12" s="7"/>
      <c r="BB12" s="7"/>
      <c r="BC12" s="5"/>
      <c r="BD12" s="5"/>
      <c r="BE12" s="5"/>
      <c r="BF12" s="5"/>
      <c r="BG12" s="5"/>
      <c r="BH12" s="5"/>
      <c r="BI12" s="5"/>
      <c r="BJ12" s="7"/>
      <c r="BK12" s="7"/>
      <c r="BL12" s="5"/>
      <c r="BM12" s="5"/>
      <c r="BN12" s="11"/>
      <c r="BO12" s="5"/>
    </row>
    <row r="13" spans="1:69" ht="15" customHeight="1" x14ac:dyDescent="0.3">
      <c r="A13" s="105"/>
      <c r="B13" s="5"/>
      <c r="C13" s="94"/>
      <c r="D13" s="8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7"/>
      <c r="AY13" s="7"/>
      <c r="AZ13" s="7"/>
      <c r="BA13" s="7"/>
      <c r="BB13" s="7"/>
      <c r="BC13" s="5"/>
      <c r="BD13" s="5"/>
      <c r="BE13" s="5"/>
      <c r="BF13" s="5"/>
      <c r="BG13" s="5"/>
      <c r="BH13" s="5"/>
      <c r="BI13" s="5"/>
      <c r="BJ13" s="7"/>
      <c r="BK13" s="7"/>
      <c r="BL13" s="5"/>
      <c r="BM13" s="5"/>
      <c r="BN13" s="11"/>
      <c r="BO13" s="5"/>
    </row>
    <row r="14" spans="1:69" ht="15" customHeight="1" x14ac:dyDescent="0.3">
      <c r="A14" s="104" t="s">
        <v>12</v>
      </c>
      <c r="B14" s="9" t="s">
        <v>13</v>
      </c>
      <c r="C14" s="93">
        <f>F6</f>
        <v>35</v>
      </c>
      <c r="D14" s="85"/>
      <c r="E14" s="5"/>
      <c r="F14" s="5"/>
      <c r="G14" s="5"/>
      <c r="H14" s="5"/>
      <c r="I14" s="5"/>
      <c r="J14" s="5"/>
      <c r="K14" s="5">
        <v>3.0000000000000001E-3</v>
      </c>
      <c r="L14" s="5">
        <v>5.0000000000000001E-3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7"/>
      <c r="AY14" s="7"/>
      <c r="AZ14" s="7"/>
      <c r="BA14" s="7"/>
      <c r="BB14" s="7"/>
      <c r="BC14" s="5">
        <v>1.7999999999999999E-2</v>
      </c>
      <c r="BD14" s="5"/>
      <c r="BE14" s="5"/>
      <c r="BF14" s="5"/>
      <c r="BG14" s="5">
        <v>0.03</v>
      </c>
      <c r="BH14" s="5">
        <v>1.4999999999999999E-2</v>
      </c>
      <c r="BI14" s="5">
        <v>6.0000000000000001E-3</v>
      </c>
      <c r="BJ14" s="7">
        <v>2.7E-2</v>
      </c>
      <c r="BK14" s="7">
        <v>4.4999999999999998E-2</v>
      </c>
      <c r="BL14" s="5"/>
      <c r="BM14" s="5">
        <v>3.0000000000000001E-3</v>
      </c>
      <c r="BN14" s="11">
        <v>2E-3</v>
      </c>
      <c r="BO14" s="5"/>
    </row>
    <row r="15" spans="1:69" ht="15" customHeight="1" x14ac:dyDescent="0.3">
      <c r="A15" s="104"/>
      <c r="B15" s="5" t="s">
        <v>14</v>
      </c>
      <c r="C15" s="93"/>
      <c r="D15" s="8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>
        <v>0.25</v>
      </c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7"/>
      <c r="AY15" s="7"/>
      <c r="AZ15" s="7">
        <v>2.1999999999999999E-2</v>
      </c>
      <c r="BA15" s="7"/>
      <c r="BB15" s="7"/>
      <c r="BC15" s="5"/>
      <c r="BD15" s="5">
        <v>0.04</v>
      </c>
      <c r="BE15" s="5"/>
      <c r="BF15" s="5"/>
      <c r="BG15" s="5"/>
      <c r="BH15" s="5"/>
      <c r="BI15" s="5">
        <v>3.5000000000000003E-2</v>
      </c>
      <c r="BJ15" s="7"/>
      <c r="BK15" s="7"/>
      <c r="BL15" s="5"/>
      <c r="BM15" s="5">
        <v>3.0000000000000001E-3</v>
      </c>
      <c r="BN15" s="11">
        <v>2E-3</v>
      </c>
      <c r="BO15" s="5"/>
    </row>
    <row r="16" spans="1:69" ht="15" customHeight="1" x14ac:dyDescent="0.3">
      <c r="A16" s="104"/>
      <c r="B16" s="5" t="s">
        <v>15</v>
      </c>
      <c r="C16" s="93"/>
      <c r="D16" s="85"/>
      <c r="E16" s="5"/>
      <c r="F16" s="5"/>
      <c r="G16" s="5"/>
      <c r="H16" s="5"/>
      <c r="I16" s="5"/>
      <c r="J16" s="5">
        <v>2.1999999999999999E-2</v>
      </c>
      <c r="K16" s="5">
        <v>4.0000000000000001E-3</v>
      </c>
      <c r="L16" s="5"/>
      <c r="M16" s="5"/>
      <c r="N16" s="5"/>
      <c r="O16" s="5"/>
      <c r="P16" s="5"/>
      <c r="Q16" s="5"/>
      <c r="R16" s="5"/>
      <c r="S16" s="5"/>
      <c r="T16" s="5"/>
      <c r="U16" s="12"/>
      <c r="V16" s="5"/>
      <c r="W16" s="5"/>
      <c r="X16" s="6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7"/>
      <c r="AY16" s="7"/>
      <c r="AZ16" s="7"/>
      <c r="BA16" s="7"/>
      <c r="BB16" s="7"/>
      <c r="BC16" s="5"/>
      <c r="BD16" s="5"/>
      <c r="BE16" s="5"/>
      <c r="BF16" s="5"/>
      <c r="BG16" s="5">
        <v>0.18</v>
      </c>
      <c r="BH16" s="5"/>
      <c r="BI16" s="5"/>
      <c r="BJ16" s="7"/>
      <c r="BK16" s="7"/>
      <c r="BL16" s="5"/>
      <c r="BM16" s="5"/>
      <c r="BN16" s="11">
        <v>1E-3</v>
      </c>
      <c r="BO16" s="5"/>
    </row>
    <row r="17" spans="1:68" ht="15" customHeight="1" x14ac:dyDescent="0.3">
      <c r="A17" s="104"/>
      <c r="B17" s="10" t="s">
        <v>16</v>
      </c>
      <c r="C17" s="93"/>
      <c r="D17" s="85">
        <v>2.7E-2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V17" s="5"/>
      <c r="W17" s="5"/>
      <c r="X17" s="6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7"/>
      <c r="AY17" s="7"/>
      <c r="AZ17" s="7"/>
      <c r="BA17" s="7"/>
      <c r="BB17" s="7"/>
      <c r="BC17" s="5"/>
      <c r="BD17" s="5"/>
      <c r="BG17" s="5"/>
      <c r="BH17" s="5"/>
      <c r="BI17" s="5"/>
      <c r="BJ17" s="7"/>
      <c r="BK17" s="7"/>
      <c r="BL17" s="5"/>
      <c r="BM17" s="5"/>
      <c r="BN17" s="11"/>
      <c r="BO17" s="5"/>
    </row>
    <row r="18" spans="1:68" ht="15" customHeight="1" x14ac:dyDescent="0.3">
      <c r="A18" s="104"/>
      <c r="B18" s="10" t="s">
        <v>17</v>
      </c>
      <c r="C18" s="93"/>
      <c r="D18" s="85"/>
      <c r="E18" s="5">
        <v>5.2569999999999999E-2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2"/>
      <c r="V18" s="5"/>
      <c r="W18" s="5"/>
      <c r="X18" s="6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7"/>
      <c r="AY18" s="7"/>
      <c r="AZ18" s="7"/>
      <c r="BA18" s="7"/>
      <c r="BB18" s="7"/>
      <c r="BC18" s="5"/>
      <c r="BD18" s="5"/>
      <c r="BE18" s="5"/>
      <c r="BF18" s="5"/>
      <c r="BG18" s="5"/>
      <c r="BH18" s="5"/>
      <c r="BI18" s="5"/>
      <c r="BJ18" s="7"/>
      <c r="BK18" s="7"/>
      <c r="BL18" s="5"/>
      <c r="BM18" s="5"/>
      <c r="BN18" s="11"/>
      <c r="BO18" s="5"/>
    </row>
    <row r="19" spans="1:68" ht="15" customHeight="1" x14ac:dyDescent="0.3">
      <c r="A19" s="104"/>
      <c r="B19" s="10" t="s">
        <v>18</v>
      </c>
      <c r="C19" s="93"/>
      <c r="D19" s="85"/>
      <c r="E19" s="5"/>
      <c r="F19" s="5">
        <v>2.5000000000000001E-2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5"/>
      <c r="Z19" s="5"/>
      <c r="AA19" s="5"/>
      <c r="AB19" s="5"/>
      <c r="AC19" s="5"/>
      <c r="AD19" s="5"/>
      <c r="AE19" s="5"/>
      <c r="AF19" s="5">
        <v>1.7999999999999999E-2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7"/>
      <c r="AY19" s="7"/>
      <c r="AZ19" s="7"/>
      <c r="BA19" s="7"/>
      <c r="BB19" s="7"/>
      <c r="BC19" s="5"/>
      <c r="BD19" s="5"/>
      <c r="BE19" s="5"/>
      <c r="BF19" s="5"/>
      <c r="BG19" s="5"/>
      <c r="BH19" s="5"/>
      <c r="BI19" s="5"/>
      <c r="BJ19" s="7"/>
      <c r="BK19" s="7"/>
      <c r="BL19" s="5"/>
      <c r="BM19" s="5"/>
      <c r="BN19" s="11"/>
      <c r="BO19" s="5"/>
    </row>
    <row r="20" spans="1:68" ht="15" customHeight="1" x14ac:dyDescent="0.3">
      <c r="A20" s="105"/>
      <c r="B20" s="10"/>
      <c r="C20" s="94"/>
      <c r="D20" s="8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7"/>
      <c r="AY20" s="7"/>
      <c r="AZ20" s="7"/>
      <c r="BA20" s="7"/>
      <c r="BB20" s="7"/>
      <c r="BC20" s="5"/>
      <c r="BD20" s="5"/>
      <c r="BE20" s="5"/>
      <c r="BF20" s="5"/>
      <c r="BG20" s="5"/>
      <c r="BH20" s="5"/>
      <c r="BI20" s="5"/>
      <c r="BJ20" s="7"/>
      <c r="BK20" s="7"/>
      <c r="BL20" s="5"/>
      <c r="BM20" s="5"/>
      <c r="BN20" s="11"/>
      <c r="BO20" s="5"/>
    </row>
    <row r="21" spans="1:68" ht="15" customHeight="1" x14ac:dyDescent="0.3">
      <c r="A21" s="103" t="s">
        <v>19</v>
      </c>
      <c r="B21" s="5" t="s">
        <v>20</v>
      </c>
      <c r="C21" s="92">
        <f>$F$6</f>
        <v>35</v>
      </c>
      <c r="D21" s="85"/>
      <c r="E21" s="5"/>
      <c r="F21" s="5"/>
      <c r="G21" s="5"/>
      <c r="H21" s="5"/>
      <c r="I21" s="5"/>
      <c r="J21" s="5"/>
      <c r="K21" s="5"/>
      <c r="L21" s="5"/>
      <c r="M21" s="5"/>
      <c r="N21" s="5">
        <v>0.15</v>
      </c>
      <c r="O21" s="5"/>
      <c r="P21" s="5"/>
      <c r="Q21" s="5"/>
      <c r="R21" s="5"/>
      <c r="S21" s="5"/>
      <c r="T21" s="5"/>
      <c r="U21" s="5"/>
      <c r="V21" s="5"/>
      <c r="W21" s="5"/>
      <c r="X21" s="6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7"/>
      <c r="AY21" s="7"/>
      <c r="AZ21" s="7"/>
      <c r="BA21" s="7"/>
      <c r="BB21" s="7"/>
      <c r="BC21" s="5"/>
      <c r="BD21" s="5"/>
      <c r="BE21" s="5"/>
      <c r="BF21" s="5"/>
      <c r="BG21" s="5"/>
      <c r="BH21" s="5"/>
      <c r="BI21" s="5"/>
      <c r="BJ21" s="7"/>
      <c r="BK21" s="7"/>
      <c r="BL21" s="5"/>
      <c r="BM21" s="5"/>
      <c r="BN21" s="11"/>
      <c r="BO21" s="5"/>
    </row>
    <row r="22" spans="1:68" ht="15" customHeight="1" x14ac:dyDescent="0.3">
      <c r="A22" s="104"/>
      <c r="B22" s="5" t="s">
        <v>21</v>
      </c>
      <c r="C22" s="93"/>
      <c r="D22" s="8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>
        <v>0.03</v>
      </c>
      <c r="AO22" s="5"/>
      <c r="AP22" s="5"/>
      <c r="AQ22" s="5"/>
      <c r="AR22" s="5"/>
      <c r="AS22" s="5"/>
      <c r="AT22" s="5"/>
      <c r="AU22" s="5"/>
      <c r="AV22" s="5"/>
      <c r="AW22" s="5"/>
      <c r="AX22" s="7"/>
      <c r="AY22" s="7"/>
      <c r="AZ22" s="7"/>
      <c r="BA22" s="7"/>
      <c r="BB22" s="7"/>
      <c r="BC22" s="5"/>
      <c r="BD22" s="5"/>
      <c r="BE22" s="5"/>
      <c r="BF22" s="5"/>
      <c r="BG22" s="5"/>
      <c r="BH22" s="5"/>
      <c r="BI22" s="5"/>
      <c r="BJ22" s="7"/>
      <c r="BK22" s="7"/>
      <c r="BL22" s="5"/>
      <c r="BM22" s="5"/>
      <c r="BO22" s="5"/>
      <c r="BP22" s="21"/>
    </row>
    <row r="23" spans="1:68" ht="15" customHeight="1" x14ac:dyDescent="0.3">
      <c r="A23" s="104"/>
      <c r="B23" s="5"/>
      <c r="C23" s="93"/>
      <c r="D23" s="8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7"/>
      <c r="AY23" s="7"/>
      <c r="AZ23" s="7"/>
      <c r="BA23" s="7"/>
      <c r="BB23" s="7"/>
      <c r="BC23" s="5"/>
      <c r="BD23" s="5"/>
      <c r="BE23" s="5"/>
      <c r="BF23" s="5"/>
      <c r="BG23" s="5"/>
      <c r="BH23" s="5"/>
      <c r="BI23" s="5"/>
      <c r="BJ23" s="7"/>
      <c r="BK23" s="7"/>
      <c r="BL23" s="5"/>
      <c r="BM23" s="5"/>
      <c r="BN23" s="11"/>
      <c r="BO23" s="5"/>
    </row>
    <row r="24" spans="1:68" ht="14.25" customHeight="1" x14ac:dyDescent="0.3">
      <c r="A24" s="105"/>
      <c r="B24" s="5"/>
      <c r="C24" s="94"/>
      <c r="D24" s="8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7"/>
      <c r="AY24" s="7"/>
      <c r="AZ24" s="7"/>
      <c r="BA24" s="7"/>
      <c r="BB24" s="7"/>
      <c r="BC24" s="5"/>
      <c r="BD24" s="5"/>
      <c r="BE24" s="5"/>
      <c r="BF24" s="5"/>
      <c r="BG24" s="5"/>
      <c r="BH24" s="5"/>
      <c r="BI24" s="5"/>
      <c r="BJ24" s="7"/>
      <c r="BK24" s="7"/>
      <c r="BL24" s="5"/>
      <c r="BM24" s="5"/>
      <c r="BN24" s="11"/>
      <c r="BO24" s="5"/>
    </row>
    <row r="25" spans="1:68" ht="15" customHeight="1" x14ac:dyDescent="0.3">
      <c r="A25" s="103" t="s">
        <v>22</v>
      </c>
      <c r="B25" s="14" t="s">
        <v>23</v>
      </c>
      <c r="C25" s="92">
        <f>$F$6</f>
        <v>35</v>
      </c>
      <c r="D25" s="85"/>
      <c r="E25" s="5"/>
      <c r="F25" s="5">
        <v>2E-3</v>
      </c>
      <c r="G25" s="5"/>
      <c r="H25" s="5"/>
      <c r="I25" s="5"/>
      <c r="J25" s="5">
        <v>0.14000000000000001</v>
      </c>
      <c r="K25" s="5">
        <v>1E-3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7">
        <v>1.6E-2</v>
      </c>
      <c r="AY25" s="7"/>
      <c r="AZ25" s="7"/>
      <c r="BA25" s="7"/>
      <c r="BB25" s="7"/>
      <c r="BC25" s="5"/>
      <c r="BD25" s="5"/>
      <c r="BE25" s="5"/>
      <c r="BF25" s="5"/>
      <c r="BG25" s="5"/>
      <c r="BH25" s="5"/>
      <c r="BI25" s="5"/>
      <c r="BJ25" s="7"/>
      <c r="BK25" s="7"/>
      <c r="BL25" s="5"/>
      <c r="BM25" s="5"/>
      <c r="BN25" s="11">
        <v>5.0000000000000001E-4</v>
      </c>
      <c r="BO25" s="5"/>
    </row>
    <row r="26" spans="1:68" ht="15" customHeight="1" x14ac:dyDescent="0.3">
      <c r="A26" s="104"/>
      <c r="B26" t="s">
        <v>16</v>
      </c>
      <c r="C26" s="93"/>
      <c r="D26" s="85">
        <v>0.02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7"/>
      <c r="AY26" s="7"/>
      <c r="AZ26" s="7"/>
      <c r="BA26" s="7"/>
      <c r="BB26" s="7"/>
      <c r="BC26" s="5"/>
      <c r="BD26" s="5"/>
      <c r="BE26" s="5"/>
      <c r="BF26" s="5"/>
      <c r="BG26" s="5"/>
      <c r="BH26" s="5"/>
      <c r="BI26" s="5"/>
      <c r="BJ26" s="7"/>
      <c r="BK26" s="7"/>
      <c r="BL26" s="5"/>
      <c r="BM26" s="5"/>
      <c r="BN26" s="11"/>
      <c r="BO26" s="5"/>
    </row>
    <row r="27" spans="1:68" ht="15" customHeight="1" x14ac:dyDescent="0.3">
      <c r="A27" s="104"/>
      <c r="B27" s="10" t="s">
        <v>24</v>
      </c>
      <c r="C27" s="93"/>
      <c r="D27" s="5"/>
      <c r="E27" s="5"/>
      <c r="F27" s="5">
        <v>0.01</v>
      </c>
      <c r="G27" s="5">
        <v>4.0000000000000002E-4</v>
      </c>
      <c r="H27" s="5"/>
      <c r="I27" s="10"/>
      <c r="J27" s="10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7"/>
      <c r="AY27" s="7"/>
      <c r="AZ27" s="7"/>
      <c r="BA27" s="7"/>
      <c r="BB27" s="7"/>
      <c r="BC27" s="5"/>
      <c r="BD27" s="5"/>
      <c r="BE27" s="5"/>
      <c r="BF27" s="5"/>
      <c r="BG27" s="5"/>
      <c r="BH27" s="5"/>
      <c r="BI27" s="5"/>
      <c r="BJ27" s="7"/>
      <c r="BK27" s="7"/>
      <c r="BL27" s="5"/>
      <c r="BM27" s="5"/>
      <c r="BN27" s="11"/>
      <c r="BO27" s="5"/>
    </row>
    <row r="28" spans="1:68" ht="15" customHeight="1" x14ac:dyDescent="0.3">
      <c r="A28" s="104"/>
      <c r="B28" s="15"/>
      <c r="C28" s="9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7"/>
      <c r="AY28" s="7"/>
      <c r="AZ28" s="7"/>
      <c r="BA28" s="7"/>
      <c r="BB28" s="7"/>
      <c r="BC28" s="5"/>
      <c r="BD28" s="5"/>
      <c r="BE28" s="5"/>
      <c r="BF28" s="5"/>
      <c r="BG28" s="5"/>
      <c r="BH28" s="5"/>
      <c r="BI28" s="5"/>
      <c r="BJ28" s="7"/>
      <c r="BK28" s="7"/>
      <c r="BL28" s="5"/>
      <c r="BM28" s="5"/>
      <c r="BN28" s="11"/>
      <c r="BO28" s="5"/>
    </row>
    <row r="29" spans="1:68" ht="15" customHeight="1" x14ac:dyDescent="0.3">
      <c r="A29" s="105"/>
      <c r="B29" s="5"/>
      <c r="C29" s="94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7"/>
      <c r="AY29" s="7"/>
      <c r="AZ29" s="7"/>
      <c r="BA29" s="7"/>
      <c r="BB29" s="7"/>
      <c r="BC29" s="5"/>
      <c r="BD29" s="5"/>
      <c r="BE29" s="5"/>
      <c r="BF29" s="5"/>
      <c r="BG29" s="5"/>
      <c r="BH29" s="5"/>
      <c r="BI29" s="5"/>
      <c r="BJ29" s="7"/>
      <c r="BK29" s="7"/>
      <c r="BL29" s="5"/>
      <c r="BM29" s="5"/>
      <c r="BN29" s="11"/>
      <c r="BO29" s="5"/>
    </row>
    <row r="30" spans="1:68" ht="17.399999999999999" x14ac:dyDescent="0.35">
      <c r="A30" s="39"/>
      <c r="B30" s="40" t="s">
        <v>25</v>
      </c>
      <c r="C30" s="41"/>
      <c r="D30" s="42">
        <f t="shared" ref="D30:BN30" si="0">SUM(D9:D29)</f>
        <v>7.2050000000000003E-2</v>
      </c>
      <c r="E30" s="42">
        <f t="shared" si="0"/>
        <v>5.2569999999999999E-2</v>
      </c>
      <c r="F30" s="42">
        <f t="shared" si="0"/>
        <v>5.1000000000000004E-2</v>
      </c>
      <c r="G30" s="42">
        <f t="shared" si="0"/>
        <v>4.0000000000000002E-4</v>
      </c>
      <c r="H30" s="42">
        <f t="shared" si="0"/>
        <v>0</v>
      </c>
      <c r="I30" s="42">
        <f t="shared" si="0"/>
        <v>2.3999999999999998E-3</v>
      </c>
      <c r="J30" s="42">
        <f t="shared" si="0"/>
        <v>0.39850000000000002</v>
      </c>
      <c r="K30" s="42">
        <f t="shared" si="0"/>
        <v>1.4000000000000002E-2</v>
      </c>
      <c r="L30" s="42">
        <f t="shared" si="0"/>
        <v>5.0000000000000001E-3</v>
      </c>
      <c r="M30" s="42">
        <f t="shared" si="0"/>
        <v>0</v>
      </c>
      <c r="N30" s="42">
        <f t="shared" si="0"/>
        <v>0.15</v>
      </c>
      <c r="O30" s="42">
        <f t="shared" ref="O30:X30" si="1">SUM(O9:O29)</f>
        <v>0</v>
      </c>
      <c r="P30" s="42">
        <f t="shared" si="1"/>
        <v>0</v>
      </c>
      <c r="Q30" s="42">
        <f t="shared" si="1"/>
        <v>0</v>
      </c>
      <c r="R30" s="42">
        <f t="shared" si="1"/>
        <v>0</v>
      </c>
      <c r="S30" s="42">
        <f t="shared" si="1"/>
        <v>0</v>
      </c>
      <c r="T30" s="42">
        <f t="shared" si="1"/>
        <v>0</v>
      </c>
      <c r="U30" s="42">
        <f t="shared" si="1"/>
        <v>0</v>
      </c>
      <c r="V30" s="42">
        <f t="shared" si="1"/>
        <v>0</v>
      </c>
      <c r="W30" s="42">
        <f t="shared" si="1"/>
        <v>0</v>
      </c>
      <c r="X30" s="42">
        <f t="shared" si="1"/>
        <v>0.25</v>
      </c>
      <c r="Y30" s="42">
        <f t="shared" si="0"/>
        <v>0</v>
      </c>
      <c r="Z30" s="42">
        <f t="shared" si="0"/>
        <v>0</v>
      </c>
      <c r="AA30" s="42">
        <f t="shared" si="0"/>
        <v>0</v>
      </c>
      <c r="AB30" s="42">
        <f t="shared" si="0"/>
        <v>0</v>
      </c>
      <c r="AC30" s="42">
        <f t="shared" si="0"/>
        <v>0</v>
      </c>
      <c r="AD30" s="42">
        <f t="shared" si="0"/>
        <v>0</v>
      </c>
      <c r="AE30" s="42">
        <f t="shared" si="0"/>
        <v>0</v>
      </c>
      <c r="AF30" s="42">
        <f t="shared" si="0"/>
        <v>1.7999999999999999E-2</v>
      </c>
      <c r="AG30" s="42">
        <f t="shared" si="0"/>
        <v>0</v>
      </c>
      <c r="AH30" s="42">
        <f t="shared" si="0"/>
        <v>0</v>
      </c>
      <c r="AI30" s="42">
        <f t="shared" si="0"/>
        <v>0</v>
      </c>
      <c r="AJ30" s="42">
        <f t="shared" si="0"/>
        <v>0</v>
      </c>
      <c r="AK30" s="42">
        <f t="shared" si="0"/>
        <v>0</v>
      </c>
      <c r="AL30" s="42">
        <f t="shared" si="0"/>
        <v>0</v>
      </c>
      <c r="AM30" s="42">
        <f t="shared" si="0"/>
        <v>0</v>
      </c>
      <c r="AN30" s="42">
        <f t="shared" si="0"/>
        <v>0.03</v>
      </c>
      <c r="AO30" s="42">
        <f t="shared" si="0"/>
        <v>0</v>
      </c>
      <c r="AP30" s="42">
        <f t="shared" si="0"/>
        <v>0</v>
      </c>
      <c r="AQ30" s="42">
        <f t="shared" si="0"/>
        <v>0</v>
      </c>
      <c r="AR30" s="42">
        <f t="shared" si="0"/>
        <v>0</v>
      </c>
      <c r="AS30" s="42">
        <f t="shared" si="0"/>
        <v>0</v>
      </c>
      <c r="AT30" s="42">
        <f t="shared" si="0"/>
        <v>0</v>
      </c>
      <c r="AU30" s="42">
        <f t="shared" si="0"/>
        <v>0</v>
      </c>
      <c r="AV30" s="42">
        <f t="shared" si="0"/>
        <v>0</v>
      </c>
      <c r="AW30" s="42">
        <f t="shared" si="0"/>
        <v>0</v>
      </c>
      <c r="AX30" s="42">
        <f t="shared" si="0"/>
        <v>1.6E-2</v>
      </c>
      <c r="AY30" s="42">
        <f t="shared" si="0"/>
        <v>2.5000000000000001E-2</v>
      </c>
      <c r="AZ30" s="42">
        <f t="shared" si="0"/>
        <v>2.1999999999999999E-2</v>
      </c>
      <c r="BA30" s="42">
        <f t="shared" si="0"/>
        <v>0</v>
      </c>
      <c r="BB30" s="42">
        <f t="shared" si="0"/>
        <v>0</v>
      </c>
      <c r="BC30" s="42">
        <f t="shared" si="0"/>
        <v>1.7999999999999999E-2</v>
      </c>
      <c r="BD30" s="42">
        <f t="shared" si="0"/>
        <v>0.04</v>
      </c>
      <c r="BE30" s="42">
        <f t="shared" si="0"/>
        <v>0</v>
      </c>
      <c r="BF30" s="42">
        <f t="shared" si="0"/>
        <v>0</v>
      </c>
      <c r="BG30" s="42">
        <f t="shared" si="0"/>
        <v>0.21</v>
      </c>
      <c r="BH30" s="42">
        <f t="shared" si="0"/>
        <v>1.4999999999999999E-2</v>
      </c>
      <c r="BI30" s="42">
        <f t="shared" si="0"/>
        <v>4.1000000000000002E-2</v>
      </c>
      <c r="BJ30" s="42">
        <f t="shared" si="0"/>
        <v>2.7E-2</v>
      </c>
      <c r="BK30" s="42">
        <f t="shared" si="0"/>
        <v>4.4999999999999998E-2</v>
      </c>
      <c r="BL30" s="42">
        <f t="shared" si="0"/>
        <v>0</v>
      </c>
      <c r="BM30" s="42">
        <f t="shared" si="0"/>
        <v>6.0000000000000001E-3</v>
      </c>
      <c r="BN30" s="73">
        <f t="shared" si="0"/>
        <v>6.0000000000000001E-3</v>
      </c>
      <c r="BO30" s="42">
        <f t="shared" ref="BO30" si="2">SUM(BO9:BO29)</f>
        <v>0</v>
      </c>
    </row>
    <row r="31" spans="1:68" ht="17.399999999999999" x14ac:dyDescent="0.35">
      <c r="A31" s="39"/>
      <c r="B31" s="40" t="s">
        <v>34</v>
      </c>
      <c r="C31" s="41"/>
      <c r="D31" s="43">
        <f>ROUND(PRODUCT(D30,$F$6),3)</f>
        <v>2.5219999999999998</v>
      </c>
      <c r="E31" s="43">
        <f t="shared" ref="E31:BO31" si="3">ROUND(PRODUCT(E30,$F$6),3)</f>
        <v>1.84</v>
      </c>
      <c r="F31" s="43">
        <f t="shared" si="3"/>
        <v>1.7849999999999999</v>
      </c>
      <c r="G31" s="43">
        <f t="shared" si="3"/>
        <v>1.4E-2</v>
      </c>
      <c r="H31" s="43">
        <f t="shared" si="3"/>
        <v>0</v>
      </c>
      <c r="I31" s="43">
        <f t="shared" si="3"/>
        <v>8.4000000000000005E-2</v>
      </c>
      <c r="J31" s="43">
        <f t="shared" si="3"/>
        <v>13.948</v>
      </c>
      <c r="K31" s="43">
        <f t="shared" si="3"/>
        <v>0.49</v>
      </c>
      <c r="L31" s="43">
        <f t="shared" si="3"/>
        <v>0.17499999999999999</v>
      </c>
      <c r="M31" s="43">
        <f t="shared" si="3"/>
        <v>0</v>
      </c>
      <c r="N31" s="43">
        <f t="shared" si="3"/>
        <v>5.25</v>
      </c>
      <c r="O31" s="43">
        <f t="shared" si="3"/>
        <v>0</v>
      </c>
      <c r="P31" s="43">
        <f t="shared" si="3"/>
        <v>0</v>
      </c>
      <c r="Q31" s="43">
        <f t="shared" si="3"/>
        <v>0</v>
      </c>
      <c r="R31" s="43">
        <f t="shared" si="3"/>
        <v>0</v>
      </c>
      <c r="S31" s="43">
        <f t="shared" si="3"/>
        <v>0</v>
      </c>
      <c r="T31" s="43">
        <f t="shared" si="3"/>
        <v>0</v>
      </c>
      <c r="U31" s="43">
        <f t="shared" si="3"/>
        <v>0</v>
      </c>
      <c r="V31" s="43">
        <f t="shared" si="3"/>
        <v>0</v>
      </c>
      <c r="W31" s="43">
        <f t="shared" si="3"/>
        <v>0</v>
      </c>
      <c r="X31" s="43">
        <v>9</v>
      </c>
      <c r="Y31" s="43">
        <f t="shared" si="3"/>
        <v>0</v>
      </c>
      <c r="Z31" s="43">
        <f t="shared" si="3"/>
        <v>0</v>
      </c>
      <c r="AA31" s="43">
        <f t="shared" si="3"/>
        <v>0</v>
      </c>
      <c r="AB31" s="43">
        <f t="shared" si="3"/>
        <v>0</v>
      </c>
      <c r="AC31" s="43">
        <f t="shared" si="3"/>
        <v>0</v>
      </c>
      <c r="AD31" s="43">
        <f t="shared" si="3"/>
        <v>0</v>
      </c>
      <c r="AE31" s="43">
        <f t="shared" si="3"/>
        <v>0</v>
      </c>
      <c r="AF31" s="43">
        <f t="shared" si="3"/>
        <v>0.63</v>
      </c>
      <c r="AG31" s="43">
        <f t="shared" si="3"/>
        <v>0</v>
      </c>
      <c r="AH31" s="43">
        <f t="shared" si="3"/>
        <v>0</v>
      </c>
      <c r="AI31" s="43">
        <f t="shared" si="3"/>
        <v>0</v>
      </c>
      <c r="AJ31" s="43">
        <f t="shared" si="3"/>
        <v>0</v>
      </c>
      <c r="AK31" s="43">
        <f t="shared" si="3"/>
        <v>0</v>
      </c>
      <c r="AL31" s="43">
        <f t="shared" si="3"/>
        <v>0</v>
      </c>
      <c r="AM31" s="43">
        <f t="shared" si="3"/>
        <v>0</v>
      </c>
      <c r="AN31" s="43">
        <f t="shared" si="3"/>
        <v>1.05</v>
      </c>
      <c r="AO31" s="43">
        <f t="shared" si="3"/>
        <v>0</v>
      </c>
      <c r="AP31" s="43">
        <f t="shared" si="3"/>
        <v>0</v>
      </c>
      <c r="AQ31" s="43">
        <f t="shared" si="3"/>
        <v>0</v>
      </c>
      <c r="AR31" s="43">
        <f t="shared" si="3"/>
        <v>0</v>
      </c>
      <c r="AS31" s="43">
        <f t="shared" si="3"/>
        <v>0</v>
      </c>
      <c r="AT31" s="43">
        <f t="shared" si="3"/>
        <v>0</v>
      </c>
      <c r="AU31" s="43">
        <f t="shared" si="3"/>
        <v>0</v>
      </c>
      <c r="AV31" s="43">
        <f t="shared" si="3"/>
        <v>0</v>
      </c>
      <c r="AW31" s="43">
        <f t="shared" si="3"/>
        <v>0</v>
      </c>
      <c r="AX31" s="43">
        <f t="shared" si="3"/>
        <v>0.56000000000000005</v>
      </c>
      <c r="AY31" s="43">
        <f t="shared" si="3"/>
        <v>0.875</v>
      </c>
      <c r="AZ31" s="43">
        <f t="shared" si="3"/>
        <v>0.77</v>
      </c>
      <c r="BA31" s="43">
        <f t="shared" si="3"/>
        <v>0</v>
      </c>
      <c r="BB31" s="43">
        <f t="shared" si="3"/>
        <v>0</v>
      </c>
      <c r="BC31" s="43">
        <f t="shared" si="3"/>
        <v>0.63</v>
      </c>
      <c r="BD31" s="43">
        <f t="shared" si="3"/>
        <v>1.4</v>
      </c>
      <c r="BE31" s="43">
        <f t="shared" si="3"/>
        <v>0</v>
      </c>
      <c r="BF31" s="43">
        <f t="shared" si="3"/>
        <v>0</v>
      </c>
      <c r="BG31" s="43">
        <f t="shared" si="3"/>
        <v>7.35</v>
      </c>
      <c r="BH31" s="43">
        <f t="shared" si="3"/>
        <v>0.52500000000000002</v>
      </c>
      <c r="BI31" s="43">
        <f t="shared" si="3"/>
        <v>1.4350000000000001</v>
      </c>
      <c r="BJ31" s="43">
        <f t="shared" si="3"/>
        <v>0.94499999999999995</v>
      </c>
      <c r="BK31" s="43">
        <f t="shared" si="3"/>
        <v>1.575</v>
      </c>
      <c r="BL31" s="43">
        <f t="shared" si="3"/>
        <v>0</v>
      </c>
      <c r="BM31" s="43">
        <f t="shared" si="3"/>
        <v>0.21</v>
      </c>
      <c r="BN31" s="43">
        <f t="shared" si="3"/>
        <v>0.21</v>
      </c>
      <c r="BO31" s="43">
        <f t="shared" si="3"/>
        <v>0</v>
      </c>
      <c r="BP31" s="44">
        <f>SUM(D31:BN31)</f>
        <v>53.273000000000017</v>
      </c>
    </row>
    <row r="32" spans="1:68" ht="18.75" customHeight="1" x14ac:dyDescent="0.35">
      <c r="D32" s="45">
        <f>D31+'04.01.2021 1,5-3 года (день 6)'!D31</f>
        <v>2.75</v>
      </c>
      <c r="E32" s="45">
        <f>E31+'04.01.2021 1,5-3 года (день 6)'!E31</f>
        <v>2</v>
      </c>
      <c r="F32" s="45">
        <f>F31+'04.01.2021 1,5-3 года (день 6)'!F31</f>
        <v>1.946</v>
      </c>
      <c r="G32" s="45">
        <f>G31+'04.01.2021 1,5-3 года (день 6)'!G31</f>
        <v>1.4999999999999999E-2</v>
      </c>
      <c r="H32" s="45">
        <f>H31+'04.01.2021 1,5-3 года (день 6)'!H31</f>
        <v>0</v>
      </c>
      <c r="I32" s="45">
        <f>I31+'04.01.2021 1,5-3 года (день 6)'!I31</f>
        <v>9.1999999999999998E-2</v>
      </c>
      <c r="J32" s="45">
        <f>J31+'04.01.2021 1,5-3 года (день 6)'!J31</f>
        <v>15.3</v>
      </c>
      <c r="K32" s="45">
        <f>K31+'04.01.2021 1,5-3 года (день 6)'!K31</f>
        <v>0.53600000000000003</v>
      </c>
      <c r="L32" s="45">
        <f>L31+'04.01.2021 1,5-3 года (день 6)'!L31</f>
        <v>0.191</v>
      </c>
      <c r="M32" s="45">
        <f>M31+'04.01.2021 1,5-3 года (день 6)'!M31</f>
        <v>0</v>
      </c>
      <c r="N32" s="45">
        <f>N31+'04.01.2021 1,5-3 года (день 6)'!N31</f>
        <v>5.85</v>
      </c>
      <c r="O32" s="45">
        <f>O31+'04.01.2021 1,5-3 года (день 6)'!O31</f>
        <v>0</v>
      </c>
      <c r="P32" s="45">
        <f>P31+'04.01.2021 1,5-3 года (день 6)'!P31</f>
        <v>0</v>
      </c>
      <c r="Q32" s="45">
        <f>Q31+'04.01.2021 1,5-3 года (день 6)'!Q31</f>
        <v>0</v>
      </c>
      <c r="R32" s="45">
        <f>R31+'04.01.2021 1,5-3 года (день 6)'!R31</f>
        <v>0</v>
      </c>
      <c r="S32" s="45">
        <f>S31+'04.01.2021 1,5-3 года (день 6)'!S31</f>
        <v>0</v>
      </c>
      <c r="T32" s="45">
        <f>T31+'04.01.2021 1,5-3 года (день 6)'!T31</f>
        <v>0</v>
      </c>
      <c r="U32" s="45">
        <f>U31+'04.01.2021 1,5-3 года (день 6)'!U31</f>
        <v>0</v>
      </c>
      <c r="V32" s="45">
        <f>V31+'04.01.2021 1,5-3 года (день 6)'!V31</f>
        <v>0</v>
      </c>
      <c r="W32" s="45">
        <f>W31+'04.01.2021 1,5-3 года (день 6)'!W31</f>
        <v>0</v>
      </c>
      <c r="X32" s="45">
        <f>X31+'04.01.2021 1,5-3 года (день 6)'!X31</f>
        <v>10</v>
      </c>
      <c r="Y32" s="45">
        <f>Y31+'04.01.2021 1,5-3 года (день 6)'!Y31</f>
        <v>0</v>
      </c>
      <c r="Z32" s="45">
        <f>Z31+'04.01.2021 1,5-3 года (день 6)'!Z31</f>
        <v>0</v>
      </c>
      <c r="AA32" s="45">
        <f>AA31+'04.01.2021 1,5-3 года (день 6)'!AA31</f>
        <v>0</v>
      </c>
      <c r="AB32" s="45">
        <f>AB31+'04.01.2021 1,5-3 года (день 6)'!AB31</f>
        <v>0</v>
      </c>
      <c r="AC32" s="45">
        <f>AC31+'04.01.2021 1,5-3 года (день 6)'!AC31</f>
        <v>0</v>
      </c>
      <c r="AD32" s="45">
        <f>AD31+'04.01.2021 1,5-3 года (день 6)'!AD31</f>
        <v>0</v>
      </c>
      <c r="AE32" s="45">
        <f>AE31+'04.01.2021 1,5-3 года (день 6)'!AE31</f>
        <v>0</v>
      </c>
      <c r="AF32" s="45">
        <f>AF31+'04.01.2021 1,5-3 года (день 6)'!AF31</f>
        <v>0.68400000000000005</v>
      </c>
      <c r="AG32" s="45">
        <f>AG31+'04.01.2021 1,5-3 года (день 6)'!AG31</f>
        <v>0</v>
      </c>
      <c r="AH32" s="45">
        <f>AH31+'04.01.2021 1,5-3 года (день 6)'!AH31</f>
        <v>0</v>
      </c>
      <c r="AI32" s="45">
        <f>AI31+'04.01.2021 1,5-3 года (день 6)'!AI31</f>
        <v>0</v>
      </c>
      <c r="AJ32" s="45">
        <f>AJ31+'04.01.2021 1,5-3 года (день 6)'!AJ31</f>
        <v>0</v>
      </c>
      <c r="AK32" s="45">
        <f>AK31+'04.01.2021 1,5-3 года (день 6)'!AK31</f>
        <v>0</v>
      </c>
      <c r="AL32" s="45">
        <f>AL31+'04.01.2021 1,5-3 года (день 6)'!AL31</f>
        <v>0</v>
      </c>
      <c r="AM32" s="45">
        <f>AM31+'04.01.2021 1,5-3 года (день 6)'!AM31</f>
        <v>0</v>
      </c>
      <c r="AN32" s="45">
        <f>AN31+'04.01.2021 1,5-3 года (день 6)'!AN31</f>
        <v>1.1300000000000001</v>
      </c>
      <c r="AO32" s="45">
        <f>AO31+'04.01.2021 1,5-3 года (день 6)'!AO31</f>
        <v>0</v>
      </c>
      <c r="AP32" s="45">
        <f>AP31+'04.01.2021 1,5-3 года (день 6)'!AP31</f>
        <v>0</v>
      </c>
      <c r="AQ32" s="45">
        <f>AQ31+'04.01.2021 1,5-3 года (день 6)'!AQ31</f>
        <v>0</v>
      </c>
      <c r="AR32" s="45">
        <f>AR31+'04.01.2021 1,5-3 года (день 6)'!AR31</f>
        <v>0</v>
      </c>
      <c r="AS32" s="45">
        <f>AS31+'04.01.2021 1,5-3 года (день 6)'!AS31</f>
        <v>0</v>
      </c>
      <c r="AT32" s="45">
        <f>AT31+'04.01.2021 1,5-3 года (день 6)'!AT31</f>
        <v>0</v>
      </c>
      <c r="AU32" s="45">
        <f>AU31+'04.01.2021 1,5-3 года (день 6)'!AU31</f>
        <v>0</v>
      </c>
      <c r="AV32" s="45">
        <f>AV31+'04.01.2021 1,5-3 года (день 6)'!AV31</f>
        <v>0</v>
      </c>
      <c r="AW32" s="45">
        <f>AW31+'04.01.2021 1,5-3 года (день 6)'!AW31</f>
        <v>0</v>
      </c>
      <c r="AX32" s="45">
        <f>AX31+'04.01.2021 1,5-3 года (день 6)'!AX31</f>
        <v>0.6080000000000001</v>
      </c>
      <c r="AY32" s="45">
        <f>AY31+'04.01.2021 1,5-3 года (день 6)'!AY31</f>
        <v>0.95099999999999996</v>
      </c>
      <c r="AZ32" s="45">
        <f>AZ31+'04.01.2021 1,5-3 года (день 6)'!AZ31</f>
        <v>0.84199999999999997</v>
      </c>
      <c r="BA32" s="45">
        <f>BA31+'04.01.2021 1,5-3 года (день 6)'!BA31</f>
        <v>0</v>
      </c>
      <c r="BB32" s="45">
        <f>BB31+'04.01.2021 1,5-3 года (день 6)'!BB31</f>
        <v>0</v>
      </c>
      <c r="BC32" s="45">
        <f>BC31+'04.01.2021 1,5-3 года (день 6)'!BC31</f>
        <v>0.68800000000000006</v>
      </c>
      <c r="BD32" s="45">
        <f>BD31+'04.01.2021 1,5-3 года (день 6)'!BD31</f>
        <v>1.52</v>
      </c>
      <c r="BE32" s="45">
        <f>BE31+'04.01.2021 1,5-3 года (день 6)'!BE31</f>
        <v>0</v>
      </c>
      <c r="BF32" s="45">
        <f>BF31+'04.01.2021 1,5-3 года (день 6)'!BF31</f>
        <v>0</v>
      </c>
      <c r="BG32" s="45">
        <f>BG31+'04.01.2021 1,5-3 года (день 6)'!BG31</f>
        <v>8.161999999999999</v>
      </c>
      <c r="BH32" s="45">
        <f>BH31+'04.01.2021 1,5-3 года (день 6)'!BH31</f>
        <v>0.56500000000000006</v>
      </c>
      <c r="BI32" s="45">
        <f>BI31+'04.01.2021 1,5-3 года (день 6)'!BI31</f>
        <v>1.5710000000000002</v>
      </c>
      <c r="BJ32" s="45">
        <f>BJ31+'04.01.2021 1,5-3 года (день 6)'!BJ31</f>
        <v>1.0089999999999999</v>
      </c>
      <c r="BK32" s="45">
        <f>BK31+'04.01.2021 1,5-3 года (день 6)'!BK31</f>
        <v>1.6949999999999998</v>
      </c>
      <c r="BL32" s="45">
        <f>BL31+'04.01.2021 1,5-3 года (день 6)'!BL31</f>
        <v>0</v>
      </c>
      <c r="BM32" s="45">
        <f>BM31+'04.01.2021 1,5-3 года (день 6)'!BM31</f>
        <v>0.222</v>
      </c>
      <c r="BN32" s="45">
        <f>BN31+'04.01.2021 1,5-3 года (день 6)'!BN31</f>
        <v>0.22599999999999998</v>
      </c>
      <c r="BO32" s="45">
        <f>BO31+'04.01.2021 1,5-3 года (день 6)'!BO31</f>
        <v>0</v>
      </c>
      <c r="BP32" s="44">
        <f>SUM(D32:BN32)</f>
        <v>58.552999999999997</v>
      </c>
    </row>
    <row r="33" spans="1:69" ht="27" customHeight="1" x14ac:dyDescent="0.3">
      <c r="F33" t="s">
        <v>102</v>
      </c>
    </row>
    <row r="35" spans="1:69" x14ac:dyDescent="0.3">
      <c r="F35" t="s">
        <v>96</v>
      </c>
    </row>
    <row r="36" spans="1:69" x14ac:dyDescent="0.3">
      <c r="BP36" s="20"/>
      <c r="BQ36" s="21"/>
    </row>
    <row r="37" spans="1:69" x14ac:dyDescent="0.3">
      <c r="F37" t="s">
        <v>103</v>
      </c>
    </row>
    <row r="44" spans="1:69" ht="17.399999999999999" x14ac:dyDescent="0.35">
      <c r="A44" s="22"/>
      <c r="B44" s="23" t="s">
        <v>27</v>
      </c>
      <c r="C44" s="24" t="s">
        <v>28</v>
      </c>
      <c r="D44" s="25">
        <v>72.72</v>
      </c>
      <c r="E44" s="25">
        <v>76</v>
      </c>
      <c r="F44" s="25">
        <v>85</v>
      </c>
      <c r="G44" s="25">
        <v>596</v>
      </c>
      <c r="H44" s="25">
        <v>1410</v>
      </c>
      <c r="I44" s="25">
        <v>720</v>
      </c>
      <c r="J44" s="25">
        <v>74.92</v>
      </c>
      <c r="K44" s="25">
        <v>874.38</v>
      </c>
      <c r="L44" s="25">
        <v>210.89</v>
      </c>
      <c r="M44" s="25">
        <v>585</v>
      </c>
      <c r="N44" s="25">
        <v>104.38</v>
      </c>
      <c r="O44" s="25">
        <v>331.24</v>
      </c>
      <c r="P44" s="25">
        <v>373.68</v>
      </c>
      <c r="Q44" s="25">
        <v>400</v>
      </c>
      <c r="R44" s="25"/>
      <c r="S44" s="25"/>
      <c r="T44" s="25"/>
      <c r="U44" s="25">
        <v>792</v>
      </c>
      <c r="V44" s="25">
        <v>352.56</v>
      </c>
      <c r="W44" s="25">
        <v>119</v>
      </c>
      <c r="X44" s="25">
        <v>12.9</v>
      </c>
      <c r="Y44" s="25"/>
      <c r="Z44" s="25">
        <v>450</v>
      </c>
      <c r="AA44" s="25">
        <v>381</v>
      </c>
      <c r="AB44" s="25">
        <v>429</v>
      </c>
      <c r="AC44" s="25">
        <v>261</v>
      </c>
      <c r="AD44" s="25">
        <v>125</v>
      </c>
      <c r="AE44" s="25">
        <v>399</v>
      </c>
      <c r="AF44" s="84">
        <v>159</v>
      </c>
      <c r="AG44" s="25">
        <v>227.27</v>
      </c>
      <c r="AH44" s="25">
        <v>68.2</v>
      </c>
      <c r="AI44" s="25">
        <v>59.25</v>
      </c>
      <c r="AJ44" s="25">
        <v>43.4</v>
      </c>
      <c r="AK44" s="25">
        <v>190</v>
      </c>
      <c r="AL44" s="25">
        <v>207</v>
      </c>
      <c r="AM44" s="25">
        <v>345.99</v>
      </c>
      <c r="AN44" s="25">
        <v>300</v>
      </c>
      <c r="AO44" s="25"/>
      <c r="AP44" s="25">
        <v>216.1</v>
      </c>
      <c r="AQ44" s="25">
        <v>63.75</v>
      </c>
      <c r="AR44" s="25">
        <v>65.33</v>
      </c>
      <c r="AS44" s="25">
        <v>76</v>
      </c>
      <c r="AT44" s="25">
        <v>67.14</v>
      </c>
      <c r="AU44" s="25">
        <v>69.33</v>
      </c>
      <c r="AV44" s="25">
        <v>51.25</v>
      </c>
      <c r="AW44" s="25">
        <v>77.14</v>
      </c>
      <c r="AX44" s="25">
        <v>68</v>
      </c>
      <c r="AY44" s="25">
        <v>60</v>
      </c>
      <c r="AZ44" s="25">
        <v>137.33000000000001</v>
      </c>
      <c r="BA44" s="25">
        <v>296</v>
      </c>
      <c r="BB44" s="25">
        <v>513</v>
      </c>
      <c r="BC44" s="25">
        <v>558</v>
      </c>
      <c r="BD44" s="25">
        <v>261</v>
      </c>
      <c r="BE44" s="25">
        <v>399</v>
      </c>
      <c r="BF44" s="25"/>
      <c r="BG44" s="25">
        <v>27</v>
      </c>
      <c r="BH44" s="25">
        <v>47</v>
      </c>
      <c r="BI44" s="25">
        <v>26</v>
      </c>
      <c r="BJ44" s="25">
        <v>51</v>
      </c>
      <c r="BK44" s="25">
        <v>62</v>
      </c>
      <c r="BL44" s="25">
        <v>314</v>
      </c>
      <c r="BM44" s="25">
        <v>138.88</v>
      </c>
      <c r="BN44" s="25">
        <v>22</v>
      </c>
      <c r="BO44" s="25"/>
    </row>
    <row r="45" spans="1:69" ht="17.399999999999999" x14ac:dyDescent="0.35">
      <c r="B45" s="16" t="s">
        <v>29</v>
      </c>
      <c r="C45" s="17" t="s">
        <v>28</v>
      </c>
      <c r="D45" s="18">
        <f t="shared" ref="D45:BN45" si="4">D44/1000</f>
        <v>7.2719999999999993E-2</v>
      </c>
      <c r="E45" s="18">
        <f t="shared" si="4"/>
        <v>7.5999999999999998E-2</v>
      </c>
      <c r="F45" s="18">
        <f t="shared" si="4"/>
        <v>8.5000000000000006E-2</v>
      </c>
      <c r="G45" s="18">
        <f t="shared" si="4"/>
        <v>0.59599999999999997</v>
      </c>
      <c r="H45" s="18">
        <f t="shared" si="4"/>
        <v>1.41</v>
      </c>
      <c r="I45" s="18">
        <f t="shared" si="4"/>
        <v>0.72</v>
      </c>
      <c r="J45" s="18">
        <f t="shared" si="4"/>
        <v>7.492E-2</v>
      </c>
      <c r="K45" s="18">
        <f t="shared" si="4"/>
        <v>0.87438000000000005</v>
      </c>
      <c r="L45" s="18">
        <f t="shared" si="4"/>
        <v>0.21088999999999999</v>
      </c>
      <c r="M45" s="18">
        <f t="shared" si="4"/>
        <v>0.58499999999999996</v>
      </c>
      <c r="N45" s="18">
        <f t="shared" si="4"/>
        <v>0.10438</v>
      </c>
      <c r="O45" s="18">
        <f t="shared" si="4"/>
        <v>0.33124000000000003</v>
      </c>
      <c r="P45" s="18">
        <f t="shared" si="4"/>
        <v>0.37368000000000001</v>
      </c>
      <c r="Q45" s="18">
        <f t="shared" si="4"/>
        <v>0.4</v>
      </c>
      <c r="R45" s="18">
        <f t="shared" si="4"/>
        <v>0</v>
      </c>
      <c r="S45" s="18">
        <f t="shared" si="4"/>
        <v>0</v>
      </c>
      <c r="T45" s="18">
        <f t="shared" si="4"/>
        <v>0</v>
      </c>
      <c r="U45" s="18">
        <f t="shared" si="4"/>
        <v>0.79200000000000004</v>
      </c>
      <c r="V45" s="18">
        <f t="shared" si="4"/>
        <v>0.35255999999999998</v>
      </c>
      <c r="W45" s="18">
        <f>W44/1000</f>
        <v>0.11899999999999999</v>
      </c>
      <c r="X45" s="18">
        <f t="shared" si="4"/>
        <v>1.29E-2</v>
      </c>
      <c r="Y45" s="18">
        <f t="shared" si="4"/>
        <v>0</v>
      </c>
      <c r="Z45" s="18">
        <f t="shared" si="4"/>
        <v>0.45</v>
      </c>
      <c r="AA45" s="18">
        <f t="shared" si="4"/>
        <v>0.38100000000000001</v>
      </c>
      <c r="AB45" s="18">
        <f t="shared" si="4"/>
        <v>0.42899999999999999</v>
      </c>
      <c r="AC45" s="18">
        <f t="shared" si="4"/>
        <v>0.26100000000000001</v>
      </c>
      <c r="AD45" s="18">
        <f t="shared" si="4"/>
        <v>0.125</v>
      </c>
      <c r="AE45" s="18">
        <f t="shared" si="4"/>
        <v>0.39900000000000002</v>
      </c>
      <c r="AF45" s="18">
        <f t="shared" si="4"/>
        <v>0.159</v>
      </c>
      <c r="AG45" s="18">
        <f t="shared" si="4"/>
        <v>0.22727</v>
      </c>
      <c r="AH45" s="18">
        <f t="shared" si="4"/>
        <v>6.8199999999999997E-2</v>
      </c>
      <c r="AI45" s="18">
        <f t="shared" si="4"/>
        <v>5.9249999999999997E-2</v>
      </c>
      <c r="AJ45" s="18">
        <f t="shared" si="4"/>
        <v>4.3400000000000001E-2</v>
      </c>
      <c r="AK45" s="18">
        <f t="shared" si="4"/>
        <v>0.19</v>
      </c>
      <c r="AL45" s="18">
        <f t="shared" si="4"/>
        <v>0.20699999999999999</v>
      </c>
      <c r="AM45" s="18">
        <f t="shared" si="4"/>
        <v>0.34599000000000002</v>
      </c>
      <c r="AN45" s="18">
        <f t="shared" si="4"/>
        <v>0.3</v>
      </c>
      <c r="AO45" s="18">
        <f t="shared" si="4"/>
        <v>0</v>
      </c>
      <c r="AP45" s="18">
        <f t="shared" si="4"/>
        <v>0.21609999999999999</v>
      </c>
      <c r="AQ45" s="18">
        <f t="shared" si="4"/>
        <v>6.3750000000000001E-2</v>
      </c>
      <c r="AR45" s="18">
        <f t="shared" si="4"/>
        <v>6.5329999999999999E-2</v>
      </c>
      <c r="AS45" s="18">
        <f t="shared" si="4"/>
        <v>7.5999999999999998E-2</v>
      </c>
      <c r="AT45" s="18">
        <f t="shared" si="4"/>
        <v>6.7140000000000005E-2</v>
      </c>
      <c r="AU45" s="18">
        <f t="shared" si="4"/>
        <v>6.9330000000000003E-2</v>
      </c>
      <c r="AV45" s="18">
        <f t="shared" si="4"/>
        <v>5.1249999999999997E-2</v>
      </c>
      <c r="AW45" s="18">
        <f t="shared" si="4"/>
        <v>7.714E-2</v>
      </c>
      <c r="AX45" s="18">
        <f t="shared" si="4"/>
        <v>6.8000000000000005E-2</v>
      </c>
      <c r="AY45" s="18">
        <f t="shared" si="4"/>
        <v>0.06</v>
      </c>
      <c r="AZ45" s="18">
        <f t="shared" si="4"/>
        <v>0.13733000000000001</v>
      </c>
      <c r="BA45" s="18">
        <f t="shared" si="4"/>
        <v>0.29599999999999999</v>
      </c>
      <c r="BB45" s="18">
        <f t="shared" si="4"/>
        <v>0.51300000000000001</v>
      </c>
      <c r="BC45" s="18">
        <f t="shared" si="4"/>
        <v>0.55800000000000005</v>
      </c>
      <c r="BD45" s="18">
        <f t="shared" si="4"/>
        <v>0.26100000000000001</v>
      </c>
      <c r="BE45" s="18">
        <f t="shared" si="4"/>
        <v>0.39900000000000002</v>
      </c>
      <c r="BF45" s="18">
        <f t="shared" si="4"/>
        <v>0</v>
      </c>
      <c r="BG45" s="18">
        <f t="shared" si="4"/>
        <v>2.7E-2</v>
      </c>
      <c r="BH45" s="18">
        <f t="shared" si="4"/>
        <v>4.7E-2</v>
      </c>
      <c r="BI45" s="18">
        <f t="shared" si="4"/>
        <v>2.5999999999999999E-2</v>
      </c>
      <c r="BJ45" s="18">
        <f t="shared" si="4"/>
        <v>5.0999999999999997E-2</v>
      </c>
      <c r="BK45" s="18">
        <f t="shared" si="4"/>
        <v>6.2E-2</v>
      </c>
      <c r="BL45" s="18">
        <f t="shared" si="4"/>
        <v>0.314</v>
      </c>
      <c r="BM45" s="18">
        <f t="shared" si="4"/>
        <v>0.13888</v>
      </c>
      <c r="BN45" s="18">
        <f t="shared" si="4"/>
        <v>2.1999999999999999E-2</v>
      </c>
      <c r="BO45" s="18">
        <f t="shared" ref="BO45" si="5">BO44/1000</f>
        <v>0</v>
      </c>
    </row>
    <row r="46" spans="1:69" ht="17.399999999999999" x14ac:dyDescent="0.35">
      <c r="A46" s="26"/>
      <c r="B46" s="27" t="s">
        <v>30</v>
      </c>
      <c r="C46" s="106"/>
      <c r="D46" s="28">
        <f t="shared" ref="D46:BN46" si="6">D31*D44</f>
        <v>183.39983999999998</v>
      </c>
      <c r="E46" s="28">
        <f t="shared" si="6"/>
        <v>139.84</v>
      </c>
      <c r="F46" s="28">
        <f t="shared" si="6"/>
        <v>151.72499999999999</v>
      </c>
      <c r="G46" s="28">
        <f t="shared" si="6"/>
        <v>8.3439999999999994</v>
      </c>
      <c r="H46" s="28">
        <f t="shared" si="6"/>
        <v>0</v>
      </c>
      <c r="I46" s="28">
        <f t="shared" si="6"/>
        <v>60.480000000000004</v>
      </c>
      <c r="J46" s="28">
        <f t="shared" si="6"/>
        <v>1044.98416</v>
      </c>
      <c r="K46" s="28">
        <f t="shared" si="6"/>
        <v>428.44619999999998</v>
      </c>
      <c r="L46" s="28">
        <f t="shared" si="6"/>
        <v>36.905749999999998</v>
      </c>
      <c r="M46" s="28">
        <f t="shared" si="6"/>
        <v>0</v>
      </c>
      <c r="N46" s="28">
        <f t="shared" si="6"/>
        <v>547.995</v>
      </c>
      <c r="O46" s="28">
        <f t="shared" si="6"/>
        <v>0</v>
      </c>
      <c r="P46" s="28">
        <f t="shared" si="6"/>
        <v>0</v>
      </c>
      <c r="Q46" s="28">
        <f t="shared" si="6"/>
        <v>0</v>
      </c>
      <c r="R46" s="28">
        <f t="shared" si="6"/>
        <v>0</v>
      </c>
      <c r="S46" s="28">
        <f t="shared" si="6"/>
        <v>0</v>
      </c>
      <c r="T46" s="28">
        <f t="shared" si="6"/>
        <v>0</v>
      </c>
      <c r="U46" s="28">
        <f t="shared" si="6"/>
        <v>0</v>
      </c>
      <c r="V46" s="28">
        <f t="shared" si="6"/>
        <v>0</v>
      </c>
      <c r="W46" s="28">
        <f>W31*W44</f>
        <v>0</v>
      </c>
      <c r="X46" s="28">
        <f t="shared" si="6"/>
        <v>116.10000000000001</v>
      </c>
      <c r="Y46" s="28">
        <f t="shared" si="6"/>
        <v>0</v>
      </c>
      <c r="Z46" s="28">
        <f t="shared" si="6"/>
        <v>0</v>
      </c>
      <c r="AA46" s="28">
        <f t="shared" si="6"/>
        <v>0</v>
      </c>
      <c r="AB46" s="28">
        <f t="shared" si="6"/>
        <v>0</v>
      </c>
      <c r="AC46" s="28">
        <f t="shared" si="6"/>
        <v>0</v>
      </c>
      <c r="AD46" s="28">
        <f t="shared" si="6"/>
        <v>0</v>
      </c>
      <c r="AE46" s="28">
        <f t="shared" si="6"/>
        <v>0</v>
      </c>
      <c r="AF46" s="28">
        <f t="shared" si="6"/>
        <v>100.17</v>
      </c>
      <c r="AG46" s="28">
        <f t="shared" si="6"/>
        <v>0</v>
      </c>
      <c r="AH46" s="28">
        <f t="shared" si="6"/>
        <v>0</v>
      </c>
      <c r="AI46" s="28">
        <f t="shared" si="6"/>
        <v>0</v>
      </c>
      <c r="AJ46" s="28">
        <f t="shared" si="6"/>
        <v>0</v>
      </c>
      <c r="AK46" s="28">
        <f t="shared" si="6"/>
        <v>0</v>
      </c>
      <c r="AL46" s="28">
        <f t="shared" si="6"/>
        <v>0</v>
      </c>
      <c r="AM46" s="28">
        <f t="shared" si="6"/>
        <v>0</v>
      </c>
      <c r="AN46" s="28">
        <f t="shared" si="6"/>
        <v>315</v>
      </c>
      <c r="AO46" s="28">
        <f t="shared" si="6"/>
        <v>0</v>
      </c>
      <c r="AP46" s="28">
        <f t="shared" si="6"/>
        <v>0</v>
      </c>
      <c r="AQ46" s="28">
        <f t="shared" si="6"/>
        <v>0</v>
      </c>
      <c r="AR46" s="28">
        <f t="shared" si="6"/>
        <v>0</v>
      </c>
      <c r="AS46" s="28">
        <f t="shared" si="6"/>
        <v>0</v>
      </c>
      <c r="AT46" s="28">
        <f t="shared" si="6"/>
        <v>0</v>
      </c>
      <c r="AU46" s="28">
        <f t="shared" si="6"/>
        <v>0</v>
      </c>
      <c r="AV46" s="28">
        <f t="shared" si="6"/>
        <v>0</v>
      </c>
      <c r="AW46" s="28">
        <f t="shared" si="6"/>
        <v>0</v>
      </c>
      <c r="AX46" s="28">
        <f t="shared" si="6"/>
        <v>38.080000000000005</v>
      </c>
      <c r="AY46" s="28">
        <f t="shared" si="6"/>
        <v>52.5</v>
      </c>
      <c r="AZ46" s="28">
        <f t="shared" si="6"/>
        <v>105.74410000000002</v>
      </c>
      <c r="BA46" s="28">
        <f t="shared" si="6"/>
        <v>0</v>
      </c>
      <c r="BB46" s="28">
        <f t="shared" si="6"/>
        <v>0</v>
      </c>
      <c r="BC46" s="28">
        <f t="shared" si="6"/>
        <v>351.54</v>
      </c>
      <c r="BD46" s="28">
        <f t="shared" si="6"/>
        <v>365.4</v>
      </c>
      <c r="BE46" s="28">
        <f t="shared" si="6"/>
        <v>0</v>
      </c>
      <c r="BF46" s="28">
        <f t="shared" si="6"/>
        <v>0</v>
      </c>
      <c r="BG46" s="28">
        <f t="shared" si="6"/>
        <v>198.45</v>
      </c>
      <c r="BH46" s="28">
        <f t="shared" si="6"/>
        <v>24.675000000000001</v>
      </c>
      <c r="BI46" s="28">
        <f t="shared" si="6"/>
        <v>37.31</v>
      </c>
      <c r="BJ46" s="28">
        <f t="shared" si="6"/>
        <v>48.195</v>
      </c>
      <c r="BK46" s="28">
        <f t="shared" si="6"/>
        <v>97.649999999999991</v>
      </c>
      <c r="BL46" s="28">
        <f t="shared" si="6"/>
        <v>0</v>
      </c>
      <c r="BM46" s="28">
        <f t="shared" si="6"/>
        <v>29.1648</v>
      </c>
      <c r="BN46" s="28">
        <f t="shared" si="6"/>
        <v>4.62</v>
      </c>
      <c r="BO46" s="28">
        <f t="shared" ref="BO46" si="7">BO31*BO44</f>
        <v>0</v>
      </c>
      <c r="BP46" s="29">
        <f>SUM(D46:BN46)</f>
        <v>4486.7188499999993</v>
      </c>
      <c r="BQ46" s="30">
        <f>BP46/$C$9</f>
        <v>128.19196714285712</v>
      </c>
    </row>
    <row r="47" spans="1:69" ht="17.399999999999999" x14ac:dyDescent="0.35">
      <c r="A47" s="26"/>
      <c r="B47" s="27" t="s">
        <v>31</v>
      </c>
      <c r="C47" s="106"/>
      <c r="D47" s="28">
        <f t="shared" ref="D47:BN47" si="8">D31*D44</f>
        <v>183.39983999999998</v>
      </c>
      <c r="E47" s="28">
        <f t="shared" si="8"/>
        <v>139.84</v>
      </c>
      <c r="F47" s="28">
        <f t="shared" si="8"/>
        <v>151.72499999999999</v>
      </c>
      <c r="G47" s="28">
        <f t="shared" si="8"/>
        <v>8.3439999999999994</v>
      </c>
      <c r="H47" s="28">
        <f t="shared" si="8"/>
        <v>0</v>
      </c>
      <c r="I47" s="28">
        <f t="shared" si="8"/>
        <v>60.480000000000004</v>
      </c>
      <c r="J47" s="28">
        <f t="shared" si="8"/>
        <v>1044.98416</v>
      </c>
      <c r="K47" s="28">
        <f t="shared" si="8"/>
        <v>428.44619999999998</v>
      </c>
      <c r="L47" s="28">
        <f t="shared" si="8"/>
        <v>36.905749999999998</v>
      </c>
      <c r="M47" s="28">
        <f t="shared" si="8"/>
        <v>0</v>
      </c>
      <c r="N47" s="28">
        <f t="shared" si="8"/>
        <v>547.995</v>
      </c>
      <c r="O47" s="28">
        <f t="shared" si="8"/>
        <v>0</v>
      </c>
      <c r="P47" s="28">
        <f t="shared" si="8"/>
        <v>0</v>
      </c>
      <c r="Q47" s="28">
        <f t="shared" si="8"/>
        <v>0</v>
      </c>
      <c r="R47" s="28">
        <f t="shared" si="8"/>
        <v>0</v>
      </c>
      <c r="S47" s="28">
        <f t="shared" si="8"/>
        <v>0</v>
      </c>
      <c r="T47" s="28">
        <f t="shared" si="8"/>
        <v>0</v>
      </c>
      <c r="U47" s="28">
        <f t="shared" si="8"/>
        <v>0</v>
      </c>
      <c r="V47" s="28">
        <f t="shared" si="8"/>
        <v>0</v>
      </c>
      <c r="W47" s="28">
        <f>W31*W44</f>
        <v>0</v>
      </c>
      <c r="X47" s="28">
        <f t="shared" si="8"/>
        <v>116.10000000000001</v>
      </c>
      <c r="Y47" s="28">
        <f t="shared" si="8"/>
        <v>0</v>
      </c>
      <c r="Z47" s="28">
        <f t="shared" si="8"/>
        <v>0</v>
      </c>
      <c r="AA47" s="28">
        <f t="shared" si="8"/>
        <v>0</v>
      </c>
      <c r="AB47" s="28">
        <f t="shared" si="8"/>
        <v>0</v>
      </c>
      <c r="AC47" s="28">
        <f t="shared" si="8"/>
        <v>0</v>
      </c>
      <c r="AD47" s="28">
        <f t="shared" si="8"/>
        <v>0</v>
      </c>
      <c r="AE47" s="28">
        <f t="shared" si="8"/>
        <v>0</v>
      </c>
      <c r="AF47" s="28">
        <f t="shared" si="8"/>
        <v>100.17</v>
      </c>
      <c r="AG47" s="28">
        <f t="shared" si="8"/>
        <v>0</v>
      </c>
      <c r="AH47" s="28">
        <f t="shared" si="8"/>
        <v>0</v>
      </c>
      <c r="AI47" s="28">
        <f t="shared" si="8"/>
        <v>0</v>
      </c>
      <c r="AJ47" s="28">
        <f t="shared" si="8"/>
        <v>0</v>
      </c>
      <c r="AK47" s="28">
        <f t="shared" si="8"/>
        <v>0</v>
      </c>
      <c r="AL47" s="28">
        <f t="shared" si="8"/>
        <v>0</v>
      </c>
      <c r="AM47" s="28">
        <f t="shared" si="8"/>
        <v>0</v>
      </c>
      <c r="AN47" s="28">
        <f t="shared" si="8"/>
        <v>315</v>
      </c>
      <c r="AO47" s="28">
        <f t="shared" si="8"/>
        <v>0</v>
      </c>
      <c r="AP47" s="28">
        <f t="shared" si="8"/>
        <v>0</v>
      </c>
      <c r="AQ47" s="28">
        <f t="shared" si="8"/>
        <v>0</v>
      </c>
      <c r="AR47" s="28">
        <f t="shared" si="8"/>
        <v>0</v>
      </c>
      <c r="AS47" s="28">
        <f t="shared" si="8"/>
        <v>0</v>
      </c>
      <c r="AT47" s="28">
        <f t="shared" si="8"/>
        <v>0</v>
      </c>
      <c r="AU47" s="28">
        <f t="shared" si="8"/>
        <v>0</v>
      </c>
      <c r="AV47" s="28">
        <f t="shared" si="8"/>
        <v>0</v>
      </c>
      <c r="AW47" s="28">
        <f t="shared" si="8"/>
        <v>0</v>
      </c>
      <c r="AX47" s="28">
        <f t="shared" si="8"/>
        <v>38.080000000000005</v>
      </c>
      <c r="AY47" s="28">
        <f t="shared" si="8"/>
        <v>52.5</v>
      </c>
      <c r="AZ47" s="28">
        <f t="shared" si="8"/>
        <v>105.74410000000002</v>
      </c>
      <c r="BA47" s="28">
        <f t="shared" si="8"/>
        <v>0</v>
      </c>
      <c r="BB47" s="28">
        <f t="shared" si="8"/>
        <v>0</v>
      </c>
      <c r="BC47" s="28">
        <f t="shared" si="8"/>
        <v>351.54</v>
      </c>
      <c r="BD47" s="28">
        <f t="shared" si="8"/>
        <v>365.4</v>
      </c>
      <c r="BE47" s="28">
        <f t="shared" si="8"/>
        <v>0</v>
      </c>
      <c r="BF47" s="28">
        <f t="shared" si="8"/>
        <v>0</v>
      </c>
      <c r="BG47" s="28">
        <f t="shared" si="8"/>
        <v>198.45</v>
      </c>
      <c r="BH47" s="28">
        <f t="shared" si="8"/>
        <v>24.675000000000001</v>
      </c>
      <c r="BI47" s="28">
        <f t="shared" si="8"/>
        <v>37.31</v>
      </c>
      <c r="BJ47" s="28">
        <f t="shared" si="8"/>
        <v>48.195</v>
      </c>
      <c r="BK47" s="28">
        <f t="shared" si="8"/>
        <v>97.649999999999991</v>
      </c>
      <c r="BL47" s="28">
        <f t="shared" si="8"/>
        <v>0</v>
      </c>
      <c r="BM47" s="28">
        <f t="shared" si="8"/>
        <v>29.1648</v>
      </c>
      <c r="BN47" s="28">
        <f t="shared" si="8"/>
        <v>4.62</v>
      </c>
      <c r="BO47" s="28">
        <f t="shared" ref="BO47" si="9">BO31*BO44</f>
        <v>0</v>
      </c>
      <c r="BP47" s="29">
        <f>SUM(D47:BN47)</f>
        <v>4486.7188499999993</v>
      </c>
      <c r="BQ47" s="30">
        <f>BP47/$C$9</f>
        <v>128.19196714285712</v>
      </c>
    </row>
    <row r="48" spans="1:69" x14ac:dyDescent="0.3">
      <c r="A48" s="31"/>
      <c r="B48" s="31" t="s">
        <v>32</v>
      </c>
      <c r="D48" s="32">
        <f t="shared" ref="D48:AI48" si="10">D65+D82+D98+D114</f>
        <v>183.38166000000001</v>
      </c>
      <c r="E48" s="32">
        <f t="shared" si="10"/>
        <v>139.83619999999999</v>
      </c>
      <c r="F48" s="32">
        <f t="shared" si="10"/>
        <v>151.72499999999999</v>
      </c>
      <c r="G48" s="32">
        <f t="shared" si="10"/>
        <v>8.3439999999999994</v>
      </c>
      <c r="H48" s="32">
        <f t="shared" si="10"/>
        <v>0</v>
      </c>
      <c r="I48" s="32">
        <f t="shared" si="10"/>
        <v>60.48</v>
      </c>
      <c r="J48" s="32">
        <f t="shared" si="10"/>
        <v>1044.9467</v>
      </c>
      <c r="K48" s="32">
        <f t="shared" si="10"/>
        <v>428.44619999999998</v>
      </c>
      <c r="L48" s="32">
        <f t="shared" si="10"/>
        <v>36.905749999999998</v>
      </c>
      <c r="M48" s="32">
        <f t="shared" si="10"/>
        <v>0</v>
      </c>
      <c r="N48" s="32">
        <f t="shared" si="10"/>
        <v>547.995</v>
      </c>
      <c r="O48" s="32">
        <f t="shared" si="10"/>
        <v>0</v>
      </c>
      <c r="P48" s="32">
        <f t="shared" si="10"/>
        <v>0</v>
      </c>
      <c r="Q48" s="32">
        <f t="shared" si="10"/>
        <v>0</v>
      </c>
      <c r="R48" s="32">
        <f t="shared" si="10"/>
        <v>0</v>
      </c>
      <c r="S48" s="32">
        <f t="shared" si="10"/>
        <v>0</v>
      </c>
      <c r="T48" s="32">
        <f t="shared" si="10"/>
        <v>0</v>
      </c>
      <c r="U48" s="32">
        <f t="shared" si="10"/>
        <v>0</v>
      </c>
      <c r="V48" s="32">
        <f t="shared" si="10"/>
        <v>0</v>
      </c>
      <c r="W48" s="32">
        <f t="shared" si="10"/>
        <v>0</v>
      </c>
      <c r="X48" s="32">
        <f t="shared" si="10"/>
        <v>112.875</v>
      </c>
      <c r="Y48" s="32">
        <f t="shared" si="10"/>
        <v>0</v>
      </c>
      <c r="Z48" s="32">
        <f t="shared" si="10"/>
        <v>0</v>
      </c>
      <c r="AA48" s="32">
        <f t="shared" si="10"/>
        <v>0</v>
      </c>
      <c r="AB48" s="32">
        <f t="shared" si="10"/>
        <v>0</v>
      </c>
      <c r="AC48" s="32">
        <f t="shared" si="10"/>
        <v>0</v>
      </c>
      <c r="AD48" s="32">
        <f t="shared" si="10"/>
        <v>0</v>
      </c>
      <c r="AE48" s="32">
        <f t="shared" si="10"/>
        <v>0</v>
      </c>
      <c r="AF48" s="32">
        <f t="shared" si="10"/>
        <v>100.17</v>
      </c>
      <c r="AG48" s="32">
        <f t="shared" si="10"/>
        <v>0</v>
      </c>
      <c r="AH48" s="32">
        <f t="shared" si="10"/>
        <v>0</v>
      </c>
      <c r="AI48" s="32">
        <f t="shared" si="10"/>
        <v>0</v>
      </c>
      <c r="AJ48" s="32">
        <f t="shared" ref="AJ48:BN48" si="11">AJ65+AJ82+AJ98+AJ114</f>
        <v>0</v>
      </c>
      <c r="AK48" s="32">
        <f t="shared" si="11"/>
        <v>0</v>
      </c>
      <c r="AL48" s="32">
        <f t="shared" si="11"/>
        <v>0</v>
      </c>
      <c r="AM48" s="32">
        <f t="shared" si="11"/>
        <v>0</v>
      </c>
      <c r="AN48" s="32">
        <f t="shared" si="11"/>
        <v>315</v>
      </c>
      <c r="AO48" s="32">
        <f t="shared" si="11"/>
        <v>0</v>
      </c>
      <c r="AP48" s="32">
        <f t="shared" si="11"/>
        <v>0</v>
      </c>
      <c r="AQ48" s="32">
        <f t="shared" si="11"/>
        <v>0</v>
      </c>
      <c r="AR48" s="32">
        <f t="shared" si="11"/>
        <v>0</v>
      </c>
      <c r="AS48" s="32">
        <f t="shared" si="11"/>
        <v>0</v>
      </c>
      <c r="AT48" s="32">
        <f t="shared" si="11"/>
        <v>0</v>
      </c>
      <c r="AU48" s="32">
        <f t="shared" si="11"/>
        <v>0</v>
      </c>
      <c r="AV48" s="32">
        <f t="shared" si="11"/>
        <v>0</v>
      </c>
      <c r="AW48" s="32">
        <f t="shared" si="11"/>
        <v>0</v>
      </c>
      <c r="AX48" s="32">
        <f t="shared" si="11"/>
        <v>38.080000000000005</v>
      </c>
      <c r="AY48" s="32">
        <f t="shared" si="11"/>
        <v>52.5</v>
      </c>
      <c r="AZ48" s="32">
        <f t="shared" si="11"/>
        <v>105.7441</v>
      </c>
      <c r="BA48" s="32">
        <f t="shared" si="11"/>
        <v>0</v>
      </c>
      <c r="BB48" s="32">
        <f t="shared" si="11"/>
        <v>0</v>
      </c>
      <c r="BC48" s="32">
        <f t="shared" si="11"/>
        <v>351.54</v>
      </c>
      <c r="BD48" s="32">
        <f t="shared" si="11"/>
        <v>365.40000000000003</v>
      </c>
      <c r="BE48" s="32">
        <f t="shared" si="11"/>
        <v>0</v>
      </c>
      <c r="BF48" s="32">
        <f t="shared" si="11"/>
        <v>0</v>
      </c>
      <c r="BG48" s="32">
        <f t="shared" si="11"/>
        <v>198.45</v>
      </c>
      <c r="BH48" s="32">
        <f t="shared" si="11"/>
        <v>24.675000000000001</v>
      </c>
      <c r="BI48" s="32">
        <f t="shared" si="11"/>
        <v>37.31</v>
      </c>
      <c r="BJ48" s="32">
        <f t="shared" si="11"/>
        <v>48.195</v>
      </c>
      <c r="BK48" s="32">
        <f t="shared" si="11"/>
        <v>97.649999999999991</v>
      </c>
      <c r="BL48" s="32">
        <f t="shared" si="11"/>
        <v>0</v>
      </c>
      <c r="BM48" s="32">
        <f t="shared" si="11"/>
        <v>29.1648</v>
      </c>
      <c r="BN48" s="32">
        <f t="shared" si="11"/>
        <v>4.62</v>
      </c>
      <c r="BO48" s="32">
        <f t="shared" ref="BO48" si="12">BO65+BO82+BO98+BO114</f>
        <v>0</v>
      </c>
      <c r="BQ48" s="33">
        <f>BQ64+BQ81+BQ97+BQ113</f>
        <v>128.09812600000001</v>
      </c>
    </row>
    <row r="49" spans="1:69" x14ac:dyDescent="0.3">
      <c r="A49" s="31"/>
      <c r="B49" s="31" t="s">
        <v>33</v>
      </c>
    </row>
    <row r="51" spans="1:69" x14ac:dyDescent="0.3">
      <c r="K51" t="s">
        <v>2</v>
      </c>
      <c r="Y51" t="s">
        <v>35</v>
      </c>
    </row>
    <row r="52" spans="1:69" ht="15" customHeight="1" x14ac:dyDescent="0.3">
      <c r="A52" s="86"/>
      <c r="B52" s="3" t="s">
        <v>3</v>
      </c>
      <c r="C52" s="88" t="s">
        <v>4</v>
      </c>
      <c r="D52" s="88" t="str">
        <f>D7</f>
        <v>Хлеб пшеничный</v>
      </c>
      <c r="E52" s="88" t="str">
        <f>E7</f>
        <v>Хлеб ржано-пшеничный</v>
      </c>
      <c r="F52" s="88" t="str">
        <f>F7</f>
        <v>Сахар</v>
      </c>
      <c r="G52" s="88" t="str">
        <f>G7</f>
        <v>Чай</v>
      </c>
      <c r="H52" s="46"/>
      <c r="I52" s="88" t="str">
        <f>I7</f>
        <v>Кофейный напиток</v>
      </c>
      <c r="J52" s="88" t="str">
        <f>J7</f>
        <v>Молоко 2,5%</v>
      </c>
      <c r="K52" s="88" t="str">
        <f>K7</f>
        <v>Масло сливочное</v>
      </c>
      <c r="L52" s="88" t="str">
        <f>L7</f>
        <v>Сметана 15%</v>
      </c>
      <c r="M52" s="88" t="str">
        <f t="shared" ref="M52:W52" si="13">M7</f>
        <v>Молоко сухое</v>
      </c>
      <c r="N52" s="88" t="str">
        <f t="shared" si="13"/>
        <v>Снежок 2,5 %</v>
      </c>
      <c r="O52" s="88" t="str">
        <f t="shared" si="13"/>
        <v>Творог 5%</v>
      </c>
      <c r="P52" s="88" t="str">
        <f t="shared" si="13"/>
        <v>Молоко сгущенное</v>
      </c>
      <c r="Q52" s="88" t="str">
        <f t="shared" si="13"/>
        <v xml:space="preserve">Джем Сава </v>
      </c>
      <c r="R52" s="88" t="str">
        <f t="shared" si="13"/>
        <v>Сыр</v>
      </c>
      <c r="S52" s="88" t="str">
        <f t="shared" si="13"/>
        <v>Зеленый горошек</v>
      </c>
      <c r="T52" s="88" t="str">
        <f t="shared" si="13"/>
        <v>Кукуруза консервирован.</v>
      </c>
      <c r="U52" s="88" t="str">
        <f t="shared" si="13"/>
        <v>Консервы рыбные</v>
      </c>
      <c r="V52" s="88" t="str">
        <f t="shared" si="13"/>
        <v>Огурцы консервирован.</v>
      </c>
      <c r="W52" s="88" t="str">
        <f t="shared" si="13"/>
        <v>Огурцы свежие</v>
      </c>
      <c r="X52" s="88" t="str">
        <f>X7</f>
        <v>Яйцо</v>
      </c>
      <c r="Y52" s="88" t="str">
        <f>Y7</f>
        <v>Икра кабачковая</v>
      </c>
      <c r="Z52" s="46"/>
      <c r="AA52" s="46"/>
      <c r="AB52" s="46"/>
      <c r="AC52" s="88" t="str">
        <f>AC7</f>
        <v>Шиповник</v>
      </c>
      <c r="AD52" s="46"/>
      <c r="AE52" s="46"/>
      <c r="AF52" s="88" t="str">
        <f t="shared" ref="AF52:BN52" si="14">AF7</f>
        <v>Лимон</v>
      </c>
      <c r="AG52" s="88" t="str">
        <f t="shared" si="14"/>
        <v>Кисель</v>
      </c>
      <c r="AH52" s="88" t="str">
        <f t="shared" si="14"/>
        <v xml:space="preserve">Сок </v>
      </c>
      <c r="AI52" s="88" t="str">
        <f t="shared" si="14"/>
        <v>Макаронные изделия</v>
      </c>
      <c r="AJ52" s="88" t="str">
        <f t="shared" si="14"/>
        <v>Мука</v>
      </c>
      <c r="AK52" s="88" t="str">
        <f t="shared" si="14"/>
        <v>Дрожжи</v>
      </c>
      <c r="AL52" s="88" t="str">
        <f t="shared" si="14"/>
        <v>Печенье</v>
      </c>
      <c r="AM52" s="88" t="str">
        <f t="shared" si="14"/>
        <v>Пряники</v>
      </c>
      <c r="AN52" s="88" t="str">
        <f t="shared" si="14"/>
        <v>Вафли</v>
      </c>
      <c r="AO52" s="88" t="str">
        <f t="shared" si="14"/>
        <v>Конфеты</v>
      </c>
      <c r="AP52" s="88" t="str">
        <f t="shared" si="14"/>
        <v>Повидло Сава</v>
      </c>
      <c r="AQ52" s="88" t="str">
        <f t="shared" si="14"/>
        <v>Крупа геркулес</v>
      </c>
      <c r="AR52" s="88" t="str">
        <f t="shared" si="14"/>
        <v>Крупа горох</v>
      </c>
      <c r="AS52" s="88" t="str">
        <f t="shared" si="14"/>
        <v>Крупа гречневая</v>
      </c>
      <c r="AT52" s="88" t="str">
        <f t="shared" si="14"/>
        <v>Крупа кукурузная</v>
      </c>
      <c r="AU52" s="88" t="str">
        <f t="shared" si="14"/>
        <v>Крупа манная</v>
      </c>
      <c r="AV52" s="88" t="str">
        <f t="shared" si="14"/>
        <v>Крупа перловая</v>
      </c>
      <c r="AW52" s="88" t="str">
        <f t="shared" si="14"/>
        <v>Крупа пшеничная</v>
      </c>
      <c r="AX52" s="88" t="str">
        <f t="shared" si="14"/>
        <v>Крупа пшено</v>
      </c>
      <c r="AY52" s="88" t="str">
        <f t="shared" si="14"/>
        <v>Крупа ячневая</v>
      </c>
      <c r="AZ52" s="88" t="str">
        <f t="shared" si="14"/>
        <v>Рис</v>
      </c>
      <c r="BA52" s="88" t="str">
        <f t="shared" si="14"/>
        <v>Цыпленок бройлер</v>
      </c>
      <c r="BB52" s="88" t="str">
        <f t="shared" si="14"/>
        <v>Филе куриное</v>
      </c>
      <c r="BC52" s="88" t="str">
        <f t="shared" si="14"/>
        <v>Фарш говяжий</v>
      </c>
      <c r="BD52" s="88" t="str">
        <f t="shared" si="14"/>
        <v>Печень куриная</v>
      </c>
      <c r="BE52" s="88" t="str">
        <f t="shared" si="14"/>
        <v>Филе минтая</v>
      </c>
      <c r="BF52" s="88" t="str">
        <f t="shared" si="14"/>
        <v>Филе сельди слабосол.</v>
      </c>
      <c r="BG52" s="88" t="str">
        <f t="shared" si="14"/>
        <v>Картофель</v>
      </c>
      <c r="BH52" s="88" t="str">
        <f t="shared" si="14"/>
        <v>Морковь</v>
      </c>
      <c r="BI52" s="88" t="str">
        <f t="shared" si="14"/>
        <v>Лук</v>
      </c>
      <c r="BJ52" s="88" t="str">
        <f t="shared" si="14"/>
        <v>Капуста</v>
      </c>
      <c r="BK52" s="88" t="str">
        <f t="shared" si="14"/>
        <v>Свекла</v>
      </c>
      <c r="BL52" s="88" t="str">
        <f t="shared" si="14"/>
        <v>Томатная паста</v>
      </c>
      <c r="BM52" s="88" t="str">
        <f t="shared" si="14"/>
        <v>Масло растительное</v>
      </c>
      <c r="BN52" s="88" t="str">
        <f t="shared" si="14"/>
        <v>Соль</v>
      </c>
      <c r="BO52" s="88" t="str">
        <f t="shared" ref="BO52" si="15">BO7</f>
        <v>Аскорбиновая кислота</v>
      </c>
      <c r="BP52" s="107" t="s">
        <v>5</v>
      </c>
      <c r="BQ52" s="107" t="s">
        <v>6</v>
      </c>
    </row>
    <row r="53" spans="1:69" ht="29.25" customHeight="1" x14ac:dyDescent="0.3">
      <c r="A53" s="87"/>
      <c r="B53" s="4" t="s">
        <v>7</v>
      </c>
      <c r="C53" s="89"/>
      <c r="D53" s="89"/>
      <c r="E53" s="89"/>
      <c r="F53" s="89"/>
      <c r="G53" s="89"/>
      <c r="H53" s="47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47"/>
      <c r="AA53" s="47"/>
      <c r="AB53" s="47"/>
      <c r="AC53" s="89"/>
      <c r="AD53" s="47"/>
      <c r="AE53" s="47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108"/>
      <c r="BQ53" s="108"/>
    </row>
    <row r="54" spans="1:69" ht="15" customHeight="1" x14ac:dyDescent="0.3">
      <c r="A54" s="103" t="s">
        <v>8</v>
      </c>
      <c r="B54" s="5" t="str">
        <f>B9</f>
        <v>Ячневая каша молочная</v>
      </c>
      <c r="C54" s="92">
        <f>$F$6</f>
        <v>35</v>
      </c>
      <c r="D54" s="5">
        <f t="shared" ref="D54:BN58" si="16">D9</f>
        <v>0</v>
      </c>
      <c r="E54" s="5">
        <f t="shared" si="16"/>
        <v>0</v>
      </c>
      <c r="F54" s="5">
        <f t="shared" si="16"/>
        <v>4.0000000000000001E-3</v>
      </c>
      <c r="G54" s="5">
        <f t="shared" si="16"/>
        <v>0</v>
      </c>
      <c r="H54" s="5">
        <f t="shared" si="16"/>
        <v>0</v>
      </c>
      <c r="I54" s="5">
        <f t="shared" si="16"/>
        <v>0</v>
      </c>
      <c r="J54" s="5">
        <f t="shared" si="16"/>
        <v>0.14649999999999999</v>
      </c>
      <c r="K54" s="5">
        <f t="shared" si="16"/>
        <v>2E-3</v>
      </c>
      <c r="L54" s="5">
        <f t="shared" si="16"/>
        <v>0</v>
      </c>
      <c r="M54" s="5">
        <f t="shared" si="16"/>
        <v>0</v>
      </c>
      <c r="N54" s="5">
        <f t="shared" si="16"/>
        <v>0</v>
      </c>
      <c r="O54" s="5">
        <f t="shared" si="16"/>
        <v>0</v>
      </c>
      <c r="P54" s="5">
        <f t="shared" si="16"/>
        <v>0</v>
      </c>
      <c r="Q54" s="5">
        <f t="shared" si="16"/>
        <v>0</v>
      </c>
      <c r="R54" s="5">
        <f t="shared" si="16"/>
        <v>0</v>
      </c>
      <c r="S54" s="5">
        <f t="shared" si="16"/>
        <v>0</v>
      </c>
      <c r="T54" s="5">
        <f t="shared" si="16"/>
        <v>0</v>
      </c>
      <c r="U54" s="5">
        <f t="shared" si="16"/>
        <v>0</v>
      </c>
      <c r="V54" s="5">
        <f t="shared" si="16"/>
        <v>0</v>
      </c>
      <c r="W54" s="5">
        <f>W9</f>
        <v>0</v>
      </c>
      <c r="X54" s="5">
        <f t="shared" si="16"/>
        <v>0</v>
      </c>
      <c r="Y54" s="5">
        <f t="shared" si="16"/>
        <v>0</v>
      </c>
      <c r="Z54" s="5">
        <f t="shared" si="16"/>
        <v>0</v>
      </c>
      <c r="AA54" s="5">
        <f t="shared" si="16"/>
        <v>0</v>
      </c>
      <c r="AB54" s="5">
        <f t="shared" si="16"/>
        <v>0</v>
      </c>
      <c r="AC54" s="5">
        <f t="shared" si="16"/>
        <v>0</v>
      </c>
      <c r="AD54" s="5">
        <f t="shared" si="16"/>
        <v>0</v>
      </c>
      <c r="AE54" s="5">
        <f t="shared" si="16"/>
        <v>0</v>
      </c>
      <c r="AF54" s="5">
        <f t="shared" si="16"/>
        <v>0</v>
      </c>
      <c r="AG54" s="5">
        <f t="shared" si="16"/>
        <v>0</v>
      </c>
      <c r="AH54" s="5">
        <f t="shared" si="16"/>
        <v>0</v>
      </c>
      <c r="AI54" s="5">
        <f t="shared" si="16"/>
        <v>0</v>
      </c>
      <c r="AJ54" s="5">
        <f t="shared" si="16"/>
        <v>0</v>
      </c>
      <c r="AK54" s="5">
        <f t="shared" si="16"/>
        <v>0</v>
      </c>
      <c r="AL54" s="5">
        <f t="shared" si="16"/>
        <v>0</v>
      </c>
      <c r="AM54" s="5">
        <f t="shared" si="16"/>
        <v>0</v>
      </c>
      <c r="AN54" s="5">
        <f t="shared" si="16"/>
        <v>0</v>
      </c>
      <c r="AO54" s="5">
        <f t="shared" si="16"/>
        <v>0</v>
      </c>
      <c r="AP54" s="5">
        <f t="shared" si="16"/>
        <v>0</v>
      </c>
      <c r="AQ54" s="5">
        <f t="shared" si="16"/>
        <v>0</v>
      </c>
      <c r="AR54" s="5">
        <f t="shared" si="16"/>
        <v>0</v>
      </c>
      <c r="AS54" s="5">
        <f t="shared" si="16"/>
        <v>0</v>
      </c>
      <c r="AT54" s="5">
        <f t="shared" si="16"/>
        <v>0</v>
      </c>
      <c r="AU54" s="5">
        <f t="shared" si="16"/>
        <v>0</v>
      </c>
      <c r="AV54" s="5">
        <f t="shared" si="16"/>
        <v>0</v>
      </c>
      <c r="AW54" s="5">
        <f t="shared" si="16"/>
        <v>0</v>
      </c>
      <c r="AX54" s="5">
        <f t="shared" si="16"/>
        <v>0</v>
      </c>
      <c r="AY54" s="5">
        <f t="shared" si="16"/>
        <v>2.5000000000000001E-2</v>
      </c>
      <c r="AZ54" s="5">
        <f t="shared" si="16"/>
        <v>0</v>
      </c>
      <c r="BA54" s="5">
        <f t="shared" si="16"/>
        <v>0</v>
      </c>
      <c r="BB54" s="5">
        <f t="shared" si="16"/>
        <v>0</v>
      </c>
      <c r="BC54" s="5">
        <f t="shared" si="16"/>
        <v>0</v>
      </c>
      <c r="BD54" s="5">
        <f t="shared" si="16"/>
        <v>0</v>
      </c>
      <c r="BE54" s="5">
        <f t="shared" si="16"/>
        <v>0</v>
      </c>
      <c r="BF54" s="5">
        <f t="shared" si="16"/>
        <v>0</v>
      </c>
      <c r="BG54" s="5">
        <f t="shared" si="16"/>
        <v>0</v>
      </c>
      <c r="BH54" s="5">
        <f t="shared" si="16"/>
        <v>0</v>
      </c>
      <c r="BI54" s="5">
        <f t="shared" si="16"/>
        <v>0</v>
      </c>
      <c r="BJ54" s="5">
        <f t="shared" si="16"/>
        <v>0</v>
      </c>
      <c r="BK54" s="5">
        <f t="shared" si="16"/>
        <v>0</v>
      </c>
      <c r="BL54" s="5">
        <f t="shared" si="16"/>
        <v>0</v>
      </c>
      <c r="BM54" s="5">
        <f t="shared" si="16"/>
        <v>0</v>
      </c>
      <c r="BN54" s="5">
        <f t="shared" si="16"/>
        <v>5.0000000000000001E-4</v>
      </c>
      <c r="BO54" s="5">
        <f t="shared" ref="BO54:BO57" si="17">BO9</f>
        <v>0</v>
      </c>
    </row>
    <row r="55" spans="1:69" ht="15" customHeight="1" x14ac:dyDescent="0.3">
      <c r="A55" s="104"/>
      <c r="B55" s="5" t="str">
        <f>B10</f>
        <v xml:space="preserve">Бутерброд с маслом </v>
      </c>
      <c r="C55" s="93"/>
      <c r="D55" s="5">
        <f t="shared" si="16"/>
        <v>2.5049999999999999E-2</v>
      </c>
      <c r="E55" s="5">
        <f t="shared" si="16"/>
        <v>0</v>
      </c>
      <c r="F55" s="5">
        <f t="shared" si="16"/>
        <v>0</v>
      </c>
      <c r="G55" s="5">
        <f t="shared" si="16"/>
        <v>0</v>
      </c>
      <c r="H55" s="5">
        <f t="shared" si="16"/>
        <v>0</v>
      </c>
      <c r="I55" s="5">
        <f t="shared" si="16"/>
        <v>0</v>
      </c>
      <c r="J55" s="5">
        <f t="shared" si="16"/>
        <v>0</v>
      </c>
      <c r="K55" s="5">
        <f t="shared" si="16"/>
        <v>4.0000000000000001E-3</v>
      </c>
      <c r="L55" s="5">
        <f t="shared" si="16"/>
        <v>0</v>
      </c>
      <c r="M55" s="5">
        <f t="shared" si="16"/>
        <v>0</v>
      </c>
      <c r="N55" s="5">
        <f t="shared" si="16"/>
        <v>0</v>
      </c>
      <c r="O55" s="5">
        <f t="shared" si="16"/>
        <v>0</v>
      </c>
      <c r="P55" s="5">
        <f t="shared" si="16"/>
        <v>0</v>
      </c>
      <c r="Q55" s="5">
        <f t="shared" si="16"/>
        <v>0</v>
      </c>
      <c r="R55" s="5">
        <f t="shared" si="16"/>
        <v>0</v>
      </c>
      <c r="S55" s="5">
        <f t="shared" si="16"/>
        <v>0</v>
      </c>
      <c r="T55" s="5">
        <f t="shared" si="16"/>
        <v>0</v>
      </c>
      <c r="U55" s="5">
        <f t="shared" si="16"/>
        <v>0</v>
      </c>
      <c r="V55" s="5">
        <f t="shared" si="16"/>
        <v>0</v>
      </c>
      <c r="W55" s="5">
        <f>W10</f>
        <v>0</v>
      </c>
      <c r="X55" s="5">
        <f t="shared" si="16"/>
        <v>0</v>
      </c>
      <c r="Y55" s="5">
        <f t="shared" si="16"/>
        <v>0</v>
      </c>
      <c r="Z55" s="5">
        <f t="shared" si="16"/>
        <v>0</v>
      </c>
      <c r="AA55" s="5">
        <f t="shared" si="16"/>
        <v>0</v>
      </c>
      <c r="AB55" s="5">
        <f t="shared" si="16"/>
        <v>0</v>
      </c>
      <c r="AC55" s="5">
        <f t="shared" si="16"/>
        <v>0</v>
      </c>
      <c r="AD55" s="5">
        <f t="shared" si="16"/>
        <v>0</v>
      </c>
      <c r="AE55" s="5">
        <f t="shared" si="16"/>
        <v>0</v>
      </c>
      <c r="AF55" s="5">
        <f t="shared" si="16"/>
        <v>0</v>
      </c>
      <c r="AG55" s="5">
        <f t="shared" si="16"/>
        <v>0</v>
      </c>
      <c r="AH55" s="5">
        <f t="shared" si="16"/>
        <v>0</v>
      </c>
      <c r="AI55" s="5">
        <f t="shared" si="16"/>
        <v>0</v>
      </c>
      <c r="AJ55" s="5">
        <f t="shared" si="16"/>
        <v>0</v>
      </c>
      <c r="AK55" s="5">
        <f t="shared" si="16"/>
        <v>0</v>
      </c>
      <c r="AL55" s="5">
        <f t="shared" si="16"/>
        <v>0</v>
      </c>
      <c r="AM55" s="5">
        <f t="shared" si="16"/>
        <v>0</v>
      </c>
      <c r="AN55" s="5">
        <f t="shared" si="16"/>
        <v>0</v>
      </c>
      <c r="AO55" s="5">
        <f t="shared" si="16"/>
        <v>0</v>
      </c>
      <c r="AP55" s="5">
        <f t="shared" si="16"/>
        <v>0</v>
      </c>
      <c r="AQ55" s="5">
        <f t="shared" si="16"/>
        <v>0</v>
      </c>
      <c r="AR55" s="5">
        <f t="shared" si="16"/>
        <v>0</v>
      </c>
      <c r="AS55" s="5">
        <f t="shared" si="16"/>
        <v>0</v>
      </c>
      <c r="AT55" s="5">
        <f t="shared" si="16"/>
        <v>0</v>
      </c>
      <c r="AU55" s="5">
        <f t="shared" si="16"/>
        <v>0</v>
      </c>
      <c r="AV55" s="5">
        <f t="shared" si="16"/>
        <v>0</v>
      </c>
      <c r="AW55" s="5">
        <f t="shared" si="16"/>
        <v>0</v>
      </c>
      <c r="AX55" s="5">
        <f t="shared" si="16"/>
        <v>0</v>
      </c>
      <c r="AY55" s="5">
        <f t="shared" si="16"/>
        <v>0</v>
      </c>
      <c r="AZ55" s="5">
        <f t="shared" si="16"/>
        <v>0</v>
      </c>
      <c r="BA55" s="5">
        <f t="shared" si="16"/>
        <v>0</v>
      </c>
      <c r="BB55" s="5">
        <f t="shared" si="16"/>
        <v>0</v>
      </c>
      <c r="BC55" s="5">
        <f t="shared" si="16"/>
        <v>0</v>
      </c>
      <c r="BD55" s="5">
        <f t="shared" si="16"/>
        <v>0</v>
      </c>
      <c r="BE55" s="5">
        <f t="shared" si="16"/>
        <v>0</v>
      </c>
      <c r="BF55" s="5">
        <f t="shared" si="16"/>
        <v>0</v>
      </c>
      <c r="BG55" s="5">
        <f t="shared" si="16"/>
        <v>0</v>
      </c>
      <c r="BH55" s="5">
        <f t="shared" si="16"/>
        <v>0</v>
      </c>
      <c r="BI55" s="5">
        <f t="shared" si="16"/>
        <v>0</v>
      </c>
      <c r="BJ55" s="5">
        <f t="shared" si="16"/>
        <v>0</v>
      </c>
      <c r="BK55" s="5">
        <f t="shared" si="16"/>
        <v>0</v>
      </c>
      <c r="BL55" s="5">
        <f t="shared" si="16"/>
        <v>0</v>
      </c>
      <c r="BM55" s="5">
        <f t="shared" si="16"/>
        <v>0</v>
      </c>
      <c r="BN55" s="5">
        <f t="shared" si="16"/>
        <v>0</v>
      </c>
      <c r="BO55" s="5">
        <f t="shared" si="17"/>
        <v>0</v>
      </c>
    </row>
    <row r="56" spans="1:69" ht="15" customHeight="1" x14ac:dyDescent="0.3">
      <c r="A56" s="104"/>
      <c r="B56" s="5" t="str">
        <f>B11</f>
        <v>Кофейный напиток с молоком</v>
      </c>
      <c r="C56" s="93"/>
      <c r="D56" s="5">
        <f t="shared" si="16"/>
        <v>0</v>
      </c>
      <c r="E56" s="5">
        <f t="shared" si="16"/>
        <v>0</v>
      </c>
      <c r="F56" s="5">
        <f t="shared" si="16"/>
        <v>0.01</v>
      </c>
      <c r="G56" s="5">
        <f t="shared" si="16"/>
        <v>0</v>
      </c>
      <c r="H56" s="5">
        <f t="shared" si="16"/>
        <v>0</v>
      </c>
      <c r="I56" s="5">
        <f t="shared" si="16"/>
        <v>2.3999999999999998E-3</v>
      </c>
      <c r="J56" s="5">
        <f t="shared" si="16"/>
        <v>0.09</v>
      </c>
      <c r="K56" s="5">
        <f t="shared" si="16"/>
        <v>0</v>
      </c>
      <c r="L56" s="5">
        <f t="shared" si="16"/>
        <v>0</v>
      </c>
      <c r="M56" s="5">
        <f t="shared" si="16"/>
        <v>0</v>
      </c>
      <c r="N56" s="5">
        <f t="shared" si="16"/>
        <v>0</v>
      </c>
      <c r="O56" s="5">
        <f t="shared" si="16"/>
        <v>0</v>
      </c>
      <c r="P56" s="5">
        <f t="shared" si="16"/>
        <v>0</v>
      </c>
      <c r="Q56" s="5">
        <f t="shared" si="16"/>
        <v>0</v>
      </c>
      <c r="R56" s="5">
        <f t="shared" si="16"/>
        <v>0</v>
      </c>
      <c r="S56" s="5">
        <f t="shared" si="16"/>
        <v>0</v>
      </c>
      <c r="T56" s="5">
        <f t="shared" si="16"/>
        <v>0</v>
      </c>
      <c r="U56" s="5">
        <f t="shared" si="16"/>
        <v>0</v>
      </c>
      <c r="V56" s="5">
        <f t="shared" si="16"/>
        <v>0</v>
      </c>
      <c r="W56" s="5">
        <f>W11</f>
        <v>0</v>
      </c>
      <c r="X56" s="5">
        <f t="shared" si="16"/>
        <v>0</v>
      </c>
      <c r="Y56" s="5">
        <f t="shared" si="16"/>
        <v>0</v>
      </c>
      <c r="Z56" s="5">
        <f t="shared" si="16"/>
        <v>0</v>
      </c>
      <c r="AA56" s="5">
        <f t="shared" si="16"/>
        <v>0</v>
      </c>
      <c r="AB56" s="5">
        <f t="shared" si="16"/>
        <v>0</v>
      </c>
      <c r="AC56" s="5">
        <f t="shared" si="16"/>
        <v>0</v>
      </c>
      <c r="AD56" s="5">
        <f t="shared" si="16"/>
        <v>0</v>
      </c>
      <c r="AE56" s="5">
        <f t="shared" si="16"/>
        <v>0</v>
      </c>
      <c r="AF56" s="5">
        <f t="shared" si="16"/>
        <v>0</v>
      </c>
      <c r="AG56" s="5">
        <f t="shared" si="16"/>
        <v>0</v>
      </c>
      <c r="AH56" s="5">
        <f t="shared" si="16"/>
        <v>0</v>
      </c>
      <c r="AI56" s="5">
        <f t="shared" si="16"/>
        <v>0</v>
      </c>
      <c r="AJ56" s="5">
        <f t="shared" si="16"/>
        <v>0</v>
      </c>
      <c r="AK56" s="5">
        <f t="shared" si="16"/>
        <v>0</v>
      </c>
      <c r="AL56" s="5">
        <f t="shared" si="16"/>
        <v>0</v>
      </c>
      <c r="AM56" s="5">
        <f t="shared" si="16"/>
        <v>0</v>
      </c>
      <c r="AN56" s="5">
        <f t="shared" si="16"/>
        <v>0</v>
      </c>
      <c r="AO56" s="5">
        <f t="shared" si="16"/>
        <v>0</v>
      </c>
      <c r="AP56" s="5">
        <f t="shared" si="16"/>
        <v>0</v>
      </c>
      <c r="AQ56" s="5">
        <f t="shared" si="16"/>
        <v>0</v>
      </c>
      <c r="AR56" s="5">
        <f t="shared" si="16"/>
        <v>0</v>
      </c>
      <c r="AS56" s="5">
        <f t="shared" si="16"/>
        <v>0</v>
      </c>
      <c r="AT56" s="5">
        <f t="shared" si="16"/>
        <v>0</v>
      </c>
      <c r="AU56" s="5">
        <f t="shared" si="16"/>
        <v>0</v>
      </c>
      <c r="AV56" s="5">
        <f t="shared" si="16"/>
        <v>0</v>
      </c>
      <c r="AW56" s="5">
        <f t="shared" si="16"/>
        <v>0</v>
      </c>
      <c r="AX56" s="5">
        <f t="shared" si="16"/>
        <v>0</v>
      </c>
      <c r="AY56" s="5">
        <f t="shared" si="16"/>
        <v>0</v>
      </c>
      <c r="AZ56" s="5">
        <f t="shared" si="16"/>
        <v>0</v>
      </c>
      <c r="BA56" s="5">
        <f t="shared" si="16"/>
        <v>0</v>
      </c>
      <c r="BB56" s="5">
        <f t="shared" si="16"/>
        <v>0</v>
      </c>
      <c r="BC56" s="5">
        <f t="shared" si="16"/>
        <v>0</v>
      </c>
      <c r="BD56" s="5">
        <f t="shared" si="16"/>
        <v>0</v>
      </c>
      <c r="BE56" s="5">
        <f t="shared" si="16"/>
        <v>0</v>
      </c>
      <c r="BF56" s="5">
        <f t="shared" si="16"/>
        <v>0</v>
      </c>
      <c r="BG56" s="5">
        <f t="shared" si="16"/>
        <v>0</v>
      </c>
      <c r="BH56" s="5">
        <f t="shared" si="16"/>
        <v>0</v>
      </c>
      <c r="BI56" s="5">
        <f t="shared" si="16"/>
        <v>0</v>
      </c>
      <c r="BJ56" s="5">
        <f t="shared" si="16"/>
        <v>0</v>
      </c>
      <c r="BK56" s="5">
        <f t="shared" si="16"/>
        <v>0</v>
      </c>
      <c r="BL56" s="5">
        <f t="shared" si="16"/>
        <v>0</v>
      </c>
      <c r="BM56" s="5">
        <f t="shared" si="16"/>
        <v>0</v>
      </c>
      <c r="BN56" s="5">
        <f t="shared" si="16"/>
        <v>0</v>
      </c>
      <c r="BO56" s="5">
        <f t="shared" si="17"/>
        <v>0</v>
      </c>
    </row>
    <row r="57" spans="1:69" ht="15" customHeight="1" x14ac:dyDescent="0.3">
      <c r="A57" s="104"/>
      <c r="B57" s="5">
        <f>B12</f>
        <v>0</v>
      </c>
      <c r="C57" s="93"/>
      <c r="D57" s="5">
        <f t="shared" si="16"/>
        <v>0</v>
      </c>
      <c r="E57" s="5">
        <f t="shared" si="16"/>
        <v>0</v>
      </c>
      <c r="F57" s="5">
        <f t="shared" si="16"/>
        <v>0</v>
      </c>
      <c r="G57" s="5">
        <f t="shared" si="16"/>
        <v>0</v>
      </c>
      <c r="H57" s="5">
        <f t="shared" si="16"/>
        <v>0</v>
      </c>
      <c r="I57" s="5">
        <f t="shared" si="16"/>
        <v>0</v>
      </c>
      <c r="J57" s="5">
        <f t="shared" si="16"/>
        <v>0</v>
      </c>
      <c r="K57" s="5">
        <f t="shared" si="16"/>
        <v>0</v>
      </c>
      <c r="L57" s="5">
        <f t="shared" si="16"/>
        <v>0</v>
      </c>
      <c r="M57" s="5">
        <f t="shared" si="16"/>
        <v>0</v>
      </c>
      <c r="N57" s="5">
        <f t="shared" si="16"/>
        <v>0</v>
      </c>
      <c r="O57" s="5">
        <f t="shared" si="16"/>
        <v>0</v>
      </c>
      <c r="P57" s="5">
        <f t="shared" si="16"/>
        <v>0</v>
      </c>
      <c r="Q57" s="5">
        <f t="shared" si="16"/>
        <v>0</v>
      </c>
      <c r="R57" s="5">
        <f t="shared" si="16"/>
        <v>0</v>
      </c>
      <c r="S57" s="5">
        <f t="shared" si="16"/>
        <v>0</v>
      </c>
      <c r="T57" s="5">
        <f t="shared" si="16"/>
        <v>0</v>
      </c>
      <c r="U57" s="5">
        <f t="shared" si="16"/>
        <v>0</v>
      </c>
      <c r="V57" s="5">
        <f t="shared" si="16"/>
        <v>0</v>
      </c>
      <c r="W57" s="5">
        <f>W12</f>
        <v>0</v>
      </c>
      <c r="X57" s="5">
        <f t="shared" si="16"/>
        <v>0</v>
      </c>
      <c r="Y57" s="5">
        <f t="shared" si="16"/>
        <v>0</v>
      </c>
      <c r="Z57" s="5">
        <f t="shared" si="16"/>
        <v>0</v>
      </c>
      <c r="AA57" s="5">
        <f t="shared" si="16"/>
        <v>0</v>
      </c>
      <c r="AB57" s="5">
        <f t="shared" si="16"/>
        <v>0</v>
      </c>
      <c r="AC57" s="5">
        <f t="shared" si="16"/>
        <v>0</v>
      </c>
      <c r="AD57" s="5">
        <f t="shared" si="16"/>
        <v>0</v>
      </c>
      <c r="AE57" s="5">
        <f t="shared" si="16"/>
        <v>0</v>
      </c>
      <c r="AF57" s="5">
        <f t="shared" si="16"/>
        <v>0</v>
      </c>
      <c r="AG57" s="5">
        <f t="shared" si="16"/>
        <v>0</v>
      </c>
      <c r="AH57" s="5">
        <f t="shared" si="16"/>
        <v>0</v>
      </c>
      <c r="AI57" s="5">
        <f t="shared" si="16"/>
        <v>0</v>
      </c>
      <c r="AJ57" s="5">
        <f t="shared" si="16"/>
        <v>0</v>
      </c>
      <c r="AK57" s="5">
        <f t="shared" si="16"/>
        <v>0</v>
      </c>
      <c r="AL57" s="5">
        <f t="shared" si="16"/>
        <v>0</v>
      </c>
      <c r="AM57" s="5">
        <f t="shared" si="16"/>
        <v>0</v>
      </c>
      <c r="AN57" s="5">
        <f t="shared" si="16"/>
        <v>0</v>
      </c>
      <c r="AO57" s="5">
        <f t="shared" si="16"/>
        <v>0</v>
      </c>
      <c r="AP57" s="5">
        <f t="shared" si="16"/>
        <v>0</v>
      </c>
      <c r="AQ57" s="5">
        <f t="shared" si="16"/>
        <v>0</v>
      </c>
      <c r="AR57" s="5">
        <f t="shared" si="16"/>
        <v>0</v>
      </c>
      <c r="AS57" s="5">
        <f t="shared" si="16"/>
        <v>0</v>
      </c>
      <c r="AT57" s="5">
        <f t="shared" si="16"/>
        <v>0</v>
      </c>
      <c r="AU57" s="5">
        <f t="shared" si="16"/>
        <v>0</v>
      </c>
      <c r="AV57" s="5">
        <f t="shared" si="16"/>
        <v>0</v>
      </c>
      <c r="AW57" s="5">
        <f t="shared" si="16"/>
        <v>0</v>
      </c>
      <c r="AX57" s="5">
        <f t="shared" si="16"/>
        <v>0</v>
      </c>
      <c r="AY57" s="5">
        <f t="shared" si="16"/>
        <v>0</v>
      </c>
      <c r="AZ57" s="5">
        <f t="shared" si="16"/>
        <v>0</v>
      </c>
      <c r="BA57" s="5">
        <f t="shared" si="16"/>
        <v>0</v>
      </c>
      <c r="BB57" s="5">
        <f t="shared" si="16"/>
        <v>0</v>
      </c>
      <c r="BC57" s="5">
        <f t="shared" si="16"/>
        <v>0</v>
      </c>
      <c r="BD57" s="5">
        <f t="shared" si="16"/>
        <v>0</v>
      </c>
      <c r="BE57" s="5">
        <f t="shared" si="16"/>
        <v>0</v>
      </c>
      <c r="BF57" s="5">
        <f t="shared" si="16"/>
        <v>0</v>
      </c>
      <c r="BG57" s="5">
        <f t="shared" si="16"/>
        <v>0</v>
      </c>
      <c r="BH57" s="5">
        <f t="shared" si="16"/>
        <v>0</v>
      </c>
      <c r="BI57" s="5">
        <f t="shared" si="16"/>
        <v>0</v>
      </c>
      <c r="BJ57" s="5">
        <f t="shared" si="16"/>
        <v>0</v>
      </c>
      <c r="BK57" s="5">
        <f t="shared" si="16"/>
        <v>0</v>
      </c>
      <c r="BL57" s="5">
        <f t="shared" si="16"/>
        <v>0</v>
      </c>
      <c r="BM57" s="5">
        <f t="shared" si="16"/>
        <v>0</v>
      </c>
      <c r="BN57" s="5">
        <f t="shared" si="16"/>
        <v>0</v>
      </c>
      <c r="BO57" s="5">
        <f t="shared" si="17"/>
        <v>0</v>
      </c>
    </row>
    <row r="58" spans="1:69" ht="15" customHeight="1" x14ac:dyDescent="0.3">
      <c r="A58" s="105"/>
      <c r="B58" s="5">
        <f>B13</f>
        <v>0</v>
      </c>
      <c r="C58" s="94"/>
      <c r="D58" s="5">
        <f t="shared" si="16"/>
        <v>0</v>
      </c>
      <c r="E58" s="5">
        <f t="shared" si="16"/>
        <v>0</v>
      </c>
      <c r="F58" s="5">
        <f t="shared" si="16"/>
        <v>0</v>
      </c>
      <c r="G58" s="5">
        <f t="shared" si="16"/>
        <v>0</v>
      </c>
      <c r="H58" s="5">
        <f t="shared" si="16"/>
        <v>0</v>
      </c>
      <c r="I58" s="5">
        <f t="shared" si="16"/>
        <v>0</v>
      </c>
      <c r="J58" s="5">
        <f t="shared" si="16"/>
        <v>0</v>
      </c>
      <c r="K58" s="5">
        <f t="shared" ref="K58:BN58" si="18">K13</f>
        <v>0</v>
      </c>
      <c r="L58" s="5">
        <f t="shared" si="18"/>
        <v>0</v>
      </c>
      <c r="M58" s="5">
        <f t="shared" si="18"/>
        <v>0</v>
      </c>
      <c r="N58" s="5">
        <f t="shared" si="18"/>
        <v>0</v>
      </c>
      <c r="O58" s="5">
        <f t="shared" si="18"/>
        <v>0</v>
      </c>
      <c r="P58" s="5">
        <f t="shared" si="18"/>
        <v>0</v>
      </c>
      <c r="Q58" s="5">
        <f t="shared" si="18"/>
        <v>0</v>
      </c>
      <c r="R58" s="5">
        <f t="shared" si="18"/>
        <v>0</v>
      </c>
      <c r="S58" s="5">
        <f t="shared" si="18"/>
        <v>0</v>
      </c>
      <c r="T58" s="5">
        <f t="shared" si="18"/>
        <v>0</v>
      </c>
      <c r="U58" s="5">
        <f t="shared" si="18"/>
        <v>0</v>
      </c>
      <c r="V58" s="5">
        <f t="shared" si="18"/>
        <v>0</v>
      </c>
      <c r="W58" s="5">
        <f>W13</f>
        <v>0</v>
      </c>
      <c r="X58" s="5">
        <f t="shared" si="18"/>
        <v>0</v>
      </c>
      <c r="Y58" s="5">
        <f t="shared" si="18"/>
        <v>0</v>
      </c>
      <c r="Z58" s="5">
        <f t="shared" si="18"/>
        <v>0</v>
      </c>
      <c r="AA58" s="5">
        <f t="shared" si="18"/>
        <v>0</v>
      </c>
      <c r="AB58" s="5">
        <f t="shared" si="18"/>
        <v>0</v>
      </c>
      <c r="AC58" s="5">
        <f t="shared" si="18"/>
        <v>0</v>
      </c>
      <c r="AD58" s="5">
        <f t="shared" si="18"/>
        <v>0</v>
      </c>
      <c r="AE58" s="5">
        <f t="shared" si="18"/>
        <v>0</v>
      </c>
      <c r="AF58" s="5">
        <f t="shared" si="18"/>
        <v>0</v>
      </c>
      <c r="AG58" s="5">
        <f t="shared" si="18"/>
        <v>0</v>
      </c>
      <c r="AH58" s="5">
        <f t="shared" si="18"/>
        <v>0</v>
      </c>
      <c r="AI58" s="5">
        <f t="shared" si="18"/>
        <v>0</v>
      </c>
      <c r="AJ58" s="5">
        <f t="shared" si="18"/>
        <v>0</v>
      </c>
      <c r="AK58" s="5">
        <f t="shared" si="18"/>
        <v>0</v>
      </c>
      <c r="AL58" s="5">
        <f t="shared" si="18"/>
        <v>0</v>
      </c>
      <c r="AM58" s="5">
        <f t="shared" si="18"/>
        <v>0</v>
      </c>
      <c r="AN58" s="5">
        <f t="shared" si="18"/>
        <v>0</v>
      </c>
      <c r="AO58" s="5">
        <f t="shared" si="18"/>
        <v>0</v>
      </c>
      <c r="AP58" s="5">
        <f t="shared" si="18"/>
        <v>0</v>
      </c>
      <c r="AQ58" s="5">
        <f t="shared" si="18"/>
        <v>0</v>
      </c>
      <c r="AR58" s="5">
        <f t="shared" si="18"/>
        <v>0</v>
      </c>
      <c r="AS58" s="5">
        <f t="shared" si="18"/>
        <v>0</v>
      </c>
      <c r="AT58" s="5">
        <f t="shared" si="18"/>
        <v>0</v>
      </c>
      <c r="AU58" s="5">
        <f t="shared" si="18"/>
        <v>0</v>
      </c>
      <c r="AV58" s="5">
        <f t="shared" si="18"/>
        <v>0</v>
      </c>
      <c r="AW58" s="5">
        <f t="shared" si="18"/>
        <v>0</v>
      </c>
      <c r="AX58" s="5">
        <f t="shared" si="18"/>
        <v>0</v>
      </c>
      <c r="AY58" s="5">
        <f t="shared" si="18"/>
        <v>0</v>
      </c>
      <c r="AZ58" s="5">
        <f t="shared" si="18"/>
        <v>0</v>
      </c>
      <c r="BA58" s="5">
        <f t="shared" si="18"/>
        <v>0</v>
      </c>
      <c r="BB58" s="5">
        <f t="shared" si="18"/>
        <v>0</v>
      </c>
      <c r="BC58" s="5">
        <f t="shared" si="18"/>
        <v>0</v>
      </c>
      <c r="BD58" s="5">
        <f t="shared" si="18"/>
        <v>0</v>
      </c>
      <c r="BE58" s="5">
        <f t="shared" si="18"/>
        <v>0</v>
      </c>
      <c r="BF58" s="5">
        <f t="shared" si="18"/>
        <v>0</v>
      </c>
      <c r="BG58" s="5">
        <f t="shared" si="18"/>
        <v>0</v>
      </c>
      <c r="BH58" s="5">
        <f t="shared" si="18"/>
        <v>0</v>
      </c>
      <c r="BI58" s="5">
        <f t="shared" si="18"/>
        <v>0</v>
      </c>
      <c r="BJ58" s="5">
        <f t="shared" si="18"/>
        <v>0</v>
      </c>
      <c r="BK58" s="5">
        <f t="shared" si="18"/>
        <v>0</v>
      </c>
      <c r="BL58" s="5">
        <f t="shared" si="18"/>
        <v>0</v>
      </c>
      <c r="BM58" s="5">
        <f t="shared" si="18"/>
        <v>0</v>
      </c>
      <c r="BN58" s="5">
        <f t="shared" si="18"/>
        <v>0</v>
      </c>
      <c r="BO58" s="5">
        <f t="shared" ref="BO58" si="19">BO13</f>
        <v>0</v>
      </c>
    </row>
    <row r="59" spans="1:69" ht="17.399999999999999" x14ac:dyDescent="0.35">
      <c r="B59" s="16" t="s">
        <v>25</v>
      </c>
      <c r="C59" s="17"/>
      <c r="D59" s="18">
        <f t="shared" ref="D59:AJ59" si="20">SUM(D54:D58)</f>
        <v>2.5049999999999999E-2</v>
      </c>
      <c r="E59" s="18">
        <f t="shared" si="20"/>
        <v>0</v>
      </c>
      <c r="F59" s="18">
        <f t="shared" si="20"/>
        <v>1.4E-2</v>
      </c>
      <c r="G59" s="18">
        <f t="shared" si="20"/>
        <v>0</v>
      </c>
      <c r="H59" s="18">
        <f t="shared" si="20"/>
        <v>0</v>
      </c>
      <c r="I59" s="18">
        <f t="shared" si="20"/>
        <v>2.3999999999999998E-3</v>
      </c>
      <c r="J59" s="18">
        <f t="shared" si="20"/>
        <v>0.23649999999999999</v>
      </c>
      <c r="K59" s="18">
        <f t="shared" si="20"/>
        <v>6.0000000000000001E-3</v>
      </c>
      <c r="L59" s="18">
        <f t="shared" si="20"/>
        <v>0</v>
      </c>
      <c r="M59" s="18">
        <f t="shared" si="20"/>
        <v>0</v>
      </c>
      <c r="N59" s="18">
        <f t="shared" si="20"/>
        <v>0</v>
      </c>
      <c r="O59" s="18">
        <f t="shared" si="20"/>
        <v>0</v>
      </c>
      <c r="P59" s="18">
        <f t="shared" si="20"/>
        <v>0</v>
      </c>
      <c r="Q59" s="18">
        <f t="shared" si="20"/>
        <v>0</v>
      </c>
      <c r="R59" s="18">
        <f t="shared" si="20"/>
        <v>0</v>
      </c>
      <c r="S59" s="18">
        <f t="shared" si="20"/>
        <v>0</v>
      </c>
      <c r="T59" s="18">
        <f t="shared" si="20"/>
        <v>0</v>
      </c>
      <c r="U59" s="18">
        <f t="shared" si="20"/>
        <v>0</v>
      </c>
      <c r="V59" s="18">
        <f t="shared" si="20"/>
        <v>0</v>
      </c>
      <c r="W59" s="18">
        <f>SUM(W54:W58)</f>
        <v>0</v>
      </c>
      <c r="X59" s="18">
        <f t="shared" si="20"/>
        <v>0</v>
      </c>
      <c r="Y59" s="18">
        <f t="shared" si="20"/>
        <v>0</v>
      </c>
      <c r="Z59" s="18">
        <f t="shared" si="20"/>
        <v>0</v>
      </c>
      <c r="AA59" s="18">
        <f t="shared" si="20"/>
        <v>0</v>
      </c>
      <c r="AB59" s="18">
        <f t="shared" si="20"/>
        <v>0</v>
      </c>
      <c r="AC59" s="18">
        <f t="shared" si="20"/>
        <v>0</v>
      </c>
      <c r="AD59" s="18">
        <f t="shared" si="20"/>
        <v>0</v>
      </c>
      <c r="AE59" s="18">
        <f t="shared" si="20"/>
        <v>0</v>
      </c>
      <c r="AF59" s="18">
        <f t="shared" si="20"/>
        <v>0</v>
      </c>
      <c r="AG59" s="18">
        <f t="shared" si="20"/>
        <v>0</v>
      </c>
      <c r="AH59" s="18">
        <f t="shared" si="20"/>
        <v>0</v>
      </c>
      <c r="AI59" s="18">
        <f t="shared" si="20"/>
        <v>0</v>
      </c>
      <c r="AJ59" s="18">
        <f t="shared" si="20"/>
        <v>0</v>
      </c>
      <c r="AK59" s="18">
        <f t="shared" ref="AK59:BN59" si="21">SUM(AK54:AK58)</f>
        <v>0</v>
      </c>
      <c r="AL59" s="18">
        <f t="shared" si="21"/>
        <v>0</v>
      </c>
      <c r="AM59" s="18">
        <f t="shared" si="21"/>
        <v>0</v>
      </c>
      <c r="AN59" s="18">
        <f t="shared" si="21"/>
        <v>0</v>
      </c>
      <c r="AO59" s="18">
        <f t="shared" si="21"/>
        <v>0</v>
      </c>
      <c r="AP59" s="18">
        <f t="shared" si="21"/>
        <v>0</v>
      </c>
      <c r="AQ59" s="18">
        <f t="shared" si="21"/>
        <v>0</v>
      </c>
      <c r="AR59" s="18">
        <f t="shared" si="21"/>
        <v>0</v>
      </c>
      <c r="AS59" s="18">
        <f t="shared" si="21"/>
        <v>0</v>
      </c>
      <c r="AT59" s="18">
        <f t="shared" si="21"/>
        <v>0</v>
      </c>
      <c r="AU59" s="18">
        <f t="shared" si="21"/>
        <v>0</v>
      </c>
      <c r="AV59" s="18">
        <f t="shared" si="21"/>
        <v>0</v>
      </c>
      <c r="AW59" s="18">
        <f t="shared" si="21"/>
        <v>0</v>
      </c>
      <c r="AX59" s="18">
        <f t="shared" si="21"/>
        <v>0</v>
      </c>
      <c r="AY59" s="18">
        <f t="shared" si="21"/>
        <v>2.5000000000000001E-2</v>
      </c>
      <c r="AZ59" s="18">
        <f t="shared" si="21"/>
        <v>0</v>
      </c>
      <c r="BA59" s="18">
        <f t="shared" si="21"/>
        <v>0</v>
      </c>
      <c r="BB59" s="18">
        <f t="shared" si="21"/>
        <v>0</v>
      </c>
      <c r="BC59" s="18">
        <f t="shared" si="21"/>
        <v>0</v>
      </c>
      <c r="BD59" s="18">
        <f t="shared" si="21"/>
        <v>0</v>
      </c>
      <c r="BE59" s="18">
        <f t="shared" si="21"/>
        <v>0</v>
      </c>
      <c r="BF59" s="18">
        <f t="shared" si="21"/>
        <v>0</v>
      </c>
      <c r="BG59" s="18">
        <f t="shared" si="21"/>
        <v>0</v>
      </c>
      <c r="BH59" s="18">
        <f t="shared" si="21"/>
        <v>0</v>
      </c>
      <c r="BI59" s="18">
        <f t="shared" si="21"/>
        <v>0</v>
      </c>
      <c r="BJ59" s="18">
        <f t="shared" si="21"/>
        <v>0</v>
      </c>
      <c r="BK59" s="18">
        <f t="shared" si="21"/>
        <v>0</v>
      </c>
      <c r="BL59" s="18">
        <f t="shared" si="21"/>
        <v>0</v>
      </c>
      <c r="BM59" s="18">
        <f t="shared" si="21"/>
        <v>0</v>
      </c>
      <c r="BN59" s="18">
        <f t="shared" si="21"/>
        <v>5.0000000000000001E-4</v>
      </c>
      <c r="BO59" s="18">
        <f t="shared" ref="BO59" si="22">SUM(BO54:BO58)</f>
        <v>0</v>
      </c>
    </row>
    <row r="60" spans="1:69" ht="17.399999999999999" x14ac:dyDescent="0.35">
      <c r="B60" s="16" t="s">
        <v>26</v>
      </c>
      <c r="C60" s="17"/>
      <c r="D60" s="19">
        <f t="shared" ref="D60:BN60" si="23">PRODUCT(D59,$F$6)</f>
        <v>0.87675000000000003</v>
      </c>
      <c r="E60" s="19">
        <f t="shared" si="23"/>
        <v>0</v>
      </c>
      <c r="F60" s="19">
        <f t="shared" si="23"/>
        <v>0.49</v>
      </c>
      <c r="G60" s="19">
        <f t="shared" si="23"/>
        <v>0</v>
      </c>
      <c r="H60" s="19">
        <f t="shared" si="23"/>
        <v>0</v>
      </c>
      <c r="I60" s="19">
        <f t="shared" si="23"/>
        <v>8.3999999999999991E-2</v>
      </c>
      <c r="J60" s="19">
        <f t="shared" si="23"/>
        <v>8.2774999999999999</v>
      </c>
      <c r="K60" s="19">
        <f t="shared" si="23"/>
        <v>0.21</v>
      </c>
      <c r="L60" s="19">
        <f t="shared" si="23"/>
        <v>0</v>
      </c>
      <c r="M60" s="19">
        <f t="shared" si="23"/>
        <v>0</v>
      </c>
      <c r="N60" s="19">
        <f t="shared" si="23"/>
        <v>0</v>
      </c>
      <c r="O60" s="19">
        <f t="shared" si="23"/>
        <v>0</v>
      </c>
      <c r="P60" s="19">
        <f t="shared" si="23"/>
        <v>0</v>
      </c>
      <c r="Q60" s="19">
        <f t="shared" si="23"/>
        <v>0</v>
      </c>
      <c r="R60" s="19">
        <f t="shared" si="23"/>
        <v>0</v>
      </c>
      <c r="S60" s="19">
        <f t="shared" si="23"/>
        <v>0</v>
      </c>
      <c r="T60" s="19">
        <f t="shared" si="23"/>
        <v>0</v>
      </c>
      <c r="U60" s="19">
        <f t="shared" si="23"/>
        <v>0</v>
      </c>
      <c r="V60" s="19">
        <f t="shared" si="23"/>
        <v>0</v>
      </c>
      <c r="W60" s="19">
        <f>PRODUCT(W59,$F$6)</f>
        <v>0</v>
      </c>
      <c r="X60" s="19">
        <f t="shared" si="23"/>
        <v>0</v>
      </c>
      <c r="Y60" s="19">
        <f t="shared" si="23"/>
        <v>0</v>
      </c>
      <c r="Z60" s="19">
        <f t="shared" si="23"/>
        <v>0</v>
      </c>
      <c r="AA60" s="19">
        <f t="shared" si="23"/>
        <v>0</v>
      </c>
      <c r="AB60" s="19">
        <f t="shared" si="23"/>
        <v>0</v>
      </c>
      <c r="AC60" s="19">
        <f t="shared" si="23"/>
        <v>0</v>
      </c>
      <c r="AD60" s="19">
        <f t="shared" si="23"/>
        <v>0</v>
      </c>
      <c r="AE60" s="19">
        <f t="shared" si="23"/>
        <v>0</v>
      </c>
      <c r="AF60" s="19">
        <f t="shared" si="23"/>
        <v>0</v>
      </c>
      <c r="AG60" s="19">
        <f t="shared" si="23"/>
        <v>0</v>
      </c>
      <c r="AH60" s="19">
        <f t="shared" si="23"/>
        <v>0</v>
      </c>
      <c r="AI60" s="19">
        <f t="shared" si="23"/>
        <v>0</v>
      </c>
      <c r="AJ60" s="19">
        <f t="shared" si="23"/>
        <v>0</v>
      </c>
      <c r="AK60" s="19">
        <f t="shared" si="23"/>
        <v>0</v>
      </c>
      <c r="AL60" s="19">
        <f t="shared" si="23"/>
        <v>0</v>
      </c>
      <c r="AM60" s="19">
        <f t="shared" si="23"/>
        <v>0</v>
      </c>
      <c r="AN60" s="19">
        <f t="shared" si="23"/>
        <v>0</v>
      </c>
      <c r="AO60" s="19">
        <f t="shared" si="23"/>
        <v>0</v>
      </c>
      <c r="AP60" s="19">
        <f t="shared" si="23"/>
        <v>0</v>
      </c>
      <c r="AQ60" s="19">
        <f t="shared" si="23"/>
        <v>0</v>
      </c>
      <c r="AR60" s="19">
        <f t="shared" si="23"/>
        <v>0</v>
      </c>
      <c r="AS60" s="19">
        <f t="shared" si="23"/>
        <v>0</v>
      </c>
      <c r="AT60" s="19">
        <f t="shared" si="23"/>
        <v>0</v>
      </c>
      <c r="AU60" s="19">
        <f t="shared" si="23"/>
        <v>0</v>
      </c>
      <c r="AV60" s="19">
        <f t="shared" si="23"/>
        <v>0</v>
      </c>
      <c r="AW60" s="19">
        <f t="shared" si="23"/>
        <v>0</v>
      </c>
      <c r="AX60" s="19">
        <f t="shared" si="23"/>
        <v>0</v>
      </c>
      <c r="AY60" s="19">
        <f t="shared" si="23"/>
        <v>0.875</v>
      </c>
      <c r="AZ60" s="19">
        <f t="shared" si="23"/>
        <v>0</v>
      </c>
      <c r="BA60" s="19">
        <f t="shared" si="23"/>
        <v>0</v>
      </c>
      <c r="BB60" s="19">
        <f t="shared" si="23"/>
        <v>0</v>
      </c>
      <c r="BC60" s="19">
        <f t="shared" si="23"/>
        <v>0</v>
      </c>
      <c r="BD60" s="19">
        <f t="shared" si="23"/>
        <v>0</v>
      </c>
      <c r="BE60" s="19">
        <f t="shared" si="23"/>
        <v>0</v>
      </c>
      <c r="BF60" s="19">
        <f t="shared" si="23"/>
        <v>0</v>
      </c>
      <c r="BG60" s="19">
        <f t="shared" si="23"/>
        <v>0</v>
      </c>
      <c r="BH60" s="19">
        <f t="shared" si="23"/>
        <v>0</v>
      </c>
      <c r="BI60" s="19">
        <f t="shared" si="23"/>
        <v>0</v>
      </c>
      <c r="BJ60" s="19">
        <f t="shared" si="23"/>
        <v>0</v>
      </c>
      <c r="BK60" s="19">
        <f t="shared" si="23"/>
        <v>0</v>
      </c>
      <c r="BL60" s="19">
        <f t="shared" si="23"/>
        <v>0</v>
      </c>
      <c r="BM60" s="19">
        <f t="shared" si="23"/>
        <v>0</v>
      </c>
      <c r="BN60" s="19">
        <f t="shared" si="23"/>
        <v>1.7500000000000002E-2</v>
      </c>
      <c r="BO60" s="19">
        <f t="shared" ref="BO60" si="24">PRODUCT(BO59,$F$6)</f>
        <v>0</v>
      </c>
    </row>
    <row r="62" spans="1:69" ht="17.399999999999999" x14ac:dyDescent="0.35">
      <c r="A62" s="22"/>
      <c r="B62" s="23" t="s">
        <v>27</v>
      </c>
      <c r="C62" s="24" t="s">
        <v>28</v>
      </c>
      <c r="D62" s="25">
        <f t="shared" ref="D62:BN62" si="25">D79</f>
        <v>72.72</v>
      </c>
      <c r="E62" s="25">
        <f t="shared" si="25"/>
        <v>76</v>
      </c>
      <c r="F62" s="25">
        <f t="shared" si="25"/>
        <v>85</v>
      </c>
      <c r="G62" s="25">
        <f t="shared" si="25"/>
        <v>596</v>
      </c>
      <c r="H62" s="25">
        <f t="shared" si="25"/>
        <v>1410</v>
      </c>
      <c r="I62" s="25">
        <f t="shared" si="25"/>
        <v>720</v>
      </c>
      <c r="J62" s="25">
        <f t="shared" si="25"/>
        <v>74.92</v>
      </c>
      <c r="K62" s="25">
        <f t="shared" si="25"/>
        <v>874.38</v>
      </c>
      <c r="L62" s="25">
        <f t="shared" si="25"/>
        <v>210.89</v>
      </c>
      <c r="M62" s="25">
        <f t="shared" si="25"/>
        <v>585</v>
      </c>
      <c r="N62" s="25">
        <f t="shared" si="25"/>
        <v>104.38</v>
      </c>
      <c r="O62" s="25">
        <f t="shared" si="25"/>
        <v>331.24</v>
      </c>
      <c r="P62" s="25">
        <f t="shared" si="25"/>
        <v>373.68</v>
      </c>
      <c r="Q62" s="25">
        <f t="shared" si="25"/>
        <v>400</v>
      </c>
      <c r="R62" s="25">
        <f t="shared" si="25"/>
        <v>0</v>
      </c>
      <c r="S62" s="25">
        <f t="shared" si="25"/>
        <v>0</v>
      </c>
      <c r="T62" s="25">
        <f t="shared" si="25"/>
        <v>0</v>
      </c>
      <c r="U62" s="25">
        <f t="shared" si="25"/>
        <v>792</v>
      </c>
      <c r="V62" s="25">
        <f t="shared" si="25"/>
        <v>352.56</v>
      </c>
      <c r="W62" s="25">
        <f>W79</f>
        <v>119</v>
      </c>
      <c r="X62" s="25">
        <f t="shared" si="25"/>
        <v>12.9</v>
      </c>
      <c r="Y62" s="25">
        <f t="shared" si="25"/>
        <v>0</v>
      </c>
      <c r="Z62" s="25">
        <f t="shared" si="25"/>
        <v>450</v>
      </c>
      <c r="AA62" s="25">
        <f t="shared" si="25"/>
        <v>381</v>
      </c>
      <c r="AB62" s="25">
        <f t="shared" si="25"/>
        <v>429</v>
      </c>
      <c r="AC62" s="25">
        <f t="shared" si="25"/>
        <v>261</v>
      </c>
      <c r="AD62" s="25">
        <f t="shared" si="25"/>
        <v>125</v>
      </c>
      <c r="AE62" s="25">
        <f t="shared" si="25"/>
        <v>399</v>
      </c>
      <c r="AF62" s="25">
        <f t="shared" si="25"/>
        <v>159</v>
      </c>
      <c r="AG62" s="25">
        <f t="shared" si="25"/>
        <v>227.27</v>
      </c>
      <c r="AH62" s="25">
        <f t="shared" si="25"/>
        <v>68.2</v>
      </c>
      <c r="AI62" s="25">
        <f t="shared" si="25"/>
        <v>59.25</v>
      </c>
      <c r="AJ62" s="25">
        <f t="shared" si="25"/>
        <v>43.4</v>
      </c>
      <c r="AK62" s="25">
        <f t="shared" si="25"/>
        <v>190</v>
      </c>
      <c r="AL62" s="25">
        <f t="shared" si="25"/>
        <v>207</v>
      </c>
      <c r="AM62" s="25">
        <f t="shared" si="25"/>
        <v>345.99</v>
      </c>
      <c r="AN62" s="25">
        <f t="shared" si="25"/>
        <v>300</v>
      </c>
      <c r="AO62" s="25">
        <f t="shared" si="25"/>
        <v>0</v>
      </c>
      <c r="AP62" s="25">
        <f t="shared" si="25"/>
        <v>216.1</v>
      </c>
      <c r="AQ62" s="25">
        <f t="shared" si="25"/>
        <v>63.75</v>
      </c>
      <c r="AR62" s="25">
        <f t="shared" si="25"/>
        <v>65.33</v>
      </c>
      <c r="AS62" s="25">
        <f t="shared" si="25"/>
        <v>76</v>
      </c>
      <c r="AT62" s="25">
        <f t="shared" si="25"/>
        <v>67.14</v>
      </c>
      <c r="AU62" s="25">
        <f t="shared" si="25"/>
        <v>69.33</v>
      </c>
      <c r="AV62" s="25">
        <f t="shared" si="25"/>
        <v>51.25</v>
      </c>
      <c r="AW62" s="25">
        <f t="shared" si="25"/>
        <v>77.14</v>
      </c>
      <c r="AX62" s="25">
        <f t="shared" si="25"/>
        <v>68</v>
      </c>
      <c r="AY62" s="25">
        <f t="shared" si="25"/>
        <v>60</v>
      </c>
      <c r="AZ62" s="25">
        <f t="shared" si="25"/>
        <v>137.33000000000001</v>
      </c>
      <c r="BA62" s="25">
        <f t="shared" si="25"/>
        <v>296</v>
      </c>
      <c r="BB62" s="25">
        <f t="shared" si="25"/>
        <v>513</v>
      </c>
      <c r="BC62" s="25">
        <f t="shared" si="25"/>
        <v>558</v>
      </c>
      <c r="BD62" s="25">
        <f t="shared" si="25"/>
        <v>261</v>
      </c>
      <c r="BE62" s="25">
        <f t="shared" si="25"/>
        <v>399</v>
      </c>
      <c r="BF62" s="25">
        <f t="shared" si="25"/>
        <v>0</v>
      </c>
      <c r="BG62" s="25">
        <f t="shared" si="25"/>
        <v>27</v>
      </c>
      <c r="BH62" s="25">
        <f t="shared" si="25"/>
        <v>47</v>
      </c>
      <c r="BI62" s="25">
        <f t="shared" si="25"/>
        <v>26</v>
      </c>
      <c r="BJ62" s="25">
        <f t="shared" si="25"/>
        <v>51</v>
      </c>
      <c r="BK62" s="25">
        <f t="shared" si="25"/>
        <v>62</v>
      </c>
      <c r="BL62" s="25">
        <f t="shared" si="25"/>
        <v>314</v>
      </c>
      <c r="BM62" s="25">
        <f t="shared" si="25"/>
        <v>138.88</v>
      </c>
      <c r="BN62" s="25">
        <f t="shared" si="25"/>
        <v>22</v>
      </c>
      <c r="BO62" s="25">
        <f t="shared" ref="BO62" si="26">BO79</f>
        <v>0</v>
      </c>
    </row>
    <row r="63" spans="1:69" ht="17.399999999999999" x14ac:dyDescent="0.35">
      <c r="B63" s="16" t="s">
        <v>29</v>
      </c>
      <c r="C63" s="17" t="s">
        <v>28</v>
      </c>
      <c r="D63" s="18">
        <f t="shared" ref="D63:BN63" si="27">D62/1000</f>
        <v>7.2719999999999993E-2</v>
      </c>
      <c r="E63" s="18">
        <f t="shared" si="27"/>
        <v>7.5999999999999998E-2</v>
      </c>
      <c r="F63" s="18">
        <f t="shared" si="27"/>
        <v>8.5000000000000006E-2</v>
      </c>
      <c r="G63" s="18">
        <f t="shared" si="27"/>
        <v>0.59599999999999997</v>
      </c>
      <c r="H63" s="18">
        <f t="shared" si="27"/>
        <v>1.41</v>
      </c>
      <c r="I63" s="18">
        <f t="shared" si="27"/>
        <v>0.72</v>
      </c>
      <c r="J63" s="18">
        <f t="shared" si="27"/>
        <v>7.492E-2</v>
      </c>
      <c r="K63" s="18">
        <f t="shared" si="27"/>
        <v>0.87438000000000005</v>
      </c>
      <c r="L63" s="18">
        <f t="shared" si="27"/>
        <v>0.21088999999999999</v>
      </c>
      <c r="M63" s="18">
        <f t="shared" si="27"/>
        <v>0.58499999999999996</v>
      </c>
      <c r="N63" s="18">
        <f t="shared" si="27"/>
        <v>0.10438</v>
      </c>
      <c r="O63" s="18">
        <f t="shared" si="27"/>
        <v>0.33124000000000003</v>
      </c>
      <c r="P63" s="18">
        <f t="shared" si="27"/>
        <v>0.37368000000000001</v>
      </c>
      <c r="Q63" s="18">
        <f t="shared" si="27"/>
        <v>0.4</v>
      </c>
      <c r="R63" s="18">
        <f t="shared" si="27"/>
        <v>0</v>
      </c>
      <c r="S63" s="18">
        <f t="shared" si="27"/>
        <v>0</v>
      </c>
      <c r="T63" s="18">
        <f t="shared" si="27"/>
        <v>0</v>
      </c>
      <c r="U63" s="18">
        <f t="shared" si="27"/>
        <v>0.79200000000000004</v>
      </c>
      <c r="V63" s="18">
        <f t="shared" si="27"/>
        <v>0.35255999999999998</v>
      </c>
      <c r="W63" s="18">
        <f>W62/1000</f>
        <v>0.11899999999999999</v>
      </c>
      <c r="X63" s="18">
        <f t="shared" si="27"/>
        <v>1.29E-2</v>
      </c>
      <c r="Y63" s="18">
        <f t="shared" si="27"/>
        <v>0</v>
      </c>
      <c r="Z63" s="18">
        <f t="shared" si="27"/>
        <v>0.45</v>
      </c>
      <c r="AA63" s="18">
        <f t="shared" si="27"/>
        <v>0.38100000000000001</v>
      </c>
      <c r="AB63" s="18">
        <f t="shared" si="27"/>
        <v>0.42899999999999999</v>
      </c>
      <c r="AC63" s="18">
        <f t="shared" si="27"/>
        <v>0.26100000000000001</v>
      </c>
      <c r="AD63" s="18">
        <f t="shared" si="27"/>
        <v>0.125</v>
      </c>
      <c r="AE63" s="18">
        <f t="shared" si="27"/>
        <v>0.39900000000000002</v>
      </c>
      <c r="AF63" s="18">
        <f t="shared" si="27"/>
        <v>0.159</v>
      </c>
      <c r="AG63" s="18">
        <f t="shared" si="27"/>
        <v>0.22727</v>
      </c>
      <c r="AH63" s="18">
        <f t="shared" si="27"/>
        <v>6.8199999999999997E-2</v>
      </c>
      <c r="AI63" s="18">
        <f t="shared" si="27"/>
        <v>5.9249999999999997E-2</v>
      </c>
      <c r="AJ63" s="18">
        <f t="shared" si="27"/>
        <v>4.3400000000000001E-2</v>
      </c>
      <c r="AK63" s="18">
        <f t="shared" si="27"/>
        <v>0.19</v>
      </c>
      <c r="AL63" s="18">
        <f t="shared" si="27"/>
        <v>0.20699999999999999</v>
      </c>
      <c r="AM63" s="18">
        <f t="shared" si="27"/>
        <v>0.34599000000000002</v>
      </c>
      <c r="AN63" s="18">
        <f t="shared" si="27"/>
        <v>0.3</v>
      </c>
      <c r="AO63" s="18">
        <f t="shared" si="27"/>
        <v>0</v>
      </c>
      <c r="AP63" s="18">
        <f t="shared" si="27"/>
        <v>0.21609999999999999</v>
      </c>
      <c r="AQ63" s="18">
        <f t="shared" si="27"/>
        <v>6.3750000000000001E-2</v>
      </c>
      <c r="AR63" s="18">
        <f t="shared" si="27"/>
        <v>6.5329999999999999E-2</v>
      </c>
      <c r="AS63" s="18">
        <f t="shared" si="27"/>
        <v>7.5999999999999998E-2</v>
      </c>
      <c r="AT63" s="18">
        <f t="shared" si="27"/>
        <v>6.7140000000000005E-2</v>
      </c>
      <c r="AU63" s="18">
        <f t="shared" si="27"/>
        <v>6.9330000000000003E-2</v>
      </c>
      <c r="AV63" s="18">
        <f t="shared" si="27"/>
        <v>5.1249999999999997E-2</v>
      </c>
      <c r="AW63" s="18">
        <f t="shared" si="27"/>
        <v>7.714E-2</v>
      </c>
      <c r="AX63" s="18">
        <f t="shared" si="27"/>
        <v>6.8000000000000005E-2</v>
      </c>
      <c r="AY63" s="18">
        <f t="shared" si="27"/>
        <v>0.06</v>
      </c>
      <c r="AZ63" s="18">
        <f t="shared" si="27"/>
        <v>0.13733000000000001</v>
      </c>
      <c r="BA63" s="18">
        <f t="shared" si="27"/>
        <v>0.29599999999999999</v>
      </c>
      <c r="BB63" s="18">
        <f t="shared" si="27"/>
        <v>0.51300000000000001</v>
      </c>
      <c r="BC63" s="18">
        <f t="shared" si="27"/>
        <v>0.55800000000000005</v>
      </c>
      <c r="BD63" s="18">
        <f t="shared" si="27"/>
        <v>0.26100000000000001</v>
      </c>
      <c r="BE63" s="18">
        <f t="shared" si="27"/>
        <v>0.39900000000000002</v>
      </c>
      <c r="BF63" s="18">
        <f t="shared" si="27"/>
        <v>0</v>
      </c>
      <c r="BG63" s="18">
        <f t="shared" si="27"/>
        <v>2.7E-2</v>
      </c>
      <c r="BH63" s="18">
        <f t="shared" si="27"/>
        <v>4.7E-2</v>
      </c>
      <c r="BI63" s="18">
        <f t="shared" si="27"/>
        <v>2.5999999999999999E-2</v>
      </c>
      <c r="BJ63" s="18">
        <f t="shared" si="27"/>
        <v>5.0999999999999997E-2</v>
      </c>
      <c r="BK63" s="18">
        <f t="shared" si="27"/>
        <v>6.2E-2</v>
      </c>
      <c r="BL63" s="18">
        <f t="shared" si="27"/>
        <v>0.314</v>
      </c>
      <c r="BM63" s="18">
        <f t="shared" si="27"/>
        <v>0.13888</v>
      </c>
      <c r="BN63" s="18">
        <f t="shared" si="27"/>
        <v>2.1999999999999999E-2</v>
      </c>
      <c r="BO63" s="18">
        <f t="shared" ref="BO63" si="28">BO62/1000</f>
        <v>0</v>
      </c>
    </row>
    <row r="64" spans="1:69" ht="17.399999999999999" x14ac:dyDescent="0.35">
      <c r="A64" s="26"/>
      <c r="B64" s="27" t="s">
        <v>30</v>
      </c>
      <c r="C64" s="106"/>
      <c r="D64" s="28">
        <f t="shared" ref="D64:BN64" si="29">D60*D62</f>
        <v>63.757260000000002</v>
      </c>
      <c r="E64" s="28">
        <f t="shared" si="29"/>
        <v>0</v>
      </c>
      <c r="F64" s="28">
        <f t="shared" si="29"/>
        <v>41.65</v>
      </c>
      <c r="G64" s="28">
        <f t="shared" si="29"/>
        <v>0</v>
      </c>
      <c r="H64" s="28">
        <f t="shared" si="29"/>
        <v>0</v>
      </c>
      <c r="I64" s="28">
        <f t="shared" si="29"/>
        <v>60.48</v>
      </c>
      <c r="J64" s="28">
        <f t="shared" si="29"/>
        <v>620.15030000000002</v>
      </c>
      <c r="K64" s="28">
        <f t="shared" si="29"/>
        <v>183.6198</v>
      </c>
      <c r="L64" s="28">
        <f t="shared" si="29"/>
        <v>0</v>
      </c>
      <c r="M64" s="28">
        <f t="shared" si="29"/>
        <v>0</v>
      </c>
      <c r="N64" s="28">
        <f t="shared" si="29"/>
        <v>0</v>
      </c>
      <c r="O64" s="28">
        <f t="shared" si="29"/>
        <v>0</v>
      </c>
      <c r="P64" s="28">
        <f t="shared" si="29"/>
        <v>0</v>
      </c>
      <c r="Q64" s="28">
        <f t="shared" si="29"/>
        <v>0</v>
      </c>
      <c r="R64" s="28">
        <f t="shared" si="29"/>
        <v>0</v>
      </c>
      <c r="S64" s="28">
        <f t="shared" si="29"/>
        <v>0</v>
      </c>
      <c r="T64" s="28">
        <f t="shared" si="29"/>
        <v>0</v>
      </c>
      <c r="U64" s="28">
        <f t="shared" si="29"/>
        <v>0</v>
      </c>
      <c r="V64" s="28">
        <f t="shared" si="29"/>
        <v>0</v>
      </c>
      <c r="W64" s="28">
        <f>W60*W62</f>
        <v>0</v>
      </c>
      <c r="X64" s="28">
        <f t="shared" si="29"/>
        <v>0</v>
      </c>
      <c r="Y64" s="28">
        <f t="shared" si="29"/>
        <v>0</v>
      </c>
      <c r="Z64" s="28">
        <f t="shared" si="29"/>
        <v>0</v>
      </c>
      <c r="AA64" s="28">
        <f t="shared" si="29"/>
        <v>0</v>
      </c>
      <c r="AB64" s="28">
        <f t="shared" si="29"/>
        <v>0</v>
      </c>
      <c r="AC64" s="28">
        <f t="shared" si="29"/>
        <v>0</v>
      </c>
      <c r="AD64" s="28">
        <f t="shared" si="29"/>
        <v>0</v>
      </c>
      <c r="AE64" s="28">
        <f t="shared" si="29"/>
        <v>0</v>
      </c>
      <c r="AF64" s="28">
        <f t="shared" si="29"/>
        <v>0</v>
      </c>
      <c r="AG64" s="28">
        <f t="shared" si="29"/>
        <v>0</v>
      </c>
      <c r="AH64" s="28">
        <f t="shared" si="29"/>
        <v>0</v>
      </c>
      <c r="AI64" s="28">
        <f t="shared" si="29"/>
        <v>0</v>
      </c>
      <c r="AJ64" s="28">
        <f t="shared" si="29"/>
        <v>0</v>
      </c>
      <c r="AK64" s="28">
        <f t="shared" si="29"/>
        <v>0</v>
      </c>
      <c r="AL64" s="28">
        <f t="shared" si="29"/>
        <v>0</v>
      </c>
      <c r="AM64" s="28">
        <f t="shared" si="29"/>
        <v>0</v>
      </c>
      <c r="AN64" s="28">
        <f t="shared" si="29"/>
        <v>0</v>
      </c>
      <c r="AO64" s="28">
        <f t="shared" si="29"/>
        <v>0</v>
      </c>
      <c r="AP64" s="28">
        <f t="shared" si="29"/>
        <v>0</v>
      </c>
      <c r="AQ64" s="28">
        <f t="shared" si="29"/>
        <v>0</v>
      </c>
      <c r="AR64" s="28">
        <f t="shared" si="29"/>
        <v>0</v>
      </c>
      <c r="AS64" s="28">
        <f t="shared" si="29"/>
        <v>0</v>
      </c>
      <c r="AT64" s="28">
        <f t="shared" si="29"/>
        <v>0</v>
      </c>
      <c r="AU64" s="28">
        <f t="shared" si="29"/>
        <v>0</v>
      </c>
      <c r="AV64" s="28">
        <f t="shared" si="29"/>
        <v>0</v>
      </c>
      <c r="AW64" s="28">
        <f t="shared" si="29"/>
        <v>0</v>
      </c>
      <c r="AX64" s="28">
        <f t="shared" si="29"/>
        <v>0</v>
      </c>
      <c r="AY64" s="28">
        <f t="shared" si="29"/>
        <v>52.5</v>
      </c>
      <c r="AZ64" s="28">
        <f t="shared" si="29"/>
        <v>0</v>
      </c>
      <c r="BA64" s="28">
        <f t="shared" si="29"/>
        <v>0</v>
      </c>
      <c r="BB64" s="28">
        <f t="shared" si="29"/>
        <v>0</v>
      </c>
      <c r="BC64" s="28">
        <f t="shared" si="29"/>
        <v>0</v>
      </c>
      <c r="BD64" s="28">
        <f t="shared" si="29"/>
        <v>0</v>
      </c>
      <c r="BE64" s="28">
        <f t="shared" si="29"/>
        <v>0</v>
      </c>
      <c r="BF64" s="28">
        <f t="shared" si="29"/>
        <v>0</v>
      </c>
      <c r="BG64" s="28">
        <f t="shared" si="29"/>
        <v>0</v>
      </c>
      <c r="BH64" s="28">
        <f t="shared" si="29"/>
        <v>0</v>
      </c>
      <c r="BI64" s="28">
        <f t="shared" si="29"/>
        <v>0</v>
      </c>
      <c r="BJ64" s="28">
        <f t="shared" si="29"/>
        <v>0</v>
      </c>
      <c r="BK64" s="28">
        <f t="shared" si="29"/>
        <v>0</v>
      </c>
      <c r="BL64" s="28">
        <f t="shared" si="29"/>
        <v>0</v>
      </c>
      <c r="BM64" s="28">
        <f t="shared" si="29"/>
        <v>0</v>
      </c>
      <c r="BN64" s="28">
        <f t="shared" si="29"/>
        <v>0.38500000000000001</v>
      </c>
      <c r="BO64" s="28">
        <f t="shared" ref="BO64" si="30">BO60*BO62</f>
        <v>0</v>
      </c>
      <c r="BP64" s="29">
        <f>SUM(D64:BN64)</f>
        <v>1022.5423599999999</v>
      </c>
      <c r="BQ64" s="30">
        <f>BP64/$C$9</f>
        <v>29.215495999999998</v>
      </c>
    </row>
    <row r="65" spans="1:69" ht="17.399999999999999" x14ac:dyDescent="0.35">
      <c r="A65" s="26"/>
      <c r="B65" s="27" t="s">
        <v>31</v>
      </c>
      <c r="C65" s="106"/>
      <c r="D65" s="28">
        <f t="shared" ref="D65:BN65" si="31">D60*D62</f>
        <v>63.757260000000002</v>
      </c>
      <c r="E65" s="28">
        <f t="shared" si="31"/>
        <v>0</v>
      </c>
      <c r="F65" s="28">
        <f t="shared" si="31"/>
        <v>41.65</v>
      </c>
      <c r="G65" s="28">
        <f t="shared" si="31"/>
        <v>0</v>
      </c>
      <c r="H65" s="28">
        <f t="shared" si="31"/>
        <v>0</v>
      </c>
      <c r="I65" s="28">
        <f t="shared" si="31"/>
        <v>60.48</v>
      </c>
      <c r="J65" s="28">
        <f t="shared" si="31"/>
        <v>620.15030000000002</v>
      </c>
      <c r="K65" s="28">
        <f t="shared" si="31"/>
        <v>183.6198</v>
      </c>
      <c r="L65" s="28">
        <f t="shared" si="31"/>
        <v>0</v>
      </c>
      <c r="M65" s="28">
        <f t="shared" si="31"/>
        <v>0</v>
      </c>
      <c r="N65" s="28">
        <f t="shared" si="31"/>
        <v>0</v>
      </c>
      <c r="O65" s="28">
        <f t="shared" si="31"/>
        <v>0</v>
      </c>
      <c r="P65" s="28">
        <f t="shared" si="31"/>
        <v>0</v>
      </c>
      <c r="Q65" s="28">
        <f t="shared" si="31"/>
        <v>0</v>
      </c>
      <c r="R65" s="28">
        <f t="shared" si="31"/>
        <v>0</v>
      </c>
      <c r="S65" s="28">
        <f t="shared" si="31"/>
        <v>0</v>
      </c>
      <c r="T65" s="28">
        <f t="shared" si="31"/>
        <v>0</v>
      </c>
      <c r="U65" s="28">
        <f t="shared" si="31"/>
        <v>0</v>
      </c>
      <c r="V65" s="28">
        <f t="shared" si="31"/>
        <v>0</v>
      </c>
      <c r="W65" s="28">
        <f>W60*W62</f>
        <v>0</v>
      </c>
      <c r="X65" s="28">
        <f t="shared" si="31"/>
        <v>0</v>
      </c>
      <c r="Y65" s="28">
        <f t="shared" si="31"/>
        <v>0</v>
      </c>
      <c r="Z65" s="28">
        <f t="shared" si="31"/>
        <v>0</v>
      </c>
      <c r="AA65" s="28">
        <f t="shared" si="31"/>
        <v>0</v>
      </c>
      <c r="AB65" s="28">
        <f t="shared" si="31"/>
        <v>0</v>
      </c>
      <c r="AC65" s="28">
        <f t="shared" si="31"/>
        <v>0</v>
      </c>
      <c r="AD65" s="28">
        <f t="shared" si="31"/>
        <v>0</v>
      </c>
      <c r="AE65" s="28">
        <f t="shared" si="31"/>
        <v>0</v>
      </c>
      <c r="AF65" s="28">
        <f t="shared" si="31"/>
        <v>0</v>
      </c>
      <c r="AG65" s="28">
        <f t="shared" si="31"/>
        <v>0</v>
      </c>
      <c r="AH65" s="28">
        <f t="shared" si="31"/>
        <v>0</v>
      </c>
      <c r="AI65" s="28">
        <f t="shared" si="31"/>
        <v>0</v>
      </c>
      <c r="AJ65" s="28">
        <f t="shared" si="31"/>
        <v>0</v>
      </c>
      <c r="AK65" s="28">
        <f t="shared" si="31"/>
        <v>0</v>
      </c>
      <c r="AL65" s="28">
        <f t="shared" si="31"/>
        <v>0</v>
      </c>
      <c r="AM65" s="28">
        <f t="shared" si="31"/>
        <v>0</v>
      </c>
      <c r="AN65" s="28">
        <f t="shared" si="31"/>
        <v>0</v>
      </c>
      <c r="AO65" s="28">
        <f t="shared" si="31"/>
        <v>0</v>
      </c>
      <c r="AP65" s="28">
        <f t="shared" si="31"/>
        <v>0</v>
      </c>
      <c r="AQ65" s="28">
        <f t="shared" si="31"/>
        <v>0</v>
      </c>
      <c r="AR65" s="28">
        <f t="shared" si="31"/>
        <v>0</v>
      </c>
      <c r="AS65" s="28">
        <f t="shared" si="31"/>
        <v>0</v>
      </c>
      <c r="AT65" s="28">
        <f t="shared" si="31"/>
        <v>0</v>
      </c>
      <c r="AU65" s="28">
        <f t="shared" si="31"/>
        <v>0</v>
      </c>
      <c r="AV65" s="28">
        <f t="shared" si="31"/>
        <v>0</v>
      </c>
      <c r="AW65" s="28">
        <f t="shared" si="31"/>
        <v>0</v>
      </c>
      <c r="AX65" s="28">
        <f t="shared" si="31"/>
        <v>0</v>
      </c>
      <c r="AY65" s="28">
        <f t="shared" si="31"/>
        <v>52.5</v>
      </c>
      <c r="AZ65" s="28">
        <f t="shared" si="31"/>
        <v>0</v>
      </c>
      <c r="BA65" s="28">
        <f t="shared" si="31"/>
        <v>0</v>
      </c>
      <c r="BB65" s="28">
        <f t="shared" si="31"/>
        <v>0</v>
      </c>
      <c r="BC65" s="28">
        <f t="shared" si="31"/>
        <v>0</v>
      </c>
      <c r="BD65" s="28">
        <f t="shared" si="31"/>
        <v>0</v>
      </c>
      <c r="BE65" s="28">
        <f t="shared" si="31"/>
        <v>0</v>
      </c>
      <c r="BF65" s="28">
        <f t="shared" si="31"/>
        <v>0</v>
      </c>
      <c r="BG65" s="28">
        <f t="shared" si="31"/>
        <v>0</v>
      </c>
      <c r="BH65" s="28">
        <f t="shared" si="31"/>
        <v>0</v>
      </c>
      <c r="BI65" s="28">
        <f t="shared" si="31"/>
        <v>0</v>
      </c>
      <c r="BJ65" s="28">
        <f t="shared" si="31"/>
        <v>0</v>
      </c>
      <c r="BK65" s="28">
        <f t="shared" si="31"/>
        <v>0</v>
      </c>
      <c r="BL65" s="28">
        <f t="shared" si="31"/>
        <v>0</v>
      </c>
      <c r="BM65" s="28">
        <f t="shared" si="31"/>
        <v>0</v>
      </c>
      <c r="BN65" s="28">
        <f t="shared" si="31"/>
        <v>0.38500000000000001</v>
      </c>
      <c r="BO65" s="28">
        <f t="shared" ref="BO65" si="32">BO60*BO62</f>
        <v>0</v>
      </c>
      <c r="BP65" s="29">
        <f>SUM(D65:BN65)</f>
        <v>1022.5423599999999</v>
      </c>
      <c r="BQ65" s="30">
        <f>BP65/$C$9</f>
        <v>29.215495999999998</v>
      </c>
    </row>
    <row r="67" spans="1:69" x14ac:dyDescent="0.3">
      <c r="K67" t="s">
        <v>2</v>
      </c>
      <c r="Y67" t="s">
        <v>35</v>
      </c>
    </row>
    <row r="68" spans="1:69" ht="15" customHeight="1" x14ac:dyDescent="0.3">
      <c r="A68" s="86"/>
      <c r="B68" s="3" t="s">
        <v>3</v>
      </c>
      <c r="C68" s="88" t="s">
        <v>4</v>
      </c>
      <c r="D68" s="88" t="str">
        <f>D52</f>
        <v>Хлеб пшеничный</v>
      </c>
      <c r="E68" s="88" t="str">
        <f>E52</f>
        <v>Хлеб ржано-пшеничный</v>
      </c>
      <c r="F68" s="88" t="str">
        <f>F52</f>
        <v>Сахар</v>
      </c>
      <c r="G68" s="88" t="str">
        <f>G52</f>
        <v>Чай</v>
      </c>
      <c r="H68" s="46"/>
      <c r="I68" s="88" t="str">
        <f>I52</f>
        <v>Кофейный напиток</v>
      </c>
      <c r="J68" s="88" t="str">
        <f>J52</f>
        <v>Молоко 2,5%</v>
      </c>
      <c r="K68" s="88" t="str">
        <f>K52</f>
        <v>Масло сливочное</v>
      </c>
      <c r="L68" s="88" t="str">
        <f>L52</f>
        <v>Сметана 15%</v>
      </c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88" t="str">
        <f>X52</f>
        <v>Яйцо</v>
      </c>
      <c r="Y68" s="88" t="str">
        <f>Y52</f>
        <v>Икра кабачковая</v>
      </c>
      <c r="Z68" s="46"/>
      <c r="AA68" s="46"/>
      <c r="AB68" s="46"/>
      <c r="AC68" s="88" t="str">
        <f>AC52</f>
        <v>Шиповник</v>
      </c>
      <c r="AD68" s="46"/>
      <c r="AE68" s="46"/>
      <c r="AF68" s="88" t="str">
        <f>AF52</f>
        <v>Лимон</v>
      </c>
      <c r="AG68" s="46"/>
      <c r="AH68" s="46"/>
      <c r="AI68" s="46"/>
      <c r="AJ68" s="46"/>
      <c r="AK68" s="46"/>
      <c r="AL68" s="88" t="str">
        <f>AL52</f>
        <v>Печенье</v>
      </c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88" t="str">
        <f>AX52</f>
        <v>Крупа пшено</v>
      </c>
      <c r="AY68" s="88" t="str">
        <f>AY52</f>
        <v>Крупа ячневая</v>
      </c>
      <c r="AZ68" s="88" t="str">
        <f>AZ52</f>
        <v>Рис</v>
      </c>
      <c r="BA68" s="46"/>
      <c r="BB68" s="46"/>
      <c r="BC68" s="88" t="str">
        <f>BC52</f>
        <v>Фарш говяжий</v>
      </c>
      <c r="BD68" s="88" t="str">
        <f>BD52</f>
        <v>Печень куриная</v>
      </c>
      <c r="BE68" s="46"/>
      <c r="BF68" s="46"/>
      <c r="BG68" s="88" t="str">
        <f t="shared" ref="BG68:BN68" si="33">BG52</f>
        <v>Картофель</v>
      </c>
      <c r="BH68" s="88" t="str">
        <f t="shared" si="33"/>
        <v>Морковь</v>
      </c>
      <c r="BI68" s="88" t="str">
        <f t="shared" si="33"/>
        <v>Лук</v>
      </c>
      <c r="BJ68" s="88" t="str">
        <f t="shared" si="33"/>
        <v>Капуста</v>
      </c>
      <c r="BK68" s="88" t="str">
        <f t="shared" si="33"/>
        <v>Свекла</v>
      </c>
      <c r="BL68" s="88" t="str">
        <f t="shared" si="33"/>
        <v>Томатная паста</v>
      </c>
      <c r="BM68" s="88" t="str">
        <f t="shared" si="33"/>
        <v>Масло растительное</v>
      </c>
      <c r="BN68" s="88" t="str">
        <f t="shared" si="33"/>
        <v>Соль</v>
      </c>
      <c r="BO68" s="88" t="str">
        <f t="shared" ref="BO68" si="34">BO52</f>
        <v>Аскорбиновая кислота</v>
      </c>
      <c r="BP68" s="107" t="s">
        <v>5</v>
      </c>
      <c r="BQ68" s="107" t="s">
        <v>6</v>
      </c>
    </row>
    <row r="69" spans="1:69" ht="29.25" customHeight="1" x14ac:dyDescent="0.3">
      <c r="A69" s="87"/>
      <c r="B69" s="4" t="s">
        <v>7</v>
      </c>
      <c r="C69" s="89"/>
      <c r="D69" s="89"/>
      <c r="E69" s="89"/>
      <c r="F69" s="89"/>
      <c r="G69" s="89"/>
      <c r="H69" s="47"/>
      <c r="I69" s="89"/>
      <c r="J69" s="89"/>
      <c r="K69" s="89"/>
      <c r="L69" s="89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89"/>
      <c r="Y69" s="89"/>
      <c r="Z69" s="47"/>
      <c r="AA69" s="47"/>
      <c r="AB69" s="47"/>
      <c r="AC69" s="89"/>
      <c r="AD69" s="47"/>
      <c r="AE69" s="47"/>
      <c r="AF69" s="89"/>
      <c r="AG69" s="47"/>
      <c r="AH69" s="47"/>
      <c r="AI69" s="47"/>
      <c r="AJ69" s="47"/>
      <c r="AK69" s="47"/>
      <c r="AL69" s="89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89"/>
      <c r="AY69" s="89"/>
      <c r="AZ69" s="89"/>
      <c r="BA69" s="47"/>
      <c r="BB69" s="47"/>
      <c r="BC69" s="89"/>
      <c r="BD69" s="89"/>
      <c r="BE69" s="47"/>
      <c r="BF69" s="47"/>
      <c r="BG69" s="89"/>
      <c r="BH69" s="89"/>
      <c r="BI69" s="89"/>
      <c r="BJ69" s="89"/>
      <c r="BK69" s="89"/>
      <c r="BL69" s="89"/>
      <c r="BM69" s="89"/>
      <c r="BN69" s="89"/>
      <c r="BO69" s="89"/>
      <c r="BP69" s="108"/>
      <c r="BQ69" s="108"/>
    </row>
    <row r="70" spans="1:69" ht="15" customHeight="1" x14ac:dyDescent="0.3">
      <c r="A70" s="48"/>
      <c r="B70" s="5" t="str">
        <f t="shared" ref="B70:B75" si="35">B14</f>
        <v>Борщ</v>
      </c>
      <c r="C70" s="93"/>
      <c r="D70" s="5">
        <f t="shared" ref="D70:BN73" si="36">D14</f>
        <v>0</v>
      </c>
      <c r="E70" s="5">
        <f t="shared" si="36"/>
        <v>0</v>
      </c>
      <c r="F70" s="5">
        <f t="shared" si="36"/>
        <v>0</v>
      </c>
      <c r="G70" s="5">
        <f t="shared" si="36"/>
        <v>0</v>
      </c>
      <c r="H70" s="5">
        <f t="shared" si="36"/>
        <v>0</v>
      </c>
      <c r="I70" s="5">
        <f t="shared" si="36"/>
        <v>0</v>
      </c>
      <c r="J70" s="5">
        <f t="shared" si="36"/>
        <v>0</v>
      </c>
      <c r="K70" s="5">
        <f t="shared" si="36"/>
        <v>3.0000000000000001E-3</v>
      </c>
      <c r="L70" s="5">
        <f t="shared" si="36"/>
        <v>5.0000000000000001E-3</v>
      </c>
      <c r="M70" s="5">
        <f t="shared" si="36"/>
        <v>0</v>
      </c>
      <c r="N70" s="5">
        <f t="shared" si="36"/>
        <v>0</v>
      </c>
      <c r="O70" s="5">
        <f t="shared" si="36"/>
        <v>0</v>
      </c>
      <c r="P70" s="5">
        <f t="shared" si="36"/>
        <v>0</v>
      </c>
      <c r="Q70" s="5">
        <f t="shared" si="36"/>
        <v>0</v>
      </c>
      <c r="R70" s="5">
        <f t="shared" si="36"/>
        <v>0</v>
      </c>
      <c r="S70" s="5">
        <f t="shared" si="36"/>
        <v>0</v>
      </c>
      <c r="T70" s="5">
        <f t="shared" si="36"/>
        <v>0</v>
      </c>
      <c r="U70" s="5">
        <f t="shared" si="36"/>
        <v>0</v>
      </c>
      <c r="V70" s="5">
        <f t="shared" si="36"/>
        <v>0</v>
      </c>
      <c r="W70" s="5">
        <f t="shared" si="36"/>
        <v>0</v>
      </c>
      <c r="X70" s="5">
        <f t="shared" si="36"/>
        <v>0</v>
      </c>
      <c r="Y70" s="5">
        <f t="shared" si="36"/>
        <v>0</v>
      </c>
      <c r="Z70" s="5">
        <f t="shared" si="36"/>
        <v>0</v>
      </c>
      <c r="AA70" s="5">
        <f t="shared" si="36"/>
        <v>0</v>
      </c>
      <c r="AB70" s="5">
        <f t="shared" si="36"/>
        <v>0</v>
      </c>
      <c r="AC70" s="5">
        <f t="shared" si="36"/>
        <v>0</v>
      </c>
      <c r="AD70" s="5">
        <f t="shared" si="36"/>
        <v>0</v>
      </c>
      <c r="AE70" s="5">
        <f t="shared" si="36"/>
        <v>0</v>
      </c>
      <c r="AF70" s="5">
        <f t="shared" si="36"/>
        <v>0</v>
      </c>
      <c r="AG70" s="5">
        <f t="shared" si="36"/>
        <v>0</v>
      </c>
      <c r="AH70" s="5">
        <f t="shared" si="36"/>
        <v>0</v>
      </c>
      <c r="AI70" s="5">
        <f t="shared" si="36"/>
        <v>0</v>
      </c>
      <c r="AJ70" s="5">
        <f t="shared" si="36"/>
        <v>0</v>
      </c>
      <c r="AK70" s="5">
        <f t="shared" si="36"/>
        <v>0</v>
      </c>
      <c r="AL70" s="5">
        <f t="shared" si="36"/>
        <v>0</v>
      </c>
      <c r="AM70" s="5">
        <f t="shared" si="36"/>
        <v>0</v>
      </c>
      <c r="AN70" s="5">
        <f t="shared" si="36"/>
        <v>0</v>
      </c>
      <c r="AO70" s="5">
        <f t="shared" si="36"/>
        <v>0</v>
      </c>
      <c r="AP70" s="5">
        <f t="shared" si="36"/>
        <v>0</v>
      </c>
      <c r="AQ70" s="5">
        <f t="shared" si="36"/>
        <v>0</v>
      </c>
      <c r="AR70" s="5">
        <f t="shared" si="36"/>
        <v>0</v>
      </c>
      <c r="AS70" s="5">
        <f t="shared" si="36"/>
        <v>0</v>
      </c>
      <c r="AT70" s="5">
        <f t="shared" si="36"/>
        <v>0</v>
      </c>
      <c r="AU70" s="5">
        <f t="shared" si="36"/>
        <v>0</v>
      </c>
      <c r="AV70" s="5">
        <f t="shared" si="36"/>
        <v>0</v>
      </c>
      <c r="AW70" s="5">
        <f t="shared" si="36"/>
        <v>0</v>
      </c>
      <c r="AX70" s="5">
        <f t="shared" si="36"/>
        <v>0</v>
      </c>
      <c r="AY70" s="5">
        <f t="shared" si="36"/>
        <v>0</v>
      </c>
      <c r="AZ70" s="5">
        <f t="shared" si="36"/>
        <v>0</v>
      </c>
      <c r="BA70" s="5">
        <f t="shared" si="36"/>
        <v>0</v>
      </c>
      <c r="BB70" s="5">
        <f t="shared" si="36"/>
        <v>0</v>
      </c>
      <c r="BC70" s="5">
        <f t="shared" si="36"/>
        <v>1.7999999999999999E-2</v>
      </c>
      <c r="BD70" s="5">
        <f t="shared" si="36"/>
        <v>0</v>
      </c>
      <c r="BE70" s="5">
        <f t="shared" si="36"/>
        <v>0</v>
      </c>
      <c r="BF70" s="5">
        <f t="shared" si="36"/>
        <v>0</v>
      </c>
      <c r="BG70" s="5">
        <f t="shared" si="36"/>
        <v>0.03</v>
      </c>
      <c r="BH70" s="5">
        <f t="shared" si="36"/>
        <v>1.4999999999999999E-2</v>
      </c>
      <c r="BI70" s="5">
        <f t="shared" si="36"/>
        <v>6.0000000000000001E-3</v>
      </c>
      <c r="BJ70" s="5">
        <f t="shared" si="36"/>
        <v>2.7E-2</v>
      </c>
      <c r="BK70" s="5">
        <f t="shared" si="36"/>
        <v>4.4999999999999998E-2</v>
      </c>
      <c r="BL70" s="5">
        <f t="shared" si="36"/>
        <v>0</v>
      </c>
      <c r="BM70" s="5">
        <f t="shared" si="36"/>
        <v>3.0000000000000001E-3</v>
      </c>
      <c r="BN70" s="5">
        <f t="shared" si="36"/>
        <v>2E-3</v>
      </c>
      <c r="BO70" s="5">
        <f t="shared" ref="BO70" si="37">BO14</f>
        <v>0</v>
      </c>
    </row>
    <row r="71" spans="1:69" ht="15" customHeight="1" x14ac:dyDescent="0.3">
      <c r="A71" s="48"/>
      <c r="B71" s="5" t="str">
        <f t="shared" si="35"/>
        <v>Запеканка из печени с рисом</v>
      </c>
      <c r="C71" s="93"/>
      <c r="D71" s="5">
        <f t="shared" si="36"/>
        <v>0</v>
      </c>
      <c r="E71" s="5">
        <f t="shared" si="36"/>
        <v>0</v>
      </c>
      <c r="F71" s="5">
        <f t="shared" si="36"/>
        <v>0</v>
      </c>
      <c r="G71" s="5">
        <f t="shared" si="36"/>
        <v>0</v>
      </c>
      <c r="H71" s="5">
        <f t="shared" si="36"/>
        <v>0</v>
      </c>
      <c r="I71" s="5">
        <f t="shared" si="36"/>
        <v>0</v>
      </c>
      <c r="J71" s="5">
        <f t="shared" si="36"/>
        <v>0</v>
      </c>
      <c r="K71" s="5">
        <f t="shared" si="36"/>
        <v>0</v>
      </c>
      <c r="L71" s="5">
        <f t="shared" si="36"/>
        <v>0</v>
      </c>
      <c r="M71" s="5">
        <f t="shared" si="36"/>
        <v>0</v>
      </c>
      <c r="N71" s="5">
        <f t="shared" si="36"/>
        <v>0</v>
      </c>
      <c r="O71" s="5">
        <f t="shared" si="36"/>
        <v>0</v>
      </c>
      <c r="P71" s="5">
        <f t="shared" si="36"/>
        <v>0</v>
      </c>
      <c r="Q71" s="5">
        <f t="shared" si="36"/>
        <v>0</v>
      </c>
      <c r="R71" s="5">
        <f t="shared" si="36"/>
        <v>0</v>
      </c>
      <c r="S71" s="5">
        <f t="shared" si="36"/>
        <v>0</v>
      </c>
      <c r="T71" s="5">
        <f t="shared" si="36"/>
        <v>0</v>
      </c>
      <c r="U71" s="5">
        <f t="shared" si="36"/>
        <v>0</v>
      </c>
      <c r="V71" s="5">
        <f t="shared" si="36"/>
        <v>0</v>
      </c>
      <c r="W71" s="5">
        <f t="shared" si="36"/>
        <v>0</v>
      </c>
      <c r="X71" s="5">
        <f t="shared" si="36"/>
        <v>0.25</v>
      </c>
      <c r="Y71" s="5">
        <f t="shared" si="36"/>
        <v>0</v>
      </c>
      <c r="Z71" s="5">
        <f t="shared" si="36"/>
        <v>0</v>
      </c>
      <c r="AA71" s="5">
        <f t="shared" si="36"/>
        <v>0</v>
      </c>
      <c r="AB71" s="5">
        <f t="shared" si="36"/>
        <v>0</v>
      </c>
      <c r="AC71" s="5">
        <f t="shared" si="36"/>
        <v>0</v>
      </c>
      <c r="AD71" s="5">
        <f t="shared" si="36"/>
        <v>0</v>
      </c>
      <c r="AE71" s="5">
        <f t="shared" si="36"/>
        <v>0</v>
      </c>
      <c r="AF71" s="5">
        <f t="shared" si="36"/>
        <v>0</v>
      </c>
      <c r="AG71" s="5">
        <f t="shared" si="36"/>
        <v>0</v>
      </c>
      <c r="AH71" s="5">
        <f t="shared" si="36"/>
        <v>0</v>
      </c>
      <c r="AI71" s="5">
        <f t="shared" si="36"/>
        <v>0</v>
      </c>
      <c r="AJ71" s="5">
        <f t="shared" si="36"/>
        <v>0</v>
      </c>
      <c r="AK71" s="5">
        <f t="shared" si="36"/>
        <v>0</v>
      </c>
      <c r="AL71" s="5">
        <f t="shared" si="36"/>
        <v>0</v>
      </c>
      <c r="AM71" s="5">
        <f t="shared" si="36"/>
        <v>0</v>
      </c>
      <c r="AN71" s="5">
        <f t="shared" si="36"/>
        <v>0</v>
      </c>
      <c r="AO71" s="5">
        <f t="shared" si="36"/>
        <v>0</v>
      </c>
      <c r="AP71" s="5">
        <f t="shared" si="36"/>
        <v>0</v>
      </c>
      <c r="AQ71" s="5">
        <f t="shared" si="36"/>
        <v>0</v>
      </c>
      <c r="AR71" s="5">
        <f t="shared" si="36"/>
        <v>0</v>
      </c>
      <c r="AS71" s="5">
        <f t="shared" si="36"/>
        <v>0</v>
      </c>
      <c r="AT71" s="5">
        <f t="shared" si="36"/>
        <v>0</v>
      </c>
      <c r="AU71" s="5">
        <f t="shared" si="36"/>
        <v>0</v>
      </c>
      <c r="AV71" s="5">
        <f t="shared" si="36"/>
        <v>0</v>
      </c>
      <c r="AW71" s="5">
        <f t="shared" si="36"/>
        <v>0</v>
      </c>
      <c r="AX71" s="5">
        <f t="shared" si="36"/>
        <v>0</v>
      </c>
      <c r="AY71" s="5">
        <f t="shared" si="36"/>
        <v>0</v>
      </c>
      <c r="AZ71" s="5">
        <f t="shared" si="36"/>
        <v>2.1999999999999999E-2</v>
      </c>
      <c r="BA71" s="5">
        <f t="shared" si="36"/>
        <v>0</v>
      </c>
      <c r="BB71" s="5">
        <f t="shared" si="36"/>
        <v>0</v>
      </c>
      <c r="BC71" s="5">
        <f t="shared" si="36"/>
        <v>0</v>
      </c>
      <c r="BD71" s="5">
        <f t="shared" si="36"/>
        <v>0.04</v>
      </c>
      <c r="BE71" s="5">
        <f t="shared" si="36"/>
        <v>0</v>
      </c>
      <c r="BF71" s="5">
        <f t="shared" si="36"/>
        <v>0</v>
      </c>
      <c r="BG71" s="5">
        <f t="shared" si="36"/>
        <v>0</v>
      </c>
      <c r="BH71" s="5">
        <f t="shared" si="36"/>
        <v>0</v>
      </c>
      <c r="BI71" s="5">
        <f t="shared" si="36"/>
        <v>3.5000000000000003E-2</v>
      </c>
      <c r="BJ71" s="5">
        <f t="shared" si="36"/>
        <v>0</v>
      </c>
      <c r="BK71" s="5">
        <f t="shared" si="36"/>
        <v>0</v>
      </c>
      <c r="BL71" s="5">
        <f t="shared" si="36"/>
        <v>0</v>
      </c>
      <c r="BM71" s="5">
        <f t="shared" si="36"/>
        <v>3.0000000000000001E-3</v>
      </c>
      <c r="BN71" s="5">
        <f t="shared" si="36"/>
        <v>2E-3</v>
      </c>
      <c r="BO71" s="5">
        <f t="shared" ref="BO71" si="38">BO15</f>
        <v>0</v>
      </c>
    </row>
    <row r="72" spans="1:69" ht="15" customHeight="1" x14ac:dyDescent="0.3">
      <c r="A72" s="48"/>
      <c r="B72" s="5" t="str">
        <f t="shared" si="35"/>
        <v>Картофельное пюре</v>
      </c>
      <c r="C72" s="93"/>
      <c r="D72" s="5">
        <f t="shared" si="36"/>
        <v>0</v>
      </c>
      <c r="E72" s="5">
        <f t="shared" si="36"/>
        <v>0</v>
      </c>
      <c r="F72" s="5">
        <f t="shared" si="36"/>
        <v>0</v>
      </c>
      <c r="G72" s="5">
        <f t="shared" si="36"/>
        <v>0</v>
      </c>
      <c r="H72" s="5">
        <f t="shared" si="36"/>
        <v>0</v>
      </c>
      <c r="I72" s="5">
        <f t="shared" si="36"/>
        <v>0</v>
      </c>
      <c r="J72" s="5">
        <f t="shared" si="36"/>
        <v>2.1999999999999999E-2</v>
      </c>
      <c r="K72" s="5">
        <f t="shared" si="36"/>
        <v>4.0000000000000001E-3</v>
      </c>
      <c r="L72" s="5">
        <f t="shared" si="36"/>
        <v>0</v>
      </c>
      <c r="M72" s="5">
        <f t="shared" si="36"/>
        <v>0</v>
      </c>
      <c r="N72" s="5">
        <f t="shared" si="36"/>
        <v>0</v>
      </c>
      <c r="O72" s="5">
        <f t="shared" si="36"/>
        <v>0</v>
      </c>
      <c r="P72" s="5">
        <f t="shared" si="36"/>
        <v>0</v>
      </c>
      <c r="Q72" s="5">
        <f t="shared" si="36"/>
        <v>0</v>
      </c>
      <c r="R72" s="5">
        <f t="shared" si="36"/>
        <v>0</v>
      </c>
      <c r="S72" s="5">
        <f t="shared" si="36"/>
        <v>0</v>
      </c>
      <c r="T72" s="5">
        <f t="shared" si="36"/>
        <v>0</v>
      </c>
      <c r="U72" s="5">
        <f t="shared" si="36"/>
        <v>0</v>
      </c>
      <c r="V72" s="5">
        <f t="shared" si="36"/>
        <v>0</v>
      </c>
      <c r="W72" s="5">
        <f t="shared" si="36"/>
        <v>0</v>
      </c>
      <c r="X72" s="5">
        <f t="shared" si="36"/>
        <v>0</v>
      </c>
      <c r="Y72" s="5">
        <f t="shared" si="36"/>
        <v>0</v>
      </c>
      <c r="Z72" s="5">
        <f t="shared" si="36"/>
        <v>0</v>
      </c>
      <c r="AA72" s="5">
        <f t="shared" si="36"/>
        <v>0</v>
      </c>
      <c r="AB72" s="5">
        <f t="shared" si="36"/>
        <v>0</v>
      </c>
      <c r="AC72" s="5">
        <f t="shared" si="36"/>
        <v>0</v>
      </c>
      <c r="AD72" s="5">
        <f t="shared" si="36"/>
        <v>0</v>
      </c>
      <c r="AE72" s="5">
        <f t="shared" si="36"/>
        <v>0</v>
      </c>
      <c r="AF72" s="5">
        <f t="shared" si="36"/>
        <v>0</v>
      </c>
      <c r="AG72" s="5">
        <f t="shared" si="36"/>
        <v>0</v>
      </c>
      <c r="AH72" s="5">
        <f t="shared" si="36"/>
        <v>0</v>
      </c>
      <c r="AI72" s="5">
        <f t="shared" si="36"/>
        <v>0</v>
      </c>
      <c r="AJ72" s="5">
        <f t="shared" si="36"/>
        <v>0</v>
      </c>
      <c r="AK72" s="5">
        <f t="shared" si="36"/>
        <v>0</v>
      </c>
      <c r="AL72" s="5">
        <f t="shared" si="36"/>
        <v>0</v>
      </c>
      <c r="AM72" s="5">
        <f t="shared" si="36"/>
        <v>0</v>
      </c>
      <c r="AN72" s="5">
        <f t="shared" si="36"/>
        <v>0</v>
      </c>
      <c r="AO72" s="5">
        <f t="shared" si="36"/>
        <v>0</v>
      </c>
      <c r="AP72" s="5">
        <f t="shared" si="36"/>
        <v>0</v>
      </c>
      <c r="AQ72" s="5">
        <f t="shared" si="36"/>
        <v>0</v>
      </c>
      <c r="AR72" s="5">
        <f t="shared" si="36"/>
        <v>0</v>
      </c>
      <c r="AS72" s="5">
        <f t="shared" si="36"/>
        <v>0</v>
      </c>
      <c r="AT72" s="5">
        <f t="shared" si="36"/>
        <v>0</v>
      </c>
      <c r="AU72" s="5">
        <f t="shared" si="36"/>
        <v>0</v>
      </c>
      <c r="AV72" s="5">
        <f t="shared" si="36"/>
        <v>0</v>
      </c>
      <c r="AW72" s="5">
        <f t="shared" si="36"/>
        <v>0</v>
      </c>
      <c r="AX72" s="5">
        <f t="shared" si="36"/>
        <v>0</v>
      </c>
      <c r="AY72" s="5">
        <f t="shared" si="36"/>
        <v>0</v>
      </c>
      <c r="AZ72" s="5">
        <f t="shared" si="36"/>
        <v>0</v>
      </c>
      <c r="BA72" s="5">
        <f t="shared" si="36"/>
        <v>0</v>
      </c>
      <c r="BB72" s="5">
        <f t="shared" si="36"/>
        <v>0</v>
      </c>
      <c r="BC72" s="5">
        <f t="shared" si="36"/>
        <v>0</v>
      </c>
      <c r="BD72" s="5">
        <f t="shared" si="36"/>
        <v>0</v>
      </c>
      <c r="BE72" s="5">
        <f t="shared" si="36"/>
        <v>0</v>
      </c>
      <c r="BF72" s="5">
        <f t="shared" si="36"/>
        <v>0</v>
      </c>
      <c r="BG72" s="5">
        <f t="shared" si="36"/>
        <v>0.18</v>
      </c>
      <c r="BH72" s="5">
        <f t="shared" si="36"/>
        <v>0</v>
      </c>
      <c r="BI72" s="5">
        <f t="shared" si="36"/>
        <v>0</v>
      </c>
      <c r="BJ72" s="5">
        <f t="shared" si="36"/>
        <v>0</v>
      </c>
      <c r="BK72" s="5">
        <f t="shared" si="36"/>
        <v>0</v>
      </c>
      <c r="BL72" s="5">
        <f t="shared" si="36"/>
        <v>0</v>
      </c>
      <c r="BM72" s="5">
        <f t="shared" si="36"/>
        <v>0</v>
      </c>
      <c r="BN72" s="5">
        <f t="shared" si="36"/>
        <v>1E-3</v>
      </c>
      <c r="BO72" s="5">
        <f t="shared" ref="BO72" si="39">BO16</f>
        <v>0</v>
      </c>
    </row>
    <row r="73" spans="1:69" ht="15" customHeight="1" x14ac:dyDescent="0.3">
      <c r="A73" s="48"/>
      <c r="B73" s="5" t="str">
        <f t="shared" si="35"/>
        <v>Хлеб пшеничный</v>
      </c>
      <c r="C73" s="93"/>
      <c r="D73" s="5">
        <f t="shared" si="36"/>
        <v>2.7E-2</v>
      </c>
      <c r="E73" s="5">
        <f t="shared" si="36"/>
        <v>0</v>
      </c>
      <c r="F73" s="5">
        <f t="shared" si="36"/>
        <v>0</v>
      </c>
      <c r="G73" s="5">
        <f t="shared" ref="G73:BN75" si="40">G17</f>
        <v>0</v>
      </c>
      <c r="H73" s="5">
        <f t="shared" si="40"/>
        <v>0</v>
      </c>
      <c r="I73" s="5">
        <f t="shared" si="40"/>
        <v>0</v>
      </c>
      <c r="J73" s="5">
        <f t="shared" si="40"/>
        <v>0</v>
      </c>
      <c r="K73" s="5">
        <f t="shared" si="40"/>
        <v>0</v>
      </c>
      <c r="L73" s="5">
        <f t="shared" si="40"/>
        <v>0</v>
      </c>
      <c r="M73" s="5">
        <f t="shared" si="40"/>
        <v>0</v>
      </c>
      <c r="N73" s="5">
        <f t="shared" si="40"/>
        <v>0</v>
      </c>
      <c r="O73" s="5">
        <f t="shared" si="40"/>
        <v>0</v>
      </c>
      <c r="P73" s="5">
        <f t="shared" si="40"/>
        <v>0</v>
      </c>
      <c r="Q73" s="5">
        <f t="shared" si="40"/>
        <v>0</v>
      </c>
      <c r="R73" s="5">
        <f t="shared" si="40"/>
        <v>0</v>
      </c>
      <c r="S73" s="5">
        <f t="shared" si="40"/>
        <v>0</v>
      </c>
      <c r="T73" s="5">
        <f t="shared" si="40"/>
        <v>0</v>
      </c>
      <c r="U73" s="5">
        <f t="shared" si="40"/>
        <v>0</v>
      </c>
      <c r="V73" s="5">
        <f t="shared" si="40"/>
        <v>0</v>
      </c>
      <c r="W73" s="5">
        <f t="shared" si="40"/>
        <v>0</v>
      </c>
      <c r="X73" s="5">
        <f t="shared" si="40"/>
        <v>0</v>
      </c>
      <c r="Y73" s="5">
        <f t="shared" si="40"/>
        <v>0</v>
      </c>
      <c r="Z73" s="5">
        <f t="shared" si="40"/>
        <v>0</v>
      </c>
      <c r="AA73" s="5">
        <f t="shared" si="40"/>
        <v>0</v>
      </c>
      <c r="AB73" s="5">
        <f t="shared" si="40"/>
        <v>0</v>
      </c>
      <c r="AC73" s="5">
        <f t="shared" si="40"/>
        <v>0</v>
      </c>
      <c r="AD73" s="5">
        <f t="shared" si="40"/>
        <v>0</v>
      </c>
      <c r="AE73" s="5">
        <f t="shared" si="40"/>
        <v>0</v>
      </c>
      <c r="AF73" s="5">
        <f t="shared" si="40"/>
        <v>0</v>
      </c>
      <c r="AG73" s="5">
        <f t="shared" si="40"/>
        <v>0</v>
      </c>
      <c r="AH73" s="5">
        <f t="shared" si="40"/>
        <v>0</v>
      </c>
      <c r="AI73" s="5">
        <f t="shared" si="40"/>
        <v>0</v>
      </c>
      <c r="AJ73" s="5">
        <f t="shared" si="40"/>
        <v>0</v>
      </c>
      <c r="AK73" s="5">
        <f t="shared" si="40"/>
        <v>0</v>
      </c>
      <c r="AL73" s="5">
        <f t="shared" si="40"/>
        <v>0</v>
      </c>
      <c r="AM73" s="5">
        <f t="shared" si="40"/>
        <v>0</v>
      </c>
      <c r="AN73" s="5">
        <f t="shared" si="40"/>
        <v>0</v>
      </c>
      <c r="AO73" s="5">
        <f t="shared" si="40"/>
        <v>0</v>
      </c>
      <c r="AP73" s="5">
        <f t="shared" si="40"/>
        <v>0</v>
      </c>
      <c r="AQ73" s="5">
        <f t="shared" si="40"/>
        <v>0</v>
      </c>
      <c r="AR73" s="5">
        <f t="shared" si="40"/>
        <v>0</v>
      </c>
      <c r="AS73" s="5">
        <f t="shared" si="40"/>
        <v>0</v>
      </c>
      <c r="AT73" s="5">
        <f t="shared" si="40"/>
        <v>0</v>
      </c>
      <c r="AU73" s="5">
        <f t="shared" si="40"/>
        <v>0</v>
      </c>
      <c r="AV73" s="5">
        <f t="shared" si="40"/>
        <v>0</v>
      </c>
      <c r="AW73" s="5">
        <f t="shared" si="40"/>
        <v>0</v>
      </c>
      <c r="AX73" s="5">
        <f t="shared" si="40"/>
        <v>0</v>
      </c>
      <c r="AY73" s="5">
        <f t="shared" si="40"/>
        <v>0</v>
      </c>
      <c r="AZ73" s="5">
        <f t="shared" si="40"/>
        <v>0</v>
      </c>
      <c r="BA73" s="5">
        <f t="shared" si="40"/>
        <v>0</v>
      </c>
      <c r="BB73" s="5">
        <f t="shared" si="40"/>
        <v>0</v>
      </c>
      <c r="BC73" s="5">
        <f t="shared" si="40"/>
        <v>0</v>
      </c>
      <c r="BD73" s="5">
        <f t="shared" si="40"/>
        <v>0</v>
      </c>
      <c r="BE73" s="5">
        <f t="shared" si="40"/>
        <v>0</v>
      </c>
      <c r="BF73" s="5">
        <f t="shared" si="40"/>
        <v>0</v>
      </c>
      <c r="BG73" s="5">
        <f t="shared" si="40"/>
        <v>0</v>
      </c>
      <c r="BH73" s="5">
        <f t="shared" si="40"/>
        <v>0</v>
      </c>
      <c r="BI73" s="5">
        <f t="shared" si="40"/>
        <v>0</v>
      </c>
      <c r="BJ73" s="5">
        <f t="shared" si="40"/>
        <v>0</v>
      </c>
      <c r="BK73" s="5">
        <f t="shared" si="40"/>
        <v>0</v>
      </c>
      <c r="BL73" s="5">
        <f t="shared" si="40"/>
        <v>0</v>
      </c>
      <c r="BM73" s="5">
        <f t="shared" si="40"/>
        <v>0</v>
      </c>
      <c r="BN73" s="5">
        <f t="shared" si="40"/>
        <v>0</v>
      </c>
      <c r="BO73" s="5">
        <f t="shared" ref="BO73" si="41">BO17</f>
        <v>0</v>
      </c>
    </row>
    <row r="74" spans="1:69" ht="15" customHeight="1" x14ac:dyDescent="0.3">
      <c r="A74" s="48"/>
      <c r="B74" s="5" t="str">
        <f t="shared" si="35"/>
        <v>Хлеб ржаной</v>
      </c>
      <c r="C74" s="93"/>
      <c r="D74" s="5">
        <f t="shared" ref="D74:AJ75" si="42">D18</f>
        <v>0</v>
      </c>
      <c r="E74" s="5">
        <f t="shared" si="42"/>
        <v>5.2569999999999999E-2</v>
      </c>
      <c r="F74" s="5">
        <f t="shared" si="42"/>
        <v>0</v>
      </c>
      <c r="G74" s="5">
        <f t="shared" si="42"/>
        <v>0</v>
      </c>
      <c r="H74" s="5">
        <f t="shared" si="42"/>
        <v>0</v>
      </c>
      <c r="I74" s="5">
        <f t="shared" si="42"/>
        <v>0</v>
      </c>
      <c r="J74" s="5">
        <f t="shared" si="42"/>
        <v>0</v>
      </c>
      <c r="K74" s="5">
        <f t="shared" si="42"/>
        <v>0</v>
      </c>
      <c r="L74" s="5">
        <f t="shared" si="42"/>
        <v>0</v>
      </c>
      <c r="M74" s="5">
        <f t="shared" si="42"/>
        <v>0</v>
      </c>
      <c r="N74" s="5">
        <f t="shared" si="42"/>
        <v>0</v>
      </c>
      <c r="O74" s="5">
        <f t="shared" si="42"/>
        <v>0</v>
      </c>
      <c r="P74" s="5">
        <f t="shared" si="42"/>
        <v>0</v>
      </c>
      <c r="Q74" s="5">
        <f t="shared" si="42"/>
        <v>0</v>
      </c>
      <c r="R74" s="5">
        <f t="shared" si="42"/>
        <v>0</v>
      </c>
      <c r="S74" s="5">
        <f t="shared" si="42"/>
        <v>0</v>
      </c>
      <c r="T74" s="5">
        <f t="shared" si="42"/>
        <v>0</v>
      </c>
      <c r="U74" s="5">
        <f t="shared" si="42"/>
        <v>0</v>
      </c>
      <c r="V74" s="5">
        <f t="shared" si="42"/>
        <v>0</v>
      </c>
      <c r="W74" s="5">
        <f t="shared" si="40"/>
        <v>0</v>
      </c>
      <c r="X74" s="5">
        <f t="shared" si="42"/>
        <v>0</v>
      </c>
      <c r="Y74" s="5">
        <f t="shared" si="42"/>
        <v>0</v>
      </c>
      <c r="Z74" s="5">
        <f t="shared" si="42"/>
        <v>0</v>
      </c>
      <c r="AA74" s="5">
        <f t="shared" si="42"/>
        <v>0</v>
      </c>
      <c r="AB74" s="5">
        <f t="shared" si="42"/>
        <v>0</v>
      </c>
      <c r="AC74" s="5">
        <f t="shared" si="42"/>
        <v>0</v>
      </c>
      <c r="AD74" s="5">
        <f t="shared" si="42"/>
        <v>0</v>
      </c>
      <c r="AE74" s="5">
        <f t="shared" si="42"/>
        <v>0</v>
      </c>
      <c r="AF74" s="5">
        <f t="shared" si="42"/>
        <v>0</v>
      </c>
      <c r="AG74" s="5">
        <f t="shared" si="42"/>
        <v>0</v>
      </c>
      <c r="AH74" s="5">
        <f t="shared" si="42"/>
        <v>0</v>
      </c>
      <c r="AI74" s="5">
        <f t="shared" si="42"/>
        <v>0</v>
      </c>
      <c r="AJ74" s="5">
        <f t="shared" si="42"/>
        <v>0</v>
      </c>
      <c r="AK74" s="5">
        <f t="shared" si="40"/>
        <v>0</v>
      </c>
      <c r="AL74" s="5">
        <f t="shared" si="40"/>
        <v>0</v>
      </c>
      <c r="AM74" s="5">
        <f t="shared" si="40"/>
        <v>0</v>
      </c>
      <c r="AN74" s="5">
        <f t="shared" si="40"/>
        <v>0</v>
      </c>
      <c r="AO74" s="5">
        <f t="shared" si="40"/>
        <v>0</v>
      </c>
      <c r="AP74" s="5">
        <f t="shared" si="40"/>
        <v>0</v>
      </c>
      <c r="AQ74" s="5">
        <f t="shared" si="40"/>
        <v>0</v>
      </c>
      <c r="AR74" s="5">
        <f t="shared" si="40"/>
        <v>0</v>
      </c>
      <c r="AS74" s="5">
        <f t="shared" si="40"/>
        <v>0</v>
      </c>
      <c r="AT74" s="5">
        <f t="shared" si="40"/>
        <v>0</v>
      </c>
      <c r="AU74" s="5">
        <f t="shared" si="40"/>
        <v>0</v>
      </c>
      <c r="AV74" s="5">
        <f t="shared" si="40"/>
        <v>0</v>
      </c>
      <c r="AW74" s="5">
        <f t="shared" si="40"/>
        <v>0</v>
      </c>
      <c r="AX74" s="5">
        <f t="shared" si="40"/>
        <v>0</v>
      </c>
      <c r="AY74" s="5">
        <f t="shared" si="40"/>
        <v>0</v>
      </c>
      <c r="AZ74" s="5">
        <f t="shared" si="40"/>
        <v>0</v>
      </c>
      <c r="BA74" s="5">
        <f t="shared" si="40"/>
        <v>0</v>
      </c>
      <c r="BB74" s="5">
        <f t="shared" si="40"/>
        <v>0</v>
      </c>
      <c r="BC74" s="5">
        <f t="shared" si="40"/>
        <v>0</v>
      </c>
      <c r="BD74" s="5">
        <f t="shared" si="40"/>
        <v>0</v>
      </c>
      <c r="BE74" s="5">
        <f t="shared" si="40"/>
        <v>0</v>
      </c>
      <c r="BF74" s="5">
        <f t="shared" si="40"/>
        <v>0</v>
      </c>
      <c r="BG74" s="5">
        <f t="shared" si="40"/>
        <v>0</v>
      </c>
      <c r="BH74" s="5">
        <f t="shared" si="40"/>
        <v>0</v>
      </c>
      <c r="BI74" s="5">
        <f t="shared" si="40"/>
        <v>0</v>
      </c>
      <c r="BJ74" s="5">
        <f t="shared" si="40"/>
        <v>0</v>
      </c>
      <c r="BK74" s="5">
        <f t="shared" si="40"/>
        <v>0</v>
      </c>
      <c r="BL74" s="5">
        <f t="shared" si="40"/>
        <v>0</v>
      </c>
      <c r="BM74" s="5">
        <f t="shared" si="40"/>
        <v>0</v>
      </c>
      <c r="BN74" s="5">
        <f t="shared" si="40"/>
        <v>0</v>
      </c>
      <c r="BO74" s="5">
        <f t="shared" ref="BO74" si="43">BO18</f>
        <v>0</v>
      </c>
    </row>
    <row r="75" spans="1:69" ht="15" customHeight="1" x14ac:dyDescent="0.3">
      <c r="A75" s="49"/>
      <c r="B75" s="5" t="str">
        <f t="shared" si="35"/>
        <v>Напиток лимонный</v>
      </c>
      <c r="C75" s="94"/>
      <c r="D75" s="5">
        <f t="shared" si="42"/>
        <v>0</v>
      </c>
      <c r="E75" s="5">
        <f t="shared" si="42"/>
        <v>0</v>
      </c>
      <c r="F75" s="5">
        <f t="shared" si="42"/>
        <v>2.5000000000000001E-2</v>
      </c>
      <c r="G75" s="5">
        <f t="shared" si="42"/>
        <v>0</v>
      </c>
      <c r="H75" s="5">
        <f t="shared" si="42"/>
        <v>0</v>
      </c>
      <c r="I75" s="5">
        <f t="shared" si="42"/>
        <v>0</v>
      </c>
      <c r="J75" s="5">
        <f t="shared" si="42"/>
        <v>0</v>
      </c>
      <c r="K75" s="5">
        <f t="shared" si="42"/>
        <v>0</v>
      </c>
      <c r="L75" s="5">
        <f t="shared" si="42"/>
        <v>0</v>
      </c>
      <c r="M75" s="5">
        <f t="shared" si="42"/>
        <v>0</v>
      </c>
      <c r="N75" s="5">
        <f t="shared" si="42"/>
        <v>0</v>
      </c>
      <c r="O75" s="5">
        <f t="shared" si="42"/>
        <v>0</v>
      </c>
      <c r="P75" s="5">
        <f t="shared" si="42"/>
        <v>0</v>
      </c>
      <c r="Q75" s="5">
        <f t="shared" si="42"/>
        <v>0</v>
      </c>
      <c r="R75" s="5">
        <f t="shared" si="42"/>
        <v>0</v>
      </c>
      <c r="S75" s="5">
        <f t="shared" si="42"/>
        <v>0</v>
      </c>
      <c r="T75" s="5">
        <f t="shared" si="42"/>
        <v>0</v>
      </c>
      <c r="U75" s="5">
        <f t="shared" si="42"/>
        <v>0</v>
      </c>
      <c r="V75" s="5">
        <f t="shared" si="42"/>
        <v>0</v>
      </c>
      <c r="W75" s="5">
        <f t="shared" si="40"/>
        <v>0</v>
      </c>
      <c r="X75" s="5">
        <f t="shared" si="42"/>
        <v>0</v>
      </c>
      <c r="Y75" s="5">
        <f t="shared" si="42"/>
        <v>0</v>
      </c>
      <c r="Z75" s="5">
        <f t="shared" si="42"/>
        <v>0</v>
      </c>
      <c r="AA75" s="5">
        <f t="shared" si="42"/>
        <v>0</v>
      </c>
      <c r="AB75" s="5">
        <f t="shared" si="42"/>
        <v>0</v>
      </c>
      <c r="AC75" s="5">
        <f t="shared" si="42"/>
        <v>0</v>
      </c>
      <c r="AD75" s="5">
        <f t="shared" si="42"/>
        <v>0</v>
      </c>
      <c r="AE75" s="5">
        <f t="shared" si="42"/>
        <v>0</v>
      </c>
      <c r="AF75" s="5">
        <f t="shared" si="42"/>
        <v>1.7999999999999999E-2</v>
      </c>
      <c r="AG75" s="5">
        <f t="shared" si="42"/>
        <v>0</v>
      </c>
      <c r="AH75" s="5">
        <f t="shared" si="42"/>
        <v>0</v>
      </c>
      <c r="AI75" s="5">
        <f t="shared" si="42"/>
        <v>0</v>
      </c>
      <c r="AJ75" s="5">
        <f t="shared" si="42"/>
        <v>0</v>
      </c>
      <c r="AK75" s="5">
        <f t="shared" si="40"/>
        <v>0</v>
      </c>
      <c r="AL75" s="5">
        <f t="shared" si="40"/>
        <v>0</v>
      </c>
      <c r="AM75" s="5">
        <f t="shared" si="40"/>
        <v>0</v>
      </c>
      <c r="AN75" s="5">
        <f t="shared" si="40"/>
        <v>0</v>
      </c>
      <c r="AO75" s="5">
        <f t="shared" si="40"/>
        <v>0</v>
      </c>
      <c r="AP75" s="5">
        <f t="shared" si="40"/>
        <v>0</v>
      </c>
      <c r="AQ75" s="5">
        <f t="shared" si="40"/>
        <v>0</v>
      </c>
      <c r="AR75" s="5">
        <f t="shared" si="40"/>
        <v>0</v>
      </c>
      <c r="AS75" s="5">
        <f t="shared" si="40"/>
        <v>0</v>
      </c>
      <c r="AT75" s="5">
        <f t="shared" si="40"/>
        <v>0</v>
      </c>
      <c r="AU75" s="5">
        <f t="shared" si="40"/>
        <v>0</v>
      </c>
      <c r="AV75" s="5">
        <f t="shared" si="40"/>
        <v>0</v>
      </c>
      <c r="AW75" s="5">
        <f t="shared" si="40"/>
        <v>0</v>
      </c>
      <c r="AX75" s="5">
        <f t="shared" si="40"/>
        <v>0</v>
      </c>
      <c r="AY75" s="5">
        <f t="shared" si="40"/>
        <v>0</v>
      </c>
      <c r="AZ75" s="5">
        <f t="shared" si="40"/>
        <v>0</v>
      </c>
      <c r="BA75" s="5">
        <f t="shared" si="40"/>
        <v>0</v>
      </c>
      <c r="BB75" s="5">
        <f t="shared" si="40"/>
        <v>0</v>
      </c>
      <c r="BC75" s="5">
        <f t="shared" si="40"/>
        <v>0</v>
      </c>
      <c r="BD75" s="5">
        <f t="shared" si="40"/>
        <v>0</v>
      </c>
      <c r="BE75" s="5">
        <f t="shared" si="40"/>
        <v>0</v>
      </c>
      <c r="BF75" s="5">
        <f t="shared" si="40"/>
        <v>0</v>
      </c>
      <c r="BG75" s="5">
        <f t="shared" si="40"/>
        <v>0</v>
      </c>
      <c r="BH75" s="5">
        <f t="shared" si="40"/>
        <v>0</v>
      </c>
      <c r="BI75" s="5">
        <f t="shared" si="40"/>
        <v>0</v>
      </c>
      <c r="BJ75" s="5">
        <f t="shared" si="40"/>
        <v>0</v>
      </c>
      <c r="BK75" s="5">
        <f t="shared" si="40"/>
        <v>0</v>
      </c>
      <c r="BL75" s="5">
        <f t="shared" si="40"/>
        <v>0</v>
      </c>
      <c r="BM75" s="5">
        <f t="shared" si="40"/>
        <v>0</v>
      </c>
      <c r="BN75" s="5">
        <f t="shared" si="40"/>
        <v>0</v>
      </c>
      <c r="BO75" s="5">
        <f t="shared" ref="BO75" si="44">BO19</f>
        <v>0</v>
      </c>
    </row>
    <row r="76" spans="1:69" ht="17.399999999999999" x14ac:dyDescent="0.35">
      <c r="B76" s="16" t="s">
        <v>25</v>
      </c>
      <c r="C76" s="17"/>
      <c r="D76" s="18">
        <f t="shared" ref="D76:AI76" si="45">SUM(D70:D75)</f>
        <v>2.7E-2</v>
      </c>
      <c r="E76" s="18">
        <f t="shared" si="45"/>
        <v>5.2569999999999999E-2</v>
      </c>
      <c r="F76" s="18">
        <f t="shared" si="45"/>
        <v>2.5000000000000001E-2</v>
      </c>
      <c r="G76" s="18">
        <f t="shared" si="45"/>
        <v>0</v>
      </c>
      <c r="H76" s="18">
        <f t="shared" si="45"/>
        <v>0</v>
      </c>
      <c r="I76" s="18">
        <f t="shared" si="45"/>
        <v>0</v>
      </c>
      <c r="J76" s="18">
        <f t="shared" si="45"/>
        <v>2.1999999999999999E-2</v>
      </c>
      <c r="K76" s="18">
        <f t="shared" si="45"/>
        <v>7.0000000000000001E-3</v>
      </c>
      <c r="L76" s="18">
        <f t="shared" si="45"/>
        <v>5.0000000000000001E-3</v>
      </c>
      <c r="M76" s="18">
        <f t="shared" si="45"/>
        <v>0</v>
      </c>
      <c r="N76" s="18">
        <f t="shared" si="45"/>
        <v>0</v>
      </c>
      <c r="O76" s="18">
        <f t="shared" si="45"/>
        <v>0</v>
      </c>
      <c r="P76" s="18">
        <f t="shared" si="45"/>
        <v>0</v>
      </c>
      <c r="Q76" s="18">
        <f t="shared" si="45"/>
        <v>0</v>
      </c>
      <c r="R76" s="18">
        <f t="shared" si="45"/>
        <v>0</v>
      </c>
      <c r="S76" s="18">
        <f t="shared" si="45"/>
        <v>0</v>
      </c>
      <c r="T76" s="18">
        <f t="shared" si="45"/>
        <v>0</v>
      </c>
      <c r="U76" s="18">
        <f t="shared" si="45"/>
        <v>0</v>
      </c>
      <c r="V76" s="18">
        <f t="shared" si="45"/>
        <v>0</v>
      </c>
      <c r="W76" s="18">
        <f t="shared" si="45"/>
        <v>0</v>
      </c>
      <c r="X76" s="18">
        <f t="shared" si="45"/>
        <v>0.25</v>
      </c>
      <c r="Y76" s="18">
        <f t="shared" si="45"/>
        <v>0</v>
      </c>
      <c r="Z76" s="18">
        <f t="shared" si="45"/>
        <v>0</v>
      </c>
      <c r="AA76" s="18">
        <f t="shared" si="45"/>
        <v>0</v>
      </c>
      <c r="AB76" s="18">
        <f t="shared" si="45"/>
        <v>0</v>
      </c>
      <c r="AC76" s="18">
        <f t="shared" si="45"/>
        <v>0</v>
      </c>
      <c r="AD76" s="18">
        <f t="shared" si="45"/>
        <v>0</v>
      </c>
      <c r="AE76" s="18">
        <f t="shared" si="45"/>
        <v>0</v>
      </c>
      <c r="AF76" s="18">
        <f t="shared" si="45"/>
        <v>1.7999999999999999E-2</v>
      </c>
      <c r="AG76" s="18">
        <f t="shared" si="45"/>
        <v>0</v>
      </c>
      <c r="AH76" s="18">
        <f t="shared" si="45"/>
        <v>0</v>
      </c>
      <c r="AI76" s="18">
        <f t="shared" si="45"/>
        <v>0</v>
      </c>
      <c r="AJ76" s="18">
        <f t="shared" ref="AJ76:BN76" si="46">SUM(AJ70:AJ75)</f>
        <v>0</v>
      </c>
      <c r="AK76" s="18">
        <f t="shared" si="46"/>
        <v>0</v>
      </c>
      <c r="AL76" s="18">
        <f t="shared" si="46"/>
        <v>0</v>
      </c>
      <c r="AM76" s="18">
        <f t="shared" si="46"/>
        <v>0</v>
      </c>
      <c r="AN76" s="18">
        <f t="shared" si="46"/>
        <v>0</v>
      </c>
      <c r="AO76" s="18">
        <f t="shared" si="46"/>
        <v>0</v>
      </c>
      <c r="AP76" s="18">
        <f t="shared" si="46"/>
        <v>0</v>
      </c>
      <c r="AQ76" s="18">
        <f t="shared" si="46"/>
        <v>0</v>
      </c>
      <c r="AR76" s="18">
        <f t="shared" si="46"/>
        <v>0</v>
      </c>
      <c r="AS76" s="18">
        <f t="shared" si="46"/>
        <v>0</v>
      </c>
      <c r="AT76" s="18">
        <f t="shared" si="46"/>
        <v>0</v>
      </c>
      <c r="AU76" s="18">
        <f t="shared" si="46"/>
        <v>0</v>
      </c>
      <c r="AV76" s="18">
        <f t="shared" si="46"/>
        <v>0</v>
      </c>
      <c r="AW76" s="18">
        <f t="shared" si="46"/>
        <v>0</v>
      </c>
      <c r="AX76" s="18">
        <f t="shared" si="46"/>
        <v>0</v>
      </c>
      <c r="AY76" s="18">
        <f t="shared" si="46"/>
        <v>0</v>
      </c>
      <c r="AZ76" s="18">
        <f t="shared" si="46"/>
        <v>2.1999999999999999E-2</v>
      </c>
      <c r="BA76" s="18">
        <f t="shared" si="46"/>
        <v>0</v>
      </c>
      <c r="BB76" s="18">
        <f t="shared" si="46"/>
        <v>0</v>
      </c>
      <c r="BC76" s="18">
        <f t="shared" si="46"/>
        <v>1.7999999999999999E-2</v>
      </c>
      <c r="BD76" s="18">
        <f t="shared" si="46"/>
        <v>0.04</v>
      </c>
      <c r="BE76" s="18">
        <f t="shared" si="46"/>
        <v>0</v>
      </c>
      <c r="BF76" s="18">
        <f t="shared" si="46"/>
        <v>0</v>
      </c>
      <c r="BG76" s="18">
        <f t="shared" si="46"/>
        <v>0.21</v>
      </c>
      <c r="BH76" s="18">
        <f t="shared" si="46"/>
        <v>1.4999999999999999E-2</v>
      </c>
      <c r="BI76" s="18">
        <f t="shared" si="46"/>
        <v>4.1000000000000002E-2</v>
      </c>
      <c r="BJ76" s="18">
        <f t="shared" si="46"/>
        <v>2.7E-2</v>
      </c>
      <c r="BK76" s="18">
        <f t="shared" si="46"/>
        <v>4.4999999999999998E-2</v>
      </c>
      <c r="BL76" s="18">
        <f t="shared" si="46"/>
        <v>0</v>
      </c>
      <c r="BM76" s="18">
        <f t="shared" si="46"/>
        <v>6.0000000000000001E-3</v>
      </c>
      <c r="BN76" s="18">
        <f t="shared" si="46"/>
        <v>5.0000000000000001E-3</v>
      </c>
      <c r="BO76" s="18">
        <f t="shared" ref="BO76" si="47">SUM(BO70:BO75)</f>
        <v>0</v>
      </c>
    </row>
    <row r="77" spans="1:69" ht="17.399999999999999" x14ac:dyDescent="0.35">
      <c r="B77" s="16" t="s">
        <v>26</v>
      </c>
      <c r="C77" s="17"/>
      <c r="D77" s="19">
        <f t="shared" ref="D77:BN77" si="48">PRODUCT(D76,$F$6)</f>
        <v>0.94499999999999995</v>
      </c>
      <c r="E77" s="19">
        <f t="shared" si="48"/>
        <v>1.83995</v>
      </c>
      <c r="F77" s="19">
        <f t="shared" si="48"/>
        <v>0.875</v>
      </c>
      <c r="G77" s="19">
        <f t="shared" si="48"/>
        <v>0</v>
      </c>
      <c r="H77" s="19">
        <f t="shared" si="48"/>
        <v>0</v>
      </c>
      <c r="I77" s="19">
        <f t="shared" si="48"/>
        <v>0</v>
      </c>
      <c r="J77" s="19">
        <f t="shared" si="48"/>
        <v>0.76999999999999991</v>
      </c>
      <c r="K77" s="19">
        <f t="shared" si="48"/>
        <v>0.245</v>
      </c>
      <c r="L77" s="19">
        <f t="shared" si="48"/>
        <v>0.17500000000000002</v>
      </c>
      <c r="M77" s="19">
        <f t="shared" si="48"/>
        <v>0</v>
      </c>
      <c r="N77" s="19">
        <f t="shared" si="48"/>
        <v>0</v>
      </c>
      <c r="O77" s="19">
        <f t="shared" ref="O77:X77" si="49">PRODUCT(O76,$F$6)</f>
        <v>0</v>
      </c>
      <c r="P77" s="19">
        <f t="shared" si="49"/>
        <v>0</v>
      </c>
      <c r="Q77" s="19">
        <f t="shared" si="49"/>
        <v>0</v>
      </c>
      <c r="R77" s="19">
        <f t="shared" si="49"/>
        <v>0</v>
      </c>
      <c r="S77" s="19">
        <f t="shared" si="49"/>
        <v>0</v>
      </c>
      <c r="T77" s="19">
        <f t="shared" si="49"/>
        <v>0</v>
      </c>
      <c r="U77" s="19">
        <f t="shared" si="49"/>
        <v>0</v>
      </c>
      <c r="V77" s="19">
        <f t="shared" si="49"/>
        <v>0</v>
      </c>
      <c r="W77" s="19">
        <f t="shared" si="49"/>
        <v>0</v>
      </c>
      <c r="X77" s="19">
        <f t="shared" si="49"/>
        <v>8.75</v>
      </c>
      <c r="Y77" s="19">
        <f t="shared" si="48"/>
        <v>0</v>
      </c>
      <c r="Z77" s="19">
        <f t="shared" si="48"/>
        <v>0</v>
      </c>
      <c r="AA77" s="19">
        <f t="shared" si="48"/>
        <v>0</v>
      </c>
      <c r="AB77" s="19">
        <f t="shared" si="48"/>
        <v>0</v>
      </c>
      <c r="AC77" s="19">
        <f t="shared" si="48"/>
        <v>0</v>
      </c>
      <c r="AD77" s="19">
        <f t="shared" si="48"/>
        <v>0</v>
      </c>
      <c r="AE77" s="19">
        <f t="shared" si="48"/>
        <v>0</v>
      </c>
      <c r="AF77" s="19">
        <f t="shared" si="48"/>
        <v>0.63</v>
      </c>
      <c r="AG77" s="19">
        <f t="shared" si="48"/>
        <v>0</v>
      </c>
      <c r="AH77" s="19">
        <f t="shared" si="48"/>
        <v>0</v>
      </c>
      <c r="AI77" s="19">
        <f t="shared" si="48"/>
        <v>0</v>
      </c>
      <c r="AJ77" s="19">
        <f t="shared" si="48"/>
        <v>0</v>
      </c>
      <c r="AK77" s="19">
        <f t="shared" si="48"/>
        <v>0</v>
      </c>
      <c r="AL77" s="19">
        <f t="shared" si="48"/>
        <v>0</v>
      </c>
      <c r="AM77" s="19">
        <f t="shared" si="48"/>
        <v>0</v>
      </c>
      <c r="AN77" s="19">
        <f t="shared" si="48"/>
        <v>0</v>
      </c>
      <c r="AO77" s="19">
        <f t="shared" si="48"/>
        <v>0</v>
      </c>
      <c r="AP77" s="19">
        <f t="shared" si="48"/>
        <v>0</v>
      </c>
      <c r="AQ77" s="19">
        <f t="shared" si="48"/>
        <v>0</v>
      </c>
      <c r="AR77" s="19">
        <f t="shared" si="48"/>
        <v>0</v>
      </c>
      <c r="AS77" s="19">
        <f t="shared" si="48"/>
        <v>0</v>
      </c>
      <c r="AT77" s="19">
        <f t="shared" si="48"/>
        <v>0</v>
      </c>
      <c r="AU77" s="19">
        <f t="shared" si="48"/>
        <v>0</v>
      </c>
      <c r="AV77" s="19">
        <f t="shared" si="48"/>
        <v>0</v>
      </c>
      <c r="AW77" s="19">
        <f t="shared" si="48"/>
        <v>0</v>
      </c>
      <c r="AX77" s="19">
        <f t="shared" si="48"/>
        <v>0</v>
      </c>
      <c r="AY77" s="19">
        <f t="shared" si="48"/>
        <v>0</v>
      </c>
      <c r="AZ77" s="19">
        <f t="shared" si="48"/>
        <v>0.76999999999999991</v>
      </c>
      <c r="BA77" s="19">
        <f t="shared" si="48"/>
        <v>0</v>
      </c>
      <c r="BB77" s="19">
        <f t="shared" si="48"/>
        <v>0</v>
      </c>
      <c r="BC77" s="19">
        <f t="shared" si="48"/>
        <v>0.63</v>
      </c>
      <c r="BD77" s="19">
        <f t="shared" si="48"/>
        <v>1.4000000000000001</v>
      </c>
      <c r="BE77" s="19">
        <f t="shared" si="48"/>
        <v>0</v>
      </c>
      <c r="BF77" s="19">
        <f t="shared" si="48"/>
        <v>0</v>
      </c>
      <c r="BG77" s="19">
        <f t="shared" si="48"/>
        <v>7.35</v>
      </c>
      <c r="BH77" s="19">
        <f t="shared" si="48"/>
        <v>0.52500000000000002</v>
      </c>
      <c r="BI77" s="19">
        <f t="shared" si="48"/>
        <v>1.4350000000000001</v>
      </c>
      <c r="BJ77" s="19">
        <f t="shared" si="48"/>
        <v>0.94499999999999995</v>
      </c>
      <c r="BK77" s="19">
        <f t="shared" si="48"/>
        <v>1.575</v>
      </c>
      <c r="BL77" s="19">
        <f t="shared" si="48"/>
        <v>0</v>
      </c>
      <c r="BM77" s="19">
        <f t="shared" si="48"/>
        <v>0.21</v>
      </c>
      <c r="BN77" s="19">
        <f t="shared" si="48"/>
        <v>0.17500000000000002</v>
      </c>
      <c r="BO77" s="19">
        <f t="shared" ref="BO77" si="50">PRODUCT(BO76,$F$6)</f>
        <v>0</v>
      </c>
    </row>
    <row r="79" spans="1:69" ht="17.399999999999999" x14ac:dyDescent="0.35">
      <c r="A79" s="22"/>
      <c r="B79" s="23" t="s">
        <v>27</v>
      </c>
      <c r="C79" s="24" t="s">
        <v>28</v>
      </c>
      <c r="D79" s="25">
        <f t="shared" ref="D79:BN79" si="51">D44</f>
        <v>72.72</v>
      </c>
      <c r="E79" s="25">
        <f t="shared" si="51"/>
        <v>76</v>
      </c>
      <c r="F79" s="25">
        <f t="shared" si="51"/>
        <v>85</v>
      </c>
      <c r="G79" s="25">
        <f t="shared" si="51"/>
        <v>596</v>
      </c>
      <c r="H79" s="25">
        <f t="shared" si="51"/>
        <v>1410</v>
      </c>
      <c r="I79" s="25">
        <f t="shared" si="51"/>
        <v>720</v>
      </c>
      <c r="J79" s="25">
        <f t="shared" si="51"/>
        <v>74.92</v>
      </c>
      <c r="K79" s="25">
        <f t="shared" si="51"/>
        <v>874.38</v>
      </c>
      <c r="L79" s="25">
        <f t="shared" si="51"/>
        <v>210.89</v>
      </c>
      <c r="M79" s="25">
        <f t="shared" si="51"/>
        <v>585</v>
      </c>
      <c r="N79" s="25">
        <f t="shared" si="51"/>
        <v>104.38</v>
      </c>
      <c r="O79" s="25">
        <f t="shared" si="51"/>
        <v>331.24</v>
      </c>
      <c r="P79" s="25">
        <f t="shared" si="51"/>
        <v>373.68</v>
      </c>
      <c r="Q79" s="25">
        <f t="shared" si="51"/>
        <v>400</v>
      </c>
      <c r="R79" s="25">
        <f t="shared" si="51"/>
        <v>0</v>
      </c>
      <c r="S79" s="25">
        <f t="shared" si="51"/>
        <v>0</v>
      </c>
      <c r="T79" s="25">
        <f t="shared" si="51"/>
        <v>0</v>
      </c>
      <c r="U79" s="25">
        <f t="shared" si="51"/>
        <v>792</v>
      </c>
      <c r="V79" s="25">
        <f t="shared" si="51"/>
        <v>352.56</v>
      </c>
      <c r="W79" s="25">
        <f>W44</f>
        <v>119</v>
      </c>
      <c r="X79" s="25">
        <f t="shared" si="51"/>
        <v>12.9</v>
      </c>
      <c r="Y79" s="25">
        <f t="shared" si="51"/>
        <v>0</v>
      </c>
      <c r="Z79" s="25">
        <f t="shared" si="51"/>
        <v>450</v>
      </c>
      <c r="AA79" s="25">
        <f t="shared" si="51"/>
        <v>381</v>
      </c>
      <c r="AB79" s="25">
        <f t="shared" si="51"/>
        <v>429</v>
      </c>
      <c r="AC79" s="25">
        <f t="shared" si="51"/>
        <v>261</v>
      </c>
      <c r="AD79" s="25">
        <f t="shared" si="51"/>
        <v>125</v>
      </c>
      <c r="AE79" s="25">
        <f t="shared" si="51"/>
        <v>399</v>
      </c>
      <c r="AF79" s="25">
        <f t="shared" si="51"/>
        <v>159</v>
      </c>
      <c r="AG79" s="25">
        <f t="shared" si="51"/>
        <v>227.27</v>
      </c>
      <c r="AH79" s="25">
        <f t="shared" si="51"/>
        <v>68.2</v>
      </c>
      <c r="AI79" s="25">
        <f t="shared" si="51"/>
        <v>59.25</v>
      </c>
      <c r="AJ79" s="25">
        <f t="shared" si="51"/>
        <v>43.4</v>
      </c>
      <c r="AK79" s="25">
        <f t="shared" si="51"/>
        <v>190</v>
      </c>
      <c r="AL79" s="25">
        <f t="shared" si="51"/>
        <v>207</v>
      </c>
      <c r="AM79" s="25">
        <f t="shared" si="51"/>
        <v>345.99</v>
      </c>
      <c r="AN79" s="25">
        <f t="shared" si="51"/>
        <v>300</v>
      </c>
      <c r="AO79" s="25">
        <f t="shared" si="51"/>
        <v>0</v>
      </c>
      <c r="AP79" s="25">
        <f t="shared" si="51"/>
        <v>216.1</v>
      </c>
      <c r="AQ79" s="25">
        <f t="shared" si="51"/>
        <v>63.75</v>
      </c>
      <c r="AR79" s="25">
        <f t="shared" si="51"/>
        <v>65.33</v>
      </c>
      <c r="AS79" s="25">
        <f t="shared" si="51"/>
        <v>76</v>
      </c>
      <c r="AT79" s="25">
        <f t="shared" si="51"/>
        <v>67.14</v>
      </c>
      <c r="AU79" s="25">
        <f t="shared" si="51"/>
        <v>69.33</v>
      </c>
      <c r="AV79" s="25">
        <f t="shared" si="51"/>
        <v>51.25</v>
      </c>
      <c r="AW79" s="25">
        <f t="shared" si="51"/>
        <v>77.14</v>
      </c>
      <c r="AX79" s="25">
        <f t="shared" si="51"/>
        <v>68</v>
      </c>
      <c r="AY79" s="25">
        <f t="shared" si="51"/>
        <v>60</v>
      </c>
      <c r="AZ79" s="25">
        <f t="shared" si="51"/>
        <v>137.33000000000001</v>
      </c>
      <c r="BA79" s="25">
        <f t="shared" si="51"/>
        <v>296</v>
      </c>
      <c r="BB79" s="25">
        <f t="shared" si="51"/>
        <v>513</v>
      </c>
      <c r="BC79" s="25">
        <f t="shared" si="51"/>
        <v>558</v>
      </c>
      <c r="BD79" s="25">
        <f t="shared" si="51"/>
        <v>261</v>
      </c>
      <c r="BE79" s="25">
        <f t="shared" si="51"/>
        <v>399</v>
      </c>
      <c r="BF79" s="25">
        <f t="shared" si="51"/>
        <v>0</v>
      </c>
      <c r="BG79" s="25">
        <f t="shared" si="51"/>
        <v>27</v>
      </c>
      <c r="BH79" s="25">
        <f t="shared" si="51"/>
        <v>47</v>
      </c>
      <c r="BI79" s="25">
        <f t="shared" si="51"/>
        <v>26</v>
      </c>
      <c r="BJ79" s="25">
        <f t="shared" si="51"/>
        <v>51</v>
      </c>
      <c r="BK79" s="25">
        <f t="shared" si="51"/>
        <v>62</v>
      </c>
      <c r="BL79" s="25">
        <f t="shared" si="51"/>
        <v>314</v>
      </c>
      <c r="BM79" s="25">
        <f t="shared" si="51"/>
        <v>138.88</v>
      </c>
      <c r="BN79" s="25">
        <f t="shared" si="51"/>
        <v>22</v>
      </c>
      <c r="BO79" s="25">
        <f t="shared" ref="BO79" si="52">BO44</f>
        <v>0</v>
      </c>
    </row>
    <row r="80" spans="1:69" ht="17.399999999999999" x14ac:dyDescent="0.35">
      <c r="B80" s="16" t="s">
        <v>29</v>
      </c>
      <c r="C80" s="17" t="s">
        <v>28</v>
      </c>
      <c r="D80" s="18">
        <f t="shared" ref="D80:BN80" si="53">D79/1000</f>
        <v>7.2719999999999993E-2</v>
      </c>
      <c r="E80" s="18">
        <f t="shared" si="53"/>
        <v>7.5999999999999998E-2</v>
      </c>
      <c r="F80" s="18">
        <f t="shared" si="53"/>
        <v>8.5000000000000006E-2</v>
      </c>
      <c r="G80" s="18">
        <f t="shared" si="53"/>
        <v>0.59599999999999997</v>
      </c>
      <c r="H80" s="18">
        <f t="shared" si="53"/>
        <v>1.41</v>
      </c>
      <c r="I80" s="18">
        <f t="shared" si="53"/>
        <v>0.72</v>
      </c>
      <c r="J80" s="18">
        <f t="shared" si="53"/>
        <v>7.492E-2</v>
      </c>
      <c r="K80" s="18">
        <f t="shared" si="53"/>
        <v>0.87438000000000005</v>
      </c>
      <c r="L80" s="18">
        <f t="shared" si="53"/>
        <v>0.21088999999999999</v>
      </c>
      <c r="M80" s="18">
        <f t="shared" si="53"/>
        <v>0.58499999999999996</v>
      </c>
      <c r="N80" s="18">
        <f t="shared" si="53"/>
        <v>0.10438</v>
      </c>
      <c r="O80" s="18">
        <f t="shared" si="53"/>
        <v>0.33124000000000003</v>
      </c>
      <c r="P80" s="18">
        <f t="shared" si="53"/>
        <v>0.37368000000000001</v>
      </c>
      <c r="Q80" s="18">
        <f t="shared" si="53"/>
        <v>0.4</v>
      </c>
      <c r="R80" s="18">
        <f t="shared" si="53"/>
        <v>0</v>
      </c>
      <c r="S80" s="18">
        <f t="shared" si="53"/>
        <v>0</v>
      </c>
      <c r="T80" s="18">
        <f t="shared" si="53"/>
        <v>0</v>
      </c>
      <c r="U80" s="18">
        <f t="shared" si="53"/>
        <v>0.79200000000000004</v>
      </c>
      <c r="V80" s="18">
        <f t="shared" si="53"/>
        <v>0.35255999999999998</v>
      </c>
      <c r="W80" s="18">
        <f>W79/1000</f>
        <v>0.11899999999999999</v>
      </c>
      <c r="X80" s="18">
        <f t="shared" si="53"/>
        <v>1.29E-2</v>
      </c>
      <c r="Y80" s="18">
        <f t="shared" si="53"/>
        <v>0</v>
      </c>
      <c r="Z80" s="18">
        <f t="shared" si="53"/>
        <v>0.45</v>
      </c>
      <c r="AA80" s="18">
        <f t="shared" si="53"/>
        <v>0.38100000000000001</v>
      </c>
      <c r="AB80" s="18">
        <f t="shared" si="53"/>
        <v>0.42899999999999999</v>
      </c>
      <c r="AC80" s="18">
        <f t="shared" si="53"/>
        <v>0.26100000000000001</v>
      </c>
      <c r="AD80" s="18">
        <f t="shared" si="53"/>
        <v>0.125</v>
      </c>
      <c r="AE80" s="18">
        <f t="shared" si="53"/>
        <v>0.39900000000000002</v>
      </c>
      <c r="AF80" s="18">
        <f t="shared" si="53"/>
        <v>0.159</v>
      </c>
      <c r="AG80" s="18">
        <f t="shared" si="53"/>
        <v>0.22727</v>
      </c>
      <c r="AH80" s="18">
        <f t="shared" si="53"/>
        <v>6.8199999999999997E-2</v>
      </c>
      <c r="AI80" s="18">
        <f t="shared" si="53"/>
        <v>5.9249999999999997E-2</v>
      </c>
      <c r="AJ80" s="18">
        <f t="shared" si="53"/>
        <v>4.3400000000000001E-2</v>
      </c>
      <c r="AK80" s="18">
        <f t="shared" si="53"/>
        <v>0.19</v>
      </c>
      <c r="AL80" s="18">
        <f t="shared" si="53"/>
        <v>0.20699999999999999</v>
      </c>
      <c r="AM80" s="18">
        <f t="shared" si="53"/>
        <v>0.34599000000000002</v>
      </c>
      <c r="AN80" s="18">
        <f t="shared" si="53"/>
        <v>0.3</v>
      </c>
      <c r="AO80" s="18">
        <f t="shared" si="53"/>
        <v>0</v>
      </c>
      <c r="AP80" s="18">
        <f t="shared" si="53"/>
        <v>0.21609999999999999</v>
      </c>
      <c r="AQ80" s="18">
        <f t="shared" si="53"/>
        <v>6.3750000000000001E-2</v>
      </c>
      <c r="AR80" s="18">
        <f t="shared" si="53"/>
        <v>6.5329999999999999E-2</v>
      </c>
      <c r="AS80" s="18">
        <f t="shared" si="53"/>
        <v>7.5999999999999998E-2</v>
      </c>
      <c r="AT80" s="18">
        <f t="shared" si="53"/>
        <v>6.7140000000000005E-2</v>
      </c>
      <c r="AU80" s="18">
        <f t="shared" si="53"/>
        <v>6.9330000000000003E-2</v>
      </c>
      <c r="AV80" s="18">
        <f t="shared" si="53"/>
        <v>5.1249999999999997E-2</v>
      </c>
      <c r="AW80" s="18">
        <f t="shared" si="53"/>
        <v>7.714E-2</v>
      </c>
      <c r="AX80" s="18">
        <f t="shared" si="53"/>
        <v>6.8000000000000005E-2</v>
      </c>
      <c r="AY80" s="18">
        <f t="shared" si="53"/>
        <v>0.06</v>
      </c>
      <c r="AZ80" s="18">
        <f t="shared" si="53"/>
        <v>0.13733000000000001</v>
      </c>
      <c r="BA80" s="18">
        <f t="shared" si="53"/>
        <v>0.29599999999999999</v>
      </c>
      <c r="BB80" s="18">
        <f t="shared" si="53"/>
        <v>0.51300000000000001</v>
      </c>
      <c r="BC80" s="18">
        <f t="shared" si="53"/>
        <v>0.55800000000000005</v>
      </c>
      <c r="BD80" s="18">
        <f t="shared" si="53"/>
        <v>0.26100000000000001</v>
      </c>
      <c r="BE80" s="18">
        <f t="shared" si="53"/>
        <v>0.39900000000000002</v>
      </c>
      <c r="BF80" s="18">
        <f t="shared" si="53"/>
        <v>0</v>
      </c>
      <c r="BG80" s="18">
        <f t="shared" si="53"/>
        <v>2.7E-2</v>
      </c>
      <c r="BH80" s="18">
        <f t="shared" si="53"/>
        <v>4.7E-2</v>
      </c>
      <c r="BI80" s="18">
        <f t="shared" si="53"/>
        <v>2.5999999999999999E-2</v>
      </c>
      <c r="BJ80" s="18">
        <f t="shared" si="53"/>
        <v>5.0999999999999997E-2</v>
      </c>
      <c r="BK80" s="18">
        <f t="shared" si="53"/>
        <v>6.2E-2</v>
      </c>
      <c r="BL80" s="18">
        <f t="shared" si="53"/>
        <v>0.314</v>
      </c>
      <c r="BM80" s="18">
        <f t="shared" si="53"/>
        <v>0.13888</v>
      </c>
      <c r="BN80" s="18">
        <f t="shared" si="53"/>
        <v>2.1999999999999999E-2</v>
      </c>
      <c r="BO80" s="18">
        <f t="shared" ref="BO80" si="54">BO79/1000</f>
        <v>0</v>
      </c>
    </row>
    <row r="81" spans="1:69" ht="17.399999999999999" x14ac:dyDescent="0.35">
      <c r="A81" s="26"/>
      <c r="B81" s="27" t="s">
        <v>30</v>
      </c>
      <c r="C81" s="106"/>
      <c r="D81" s="28">
        <f t="shared" ref="D81:BN81" si="55">D77*D79</f>
        <v>68.720399999999998</v>
      </c>
      <c r="E81" s="28">
        <f t="shared" si="55"/>
        <v>139.83619999999999</v>
      </c>
      <c r="F81" s="28">
        <f t="shared" si="55"/>
        <v>74.375</v>
      </c>
      <c r="G81" s="28">
        <f t="shared" si="55"/>
        <v>0</v>
      </c>
      <c r="H81" s="28">
        <f t="shared" si="55"/>
        <v>0</v>
      </c>
      <c r="I81" s="28">
        <f t="shared" si="55"/>
        <v>0</v>
      </c>
      <c r="J81" s="28">
        <f t="shared" si="55"/>
        <v>57.688399999999994</v>
      </c>
      <c r="K81" s="28">
        <f t="shared" si="55"/>
        <v>214.22309999999999</v>
      </c>
      <c r="L81" s="28">
        <f t="shared" si="55"/>
        <v>36.905749999999998</v>
      </c>
      <c r="M81" s="28">
        <f t="shared" si="55"/>
        <v>0</v>
      </c>
      <c r="N81" s="28">
        <f t="shared" si="55"/>
        <v>0</v>
      </c>
      <c r="O81" s="28">
        <f t="shared" si="55"/>
        <v>0</v>
      </c>
      <c r="P81" s="28">
        <f t="shared" si="55"/>
        <v>0</v>
      </c>
      <c r="Q81" s="28">
        <f t="shared" si="55"/>
        <v>0</v>
      </c>
      <c r="R81" s="28">
        <f t="shared" si="55"/>
        <v>0</v>
      </c>
      <c r="S81" s="28">
        <f t="shared" si="55"/>
        <v>0</v>
      </c>
      <c r="T81" s="28">
        <f t="shared" si="55"/>
        <v>0</v>
      </c>
      <c r="U81" s="28">
        <f t="shared" si="55"/>
        <v>0</v>
      </c>
      <c r="V81" s="28">
        <f t="shared" si="55"/>
        <v>0</v>
      </c>
      <c r="W81" s="28">
        <f>W77*W79</f>
        <v>0</v>
      </c>
      <c r="X81" s="28">
        <f t="shared" si="55"/>
        <v>112.875</v>
      </c>
      <c r="Y81" s="28">
        <f t="shared" si="55"/>
        <v>0</v>
      </c>
      <c r="Z81" s="28">
        <f t="shared" si="55"/>
        <v>0</v>
      </c>
      <c r="AA81" s="28">
        <f t="shared" si="55"/>
        <v>0</v>
      </c>
      <c r="AB81" s="28">
        <f t="shared" si="55"/>
        <v>0</v>
      </c>
      <c r="AC81" s="28">
        <f t="shared" si="55"/>
        <v>0</v>
      </c>
      <c r="AD81" s="28">
        <f t="shared" si="55"/>
        <v>0</v>
      </c>
      <c r="AE81" s="28">
        <f t="shared" si="55"/>
        <v>0</v>
      </c>
      <c r="AF81" s="28">
        <f t="shared" si="55"/>
        <v>100.17</v>
      </c>
      <c r="AG81" s="28">
        <f t="shared" si="55"/>
        <v>0</v>
      </c>
      <c r="AH81" s="28">
        <f t="shared" si="55"/>
        <v>0</v>
      </c>
      <c r="AI81" s="28">
        <f t="shared" si="55"/>
        <v>0</v>
      </c>
      <c r="AJ81" s="28">
        <f t="shared" si="55"/>
        <v>0</v>
      </c>
      <c r="AK81" s="28">
        <f t="shared" si="55"/>
        <v>0</v>
      </c>
      <c r="AL81" s="28">
        <f t="shared" si="55"/>
        <v>0</v>
      </c>
      <c r="AM81" s="28">
        <f t="shared" si="55"/>
        <v>0</v>
      </c>
      <c r="AN81" s="28">
        <f t="shared" si="55"/>
        <v>0</v>
      </c>
      <c r="AO81" s="28">
        <f t="shared" si="55"/>
        <v>0</v>
      </c>
      <c r="AP81" s="28">
        <f t="shared" si="55"/>
        <v>0</v>
      </c>
      <c r="AQ81" s="28">
        <f t="shared" si="55"/>
        <v>0</v>
      </c>
      <c r="AR81" s="28">
        <f t="shared" si="55"/>
        <v>0</v>
      </c>
      <c r="AS81" s="28">
        <f t="shared" si="55"/>
        <v>0</v>
      </c>
      <c r="AT81" s="28">
        <f t="shared" si="55"/>
        <v>0</v>
      </c>
      <c r="AU81" s="28">
        <f t="shared" si="55"/>
        <v>0</v>
      </c>
      <c r="AV81" s="28">
        <f t="shared" si="55"/>
        <v>0</v>
      </c>
      <c r="AW81" s="28">
        <f t="shared" si="55"/>
        <v>0</v>
      </c>
      <c r="AX81" s="28">
        <f t="shared" si="55"/>
        <v>0</v>
      </c>
      <c r="AY81" s="28">
        <f t="shared" si="55"/>
        <v>0</v>
      </c>
      <c r="AZ81" s="28">
        <f t="shared" si="55"/>
        <v>105.7441</v>
      </c>
      <c r="BA81" s="28">
        <f t="shared" si="55"/>
        <v>0</v>
      </c>
      <c r="BB81" s="28">
        <f t="shared" si="55"/>
        <v>0</v>
      </c>
      <c r="BC81" s="28">
        <f t="shared" si="55"/>
        <v>351.54</v>
      </c>
      <c r="BD81" s="28">
        <f t="shared" si="55"/>
        <v>365.40000000000003</v>
      </c>
      <c r="BE81" s="28">
        <f t="shared" si="55"/>
        <v>0</v>
      </c>
      <c r="BF81" s="28">
        <f t="shared" si="55"/>
        <v>0</v>
      </c>
      <c r="BG81" s="28">
        <f t="shared" si="55"/>
        <v>198.45</v>
      </c>
      <c r="BH81" s="28">
        <f t="shared" si="55"/>
        <v>24.675000000000001</v>
      </c>
      <c r="BI81" s="28">
        <f t="shared" si="55"/>
        <v>37.31</v>
      </c>
      <c r="BJ81" s="28">
        <f t="shared" si="55"/>
        <v>48.195</v>
      </c>
      <c r="BK81" s="28">
        <f t="shared" si="55"/>
        <v>97.649999999999991</v>
      </c>
      <c r="BL81" s="28">
        <f t="shared" si="55"/>
        <v>0</v>
      </c>
      <c r="BM81" s="28">
        <f t="shared" si="55"/>
        <v>29.1648</v>
      </c>
      <c r="BN81" s="28">
        <f t="shared" si="55"/>
        <v>3.8500000000000005</v>
      </c>
      <c r="BO81" s="28">
        <f t="shared" ref="BO81" si="56">BO77*BO79</f>
        <v>0</v>
      </c>
      <c r="BP81" s="29">
        <f>SUM(D81:BN81)</f>
        <v>2066.7727500000001</v>
      </c>
      <c r="BQ81" s="30">
        <f>BP81/$C$9</f>
        <v>59.050650000000005</v>
      </c>
    </row>
    <row r="82" spans="1:69" ht="17.399999999999999" x14ac:dyDescent="0.35">
      <c r="A82" s="26"/>
      <c r="B82" s="27" t="s">
        <v>31</v>
      </c>
      <c r="C82" s="106"/>
      <c r="D82" s="28">
        <f t="shared" ref="D82:BN82" si="57">D77*D79</f>
        <v>68.720399999999998</v>
      </c>
      <c r="E82" s="28">
        <f t="shared" si="57"/>
        <v>139.83619999999999</v>
      </c>
      <c r="F82" s="28">
        <f t="shared" si="57"/>
        <v>74.375</v>
      </c>
      <c r="G82" s="28">
        <f t="shared" si="57"/>
        <v>0</v>
      </c>
      <c r="H82" s="28">
        <f t="shared" si="57"/>
        <v>0</v>
      </c>
      <c r="I82" s="28">
        <f t="shared" si="57"/>
        <v>0</v>
      </c>
      <c r="J82" s="28">
        <f t="shared" si="57"/>
        <v>57.688399999999994</v>
      </c>
      <c r="K82" s="28">
        <f t="shared" si="57"/>
        <v>214.22309999999999</v>
      </c>
      <c r="L82" s="28">
        <f t="shared" si="57"/>
        <v>36.905749999999998</v>
      </c>
      <c r="M82" s="28">
        <f t="shared" si="57"/>
        <v>0</v>
      </c>
      <c r="N82" s="28">
        <f t="shared" si="57"/>
        <v>0</v>
      </c>
      <c r="O82" s="28">
        <f t="shared" si="57"/>
        <v>0</v>
      </c>
      <c r="P82" s="28">
        <f t="shared" si="57"/>
        <v>0</v>
      </c>
      <c r="Q82" s="28">
        <f t="shared" si="57"/>
        <v>0</v>
      </c>
      <c r="R82" s="28">
        <f t="shared" si="57"/>
        <v>0</v>
      </c>
      <c r="S82" s="28">
        <f t="shared" si="57"/>
        <v>0</v>
      </c>
      <c r="T82" s="28">
        <f t="shared" si="57"/>
        <v>0</v>
      </c>
      <c r="U82" s="28">
        <f t="shared" si="57"/>
        <v>0</v>
      </c>
      <c r="V82" s="28">
        <f t="shared" si="57"/>
        <v>0</v>
      </c>
      <c r="W82" s="28">
        <f>W77*W79</f>
        <v>0</v>
      </c>
      <c r="X82" s="28">
        <f t="shared" si="57"/>
        <v>112.875</v>
      </c>
      <c r="Y82" s="28">
        <f t="shared" si="57"/>
        <v>0</v>
      </c>
      <c r="Z82" s="28">
        <f t="shared" si="57"/>
        <v>0</v>
      </c>
      <c r="AA82" s="28">
        <f t="shared" si="57"/>
        <v>0</v>
      </c>
      <c r="AB82" s="28">
        <f t="shared" si="57"/>
        <v>0</v>
      </c>
      <c r="AC82" s="28">
        <f t="shared" si="57"/>
        <v>0</v>
      </c>
      <c r="AD82" s="28">
        <f t="shared" si="57"/>
        <v>0</v>
      </c>
      <c r="AE82" s="28">
        <f t="shared" si="57"/>
        <v>0</v>
      </c>
      <c r="AF82" s="28">
        <f t="shared" si="57"/>
        <v>100.17</v>
      </c>
      <c r="AG82" s="28">
        <f t="shared" si="57"/>
        <v>0</v>
      </c>
      <c r="AH82" s="28">
        <f t="shared" si="57"/>
        <v>0</v>
      </c>
      <c r="AI82" s="28">
        <f t="shared" si="57"/>
        <v>0</v>
      </c>
      <c r="AJ82" s="28">
        <f t="shared" si="57"/>
        <v>0</v>
      </c>
      <c r="AK82" s="28">
        <f t="shared" si="57"/>
        <v>0</v>
      </c>
      <c r="AL82" s="28">
        <f t="shared" si="57"/>
        <v>0</v>
      </c>
      <c r="AM82" s="28">
        <f t="shared" si="57"/>
        <v>0</v>
      </c>
      <c r="AN82" s="28">
        <f t="shared" si="57"/>
        <v>0</v>
      </c>
      <c r="AO82" s="28">
        <f t="shared" si="57"/>
        <v>0</v>
      </c>
      <c r="AP82" s="28">
        <f t="shared" si="57"/>
        <v>0</v>
      </c>
      <c r="AQ82" s="28">
        <f t="shared" si="57"/>
        <v>0</v>
      </c>
      <c r="AR82" s="28">
        <f t="shared" si="57"/>
        <v>0</v>
      </c>
      <c r="AS82" s="28">
        <f t="shared" si="57"/>
        <v>0</v>
      </c>
      <c r="AT82" s="28">
        <f t="shared" si="57"/>
        <v>0</v>
      </c>
      <c r="AU82" s="28">
        <f t="shared" si="57"/>
        <v>0</v>
      </c>
      <c r="AV82" s="28">
        <f t="shared" si="57"/>
        <v>0</v>
      </c>
      <c r="AW82" s="28">
        <f t="shared" si="57"/>
        <v>0</v>
      </c>
      <c r="AX82" s="28">
        <f t="shared" si="57"/>
        <v>0</v>
      </c>
      <c r="AY82" s="28">
        <f t="shared" si="57"/>
        <v>0</v>
      </c>
      <c r="AZ82" s="28">
        <f t="shared" si="57"/>
        <v>105.7441</v>
      </c>
      <c r="BA82" s="28">
        <f t="shared" si="57"/>
        <v>0</v>
      </c>
      <c r="BB82" s="28">
        <f t="shared" si="57"/>
        <v>0</v>
      </c>
      <c r="BC82" s="28">
        <f t="shared" si="57"/>
        <v>351.54</v>
      </c>
      <c r="BD82" s="28">
        <f t="shared" si="57"/>
        <v>365.40000000000003</v>
      </c>
      <c r="BE82" s="28">
        <f t="shared" si="57"/>
        <v>0</v>
      </c>
      <c r="BF82" s="28">
        <f t="shared" si="57"/>
        <v>0</v>
      </c>
      <c r="BG82" s="28">
        <f t="shared" si="57"/>
        <v>198.45</v>
      </c>
      <c r="BH82" s="28">
        <f t="shared" si="57"/>
        <v>24.675000000000001</v>
      </c>
      <c r="BI82" s="28">
        <f t="shared" si="57"/>
        <v>37.31</v>
      </c>
      <c r="BJ82" s="28">
        <f t="shared" si="57"/>
        <v>48.195</v>
      </c>
      <c r="BK82" s="28">
        <f t="shared" si="57"/>
        <v>97.649999999999991</v>
      </c>
      <c r="BL82" s="28">
        <f t="shared" si="57"/>
        <v>0</v>
      </c>
      <c r="BM82" s="28">
        <f t="shared" si="57"/>
        <v>29.1648</v>
      </c>
      <c r="BN82" s="28">
        <f t="shared" si="57"/>
        <v>3.8500000000000005</v>
      </c>
      <c r="BO82" s="28">
        <f t="shared" ref="BO82" si="58">BO77*BO79</f>
        <v>0</v>
      </c>
      <c r="BP82" s="29">
        <f>SUM(D82:BN82)</f>
        <v>2066.7727500000001</v>
      </c>
      <c r="BQ82" s="30">
        <f>BP82/$C$9</f>
        <v>59.050650000000005</v>
      </c>
    </row>
    <row r="84" spans="1:69" x14ac:dyDescent="0.3">
      <c r="K84" t="s">
        <v>2</v>
      </c>
      <c r="Y84" t="s">
        <v>35</v>
      </c>
    </row>
    <row r="85" spans="1:69" ht="15" customHeight="1" x14ac:dyDescent="0.3">
      <c r="A85" s="86"/>
      <c r="B85" s="3" t="s">
        <v>3</v>
      </c>
      <c r="C85" s="88" t="s">
        <v>4</v>
      </c>
      <c r="D85" s="88" t="str">
        <f>D68</f>
        <v>Хлеб пшеничный</v>
      </c>
      <c r="E85" s="88" t="str">
        <f>E68</f>
        <v>Хлеб ржано-пшеничный</v>
      </c>
      <c r="F85" s="88" t="str">
        <f>F68</f>
        <v>Сахар</v>
      </c>
      <c r="G85" s="88" t="str">
        <f>G68</f>
        <v>Чай</v>
      </c>
      <c r="H85" s="46"/>
      <c r="I85" s="88" t="str">
        <f>I68</f>
        <v>Кофейный напиток</v>
      </c>
      <c r="J85" s="88" t="str">
        <f>J68</f>
        <v>Молоко 2,5%</v>
      </c>
      <c r="K85" s="88" t="str">
        <f>K68</f>
        <v>Масло сливочное</v>
      </c>
      <c r="L85" s="88" t="str">
        <f>L68</f>
        <v>Сметана 15%</v>
      </c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88" t="str">
        <f>X68</f>
        <v>Яйцо</v>
      </c>
      <c r="Y85" s="88" t="str">
        <f>Y68</f>
        <v>Икра кабачковая</v>
      </c>
      <c r="Z85" s="46"/>
      <c r="AA85" s="46"/>
      <c r="AB85" s="46"/>
      <c r="AC85" s="88" t="str">
        <f>AC68</f>
        <v>Шиповник</v>
      </c>
      <c r="AD85" s="46"/>
      <c r="AE85" s="46"/>
      <c r="AF85" s="88" t="str">
        <f>AF68</f>
        <v>Лимон</v>
      </c>
      <c r="AG85" s="46"/>
      <c r="AH85" s="46"/>
      <c r="AI85" s="46"/>
      <c r="AJ85" s="46"/>
      <c r="AK85" s="46"/>
      <c r="AL85" s="88" t="str">
        <f>AL68</f>
        <v>Печенье</v>
      </c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88" t="str">
        <f>AX68</f>
        <v>Крупа пшено</v>
      </c>
      <c r="AY85" s="88" t="str">
        <f>AY68</f>
        <v>Крупа ячневая</v>
      </c>
      <c r="AZ85" s="88" t="str">
        <f>AZ68</f>
        <v>Рис</v>
      </c>
      <c r="BA85" s="46"/>
      <c r="BB85" s="46"/>
      <c r="BC85" s="88" t="str">
        <f>BC68</f>
        <v>Фарш говяжий</v>
      </c>
      <c r="BD85" s="88" t="str">
        <f>BD68</f>
        <v>Печень куриная</v>
      </c>
      <c r="BE85" s="46"/>
      <c r="BF85" s="46"/>
      <c r="BG85" s="88" t="str">
        <f t="shared" ref="BG85:BN85" si="59">BG68</f>
        <v>Картофель</v>
      </c>
      <c r="BH85" s="88" t="str">
        <f t="shared" si="59"/>
        <v>Морковь</v>
      </c>
      <c r="BI85" s="88" t="str">
        <f t="shared" si="59"/>
        <v>Лук</v>
      </c>
      <c r="BJ85" s="88" t="str">
        <f t="shared" si="59"/>
        <v>Капуста</v>
      </c>
      <c r="BK85" s="88" t="str">
        <f t="shared" si="59"/>
        <v>Свекла</v>
      </c>
      <c r="BL85" s="88" t="str">
        <f t="shared" si="59"/>
        <v>Томатная паста</v>
      </c>
      <c r="BM85" s="88" t="str">
        <f t="shared" si="59"/>
        <v>Масло растительное</v>
      </c>
      <c r="BN85" s="88" t="str">
        <f t="shared" si="59"/>
        <v>Соль</v>
      </c>
      <c r="BO85" s="88" t="str">
        <f t="shared" ref="BO85" si="60">BO68</f>
        <v>Аскорбиновая кислота</v>
      </c>
      <c r="BP85" s="107" t="s">
        <v>5</v>
      </c>
      <c r="BQ85" s="107" t="s">
        <v>6</v>
      </c>
    </row>
    <row r="86" spans="1:69" ht="29.25" customHeight="1" x14ac:dyDescent="0.3">
      <c r="A86" s="87"/>
      <c r="B86" s="4" t="s">
        <v>7</v>
      </c>
      <c r="C86" s="89"/>
      <c r="D86" s="89"/>
      <c r="E86" s="89"/>
      <c r="F86" s="89"/>
      <c r="G86" s="89"/>
      <c r="H86" s="47"/>
      <c r="I86" s="89"/>
      <c r="J86" s="89"/>
      <c r="K86" s="89"/>
      <c r="L86" s="89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89"/>
      <c r="Y86" s="89"/>
      <c r="Z86" s="47"/>
      <c r="AA86" s="47"/>
      <c r="AB86" s="47"/>
      <c r="AC86" s="89"/>
      <c r="AD86" s="47"/>
      <c r="AE86" s="47"/>
      <c r="AF86" s="89"/>
      <c r="AG86" s="47"/>
      <c r="AH86" s="47"/>
      <c r="AI86" s="47"/>
      <c r="AJ86" s="47"/>
      <c r="AK86" s="47"/>
      <c r="AL86" s="89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89"/>
      <c r="AY86" s="89"/>
      <c r="AZ86" s="89"/>
      <c r="BA86" s="47"/>
      <c r="BB86" s="47"/>
      <c r="BC86" s="89"/>
      <c r="BD86" s="89"/>
      <c r="BE86" s="47"/>
      <c r="BF86" s="47"/>
      <c r="BG86" s="89"/>
      <c r="BH86" s="89"/>
      <c r="BI86" s="89"/>
      <c r="BJ86" s="89"/>
      <c r="BK86" s="89"/>
      <c r="BL86" s="89"/>
      <c r="BM86" s="89"/>
      <c r="BN86" s="89"/>
      <c r="BO86" s="89"/>
      <c r="BP86" s="108"/>
      <c r="BQ86" s="108"/>
    </row>
    <row r="87" spans="1:69" ht="15" customHeight="1" x14ac:dyDescent="0.3">
      <c r="A87" s="103" t="s">
        <v>19</v>
      </c>
      <c r="B87" s="5" t="str">
        <f>B21</f>
        <v>Снежок</v>
      </c>
      <c r="C87" s="92">
        <f>$F$6</f>
        <v>35</v>
      </c>
      <c r="D87" s="5">
        <f t="shared" ref="D87:BN91" si="61">D21</f>
        <v>0</v>
      </c>
      <c r="E87" s="5">
        <f t="shared" si="61"/>
        <v>0</v>
      </c>
      <c r="F87" s="5">
        <f t="shared" si="61"/>
        <v>0</v>
      </c>
      <c r="G87" s="5">
        <f t="shared" si="61"/>
        <v>0</v>
      </c>
      <c r="H87" s="5">
        <f t="shared" si="61"/>
        <v>0</v>
      </c>
      <c r="I87" s="5">
        <f t="shared" si="61"/>
        <v>0</v>
      </c>
      <c r="J87" s="5">
        <f t="shared" si="61"/>
        <v>0</v>
      </c>
      <c r="K87" s="5">
        <f t="shared" si="61"/>
        <v>0</v>
      </c>
      <c r="L87" s="5">
        <f t="shared" si="61"/>
        <v>0</v>
      </c>
      <c r="M87" s="5">
        <f t="shared" si="61"/>
        <v>0</v>
      </c>
      <c r="N87" s="5">
        <f t="shared" si="61"/>
        <v>0.15</v>
      </c>
      <c r="O87" s="5">
        <f t="shared" si="61"/>
        <v>0</v>
      </c>
      <c r="P87" s="5">
        <f t="shared" si="61"/>
        <v>0</v>
      </c>
      <c r="Q87" s="5">
        <f t="shared" si="61"/>
        <v>0</v>
      </c>
      <c r="R87" s="5">
        <f t="shared" si="61"/>
        <v>0</v>
      </c>
      <c r="S87" s="5">
        <f t="shared" si="61"/>
        <v>0</v>
      </c>
      <c r="T87" s="5">
        <f t="shared" si="61"/>
        <v>0</v>
      </c>
      <c r="U87" s="5">
        <f t="shared" si="61"/>
        <v>0</v>
      </c>
      <c r="V87" s="5">
        <f t="shared" si="61"/>
        <v>0</v>
      </c>
      <c r="W87" s="5">
        <f>W21</f>
        <v>0</v>
      </c>
      <c r="X87" s="5">
        <f t="shared" si="61"/>
        <v>0</v>
      </c>
      <c r="Y87" s="5">
        <f t="shared" si="61"/>
        <v>0</v>
      </c>
      <c r="Z87" s="5">
        <f t="shared" si="61"/>
        <v>0</v>
      </c>
      <c r="AA87" s="5">
        <f t="shared" si="61"/>
        <v>0</v>
      </c>
      <c r="AB87" s="5">
        <f t="shared" si="61"/>
        <v>0</v>
      </c>
      <c r="AC87" s="5">
        <f t="shared" si="61"/>
        <v>0</v>
      </c>
      <c r="AD87" s="5">
        <f t="shared" si="61"/>
        <v>0</v>
      </c>
      <c r="AE87" s="5">
        <f t="shared" si="61"/>
        <v>0</v>
      </c>
      <c r="AF87" s="5">
        <f t="shared" si="61"/>
        <v>0</v>
      </c>
      <c r="AG87" s="5">
        <f t="shared" si="61"/>
        <v>0</v>
      </c>
      <c r="AH87" s="5">
        <f t="shared" si="61"/>
        <v>0</v>
      </c>
      <c r="AI87" s="5">
        <f t="shared" si="61"/>
        <v>0</v>
      </c>
      <c r="AJ87" s="5">
        <f t="shared" si="61"/>
        <v>0</v>
      </c>
      <c r="AK87" s="5">
        <f t="shared" si="61"/>
        <v>0</v>
      </c>
      <c r="AL87" s="5">
        <f t="shared" si="61"/>
        <v>0</v>
      </c>
      <c r="AM87" s="5">
        <f t="shared" si="61"/>
        <v>0</v>
      </c>
      <c r="AN87" s="5">
        <f t="shared" si="61"/>
        <v>0</v>
      </c>
      <c r="AO87" s="5">
        <f t="shared" si="61"/>
        <v>0</v>
      </c>
      <c r="AP87" s="5">
        <f t="shared" si="61"/>
        <v>0</v>
      </c>
      <c r="AQ87" s="5">
        <f t="shared" si="61"/>
        <v>0</v>
      </c>
      <c r="AR87" s="5">
        <f t="shared" si="61"/>
        <v>0</v>
      </c>
      <c r="AS87" s="5">
        <f t="shared" si="61"/>
        <v>0</v>
      </c>
      <c r="AT87" s="5">
        <f t="shared" si="61"/>
        <v>0</v>
      </c>
      <c r="AU87" s="5">
        <f t="shared" si="61"/>
        <v>0</v>
      </c>
      <c r="AV87" s="5">
        <f t="shared" si="61"/>
        <v>0</v>
      </c>
      <c r="AW87" s="5">
        <f t="shared" si="61"/>
        <v>0</v>
      </c>
      <c r="AX87" s="5">
        <f t="shared" si="61"/>
        <v>0</v>
      </c>
      <c r="AY87" s="5">
        <f t="shared" si="61"/>
        <v>0</v>
      </c>
      <c r="AZ87" s="5">
        <f t="shared" si="61"/>
        <v>0</v>
      </c>
      <c r="BA87" s="5">
        <f t="shared" si="61"/>
        <v>0</v>
      </c>
      <c r="BB87" s="5">
        <f t="shared" si="61"/>
        <v>0</v>
      </c>
      <c r="BC87" s="5">
        <f t="shared" si="61"/>
        <v>0</v>
      </c>
      <c r="BD87" s="5">
        <f t="shared" si="61"/>
        <v>0</v>
      </c>
      <c r="BE87" s="5">
        <f t="shared" si="61"/>
        <v>0</v>
      </c>
      <c r="BF87" s="5">
        <f t="shared" si="61"/>
        <v>0</v>
      </c>
      <c r="BG87" s="5">
        <f t="shared" si="61"/>
        <v>0</v>
      </c>
      <c r="BH87" s="5">
        <f t="shared" si="61"/>
        <v>0</v>
      </c>
      <c r="BI87" s="5">
        <f t="shared" si="61"/>
        <v>0</v>
      </c>
      <c r="BJ87" s="5">
        <f t="shared" si="61"/>
        <v>0</v>
      </c>
      <c r="BK87" s="5">
        <f t="shared" si="61"/>
        <v>0</v>
      </c>
      <c r="BL87" s="5">
        <f t="shared" si="61"/>
        <v>0</v>
      </c>
      <c r="BM87" s="5">
        <f t="shared" si="61"/>
        <v>0</v>
      </c>
      <c r="BN87" s="5">
        <f t="shared" si="61"/>
        <v>0</v>
      </c>
      <c r="BO87" s="5">
        <f t="shared" ref="BO87:BO90" si="62">BO21</f>
        <v>0</v>
      </c>
    </row>
    <row r="88" spans="1:69" ht="15" customHeight="1" x14ac:dyDescent="0.3">
      <c r="A88" s="104"/>
      <c r="B88" s="5" t="str">
        <f>B22</f>
        <v>Вафли</v>
      </c>
      <c r="C88" s="93"/>
      <c r="D88" s="5">
        <f t="shared" si="61"/>
        <v>0</v>
      </c>
      <c r="E88" s="5">
        <f t="shared" si="61"/>
        <v>0</v>
      </c>
      <c r="F88" s="5">
        <f t="shared" si="61"/>
        <v>0</v>
      </c>
      <c r="G88" s="5">
        <f t="shared" si="61"/>
        <v>0</v>
      </c>
      <c r="H88" s="5">
        <f t="shared" si="61"/>
        <v>0</v>
      </c>
      <c r="I88" s="5">
        <f t="shared" si="61"/>
        <v>0</v>
      </c>
      <c r="J88" s="5">
        <f t="shared" si="61"/>
        <v>0</v>
      </c>
      <c r="K88" s="5">
        <f t="shared" si="61"/>
        <v>0</v>
      </c>
      <c r="L88" s="5">
        <f t="shared" si="61"/>
        <v>0</v>
      </c>
      <c r="M88" s="5">
        <f t="shared" si="61"/>
        <v>0</v>
      </c>
      <c r="N88" s="5">
        <f t="shared" si="61"/>
        <v>0</v>
      </c>
      <c r="O88" s="5">
        <f t="shared" si="61"/>
        <v>0</v>
      </c>
      <c r="P88" s="5">
        <f t="shared" si="61"/>
        <v>0</v>
      </c>
      <c r="Q88" s="5">
        <f t="shared" si="61"/>
        <v>0</v>
      </c>
      <c r="R88" s="5">
        <f t="shared" si="61"/>
        <v>0</v>
      </c>
      <c r="S88" s="5">
        <f t="shared" si="61"/>
        <v>0</v>
      </c>
      <c r="T88" s="5">
        <f t="shared" si="61"/>
        <v>0</v>
      </c>
      <c r="U88" s="5">
        <f t="shared" si="61"/>
        <v>0</v>
      </c>
      <c r="V88" s="5">
        <f t="shared" si="61"/>
        <v>0</v>
      </c>
      <c r="W88" s="5">
        <f>W22</f>
        <v>0</v>
      </c>
      <c r="X88" s="5">
        <f t="shared" si="61"/>
        <v>0</v>
      </c>
      <c r="Y88" s="5">
        <f t="shared" si="61"/>
        <v>0</v>
      </c>
      <c r="Z88" s="5">
        <f t="shared" si="61"/>
        <v>0</v>
      </c>
      <c r="AA88" s="5">
        <f t="shared" si="61"/>
        <v>0</v>
      </c>
      <c r="AB88" s="5">
        <f t="shared" si="61"/>
        <v>0</v>
      </c>
      <c r="AC88" s="5">
        <f t="shared" si="61"/>
        <v>0</v>
      </c>
      <c r="AD88" s="5">
        <f t="shared" si="61"/>
        <v>0</v>
      </c>
      <c r="AE88" s="5">
        <f t="shared" si="61"/>
        <v>0</v>
      </c>
      <c r="AF88" s="5">
        <f t="shared" si="61"/>
        <v>0</v>
      </c>
      <c r="AG88" s="5">
        <f t="shared" si="61"/>
        <v>0</v>
      </c>
      <c r="AH88" s="5">
        <f t="shared" si="61"/>
        <v>0</v>
      </c>
      <c r="AI88" s="5">
        <f t="shared" si="61"/>
        <v>0</v>
      </c>
      <c r="AJ88" s="5">
        <f t="shared" si="61"/>
        <v>0</v>
      </c>
      <c r="AK88" s="5">
        <f t="shared" si="61"/>
        <v>0</v>
      </c>
      <c r="AL88" s="5">
        <f t="shared" si="61"/>
        <v>0</v>
      </c>
      <c r="AM88" s="5">
        <f t="shared" si="61"/>
        <v>0</v>
      </c>
      <c r="AN88" s="5">
        <f t="shared" si="61"/>
        <v>0.03</v>
      </c>
      <c r="AO88" s="5">
        <f t="shared" si="61"/>
        <v>0</v>
      </c>
      <c r="AP88" s="5">
        <f t="shared" si="61"/>
        <v>0</v>
      </c>
      <c r="AQ88" s="5">
        <f t="shared" si="61"/>
        <v>0</v>
      </c>
      <c r="AR88" s="5">
        <f t="shared" si="61"/>
        <v>0</v>
      </c>
      <c r="AS88" s="5">
        <f t="shared" si="61"/>
        <v>0</v>
      </c>
      <c r="AT88" s="5">
        <f t="shared" si="61"/>
        <v>0</v>
      </c>
      <c r="AU88" s="5">
        <f t="shared" si="61"/>
        <v>0</v>
      </c>
      <c r="AV88" s="5">
        <f t="shared" si="61"/>
        <v>0</v>
      </c>
      <c r="AW88" s="5">
        <f t="shared" si="61"/>
        <v>0</v>
      </c>
      <c r="AX88" s="5">
        <f t="shared" si="61"/>
        <v>0</v>
      </c>
      <c r="AY88" s="5">
        <f t="shared" si="61"/>
        <v>0</v>
      </c>
      <c r="AZ88" s="5">
        <f t="shared" si="61"/>
        <v>0</v>
      </c>
      <c r="BA88" s="5">
        <f t="shared" si="61"/>
        <v>0</v>
      </c>
      <c r="BB88" s="5">
        <f t="shared" si="61"/>
        <v>0</v>
      </c>
      <c r="BC88" s="5">
        <f t="shared" si="61"/>
        <v>0</v>
      </c>
      <c r="BD88" s="5">
        <f t="shared" si="61"/>
        <v>0</v>
      </c>
      <c r="BE88" s="5">
        <f t="shared" si="61"/>
        <v>0</v>
      </c>
      <c r="BF88" s="5">
        <f t="shared" si="61"/>
        <v>0</v>
      </c>
      <c r="BG88" s="5">
        <f t="shared" si="61"/>
        <v>0</v>
      </c>
      <c r="BH88" s="5">
        <f t="shared" si="61"/>
        <v>0</v>
      </c>
      <c r="BI88" s="5">
        <f t="shared" si="61"/>
        <v>0</v>
      </c>
      <c r="BJ88" s="5">
        <f t="shared" si="61"/>
        <v>0</v>
      </c>
      <c r="BK88" s="5">
        <f t="shared" si="61"/>
        <v>0</v>
      </c>
      <c r="BL88" s="5">
        <f t="shared" si="61"/>
        <v>0</v>
      </c>
      <c r="BM88" s="5">
        <f t="shared" si="61"/>
        <v>0</v>
      </c>
      <c r="BN88" s="5">
        <f t="shared" si="61"/>
        <v>0</v>
      </c>
      <c r="BO88" s="5">
        <f t="shared" si="62"/>
        <v>0</v>
      </c>
    </row>
    <row r="89" spans="1:69" ht="15" customHeight="1" x14ac:dyDescent="0.3">
      <c r="A89" s="104"/>
      <c r="B89" s="5"/>
      <c r="C89" s="93"/>
      <c r="D89" s="5">
        <f t="shared" si="61"/>
        <v>0</v>
      </c>
      <c r="E89" s="5">
        <f t="shared" si="61"/>
        <v>0</v>
      </c>
      <c r="F89" s="5">
        <f t="shared" si="61"/>
        <v>0</v>
      </c>
      <c r="G89" s="5">
        <f t="shared" si="61"/>
        <v>0</v>
      </c>
      <c r="H89" s="5">
        <f t="shared" si="61"/>
        <v>0</v>
      </c>
      <c r="I89" s="5">
        <f t="shared" si="61"/>
        <v>0</v>
      </c>
      <c r="J89" s="5">
        <f t="shared" si="61"/>
        <v>0</v>
      </c>
      <c r="K89" s="5">
        <f t="shared" si="61"/>
        <v>0</v>
      </c>
      <c r="L89" s="5">
        <f t="shared" si="61"/>
        <v>0</v>
      </c>
      <c r="M89" s="5">
        <f t="shared" si="61"/>
        <v>0</v>
      </c>
      <c r="N89" s="5">
        <f t="shared" si="61"/>
        <v>0</v>
      </c>
      <c r="O89" s="5">
        <f t="shared" si="61"/>
        <v>0</v>
      </c>
      <c r="P89" s="5">
        <f t="shared" si="61"/>
        <v>0</v>
      </c>
      <c r="Q89" s="5">
        <f t="shared" si="61"/>
        <v>0</v>
      </c>
      <c r="R89" s="5">
        <f t="shared" si="61"/>
        <v>0</v>
      </c>
      <c r="S89" s="5">
        <f t="shared" si="61"/>
        <v>0</v>
      </c>
      <c r="T89" s="5">
        <f t="shared" si="61"/>
        <v>0</v>
      </c>
      <c r="U89" s="5">
        <f t="shared" si="61"/>
        <v>0</v>
      </c>
      <c r="V89" s="5">
        <f t="shared" si="61"/>
        <v>0</v>
      </c>
      <c r="W89" s="5">
        <f>W23</f>
        <v>0</v>
      </c>
      <c r="X89" s="5">
        <f t="shared" si="61"/>
        <v>0</v>
      </c>
      <c r="Y89" s="5">
        <f t="shared" si="61"/>
        <v>0</v>
      </c>
      <c r="Z89" s="5">
        <f t="shared" si="61"/>
        <v>0</v>
      </c>
      <c r="AA89" s="5">
        <f t="shared" si="61"/>
        <v>0</v>
      </c>
      <c r="AB89" s="5">
        <f t="shared" si="61"/>
        <v>0</v>
      </c>
      <c r="AC89" s="5">
        <f t="shared" si="61"/>
        <v>0</v>
      </c>
      <c r="AD89" s="5">
        <f t="shared" si="61"/>
        <v>0</v>
      </c>
      <c r="AE89" s="5">
        <f t="shared" si="61"/>
        <v>0</v>
      </c>
      <c r="AF89" s="5">
        <f t="shared" si="61"/>
        <v>0</v>
      </c>
      <c r="AG89" s="5">
        <f t="shared" si="61"/>
        <v>0</v>
      </c>
      <c r="AH89" s="5">
        <f t="shared" si="61"/>
        <v>0</v>
      </c>
      <c r="AI89" s="5">
        <f t="shared" si="61"/>
        <v>0</v>
      </c>
      <c r="AJ89" s="5">
        <f t="shared" si="61"/>
        <v>0</v>
      </c>
      <c r="AK89" s="5">
        <f t="shared" si="61"/>
        <v>0</v>
      </c>
      <c r="AL89" s="5">
        <f t="shared" si="61"/>
        <v>0</v>
      </c>
      <c r="AM89" s="5">
        <f t="shared" si="61"/>
        <v>0</v>
      </c>
      <c r="AN89" s="5">
        <f t="shared" si="61"/>
        <v>0</v>
      </c>
      <c r="AO89" s="5">
        <f t="shared" si="61"/>
        <v>0</v>
      </c>
      <c r="AP89" s="5">
        <f t="shared" si="61"/>
        <v>0</v>
      </c>
      <c r="AQ89" s="5">
        <f t="shared" si="61"/>
        <v>0</v>
      </c>
      <c r="AR89" s="5">
        <f t="shared" si="61"/>
        <v>0</v>
      </c>
      <c r="AS89" s="5">
        <f t="shared" si="61"/>
        <v>0</v>
      </c>
      <c r="AT89" s="5">
        <f t="shared" si="61"/>
        <v>0</v>
      </c>
      <c r="AU89" s="5">
        <f t="shared" si="61"/>
        <v>0</v>
      </c>
      <c r="AV89" s="5">
        <f t="shared" si="61"/>
        <v>0</v>
      </c>
      <c r="AW89" s="5">
        <f t="shared" si="61"/>
        <v>0</v>
      </c>
      <c r="AX89" s="5">
        <f t="shared" si="61"/>
        <v>0</v>
      </c>
      <c r="AY89" s="5">
        <f t="shared" si="61"/>
        <v>0</v>
      </c>
      <c r="AZ89" s="5">
        <f t="shared" si="61"/>
        <v>0</v>
      </c>
      <c r="BA89" s="5">
        <f t="shared" si="61"/>
        <v>0</v>
      </c>
      <c r="BB89" s="5">
        <f t="shared" si="61"/>
        <v>0</v>
      </c>
      <c r="BC89" s="5">
        <f t="shared" si="61"/>
        <v>0</v>
      </c>
      <c r="BD89" s="5">
        <f t="shared" si="61"/>
        <v>0</v>
      </c>
      <c r="BE89" s="5">
        <f t="shared" si="61"/>
        <v>0</v>
      </c>
      <c r="BF89" s="5">
        <f t="shared" si="61"/>
        <v>0</v>
      </c>
      <c r="BG89" s="5">
        <f t="shared" si="61"/>
        <v>0</v>
      </c>
      <c r="BH89" s="5">
        <f t="shared" si="61"/>
        <v>0</v>
      </c>
      <c r="BI89" s="5">
        <f t="shared" si="61"/>
        <v>0</v>
      </c>
      <c r="BJ89" s="5">
        <f t="shared" si="61"/>
        <v>0</v>
      </c>
      <c r="BK89" s="5">
        <f t="shared" si="61"/>
        <v>0</v>
      </c>
      <c r="BL89" s="5">
        <f t="shared" si="61"/>
        <v>0</v>
      </c>
      <c r="BM89" s="5">
        <f t="shared" si="61"/>
        <v>0</v>
      </c>
      <c r="BN89" s="5">
        <f t="shared" si="61"/>
        <v>0</v>
      </c>
      <c r="BO89" s="5">
        <f t="shared" si="62"/>
        <v>0</v>
      </c>
    </row>
    <row r="90" spans="1:69" ht="15" customHeight="1" x14ac:dyDescent="0.3">
      <c r="A90" s="104"/>
      <c r="B90" s="5"/>
      <c r="C90" s="93"/>
      <c r="D90" s="5">
        <f t="shared" si="61"/>
        <v>0</v>
      </c>
      <c r="E90" s="5">
        <f t="shared" si="61"/>
        <v>0</v>
      </c>
      <c r="F90" s="5">
        <f t="shared" si="61"/>
        <v>0</v>
      </c>
      <c r="G90" s="5">
        <f t="shared" si="61"/>
        <v>0</v>
      </c>
      <c r="H90" s="5">
        <f t="shared" si="61"/>
        <v>0</v>
      </c>
      <c r="I90" s="5">
        <f t="shared" si="61"/>
        <v>0</v>
      </c>
      <c r="J90" s="5">
        <f t="shared" si="61"/>
        <v>0</v>
      </c>
      <c r="K90" s="5">
        <f t="shared" si="61"/>
        <v>0</v>
      </c>
      <c r="L90" s="5">
        <f t="shared" si="61"/>
        <v>0</v>
      </c>
      <c r="M90" s="5">
        <f t="shared" si="61"/>
        <v>0</v>
      </c>
      <c r="N90" s="5">
        <f t="shared" si="61"/>
        <v>0</v>
      </c>
      <c r="O90" s="5">
        <f t="shared" si="61"/>
        <v>0</v>
      </c>
      <c r="P90" s="5">
        <f t="shared" si="61"/>
        <v>0</v>
      </c>
      <c r="Q90" s="5">
        <f t="shared" si="61"/>
        <v>0</v>
      </c>
      <c r="R90" s="5">
        <f t="shared" si="61"/>
        <v>0</v>
      </c>
      <c r="S90" s="5">
        <f t="shared" si="61"/>
        <v>0</v>
      </c>
      <c r="T90" s="5">
        <f t="shared" si="61"/>
        <v>0</v>
      </c>
      <c r="U90" s="5">
        <f t="shared" si="61"/>
        <v>0</v>
      </c>
      <c r="V90" s="5">
        <f t="shared" si="61"/>
        <v>0</v>
      </c>
      <c r="W90" s="5">
        <f>W24</f>
        <v>0</v>
      </c>
      <c r="X90" s="5">
        <f t="shared" si="61"/>
        <v>0</v>
      </c>
      <c r="Y90" s="5">
        <f t="shared" si="61"/>
        <v>0</v>
      </c>
      <c r="Z90" s="5">
        <f t="shared" si="61"/>
        <v>0</v>
      </c>
      <c r="AA90" s="5">
        <f t="shared" si="61"/>
        <v>0</v>
      </c>
      <c r="AB90" s="5">
        <f t="shared" si="61"/>
        <v>0</v>
      </c>
      <c r="AC90" s="5">
        <f t="shared" si="61"/>
        <v>0</v>
      </c>
      <c r="AD90" s="5">
        <f t="shared" si="61"/>
        <v>0</v>
      </c>
      <c r="AE90" s="5">
        <f t="shared" si="61"/>
        <v>0</v>
      </c>
      <c r="AF90" s="5">
        <f t="shared" si="61"/>
        <v>0</v>
      </c>
      <c r="AG90" s="5">
        <f t="shared" si="61"/>
        <v>0</v>
      </c>
      <c r="AH90" s="5">
        <f t="shared" si="61"/>
        <v>0</v>
      </c>
      <c r="AI90" s="5">
        <f t="shared" si="61"/>
        <v>0</v>
      </c>
      <c r="AJ90" s="5">
        <f t="shared" si="61"/>
        <v>0</v>
      </c>
      <c r="AK90" s="5">
        <f t="shared" si="61"/>
        <v>0</v>
      </c>
      <c r="AL90" s="5">
        <f t="shared" si="61"/>
        <v>0</v>
      </c>
      <c r="AM90" s="5">
        <f t="shared" si="61"/>
        <v>0</v>
      </c>
      <c r="AN90" s="5">
        <f t="shared" si="61"/>
        <v>0</v>
      </c>
      <c r="AO90" s="5">
        <f t="shared" si="61"/>
        <v>0</v>
      </c>
      <c r="AP90" s="5">
        <f t="shared" si="61"/>
        <v>0</v>
      </c>
      <c r="AQ90" s="5">
        <f t="shared" si="61"/>
        <v>0</v>
      </c>
      <c r="AR90" s="5">
        <f t="shared" si="61"/>
        <v>0</v>
      </c>
      <c r="AS90" s="5">
        <f t="shared" si="61"/>
        <v>0</v>
      </c>
      <c r="AT90" s="5">
        <f t="shared" si="61"/>
        <v>0</v>
      </c>
      <c r="AU90" s="5">
        <f t="shared" si="61"/>
        <v>0</v>
      </c>
      <c r="AV90" s="5">
        <f t="shared" si="61"/>
        <v>0</v>
      </c>
      <c r="AW90" s="5">
        <f t="shared" si="61"/>
        <v>0</v>
      </c>
      <c r="AX90" s="5">
        <f t="shared" si="61"/>
        <v>0</v>
      </c>
      <c r="AY90" s="5">
        <f t="shared" si="61"/>
        <v>0</v>
      </c>
      <c r="AZ90" s="5">
        <f t="shared" si="61"/>
        <v>0</v>
      </c>
      <c r="BA90" s="5">
        <f t="shared" si="61"/>
        <v>0</v>
      </c>
      <c r="BB90" s="5">
        <f t="shared" si="61"/>
        <v>0</v>
      </c>
      <c r="BC90" s="5">
        <f t="shared" si="61"/>
        <v>0</v>
      </c>
      <c r="BD90" s="5">
        <f t="shared" si="61"/>
        <v>0</v>
      </c>
      <c r="BE90" s="5">
        <f t="shared" si="61"/>
        <v>0</v>
      </c>
      <c r="BF90" s="5">
        <f t="shared" si="61"/>
        <v>0</v>
      </c>
      <c r="BG90" s="5">
        <f t="shared" si="61"/>
        <v>0</v>
      </c>
      <c r="BH90" s="5">
        <f t="shared" si="61"/>
        <v>0</v>
      </c>
      <c r="BI90" s="5">
        <f t="shared" si="61"/>
        <v>0</v>
      </c>
      <c r="BJ90" s="5">
        <f t="shared" si="61"/>
        <v>0</v>
      </c>
      <c r="BK90" s="5">
        <f t="shared" si="61"/>
        <v>0</v>
      </c>
      <c r="BL90" s="5">
        <f t="shared" si="61"/>
        <v>0</v>
      </c>
      <c r="BM90" s="5">
        <f t="shared" si="61"/>
        <v>0</v>
      </c>
      <c r="BN90" s="5">
        <f t="shared" si="61"/>
        <v>0</v>
      </c>
      <c r="BO90" s="5">
        <f t="shared" si="62"/>
        <v>0</v>
      </c>
    </row>
    <row r="91" spans="1:69" ht="15" customHeight="1" x14ac:dyDescent="0.3">
      <c r="A91" s="105"/>
      <c r="B91" s="5"/>
      <c r="C91" s="94"/>
      <c r="D91" s="5">
        <f>D25</f>
        <v>0</v>
      </c>
      <c r="E91" s="5">
        <f>E25</f>
        <v>0</v>
      </c>
      <c r="F91" s="5"/>
      <c r="G91" s="5">
        <f>G25</f>
        <v>0</v>
      </c>
      <c r="H91" s="5">
        <f>H25</f>
        <v>0</v>
      </c>
      <c r="I91" s="5">
        <f>I25</f>
        <v>0</v>
      </c>
      <c r="J91" s="5"/>
      <c r="K91" s="5"/>
      <c r="L91" s="5">
        <f t="shared" si="61"/>
        <v>0</v>
      </c>
      <c r="M91" s="5">
        <f t="shared" si="61"/>
        <v>0</v>
      </c>
      <c r="N91" s="5">
        <f t="shared" si="61"/>
        <v>0</v>
      </c>
      <c r="O91" s="5">
        <f t="shared" si="61"/>
        <v>0</v>
      </c>
      <c r="P91" s="5">
        <f t="shared" si="61"/>
        <v>0</v>
      </c>
      <c r="Q91" s="5">
        <f t="shared" si="61"/>
        <v>0</v>
      </c>
      <c r="R91" s="5">
        <f t="shared" si="61"/>
        <v>0</v>
      </c>
      <c r="S91" s="5">
        <f t="shared" ref="S91:AW91" si="63">S25</f>
        <v>0</v>
      </c>
      <c r="T91" s="5">
        <f t="shared" si="63"/>
        <v>0</v>
      </c>
      <c r="U91" s="5">
        <f t="shared" si="63"/>
        <v>0</v>
      </c>
      <c r="V91" s="5">
        <f t="shared" si="63"/>
        <v>0</v>
      </c>
      <c r="W91" s="5">
        <f>W25</f>
        <v>0</v>
      </c>
      <c r="X91" s="5">
        <f t="shared" si="63"/>
        <v>0</v>
      </c>
      <c r="Y91" s="5">
        <f t="shared" si="63"/>
        <v>0</v>
      </c>
      <c r="Z91" s="5">
        <f t="shared" si="63"/>
        <v>0</v>
      </c>
      <c r="AA91" s="5">
        <f t="shared" si="63"/>
        <v>0</v>
      </c>
      <c r="AB91" s="5">
        <f t="shared" si="63"/>
        <v>0</v>
      </c>
      <c r="AC91" s="5">
        <f t="shared" si="63"/>
        <v>0</v>
      </c>
      <c r="AD91" s="5">
        <f t="shared" si="63"/>
        <v>0</v>
      </c>
      <c r="AE91" s="5">
        <f t="shared" si="63"/>
        <v>0</v>
      </c>
      <c r="AF91" s="5">
        <f t="shared" si="63"/>
        <v>0</v>
      </c>
      <c r="AG91" s="5">
        <f t="shared" si="63"/>
        <v>0</v>
      </c>
      <c r="AH91" s="5">
        <f t="shared" si="63"/>
        <v>0</v>
      </c>
      <c r="AI91" s="5">
        <f t="shared" si="63"/>
        <v>0</v>
      </c>
      <c r="AJ91" s="5">
        <f t="shared" si="63"/>
        <v>0</v>
      </c>
      <c r="AK91" s="5">
        <f t="shared" si="63"/>
        <v>0</v>
      </c>
      <c r="AL91" s="5">
        <f t="shared" si="63"/>
        <v>0</v>
      </c>
      <c r="AM91" s="5">
        <f t="shared" si="63"/>
        <v>0</v>
      </c>
      <c r="AN91" s="5">
        <f t="shared" si="63"/>
        <v>0</v>
      </c>
      <c r="AO91" s="5">
        <f t="shared" si="63"/>
        <v>0</v>
      </c>
      <c r="AP91" s="5">
        <f t="shared" si="63"/>
        <v>0</v>
      </c>
      <c r="AQ91" s="5">
        <f t="shared" si="63"/>
        <v>0</v>
      </c>
      <c r="AR91" s="5">
        <f t="shared" si="63"/>
        <v>0</v>
      </c>
      <c r="AS91" s="5">
        <f t="shared" si="63"/>
        <v>0</v>
      </c>
      <c r="AT91" s="5">
        <f t="shared" si="63"/>
        <v>0</v>
      </c>
      <c r="AU91" s="5">
        <f t="shared" si="63"/>
        <v>0</v>
      </c>
      <c r="AV91" s="5">
        <f t="shared" si="63"/>
        <v>0</v>
      </c>
      <c r="AW91" s="5">
        <f t="shared" si="63"/>
        <v>0</v>
      </c>
      <c r="AX91" s="5"/>
      <c r="AY91" s="5">
        <f t="shared" ref="AY91:BM91" si="64">AY25</f>
        <v>0</v>
      </c>
      <c r="AZ91" s="5">
        <f t="shared" si="64"/>
        <v>0</v>
      </c>
      <c r="BA91" s="5">
        <f t="shared" si="64"/>
        <v>0</v>
      </c>
      <c r="BB91" s="5">
        <f t="shared" si="64"/>
        <v>0</v>
      </c>
      <c r="BC91" s="5">
        <f t="shared" si="64"/>
        <v>0</v>
      </c>
      <c r="BD91" s="5">
        <f t="shared" si="64"/>
        <v>0</v>
      </c>
      <c r="BE91" s="5">
        <f t="shared" si="64"/>
        <v>0</v>
      </c>
      <c r="BF91" s="5">
        <f t="shared" si="64"/>
        <v>0</v>
      </c>
      <c r="BG91" s="5">
        <f t="shared" si="64"/>
        <v>0</v>
      </c>
      <c r="BH91" s="5">
        <f t="shared" si="64"/>
        <v>0</v>
      </c>
      <c r="BI91" s="5">
        <f t="shared" si="64"/>
        <v>0</v>
      </c>
      <c r="BJ91" s="5">
        <f t="shared" si="64"/>
        <v>0</v>
      </c>
      <c r="BK91" s="5">
        <f t="shared" si="64"/>
        <v>0</v>
      </c>
      <c r="BL91" s="5">
        <f t="shared" si="64"/>
        <v>0</v>
      </c>
      <c r="BM91" s="5">
        <f t="shared" si="64"/>
        <v>0</v>
      </c>
      <c r="BN91" s="5"/>
      <c r="BO91" s="5"/>
    </row>
    <row r="92" spans="1:69" ht="17.399999999999999" x14ac:dyDescent="0.35">
      <c r="B92" s="16" t="s">
        <v>25</v>
      </c>
      <c r="C92" s="17"/>
      <c r="D92" s="18">
        <f t="shared" ref="D92:BN92" si="65">SUM(D87:D91)</f>
        <v>0</v>
      </c>
      <c r="E92" s="18">
        <f t="shared" si="65"/>
        <v>0</v>
      </c>
      <c r="F92" s="18">
        <f t="shared" si="65"/>
        <v>0</v>
      </c>
      <c r="G92" s="18">
        <f t="shared" si="65"/>
        <v>0</v>
      </c>
      <c r="H92" s="18">
        <f t="shared" si="65"/>
        <v>0</v>
      </c>
      <c r="I92" s="18">
        <f t="shared" si="65"/>
        <v>0</v>
      </c>
      <c r="J92" s="18">
        <f t="shared" si="65"/>
        <v>0</v>
      </c>
      <c r="K92" s="18">
        <f t="shared" si="65"/>
        <v>0</v>
      </c>
      <c r="L92" s="18">
        <f t="shared" si="65"/>
        <v>0</v>
      </c>
      <c r="M92" s="18">
        <f t="shared" si="65"/>
        <v>0</v>
      </c>
      <c r="N92" s="18">
        <f t="shared" si="65"/>
        <v>0.15</v>
      </c>
      <c r="O92" s="18">
        <f t="shared" si="65"/>
        <v>0</v>
      </c>
      <c r="P92" s="18">
        <f t="shared" si="65"/>
        <v>0</v>
      </c>
      <c r="Q92" s="18">
        <f t="shared" si="65"/>
        <v>0</v>
      </c>
      <c r="R92" s="18">
        <f t="shared" si="65"/>
        <v>0</v>
      </c>
      <c r="S92" s="18">
        <f t="shared" si="65"/>
        <v>0</v>
      </c>
      <c r="T92" s="18">
        <f t="shared" si="65"/>
        <v>0</v>
      </c>
      <c r="U92" s="18">
        <f t="shared" si="65"/>
        <v>0</v>
      </c>
      <c r="V92" s="18">
        <f t="shared" si="65"/>
        <v>0</v>
      </c>
      <c r="W92" s="18">
        <f>SUM(W87:W91)</f>
        <v>0</v>
      </c>
      <c r="X92" s="18">
        <f t="shared" si="65"/>
        <v>0</v>
      </c>
      <c r="Y92" s="18">
        <f t="shared" si="65"/>
        <v>0</v>
      </c>
      <c r="Z92" s="18">
        <f t="shared" si="65"/>
        <v>0</v>
      </c>
      <c r="AA92" s="18">
        <f t="shared" si="65"/>
        <v>0</v>
      </c>
      <c r="AB92" s="18">
        <f t="shared" si="65"/>
        <v>0</v>
      </c>
      <c r="AC92" s="18">
        <f t="shared" si="65"/>
        <v>0</v>
      </c>
      <c r="AD92" s="18">
        <f t="shared" si="65"/>
        <v>0</v>
      </c>
      <c r="AE92" s="18">
        <f t="shared" si="65"/>
        <v>0</v>
      </c>
      <c r="AF92" s="18">
        <f t="shared" si="65"/>
        <v>0</v>
      </c>
      <c r="AG92" s="18">
        <f t="shared" si="65"/>
        <v>0</v>
      </c>
      <c r="AH92" s="18">
        <f t="shared" si="65"/>
        <v>0</v>
      </c>
      <c r="AI92" s="18">
        <f t="shared" si="65"/>
        <v>0</v>
      </c>
      <c r="AJ92" s="18">
        <f t="shared" si="65"/>
        <v>0</v>
      </c>
      <c r="AK92" s="18">
        <f t="shared" si="65"/>
        <v>0</v>
      </c>
      <c r="AL92" s="18">
        <f t="shared" si="65"/>
        <v>0</v>
      </c>
      <c r="AM92" s="18">
        <f t="shared" si="65"/>
        <v>0</v>
      </c>
      <c r="AN92" s="18">
        <f t="shared" si="65"/>
        <v>0.03</v>
      </c>
      <c r="AO92" s="18">
        <f t="shared" si="65"/>
        <v>0</v>
      </c>
      <c r="AP92" s="18">
        <f t="shared" si="65"/>
        <v>0</v>
      </c>
      <c r="AQ92" s="18">
        <f t="shared" si="65"/>
        <v>0</v>
      </c>
      <c r="AR92" s="18">
        <f t="shared" si="65"/>
        <v>0</v>
      </c>
      <c r="AS92" s="18">
        <f t="shared" si="65"/>
        <v>0</v>
      </c>
      <c r="AT92" s="18">
        <f t="shared" si="65"/>
        <v>0</v>
      </c>
      <c r="AU92" s="18">
        <f t="shared" si="65"/>
        <v>0</v>
      </c>
      <c r="AV92" s="18">
        <f t="shared" si="65"/>
        <v>0</v>
      </c>
      <c r="AW92" s="18">
        <f t="shared" si="65"/>
        <v>0</v>
      </c>
      <c r="AX92" s="18">
        <f t="shared" si="65"/>
        <v>0</v>
      </c>
      <c r="AY92" s="18">
        <f t="shared" si="65"/>
        <v>0</v>
      </c>
      <c r="AZ92" s="18">
        <f t="shared" si="65"/>
        <v>0</v>
      </c>
      <c r="BA92" s="18">
        <f t="shared" si="65"/>
        <v>0</v>
      </c>
      <c r="BB92" s="18">
        <f t="shared" si="65"/>
        <v>0</v>
      </c>
      <c r="BC92" s="18">
        <f t="shared" si="65"/>
        <v>0</v>
      </c>
      <c r="BD92" s="18">
        <f t="shared" si="65"/>
        <v>0</v>
      </c>
      <c r="BE92" s="18">
        <f t="shared" si="65"/>
        <v>0</v>
      </c>
      <c r="BF92" s="18">
        <f t="shared" si="65"/>
        <v>0</v>
      </c>
      <c r="BG92" s="18">
        <f t="shared" si="65"/>
        <v>0</v>
      </c>
      <c r="BH92" s="18">
        <f t="shared" si="65"/>
        <v>0</v>
      </c>
      <c r="BI92" s="18">
        <f t="shared" si="65"/>
        <v>0</v>
      </c>
      <c r="BJ92" s="18">
        <f t="shared" si="65"/>
        <v>0</v>
      </c>
      <c r="BK92" s="18">
        <f t="shared" si="65"/>
        <v>0</v>
      </c>
      <c r="BL92" s="18">
        <f t="shared" si="65"/>
        <v>0</v>
      </c>
      <c r="BM92" s="18">
        <f t="shared" si="65"/>
        <v>0</v>
      </c>
      <c r="BN92" s="18">
        <f t="shared" si="65"/>
        <v>0</v>
      </c>
      <c r="BO92" s="18">
        <f t="shared" ref="BO92" si="66">SUM(BO87:BO91)</f>
        <v>0</v>
      </c>
    </row>
    <row r="93" spans="1:69" ht="17.399999999999999" x14ac:dyDescent="0.35">
      <c r="B93" s="16" t="s">
        <v>26</v>
      </c>
      <c r="C93" s="17"/>
      <c r="D93" s="19">
        <f t="shared" ref="D93:BN93" si="67">PRODUCT(D92,$F$6)</f>
        <v>0</v>
      </c>
      <c r="E93" s="19">
        <f t="shared" si="67"/>
        <v>0</v>
      </c>
      <c r="F93" s="19">
        <f t="shared" si="67"/>
        <v>0</v>
      </c>
      <c r="G93" s="19">
        <f t="shared" si="67"/>
        <v>0</v>
      </c>
      <c r="H93" s="19">
        <f t="shared" si="67"/>
        <v>0</v>
      </c>
      <c r="I93" s="19">
        <f t="shared" si="67"/>
        <v>0</v>
      </c>
      <c r="J93" s="19">
        <f t="shared" si="67"/>
        <v>0</v>
      </c>
      <c r="K93" s="19">
        <f t="shared" si="67"/>
        <v>0</v>
      </c>
      <c r="L93" s="19">
        <f t="shared" si="67"/>
        <v>0</v>
      </c>
      <c r="M93" s="19">
        <f t="shared" si="67"/>
        <v>0</v>
      </c>
      <c r="N93" s="19">
        <f t="shared" si="67"/>
        <v>5.25</v>
      </c>
      <c r="O93" s="19">
        <f t="shared" si="67"/>
        <v>0</v>
      </c>
      <c r="P93" s="19">
        <f t="shared" si="67"/>
        <v>0</v>
      </c>
      <c r="Q93" s="19">
        <f t="shared" si="67"/>
        <v>0</v>
      </c>
      <c r="R93" s="19">
        <f t="shared" si="67"/>
        <v>0</v>
      </c>
      <c r="S93" s="19">
        <f t="shared" si="67"/>
        <v>0</v>
      </c>
      <c r="T93" s="19">
        <f t="shared" si="67"/>
        <v>0</v>
      </c>
      <c r="U93" s="19">
        <f t="shared" si="67"/>
        <v>0</v>
      </c>
      <c r="V93" s="19">
        <f t="shared" si="67"/>
        <v>0</v>
      </c>
      <c r="W93" s="19">
        <f>PRODUCT(W92,$F$6)</f>
        <v>0</v>
      </c>
      <c r="X93" s="19">
        <f t="shared" si="67"/>
        <v>0</v>
      </c>
      <c r="Y93" s="19">
        <f t="shared" si="67"/>
        <v>0</v>
      </c>
      <c r="Z93" s="19">
        <f t="shared" si="67"/>
        <v>0</v>
      </c>
      <c r="AA93" s="19">
        <f t="shared" si="67"/>
        <v>0</v>
      </c>
      <c r="AB93" s="19">
        <f t="shared" si="67"/>
        <v>0</v>
      </c>
      <c r="AC93" s="19">
        <f t="shared" si="67"/>
        <v>0</v>
      </c>
      <c r="AD93" s="19">
        <f t="shared" si="67"/>
        <v>0</v>
      </c>
      <c r="AE93" s="19">
        <f t="shared" si="67"/>
        <v>0</v>
      </c>
      <c r="AF93" s="19">
        <f t="shared" si="67"/>
        <v>0</v>
      </c>
      <c r="AG93" s="19">
        <f t="shared" si="67"/>
        <v>0</v>
      </c>
      <c r="AH93" s="19">
        <f t="shared" si="67"/>
        <v>0</v>
      </c>
      <c r="AI93" s="19">
        <f t="shared" si="67"/>
        <v>0</v>
      </c>
      <c r="AJ93" s="19">
        <f t="shared" si="67"/>
        <v>0</v>
      </c>
      <c r="AK93" s="19">
        <f t="shared" si="67"/>
        <v>0</v>
      </c>
      <c r="AL93" s="19">
        <f t="shared" si="67"/>
        <v>0</v>
      </c>
      <c r="AM93" s="19">
        <f t="shared" si="67"/>
        <v>0</v>
      </c>
      <c r="AN93" s="19">
        <f t="shared" si="67"/>
        <v>1.05</v>
      </c>
      <c r="AO93" s="19">
        <f t="shared" si="67"/>
        <v>0</v>
      </c>
      <c r="AP93" s="19">
        <f t="shared" si="67"/>
        <v>0</v>
      </c>
      <c r="AQ93" s="19">
        <f t="shared" si="67"/>
        <v>0</v>
      </c>
      <c r="AR93" s="19">
        <f t="shared" si="67"/>
        <v>0</v>
      </c>
      <c r="AS93" s="19">
        <f t="shared" si="67"/>
        <v>0</v>
      </c>
      <c r="AT93" s="19">
        <f t="shared" si="67"/>
        <v>0</v>
      </c>
      <c r="AU93" s="19">
        <f t="shared" si="67"/>
        <v>0</v>
      </c>
      <c r="AV93" s="19">
        <f t="shared" si="67"/>
        <v>0</v>
      </c>
      <c r="AW93" s="19">
        <f t="shared" si="67"/>
        <v>0</v>
      </c>
      <c r="AX93" s="19">
        <f t="shared" si="67"/>
        <v>0</v>
      </c>
      <c r="AY93" s="19">
        <f t="shared" si="67"/>
        <v>0</v>
      </c>
      <c r="AZ93" s="19">
        <f t="shared" si="67"/>
        <v>0</v>
      </c>
      <c r="BA93" s="19">
        <f t="shared" si="67"/>
        <v>0</v>
      </c>
      <c r="BB93" s="19">
        <f t="shared" si="67"/>
        <v>0</v>
      </c>
      <c r="BC93" s="19">
        <f t="shared" si="67"/>
        <v>0</v>
      </c>
      <c r="BD93" s="19">
        <f t="shared" si="67"/>
        <v>0</v>
      </c>
      <c r="BE93" s="19">
        <f t="shared" si="67"/>
        <v>0</v>
      </c>
      <c r="BF93" s="19">
        <f t="shared" si="67"/>
        <v>0</v>
      </c>
      <c r="BG93" s="19">
        <f t="shared" si="67"/>
        <v>0</v>
      </c>
      <c r="BH93" s="19">
        <f t="shared" si="67"/>
        <v>0</v>
      </c>
      <c r="BI93" s="19">
        <f t="shared" si="67"/>
        <v>0</v>
      </c>
      <c r="BJ93" s="19">
        <f t="shared" si="67"/>
        <v>0</v>
      </c>
      <c r="BK93" s="19">
        <f t="shared" si="67"/>
        <v>0</v>
      </c>
      <c r="BL93" s="19">
        <f t="shared" si="67"/>
        <v>0</v>
      </c>
      <c r="BM93" s="19">
        <f t="shared" si="67"/>
        <v>0</v>
      </c>
      <c r="BN93" s="19">
        <f t="shared" si="67"/>
        <v>0</v>
      </c>
      <c r="BO93" s="19">
        <f t="shared" ref="BO93" si="68">PRODUCT(BO92,$F$6)</f>
        <v>0</v>
      </c>
    </row>
    <row r="95" spans="1:69" ht="17.399999999999999" x14ac:dyDescent="0.35">
      <c r="A95" s="22"/>
      <c r="B95" s="23" t="s">
        <v>27</v>
      </c>
      <c r="C95" s="24" t="s">
        <v>28</v>
      </c>
      <c r="D95" s="25">
        <f t="shared" ref="D95:BN95" si="69">D44</f>
        <v>72.72</v>
      </c>
      <c r="E95" s="25">
        <f t="shared" si="69"/>
        <v>76</v>
      </c>
      <c r="F95" s="25">
        <f t="shared" si="69"/>
        <v>85</v>
      </c>
      <c r="G95" s="25">
        <f t="shared" si="69"/>
        <v>596</v>
      </c>
      <c r="H95" s="25">
        <f t="shared" si="69"/>
        <v>1410</v>
      </c>
      <c r="I95" s="25">
        <f t="shared" si="69"/>
        <v>720</v>
      </c>
      <c r="J95" s="25">
        <f t="shared" si="69"/>
        <v>74.92</v>
      </c>
      <c r="K95" s="25">
        <f t="shared" si="69"/>
        <v>874.38</v>
      </c>
      <c r="L95" s="25">
        <f t="shared" si="69"/>
        <v>210.89</v>
      </c>
      <c r="M95" s="25">
        <f t="shared" si="69"/>
        <v>585</v>
      </c>
      <c r="N95" s="25">
        <f t="shared" si="69"/>
        <v>104.38</v>
      </c>
      <c r="O95" s="25">
        <f t="shared" si="69"/>
        <v>331.24</v>
      </c>
      <c r="P95" s="25">
        <f t="shared" si="69"/>
        <v>373.68</v>
      </c>
      <c r="Q95" s="25">
        <f t="shared" si="69"/>
        <v>400</v>
      </c>
      <c r="R95" s="25">
        <f t="shared" si="69"/>
        <v>0</v>
      </c>
      <c r="S95" s="25">
        <f t="shared" si="69"/>
        <v>0</v>
      </c>
      <c r="T95" s="25">
        <f t="shared" si="69"/>
        <v>0</v>
      </c>
      <c r="U95" s="25">
        <f t="shared" si="69"/>
        <v>792</v>
      </c>
      <c r="V95" s="25">
        <f t="shared" si="69"/>
        <v>352.56</v>
      </c>
      <c r="W95" s="25">
        <f>W44</f>
        <v>119</v>
      </c>
      <c r="X95" s="25">
        <f t="shared" si="69"/>
        <v>12.9</v>
      </c>
      <c r="Y95" s="25">
        <f t="shared" si="69"/>
        <v>0</v>
      </c>
      <c r="Z95" s="25">
        <f t="shared" si="69"/>
        <v>450</v>
      </c>
      <c r="AA95" s="25">
        <f t="shared" si="69"/>
        <v>381</v>
      </c>
      <c r="AB95" s="25">
        <f t="shared" si="69"/>
        <v>429</v>
      </c>
      <c r="AC95" s="25">
        <f t="shared" si="69"/>
        <v>261</v>
      </c>
      <c r="AD95" s="25">
        <f t="shared" si="69"/>
        <v>125</v>
      </c>
      <c r="AE95" s="25">
        <f t="shared" si="69"/>
        <v>399</v>
      </c>
      <c r="AF95" s="25">
        <f t="shared" si="69"/>
        <v>159</v>
      </c>
      <c r="AG95" s="25">
        <f t="shared" si="69"/>
        <v>227.27</v>
      </c>
      <c r="AH95" s="25">
        <f t="shared" si="69"/>
        <v>68.2</v>
      </c>
      <c r="AI95" s="25">
        <f t="shared" si="69"/>
        <v>59.25</v>
      </c>
      <c r="AJ95" s="25">
        <f t="shared" si="69"/>
        <v>43.4</v>
      </c>
      <c r="AK95" s="25">
        <f t="shared" si="69"/>
        <v>190</v>
      </c>
      <c r="AL95" s="25">
        <f t="shared" si="69"/>
        <v>207</v>
      </c>
      <c r="AM95" s="25">
        <f t="shared" si="69"/>
        <v>345.99</v>
      </c>
      <c r="AN95" s="25">
        <f t="shared" si="69"/>
        <v>300</v>
      </c>
      <c r="AO95" s="25">
        <f t="shared" si="69"/>
        <v>0</v>
      </c>
      <c r="AP95" s="25">
        <f t="shared" si="69"/>
        <v>216.1</v>
      </c>
      <c r="AQ95" s="25">
        <f t="shared" si="69"/>
        <v>63.75</v>
      </c>
      <c r="AR95" s="25">
        <f t="shared" si="69"/>
        <v>65.33</v>
      </c>
      <c r="AS95" s="25">
        <f t="shared" si="69"/>
        <v>76</v>
      </c>
      <c r="AT95" s="25">
        <f t="shared" si="69"/>
        <v>67.14</v>
      </c>
      <c r="AU95" s="25">
        <f t="shared" si="69"/>
        <v>69.33</v>
      </c>
      <c r="AV95" s="25">
        <f t="shared" si="69"/>
        <v>51.25</v>
      </c>
      <c r="AW95" s="25">
        <f t="shared" si="69"/>
        <v>77.14</v>
      </c>
      <c r="AX95" s="25">
        <f t="shared" si="69"/>
        <v>68</v>
      </c>
      <c r="AY95" s="25">
        <f t="shared" si="69"/>
        <v>60</v>
      </c>
      <c r="AZ95" s="25">
        <f t="shared" si="69"/>
        <v>137.33000000000001</v>
      </c>
      <c r="BA95" s="25">
        <f t="shared" si="69"/>
        <v>296</v>
      </c>
      <c r="BB95" s="25">
        <f t="shared" si="69"/>
        <v>513</v>
      </c>
      <c r="BC95" s="25">
        <f t="shared" si="69"/>
        <v>558</v>
      </c>
      <c r="BD95" s="25">
        <f t="shared" si="69"/>
        <v>261</v>
      </c>
      <c r="BE95" s="25">
        <f t="shared" si="69"/>
        <v>399</v>
      </c>
      <c r="BF95" s="25">
        <f t="shared" si="69"/>
        <v>0</v>
      </c>
      <c r="BG95" s="25">
        <f t="shared" si="69"/>
        <v>27</v>
      </c>
      <c r="BH95" s="25">
        <f t="shared" si="69"/>
        <v>47</v>
      </c>
      <c r="BI95" s="25">
        <f t="shared" si="69"/>
        <v>26</v>
      </c>
      <c r="BJ95" s="25">
        <f t="shared" si="69"/>
        <v>51</v>
      </c>
      <c r="BK95" s="25">
        <f t="shared" si="69"/>
        <v>62</v>
      </c>
      <c r="BL95" s="25">
        <f t="shared" si="69"/>
        <v>314</v>
      </c>
      <c r="BM95" s="25">
        <f t="shared" si="69"/>
        <v>138.88</v>
      </c>
      <c r="BN95" s="25">
        <f t="shared" si="69"/>
        <v>22</v>
      </c>
      <c r="BO95" s="25">
        <f t="shared" ref="BO95" si="70">BO44</f>
        <v>0</v>
      </c>
    </row>
    <row r="96" spans="1:69" ht="17.399999999999999" x14ac:dyDescent="0.35">
      <c r="B96" s="16" t="s">
        <v>29</v>
      </c>
      <c r="C96" s="17" t="s">
        <v>28</v>
      </c>
      <c r="D96" s="18">
        <f t="shared" ref="D96:BN96" si="71">D95/1000</f>
        <v>7.2719999999999993E-2</v>
      </c>
      <c r="E96" s="18">
        <f t="shared" si="71"/>
        <v>7.5999999999999998E-2</v>
      </c>
      <c r="F96" s="18">
        <f t="shared" si="71"/>
        <v>8.5000000000000006E-2</v>
      </c>
      <c r="G96" s="18">
        <f t="shared" si="71"/>
        <v>0.59599999999999997</v>
      </c>
      <c r="H96" s="18">
        <f t="shared" si="71"/>
        <v>1.41</v>
      </c>
      <c r="I96" s="18">
        <f t="shared" si="71"/>
        <v>0.72</v>
      </c>
      <c r="J96" s="18">
        <f t="shared" si="71"/>
        <v>7.492E-2</v>
      </c>
      <c r="K96" s="18">
        <f t="shared" si="71"/>
        <v>0.87438000000000005</v>
      </c>
      <c r="L96" s="18">
        <f t="shared" si="71"/>
        <v>0.21088999999999999</v>
      </c>
      <c r="M96" s="18">
        <f t="shared" si="71"/>
        <v>0.58499999999999996</v>
      </c>
      <c r="N96" s="18">
        <f t="shared" si="71"/>
        <v>0.10438</v>
      </c>
      <c r="O96" s="18">
        <f t="shared" si="71"/>
        <v>0.33124000000000003</v>
      </c>
      <c r="P96" s="18">
        <f t="shared" si="71"/>
        <v>0.37368000000000001</v>
      </c>
      <c r="Q96" s="18">
        <f t="shared" si="71"/>
        <v>0.4</v>
      </c>
      <c r="R96" s="18">
        <f t="shared" si="71"/>
        <v>0</v>
      </c>
      <c r="S96" s="18">
        <f t="shared" si="71"/>
        <v>0</v>
      </c>
      <c r="T96" s="18">
        <f t="shared" si="71"/>
        <v>0</v>
      </c>
      <c r="U96" s="18">
        <f t="shared" si="71"/>
        <v>0.79200000000000004</v>
      </c>
      <c r="V96" s="18">
        <f t="shared" si="71"/>
        <v>0.35255999999999998</v>
      </c>
      <c r="W96" s="18">
        <f>W95/1000</f>
        <v>0.11899999999999999</v>
      </c>
      <c r="X96" s="18">
        <f t="shared" si="71"/>
        <v>1.29E-2</v>
      </c>
      <c r="Y96" s="18">
        <f t="shared" si="71"/>
        <v>0</v>
      </c>
      <c r="Z96" s="18">
        <f t="shared" si="71"/>
        <v>0.45</v>
      </c>
      <c r="AA96" s="18">
        <f t="shared" si="71"/>
        <v>0.38100000000000001</v>
      </c>
      <c r="AB96" s="18">
        <f t="shared" si="71"/>
        <v>0.42899999999999999</v>
      </c>
      <c r="AC96" s="18">
        <f t="shared" si="71"/>
        <v>0.26100000000000001</v>
      </c>
      <c r="AD96" s="18">
        <f t="shared" si="71"/>
        <v>0.125</v>
      </c>
      <c r="AE96" s="18">
        <f t="shared" si="71"/>
        <v>0.39900000000000002</v>
      </c>
      <c r="AF96" s="18">
        <f t="shared" si="71"/>
        <v>0.159</v>
      </c>
      <c r="AG96" s="18">
        <f t="shared" si="71"/>
        <v>0.22727</v>
      </c>
      <c r="AH96" s="18">
        <f t="shared" si="71"/>
        <v>6.8199999999999997E-2</v>
      </c>
      <c r="AI96" s="18">
        <f t="shared" si="71"/>
        <v>5.9249999999999997E-2</v>
      </c>
      <c r="AJ96" s="18">
        <f t="shared" si="71"/>
        <v>4.3400000000000001E-2</v>
      </c>
      <c r="AK96" s="18">
        <f t="shared" si="71"/>
        <v>0.19</v>
      </c>
      <c r="AL96" s="18">
        <f t="shared" si="71"/>
        <v>0.20699999999999999</v>
      </c>
      <c r="AM96" s="18">
        <f t="shared" si="71"/>
        <v>0.34599000000000002</v>
      </c>
      <c r="AN96" s="18">
        <f t="shared" si="71"/>
        <v>0.3</v>
      </c>
      <c r="AO96" s="18">
        <f t="shared" si="71"/>
        <v>0</v>
      </c>
      <c r="AP96" s="18">
        <f t="shared" si="71"/>
        <v>0.21609999999999999</v>
      </c>
      <c r="AQ96" s="18">
        <f t="shared" si="71"/>
        <v>6.3750000000000001E-2</v>
      </c>
      <c r="AR96" s="18">
        <f t="shared" si="71"/>
        <v>6.5329999999999999E-2</v>
      </c>
      <c r="AS96" s="18">
        <f t="shared" si="71"/>
        <v>7.5999999999999998E-2</v>
      </c>
      <c r="AT96" s="18">
        <f t="shared" si="71"/>
        <v>6.7140000000000005E-2</v>
      </c>
      <c r="AU96" s="18">
        <f t="shared" si="71"/>
        <v>6.9330000000000003E-2</v>
      </c>
      <c r="AV96" s="18">
        <f t="shared" si="71"/>
        <v>5.1249999999999997E-2</v>
      </c>
      <c r="AW96" s="18">
        <f t="shared" si="71"/>
        <v>7.714E-2</v>
      </c>
      <c r="AX96" s="18">
        <f t="shared" si="71"/>
        <v>6.8000000000000005E-2</v>
      </c>
      <c r="AY96" s="18">
        <f t="shared" si="71"/>
        <v>0.06</v>
      </c>
      <c r="AZ96" s="18">
        <f t="shared" si="71"/>
        <v>0.13733000000000001</v>
      </c>
      <c r="BA96" s="18">
        <f t="shared" si="71"/>
        <v>0.29599999999999999</v>
      </c>
      <c r="BB96" s="18">
        <f t="shared" si="71"/>
        <v>0.51300000000000001</v>
      </c>
      <c r="BC96" s="18">
        <f t="shared" si="71"/>
        <v>0.55800000000000005</v>
      </c>
      <c r="BD96" s="18">
        <f t="shared" si="71"/>
        <v>0.26100000000000001</v>
      </c>
      <c r="BE96" s="18">
        <f t="shared" si="71"/>
        <v>0.39900000000000002</v>
      </c>
      <c r="BF96" s="18">
        <f t="shared" si="71"/>
        <v>0</v>
      </c>
      <c r="BG96" s="18">
        <f t="shared" si="71"/>
        <v>2.7E-2</v>
      </c>
      <c r="BH96" s="18">
        <f t="shared" si="71"/>
        <v>4.7E-2</v>
      </c>
      <c r="BI96" s="18">
        <f t="shared" si="71"/>
        <v>2.5999999999999999E-2</v>
      </c>
      <c r="BJ96" s="18">
        <f t="shared" si="71"/>
        <v>5.0999999999999997E-2</v>
      </c>
      <c r="BK96" s="18">
        <f t="shared" si="71"/>
        <v>6.2E-2</v>
      </c>
      <c r="BL96" s="18">
        <f t="shared" si="71"/>
        <v>0.314</v>
      </c>
      <c r="BM96" s="18">
        <f t="shared" si="71"/>
        <v>0.13888</v>
      </c>
      <c r="BN96" s="18">
        <f t="shared" si="71"/>
        <v>2.1999999999999999E-2</v>
      </c>
      <c r="BO96" s="18">
        <f t="shared" ref="BO96" si="72">BO95/1000</f>
        <v>0</v>
      </c>
    </row>
    <row r="97" spans="1:69" ht="17.399999999999999" x14ac:dyDescent="0.35">
      <c r="A97" s="26"/>
      <c r="B97" s="27" t="s">
        <v>30</v>
      </c>
      <c r="C97" s="106"/>
      <c r="D97" s="28">
        <f t="shared" ref="D97:BN97" si="73">D93*D95</f>
        <v>0</v>
      </c>
      <c r="E97" s="28">
        <f t="shared" si="73"/>
        <v>0</v>
      </c>
      <c r="F97" s="28">
        <f t="shared" si="73"/>
        <v>0</v>
      </c>
      <c r="G97" s="28">
        <f t="shared" si="73"/>
        <v>0</v>
      </c>
      <c r="H97" s="28">
        <f t="shared" si="73"/>
        <v>0</v>
      </c>
      <c r="I97" s="28">
        <f t="shared" si="73"/>
        <v>0</v>
      </c>
      <c r="J97" s="28">
        <f t="shared" si="73"/>
        <v>0</v>
      </c>
      <c r="K97" s="28">
        <f t="shared" si="73"/>
        <v>0</v>
      </c>
      <c r="L97" s="28">
        <f t="shared" si="73"/>
        <v>0</v>
      </c>
      <c r="M97" s="28">
        <f t="shared" si="73"/>
        <v>0</v>
      </c>
      <c r="N97" s="28">
        <f t="shared" si="73"/>
        <v>547.995</v>
      </c>
      <c r="O97" s="28">
        <f t="shared" si="73"/>
        <v>0</v>
      </c>
      <c r="P97" s="28">
        <f t="shared" si="73"/>
        <v>0</v>
      </c>
      <c r="Q97" s="28">
        <f t="shared" si="73"/>
        <v>0</v>
      </c>
      <c r="R97" s="28">
        <f t="shared" si="73"/>
        <v>0</v>
      </c>
      <c r="S97" s="28">
        <f t="shared" si="73"/>
        <v>0</v>
      </c>
      <c r="T97" s="28">
        <f t="shared" si="73"/>
        <v>0</v>
      </c>
      <c r="U97" s="28">
        <f t="shared" si="73"/>
        <v>0</v>
      </c>
      <c r="V97" s="28">
        <f t="shared" si="73"/>
        <v>0</v>
      </c>
      <c r="W97" s="28">
        <f>W93*W95</f>
        <v>0</v>
      </c>
      <c r="X97" s="28">
        <f t="shared" si="73"/>
        <v>0</v>
      </c>
      <c r="Y97" s="28">
        <f t="shared" si="73"/>
        <v>0</v>
      </c>
      <c r="Z97" s="28">
        <f t="shared" si="73"/>
        <v>0</v>
      </c>
      <c r="AA97" s="28">
        <f t="shared" si="73"/>
        <v>0</v>
      </c>
      <c r="AB97" s="28">
        <f t="shared" si="73"/>
        <v>0</v>
      </c>
      <c r="AC97" s="28">
        <f t="shared" si="73"/>
        <v>0</v>
      </c>
      <c r="AD97" s="28">
        <f t="shared" si="73"/>
        <v>0</v>
      </c>
      <c r="AE97" s="28">
        <f t="shared" si="73"/>
        <v>0</v>
      </c>
      <c r="AF97" s="28">
        <f t="shared" si="73"/>
        <v>0</v>
      </c>
      <c r="AG97" s="28">
        <f t="shared" si="73"/>
        <v>0</v>
      </c>
      <c r="AH97" s="28">
        <f t="shared" si="73"/>
        <v>0</v>
      </c>
      <c r="AI97" s="28">
        <f t="shared" si="73"/>
        <v>0</v>
      </c>
      <c r="AJ97" s="28">
        <f t="shared" si="73"/>
        <v>0</v>
      </c>
      <c r="AK97" s="28">
        <f t="shared" si="73"/>
        <v>0</v>
      </c>
      <c r="AL97" s="28">
        <f t="shared" si="73"/>
        <v>0</v>
      </c>
      <c r="AM97" s="28">
        <f t="shared" si="73"/>
        <v>0</v>
      </c>
      <c r="AN97" s="28">
        <f t="shared" si="73"/>
        <v>315</v>
      </c>
      <c r="AO97" s="28">
        <f t="shared" si="73"/>
        <v>0</v>
      </c>
      <c r="AP97" s="28">
        <f t="shared" si="73"/>
        <v>0</v>
      </c>
      <c r="AQ97" s="28">
        <f t="shared" si="73"/>
        <v>0</v>
      </c>
      <c r="AR97" s="28">
        <f t="shared" si="73"/>
        <v>0</v>
      </c>
      <c r="AS97" s="28">
        <f t="shared" si="73"/>
        <v>0</v>
      </c>
      <c r="AT97" s="28">
        <f t="shared" si="73"/>
        <v>0</v>
      </c>
      <c r="AU97" s="28">
        <f t="shared" si="73"/>
        <v>0</v>
      </c>
      <c r="AV97" s="28">
        <f t="shared" si="73"/>
        <v>0</v>
      </c>
      <c r="AW97" s="28">
        <f t="shared" si="73"/>
        <v>0</v>
      </c>
      <c r="AX97" s="28">
        <f t="shared" si="73"/>
        <v>0</v>
      </c>
      <c r="AY97" s="28">
        <f t="shared" si="73"/>
        <v>0</v>
      </c>
      <c r="AZ97" s="28">
        <f t="shared" si="73"/>
        <v>0</v>
      </c>
      <c r="BA97" s="28">
        <f t="shared" si="73"/>
        <v>0</v>
      </c>
      <c r="BB97" s="28">
        <f t="shared" si="73"/>
        <v>0</v>
      </c>
      <c r="BC97" s="28">
        <f t="shared" si="73"/>
        <v>0</v>
      </c>
      <c r="BD97" s="28">
        <f t="shared" si="73"/>
        <v>0</v>
      </c>
      <c r="BE97" s="28">
        <f t="shared" si="73"/>
        <v>0</v>
      </c>
      <c r="BF97" s="28">
        <f t="shared" si="73"/>
        <v>0</v>
      </c>
      <c r="BG97" s="28">
        <f t="shared" si="73"/>
        <v>0</v>
      </c>
      <c r="BH97" s="28">
        <f t="shared" si="73"/>
        <v>0</v>
      </c>
      <c r="BI97" s="28">
        <f t="shared" si="73"/>
        <v>0</v>
      </c>
      <c r="BJ97" s="28">
        <f t="shared" si="73"/>
        <v>0</v>
      </c>
      <c r="BK97" s="28">
        <f t="shared" si="73"/>
        <v>0</v>
      </c>
      <c r="BL97" s="28">
        <f t="shared" si="73"/>
        <v>0</v>
      </c>
      <c r="BM97" s="28">
        <f t="shared" si="73"/>
        <v>0</v>
      </c>
      <c r="BN97" s="28">
        <f t="shared" si="73"/>
        <v>0</v>
      </c>
      <c r="BO97" s="28">
        <f t="shared" ref="BO97" si="74">BO93*BO95</f>
        <v>0</v>
      </c>
      <c r="BP97" s="29">
        <f>SUM(D97:BN97)</f>
        <v>862.995</v>
      </c>
      <c r="BQ97" s="30">
        <f>BP97/$C$9</f>
        <v>24.657</v>
      </c>
    </row>
    <row r="98" spans="1:69" ht="17.399999999999999" x14ac:dyDescent="0.35">
      <c r="A98" s="26"/>
      <c r="B98" s="27" t="s">
        <v>31</v>
      </c>
      <c r="C98" s="106"/>
      <c r="D98" s="28">
        <f t="shared" ref="D98:BN98" si="75">D93*D95</f>
        <v>0</v>
      </c>
      <c r="E98" s="28">
        <f t="shared" si="75"/>
        <v>0</v>
      </c>
      <c r="F98" s="28">
        <f t="shared" si="75"/>
        <v>0</v>
      </c>
      <c r="G98" s="28">
        <f t="shared" si="75"/>
        <v>0</v>
      </c>
      <c r="H98" s="28">
        <f t="shared" si="75"/>
        <v>0</v>
      </c>
      <c r="I98" s="28">
        <f t="shared" si="75"/>
        <v>0</v>
      </c>
      <c r="J98" s="28">
        <f t="shared" si="75"/>
        <v>0</v>
      </c>
      <c r="K98" s="28">
        <f t="shared" si="75"/>
        <v>0</v>
      </c>
      <c r="L98" s="28">
        <f t="shared" si="75"/>
        <v>0</v>
      </c>
      <c r="M98" s="28">
        <f t="shared" si="75"/>
        <v>0</v>
      </c>
      <c r="N98" s="28">
        <f t="shared" si="75"/>
        <v>547.995</v>
      </c>
      <c r="O98" s="28">
        <f t="shared" si="75"/>
        <v>0</v>
      </c>
      <c r="P98" s="28">
        <f t="shared" si="75"/>
        <v>0</v>
      </c>
      <c r="Q98" s="28">
        <f t="shared" si="75"/>
        <v>0</v>
      </c>
      <c r="R98" s="28">
        <f t="shared" si="75"/>
        <v>0</v>
      </c>
      <c r="S98" s="28">
        <f t="shared" si="75"/>
        <v>0</v>
      </c>
      <c r="T98" s="28">
        <f t="shared" si="75"/>
        <v>0</v>
      </c>
      <c r="U98" s="28">
        <f t="shared" si="75"/>
        <v>0</v>
      </c>
      <c r="V98" s="28">
        <f t="shared" si="75"/>
        <v>0</v>
      </c>
      <c r="W98" s="28">
        <f>W93*W95</f>
        <v>0</v>
      </c>
      <c r="X98" s="28">
        <f t="shared" si="75"/>
        <v>0</v>
      </c>
      <c r="Y98" s="28">
        <f t="shared" si="75"/>
        <v>0</v>
      </c>
      <c r="Z98" s="28">
        <f t="shared" si="75"/>
        <v>0</v>
      </c>
      <c r="AA98" s="28">
        <f t="shared" si="75"/>
        <v>0</v>
      </c>
      <c r="AB98" s="28">
        <f t="shared" si="75"/>
        <v>0</v>
      </c>
      <c r="AC98" s="28">
        <f t="shared" si="75"/>
        <v>0</v>
      </c>
      <c r="AD98" s="28">
        <f t="shared" si="75"/>
        <v>0</v>
      </c>
      <c r="AE98" s="28">
        <f t="shared" si="75"/>
        <v>0</v>
      </c>
      <c r="AF98" s="28">
        <f t="shared" si="75"/>
        <v>0</v>
      </c>
      <c r="AG98" s="28">
        <f t="shared" si="75"/>
        <v>0</v>
      </c>
      <c r="AH98" s="28">
        <f t="shared" si="75"/>
        <v>0</v>
      </c>
      <c r="AI98" s="28">
        <f t="shared" si="75"/>
        <v>0</v>
      </c>
      <c r="AJ98" s="28">
        <f t="shared" si="75"/>
        <v>0</v>
      </c>
      <c r="AK98" s="28">
        <f t="shared" si="75"/>
        <v>0</v>
      </c>
      <c r="AL98" s="28">
        <f t="shared" si="75"/>
        <v>0</v>
      </c>
      <c r="AM98" s="28">
        <f t="shared" si="75"/>
        <v>0</v>
      </c>
      <c r="AN98" s="28">
        <f t="shared" si="75"/>
        <v>315</v>
      </c>
      <c r="AO98" s="28">
        <f t="shared" si="75"/>
        <v>0</v>
      </c>
      <c r="AP98" s="28">
        <f t="shared" si="75"/>
        <v>0</v>
      </c>
      <c r="AQ98" s="28">
        <f t="shared" si="75"/>
        <v>0</v>
      </c>
      <c r="AR98" s="28">
        <f t="shared" si="75"/>
        <v>0</v>
      </c>
      <c r="AS98" s="28">
        <f t="shared" si="75"/>
        <v>0</v>
      </c>
      <c r="AT98" s="28">
        <f t="shared" si="75"/>
        <v>0</v>
      </c>
      <c r="AU98" s="28">
        <f t="shared" si="75"/>
        <v>0</v>
      </c>
      <c r="AV98" s="28">
        <f t="shared" si="75"/>
        <v>0</v>
      </c>
      <c r="AW98" s="28">
        <f t="shared" si="75"/>
        <v>0</v>
      </c>
      <c r="AX98" s="28">
        <f t="shared" si="75"/>
        <v>0</v>
      </c>
      <c r="AY98" s="28">
        <f t="shared" si="75"/>
        <v>0</v>
      </c>
      <c r="AZ98" s="28">
        <f t="shared" si="75"/>
        <v>0</v>
      </c>
      <c r="BA98" s="28">
        <f t="shared" si="75"/>
        <v>0</v>
      </c>
      <c r="BB98" s="28">
        <f t="shared" si="75"/>
        <v>0</v>
      </c>
      <c r="BC98" s="28">
        <f t="shared" si="75"/>
        <v>0</v>
      </c>
      <c r="BD98" s="28">
        <f t="shared" si="75"/>
        <v>0</v>
      </c>
      <c r="BE98" s="28">
        <f t="shared" si="75"/>
        <v>0</v>
      </c>
      <c r="BF98" s="28">
        <f t="shared" si="75"/>
        <v>0</v>
      </c>
      <c r="BG98" s="28">
        <f t="shared" si="75"/>
        <v>0</v>
      </c>
      <c r="BH98" s="28">
        <f t="shared" si="75"/>
        <v>0</v>
      </c>
      <c r="BI98" s="28">
        <f t="shared" si="75"/>
        <v>0</v>
      </c>
      <c r="BJ98" s="28">
        <f t="shared" si="75"/>
        <v>0</v>
      </c>
      <c r="BK98" s="28">
        <f t="shared" si="75"/>
        <v>0</v>
      </c>
      <c r="BL98" s="28">
        <f t="shared" si="75"/>
        <v>0</v>
      </c>
      <c r="BM98" s="28">
        <f t="shared" si="75"/>
        <v>0</v>
      </c>
      <c r="BN98" s="28">
        <f t="shared" si="75"/>
        <v>0</v>
      </c>
      <c r="BO98" s="28">
        <f t="shared" ref="BO98" si="76">BO93*BO95</f>
        <v>0</v>
      </c>
      <c r="BP98" s="29">
        <f>SUM(D98:BN98)</f>
        <v>862.995</v>
      </c>
      <c r="BQ98" s="30">
        <f>BP98/$C$9</f>
        <v>24.657</v>
      </c>
    </row>
    <row r="100" spans="1:69" x14ac:dyDescent="0.3">
      <c r="K100" t="s">
        <v>2</v>
      </c>
      <c r="Y100" t="s">
        <v>35</v>
      </c>
    </row>
    <row r="101" spans="1:69" ht="15" customHeight="1" x14ac:dyDescent="0.3">
      <c r="A101" s="86"/>
      <c r="B101" s="3" t="s">
        <v>3</v>
      </c>
      <c r="C101" s="88" t="s">
        <v>4</v>
      </c>
      <c r="D101" s="88" t="str">
        <f>D85</f>
        <v>Хлеб пшеничный</v>
      </c>
      <c r="E101" s="88" t="str">
        <f>E85</f>
        <v>Хлеб ржано-пшеничный</v>
      </c>
      <c r="F101" s="88" t="str">
        <f>F85</f>
        <v>Сахар</v>
      </c>
      <c r="G101" s="88" t="str">
        <f>G85</f>
        <v>Чай</v>
      </c>
      <c r="H101" s="46"/>
      <c r="I101" s="88" t="str">
        <f>I85</f>
        <v>Кофейный напиток</v>
      </c>
      <c r="J101" s="88" t="str">
        <f>J85</f>
        <v>Молоко 2,5%</v>
      </c>
      <c r="K101" s="88" t="str">
        <f>K85</f>
        <v>Масло сливочное</v>
      </c>
      <c r="L101" s="88" t="str">
        <f>L85</f>
        <v>Сметана 15%</v>
      </c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88" t="str">
        <f>X85</f>
        <v>Яйцо</v>
      </c>
      <c r="Y101" s="88" t="str">
        <f>Y85</f>
        <v>Икра кабачковая</v>
      </c>
      <c r="Z101" s="46"/>
      <c r="AA101" s="46"/>
      <c r="AB101" s="46"/>
      <c r="AC101" s="88" t="str">
        <f>AC85</f>
        <v>Шиповник</v>
      </c>
      <c r="AD101" s="46"/>
      <c r="AE101" s="46"/>
      <c r="AF101" s="88" t="str">
        <f>AF85</f>
        <v>Лимон</v>
      </c>
      <c r="AG101" s="46"/>
      <c r="AH101" s="46"/>
      <c r="AI101" s="46"/>
      <c r="AJ101" s="46"/>
      <c r="AK101" s="46"/>
      <c r="AL101" s="88" t="str">
        <f>AL85</f>
        <v>Печенье</v>
      </c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88" t="str">
        <f>AX85</f>
        <v>Крупа пшено</v>
      </c>
      <c r="AY101" s="88" t="str">
        <f>AY85</f>
        <v>Крупа ячневая</v>
      </c>
      <c r="AZ101" s="88" t="str">
        <f>AZ85</f>
        <v>Рис</v>
      </c>
      <c r="BA101" s="46"/>
      <c r="BB101" s="46"/>
      <c r="BC101" s="88" t="str">
        <f>BC85</f>
        <v>Фарш говяжий</v>
      </c>
      <c r="BD101" s="88" t="str">
        <f>BD85</f>
        <v>Печень куриная</v>
      </c>
      <c r="BE101" s="46"/>
      <c r="BF101" s="46"/>
      <c r="BG101" s="88" t="str">
        <f t="shared" ref="BG101:BN101" si="77">BG85</f>
        <v>Картофель</v>
      </c>
      <c r="BH101" s="88" t="str">
        <f t="shared" si="77"/>
        <v>Морковь</v>
      </c>
      <c r="BI101" s="88" t="str">
        <f t="shared" si="77"/>
        <v>Лук</v>
      </c>
      <c r="BJ101" s="88" t="str">
        <f t="shared" si="77"/>
        <v>Капуста</v>
      </c>
      <c r="BK101" s="88" t="str">
        <f t="shared" si="77"/>
        <v>Свекла</v>
      </c>
      <c r="BL101" s="88" t="str">
        <f t="shared" si="77"/>
        <v>Томатная паста</v>
      </c>
      <c r="BM101" s="88" t="str">
        <f t="shared" si="77"/>
        <v>Масло растительное</v>
      </c>
      <c r="BN101" s="88" t="str">
        <f t="shared" si="77"/>
        <v>Соль</v>
      </c>
      <c r="BO101" s="88" t="str">
        <f t="shared" ref="BO101" si="78">BO85</f>
        <v>Аскорбиновая кислота</v>
      </c>
      <c r="BP101" s="107" t="s">
        <v>5</v>
      </c>
      <c r="BQ101" s="107" t="s">
        <v>6</v>
      </c>
    </row>
    <row r="102" spans="1:69" ht="29.25" customHeight="1" x14ac:dyDescent="0.3">
      <c r="A102" s="87"/>
      <c r="B102" s="4" t="s">
        <v>7</v>
      </c>
      <c r="C102" s="89"/>
      <c r="D102" s="89"/>
      <c r="E102" s="89"/>
      <c r="F102" s="89"/>
      <c r="G102" s="89"/>
      <c r="H102" s="47"/>
      <c r="I102" s="89"/>
      <c r="J102" s="89"/>
      <c r="K102" s="89"/>
      <c r="L102" s="89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89"/>
      <c r="Y102" s="89"/>
      <c r="Z102" s="47"/>
      <c r="AA102" s="47"/>
      <c r="AB102" s="47"/>
      <c r="AC102" s="89"/>
      <c r="AD102" s="47"/>
      <c r="AE102" s="47"/>
      <c r="AF102" s="89"/>
      <c r="AG102" s="47"/>
      <c r="AH102" s="47"/>
      <c r="AI102" s="47"/>
      <c r="AJ102" s="47"/>
      <c r="AK102" s="47"/>
      <c r="AL102" s="89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89"/>
      <c r="AY102" s="89"/>
      <c r="AZ102" s="89"/>
      <c r="BA102" s="47"/>
      <c r="BB102" s="47"/>
      <c r="BC102" s="89"/>
      <c r="BD102" s="89"/>
      <c r="BE102" s="47"/>
      <c r="BF102" s="47"/>
      <c r="BG102" s="89"/>
      <c r="BH102" s="89"/>
      <c r="BI102" s="89"/>
      <c r="BJ102" s="89"/>
      <c r="BK102" s="89"/>
      <c r="BL102" s="89"/>
      <c r="BM102" s="89"/>
      <c r="BN102" s="89"/>
      <c r="BO102" s="89"/>
      <c r="BP102" s="108"/>
      <c r="BQ102" s="108"/>
    </row>
    <row r="103" spans="1:69" ht="15" customHeight="1" x14ac:dyDescent="0.3">
      <c r="A103" s="103" t="s">
        <v>22</v>
      </c>
      <c r="B103" s="14" t="str">
        <f>B25</f>
        <v>Суп молочный с пшеном</v>
      </c>
      <c r="C103" s="92">
        <f>$F$6</f>
        <v>35</v>
      </c>
      <c r="D103" s="5">
        <f t="shared" ref="D103:BN107" si="79">D25</f>
        <v>0</v>
      </c>
      <c r="E103" s="5">
        <f t="shared" si="79"/>
        <v>0</v>
      </c>
      <c r="F103" s="5">
        <f t="shared" si="79"/>
        <v>2E-3</v>
      </c>
      <c r="G103" s="5">
        <f t="shared" si="79"/>
        <v>0</v>
      </c>
      <c r="H103" s="5">
        <f t="shared" si="79"/>
        <v>0</v>
      </c>
      <c r="I103" s="5">
        <f t="shared" si="79"/>
        <v>0</v>
      </c>
      <c r="J103" s="5">
        <f t="shared" si="79"/>
        <v>0.14000000000000001</v>
      </c>
      <c r="K103" s="5">
        <f t="shared" si="79"/>
        <v>1E-3</v>
      </c>
      <c r="L103" s="5">
        <f t="shared" si="79"/>
        <v>0</v>
      </c>
      <c r="M103" s="5">
        <f t="shared" si="79"/>
        <v>0</v>
      </c>
      <c r="N103" s="5">
        <f t="shared" si="79"/>
        <v>0</v>
      </c>
      <c r="O103" s="5">
        <f t="shared" si="79"/>
        <v>0</v>
      </c>
      <c r="P103" s="5">
        <f t="shared" si="79"/>
        <v>0</v>
      </c>
      <c r="Q103" s="5">
        <f t="shared" si="79"/>
        <v>0</v>
      </c>
      <c r="R103" s="5">
        <f t="shared" si="79"/>
        <v>0</v>
      </c>
      <c r="S103" s="5">
        <f t="shared" si="79"/>
        <v>0</v>
      </c>
      <c r="T103" s="5">
        <f t="shared" si="79"/>
        <v>0</v>
      </c>
      <c r="U103" s="5">
        <f t="shared" si="79"/>
        <v>0</v>
      </c>
      <c r="V103" s="5">
        <f t="shared" si="79"/>
        <v>0</v>
      </c>
      <c r="W103" s="5">
        <f>W25</f>
        <v>0</v>
      </c>
      <c r="X103" s="5">
        <f t="shared" si="79"/>
        <v>0</v>
      </c>
      <c r="Y103" s="5">
        <f t="shared" si="79"/>
        <v>0</v>
      </c>
      <c r="Z103" s="5">
        <f t="shared" si="79"/>
        <v>0</v>
      </c>
      <c r="AA103" s="5">
        <f t="shared" si="79"/>
        <v>0</v>
      </c>
      <c r="AB103" s="5">
        <f t="shared" si="79"/>
        <v>0</v>
      </c>
      <c r="AC103" s="5">
        <f t="shared" si="79"/>
        <v>0</v>
      </c>
      <c r="AD103" s="5">
        <f t="shared" si="79"/>
        <v>0</v>
      </c>
      <c r="AE103" s="5">
        <f t="shared" si="79"/>
        <v>0</v>
      </c>
      <c r="AF103" s="5">
        <f t="shared" si="79"/>
        <v>0</v>
      </c>
      <c r="AG103" s="5">
        <f t="shared" si="79"/>
        <v>0</v>
      </c>
      <c r="AH103" s="5">
        <f t="shared" si="79"/>
        <v>0</v>
      </c>
      <c r="AI103" s="5">
        <f t="shared" si="79"/>
        <v>0</v>
      </c>
      <c r="AJ103" s="5">
        <f t="shared" si="79"/>
        <v>0</v>
      </c>
      <c r="AK103" s="5">
        <f t="shared" si="79"/>
        <v>0</v>
      </c>
      <c r="AL103" s="5">
        <f t="shared" si="79"/>
        <v>0</v>
      </c>
      <c r="AM103" s="5">
        <f t="shared" si="79"/>
        <v>0</v>
      </c>
      <c r="AN103" s="5">
        <f t="shared" si="79"/>
        <v>0</v>
      </c>
      <c r="AO103" s="5">
        <f t="shared" si="79"/>
        <v>0</v>
      </c>
      <c r="AP103" s="5">
        <f t="shared" si="79"/>
        <v>0</v>
      </c>
      <c r="AQ103" s="5">
        <f t="shared" si="79"/>
        <v>0</v>
      </c>
      <c r="AR103" s="5">
        <f t="shared" si="79"/>
        <v>0</v>
      </c>
      <c r="AS103" s="5">
        <f t="shared" si="79"/>
        <v>0</v>
      </c>
      <c r="AT103" s="5">
        <f t="shared" si="79"/>
        <v>0</v>
      </c>
      <c r="AU103" s="5">
        <f t="shared" si="79"/>
        <v>0</v>
      </c>
      <c r="AV103" s="5">
        <f t="shared" si="79"/>
        <v>0</v>
      </c>
      <c r="AW103" s="5">
        <f t="shared" si="79"/>
        <v>0</v>
      </c>
      <c r="AX103" s="5">
        <f t="shared" si="79"/>
        <v>1.6E-2</v>
      </c>
      <c r="AY103" s="5">
        <f t="shared" si="79"/>
        <v>0</v>
      </c>
      <c r="AZ103" s="5">
        <f t="shared" si="79"/>
        <v>0</v>
      </c>
      <c r="BA103" s="5">
        <f t="shared" si="79"/>
        <v>0</v>
      </c>
      <c r="BB103" s="5">
        <f t="shared" si="79"/>
        <v>0</v>
      </c>
      <c r="BC103" s="5">
        <f t="shared" si="79"/>
        <v>0</v>
      </c>
      <c r="BD103" s="5">
        <f t="shared" si="79"/>
        <v>0</v>
      </c>
      <c r="BE103" s="5">
        <f t="shared" si="79"/>
        <v>0</v>
      </c>
      <c r="BF103" s="5">
        <f t="shared" si="79"/>
        <v>0</v>
      </c>
      <c r="BG103" s="5">
        <f t="shared" si="79"/>
        <v>0</v>
      </c>
      <c r="BH103" s="5">
        <f t="shared" si="79"/>
        <v>0</v>
      </c>
      <c r="BI103" s="5">
        <f t="shared" si="79"/>
        <v>0</v>
      </c>
      <c r="BJ103" s="5">
        <f t="shared" si="79"/>
        <v>0</v>
      </c>
      <c r="BK103" s="5">
        <f t="shared" si="79"/>
        <v>0</v>
      </c>
      <c r="BL103" s="5">
        <f t="shared" si="79"/>
        <v>0</v>
      </c>
      <c r="BM103" s="5">
        <f t="shared" si="79"/>
        <v>0</v>
      </c>
      <c r="BN103" s="5">
        <f t="shared" si="79"/>
        <v>5.0000000000000001E-4</v>
      </c>
      <c r="BO103" s="5">
        <f t="shared" ref="BO103:BO106" si="80">BO25</f>
        <v>0</v>
      </c>
    </row>
    <row r="104" spans="1:69" ht="15" customHeight="1" x14ac:dyDescent="0.3">
      <c r="A104" s="104"/>
      <c r="B104" s="14" t="str">
        <f>B26</f>
        <v>Хлеб пшеничный</v>
      </c>
      <c r="C104" s="93"/>
      <c r="D104" s="5">
        <f t="shared" si="79"/>
        <v>0.02</v>
      </c>
      <c r="E104" s="5">
        <f t="shared" si="79"/>
        <v>0</v>
      </c>
      <c r="F104" s="5">
        <f t="shared" si="79"/>
        <v>0</v>
      </c>
      <c r="G104" s="5">
        <f t="shared" si="79"/>
        <v>0</v>
      </c>
      <c r="H104" s="5">
        <f t="shared" si="79"/>
        <v>0</v>
      </c>
      <c r="I104" s="5">
        <f t="shared" si="79"/>
        <v>0</v>
      </c>
      <c r="J104" s="5">
        <f t="shared" si="79"/>
        <v>0</v>
      </c>
      <c r="K104" s="5">
        <f t="shared" si="79"/>
        <v>0</v>
      </c>
      <c r="L104" s="5">
        <f t="shared" si="79"/>
        <v>0</v>
      </c>
      <c r="M104" s="5">
        <f t="shared" si="79"/>
        <v>0</v>
      </c>
      <c r="N104" s="5">
        <f t="shared" si="79"/>
        <v>0</v>
      </c>
      <c r="O104" s="5">
        <f t="shared" si="79"/>
        <v>0</v>
      </c>
      <c r="P104" s="5">
        <f t="shared" si="79"/>
        <v>0</v>
      </c>
      <c r="Q104" s="5">
        <f t="shared" si="79"/>
        <v>0</v>
      </c>
      <c r="R104" s="5">
        <f t="shared" si="79"/>
        <v>0</v>
      </c>
      <c r="S104" s="5">
        <f t="shared" si="79"/>
        <v>0</v>
      </c>
      <c r="T104" s="5">
        <f t="shared" si="79"/>
        <v>0</v>
      </c>
      <c r="U104" s="5">
        <f t="shared" si="79"/>
        <v>0</v>
      </c>
      <c r="V104" s="5">
        <f t="shared" si="79"/>
        <v>0</v>
      </c>
      <c r="W104" s="5">
        <f>W26</f>
        <v>0</v>
      </c>
      <c r="X104" s="5">
        <f t="shared" si="79"/>
        <v>0</v>
      </c>
      <c r="Y104" s="5">
        <f t="shared" si="79"/>
        <v>0</v>
      </c>
      <c r="Z104" s="5">
        <f t="shared" si="79"/>
        <v>0</v>
      </c>
      <c r="AA104" s="5">
        <f t="shared" si="79"/>
        <v>0</v>
      </c>
      <c r="AB104" s="5">
        <f t="shared" si="79"/>
        <v>0</v>
      </c>
      <c r="AC104" s="5">
        <f t="shared" si="79"/>
        <v>0</v>
      </c>
      <c r="AD104" s="5">
        <f t="shared" si="79"/>
        <v>0</v>
      </c>
      <c r="AE104" s="5">
        <f t="shared" si="79"/>
        <v>0</v>
      </c>
      <c r="AF104" s="5">
        <f t="shared" si="79"/>
        <v>0</v>
      </c>
      <c r="AG104" s="5">
        <f t="shared" si="79"/>
        <v>0</v>
      </c>
      <c r="AH104" s="5">
        <f t="shared" si="79"/>
        <v>0</v>
      </c>
      <c r="AI104" s="5">
        <f t="shared" si="79"/>
        <v>0</v>
      </c>
      <c r="AJ104" s="5">
        <f t="shared" si="79"/>
        <v>0</v>
      </c>
      <c r="AK104" s="5">
        <f t="shared" si="79"/>
        <v>0</v>
      </c>
      <c r="AL104" s="5">
        <f t="shared" si="79"/>
        <v>0</v>
      </c>
      <c r="AM104" s="5">
        <f t="shared" si="79"/>
        <v>0</v>
      </c>
      <c r="AN104" s="5">
        <f t="shared" si="79"/>
        <v>0</v>
      </c>
      <c r="AO104" s="5">
        <f t="shared" si="79"/>
        <v>0</v>
      </c>
      <c r="AP104" s="5">
        <f t="shared" si="79"/>
        <v>0</v>
      </c>
      <c r="AQ104" s="5">
        <f t="shared" si="79"/>
        <v>0</v>
      </c>
      <c r="AR104" s="5">
        <f t="shared" si="79"/>
        <v>0</v>
      </c>
      <c r="AS104" s="5">
        <f t="shared" si="79"/>
        <v>0</v>
      </c>
      <c r="AT104" s="5">
        <f t="shared" si="79"/>
        <v>0</v>
      </c>
      <c r="AU104" s="5">
        <f t="shared" si="79"/>
        <v>0</v>
      </c>
      <c r="AV104" s="5">
        <f t="shared" si="79"/>
        <v>0</v>
      </c>
      <c r="AW104" s="5">
        <f t="shared" si="79"/>
        <v>0</v>
      </c>
      <c r="AX104" s="5">
        <f t="shared" si="79"/>
        <v>0</v>
      </c>
      <c r="AY104" s="5">
        <f t="shared" si="79"/>
        <v>0</v>
      </c>
      <c r="AZ104" s="5">
        <f t="shared" si="79"/>
        <v>0</v>
      </c>
      <c r="BA104" s="5">
        <f t="shared" si="79"/>
        <v>0</v>
      </c>
      <c r="BB104" s="5">
        <f t="shared" si="79"/>
        <v>0</v>
      </c>
      <c r="BC104" s="5">
        <f t="shared" si="79"/>
        <v>0</v>
      </c>
      <c r="BD104" s="5">
        <f t="shared" si="79"/>
        <v>0</v>
      </c>
      <c r="BE104" s="5">
        <f t="shared" si="79"/>
        <v>0</v>
      </c>
      <c r="BF104" s="5">
        <f t="shared" si="79"/>
        <v>0</v>
      </c>
      <c r="BG104" s="5">
        <f t="shared" si="79"/>
        <v>0</v>
      </c>
      <c r="BH104" s="5">
        <f t="shared" si="79"/>
        <v>0</v>
      </c>
      <c r="BI104" s="5">
        <f t="shared" si="79"/>
        <v>0</v>
      </c>
      <c r="BJ104" s="5">
        <f t="shared" si="79"/>
        <v>0</v>
      </c>
      <c r="BK104" s="5">
        <f t="shared" si="79"/>
        <v>0</v>
      </c>
      <c r="BL104" s="5">
        <f t="shared" si="79"/>
        <v>0</v>
      </c>
      <c r="BM104" s="5">
        <f t="shared" si="79"/>
        <v>0</v>
      </c>
      <c r="BN104" s="5">
        <f t="shared" si="79"/>
        <v>0</v>
      </c>
      <c r="BO104" s="5">
        <f t="shared" si="80"/>
        <v>0</v>
      </c>
    </row>
    <row r="105" spans="1:69" ht="15" customHeight="1" x14ac:dyDescent="0.3">
      <c r="A105" s="104"/>
      <c r="B105" s="14" t="str">
        <f>B27</f>
        <v>Чай с сахаром</v>
      </c>
      <c r="C105" s="93"/>
      <c r="D105" s="5">
        <f t="shared" si="79"/>
        <v>0</v>
      </c>
      <c r="E105" s="5">
        <f t="shared" si="79"/>
        <v>0</v>
      </c>
      <c r="F105" s="5">
        <f t="shared" si="79"/>
        <v>0.01</v>
      </c>
      <c r="G105" s="5">
        <f t="shared" si="79"/>
        <v>4.0000000000000002E-4</v>
      </c>
      <c r="H105" s="5">
        <f t="shared" si="79"/>
        <v>0</v>
      </c>
      <c r="I105" s="5">
        <f t="shared" si="79"/>
        <v>0</v>
      </c>
      <c r="J105" s="5">
        <f t="shared" si="79"/>
        <v>0</v>
      </c>
      <c r="K105" s="5">
        <f t="shared" si="79"/>
        <v>0</v>
      </c>
      <c r="L105" s="5">
        <f t="shared" si="79"/>
        <v>0</v>
      </c>
      <c r="M105" s="5">
        <f t="shared" si="79"/>
        <v>0</v>
      </c>
      <c r="N105" s="5">
        <f t="shared" si="79"/>
        <v>0</v>
      </c>
      <c r="O105" s="5">
        <f t="shared" si="79"/>
        <v>0</v>
      </c>
      <c r="P105" s="5">
        <f t="shared" si="79"/>
        <v>0</v>
      </c>
      <c r="Q105" s="5">
        <f t="shared" si="79"/>
        <v>0</v>
      </c>
      <c r="R105" s="5">
        <f t="shared" si="79"/>
        <v>0</v>
      </c>
      <c r="S105" s="5">
        <f t="shared" si="79"/>
        <v>0</v>
      </c>
      <c r="T105" s="5">
        <f t="shared" si="79"/>
        <v>0</v>
      </c>
      <c r="U105" s="5">
        <f t="shared" si="79"/>
        <v>0</v>
      </c>
      <c r="V105" s="5">
        <f t="shared" si="79"/>
        <v>0</v>
      </c>
      <c r="W105" s="5">
        <f>W27</f>
        <v>0</v>
      </c>
      <c r="X105" s="5">
        <f t="shared" si="79"/>
        <v>0</v>
      </c>
      <c r="Y105" s="5">
        <f t="shared" si="79"/>
        <v>0</v>
      </c>
      <c r="Z105" s="5">
        <f t="shared" si="79"/>
        <v>0</v>
      </c>
      <c r="AA105" s="5">
        <f t="shared" si="79"/>
        <v>0</v>
      </c>
      <c r="AB105" s="5">
        <f t="shared" si="79"/>
        <v>0</v>
      </c>
      <c r="AC105" s="5">
        <f t="shared" si="79"/>
        <v>0</v>
      </c>
      <c r="AD105" s="5">
        <f t="shared" si="79"/>
        <v>0</v>
      </c>
      <c r="AE105" s="5">
        <f t="shared" si="79"/>
        <v>0</v>
      </c>
      <c r="AF105" s="5">
        <f t="shared" si="79"/>
        <v>0</v>
      </c>
      <c r="AG105" s="5">
        <f t="shared" si="79"/>
        <v>0</v>
      </c>
      <c r="AH105" s="5">
        <f t="shared" si="79"/>
        <v>0</v>
      </c>
      <c r="AI105" s="5">
        <f t="shared" si="79"/>
        <v>0</v>
      </c>
      <c r="AJ105" s="5">
        <f t="shared" si="79"/>
        <v>0</v>
      </c>
      <c r="AK105" s="5">
        <f t="shared" si="79"/>
        <v>0</v>
      </c>
      <c r="AL105" s="5">
        <f t="shared" si="79"/>
        <v>0</v>
      </c>
      <c r="AM105" s="5">
        <f t="shared" si="79"/>
        <v>0</v>
      </c>
      <c r="AN105" s="5">
        <f t="shared" si="79"/>
        <v>0</v>
      </c>
      <c r="AO105" s="5">
        <f t="shared" si="79"/>
        <v>0</v>
      </c>
      <c r="AP105" s="5">
        <f t="shared" si="79"/>
        <v>0</v>
      </c>
      <c r="AQ105" s="5">
        <f t="shared" si="79"/>
        <v>0</v>
      </c>
      <c r="AR105" s="5">
        <f t="shared" si="79"/>
        <v>0</v>
      </c>
      <c r="AS105" s="5">
        <f t="shared" si="79"/>
        <v>0</v>
      </c>
      <c r="AT105" s="5">
        <f t="shared" si="79"/>
        <v>0</v>
      </c>
      <c r="AU105" s="5">
        <f t="shared" si="79"/>
        <v>0</v>
      </c>
      <c r="AV105" s="5">
        <f t="shared" si="79"/>
        <v>0</v>
      </c>
      <c r="AW105" s="5">
        <f t="shared" si="79"/>
        <v>0</v>
      </c>
      <c r="AX105" s="5">
        <f t="shared" si="79"/>
        <v>0</v>
      </c>
      <c r="AY105" s="5">
        <f t="shared" si="79"/>
        <v>0</v>
      </c>
      <c r="AZ105" s="5">
        <f t="shared" si="79"/>
        <v>0</v>
      </c>
      <c r="BA105" s="5">
        <f t="shared" si="79"/>
        <v>0</v>
      </c>
      <c r="BB105" s="5">
        <f t="shared" si="79"/>
        <v>0</v>
      </c>
      <c r="BC105" s="5">
        <f t="shared" si="79"/>
        <v>0</v>
      </c>
      <c r="BD105" s="5">
        <f t="shared" si="79"/>
        <v>0</v>
      </c>
      <c r="BE105" s="5">
        <f t="shared" si="79"/>
        <v>0</v>
      </c>
      <c r="BF105" s="5">
        <f t="shared" si="79"/>
        <v>0</v>
      </c>
      <c r="BG105" s="5">
        <f t="shared" si="79"/>
        <v>0</v>
      </c>
      <c r="BH105" s="5">
        <f t="shared" si="79"/>
        <v>0</v>
      </c>
      <c r="BI105" s="5">
        <f t="shared" si="79"/>
        <v>0</v>
      </c>
      <c r="BJ105" s="5">
        <f t="shared" si="79"/>
        <v>0</v>
      </c>
      <c r="BK105" s="5">
        <f t="shared" si="79"/>
        <v>0</v>
      </c>
      <c r="BL105" s="5">
        <f t="shared" si="79"/>
        <v>0</v>
      </c>
      <c r="BM105" s="5">
        <f t="shared" si="79"/>
        <v>0</v>
      </c>
      <c r="BN105" s="5">
        <f t="shared" si="79"/>
        <v>0</v>
      </c>
      <c r="BO105" s="5">
        <f t="shared" si="80"/>
        <v>0</v>
      </c>
    </row>
    <row r="106" spans="1:69" ht="15" customHeight="1" x14ac:dyDescent="0.3">
      <c r="A106" s="104"/>
      <c r="B106" s="14">
        <f>B28</f>
        <v>0</v>
      </c>
      <c r="C106" s="93"/>
      <c r="D106" s="5">
        <f t="shared" si="79"/>
        <v>0</v>
      </c>
      <c r="E106" s="5">
        <f t="shared" si="79"/>
        <v>0</v>
      </c>
      <c r="F106" s="5">
        <f t="shared" si="79"/>
        <v>0</v>
      </c>
      <c r="G106" s="5">
        <f t="shared" si="79"/>
        <v>0</v>
      </c>
      <c r="H106" s="5">
        <f t="shared" si="79"/>
        <v>0</v>
      </c>
      <c r="I106" s="5">
        <f t="shared" si="79"/>
        <v>0</v>
      </c>
      <c r="J106" s="5">
        <f t="shared" si="79"/>
        <v>0</v>
      </c>
      <c r="K106" s="5">
        <f t="shared" si="79"/>
        <v>0</v>
      </c>
      <c r="L106" s="5">
        <f t="shared" si="79"/>
        <v>0</v>
      </c>
      <c r="M106" s="5">
        <f t="shared" si="79"/>
        <v>0</v>
      </c>
      <c r="N106" s="5">
        <f t="shared" si="79"/>
        <v>0</v>
      </c>
      <c r="O106" s="5">
        <f t="shared" si="79"/>
        <v>0</v>
      </c>
      <c r="P106" s="5">
        <f t="shared" si="79"/>
        <v>0</v>
      </c>
      <c r="Q106" s="5">
        <f t="shared" si="79"/>
        <v>0</v>
      </c>
      <c r="R106" s="5">
        <f t="shared" si="79"/>
        <v>0</v>
      </c>
      <c r="S106" s="5">
        <f t="shared" si="79"/>
        <v>0</v>
      </c>
      <c r="T106" s="5">
        <f t="shared" si="79"/>
        <v>0</v>
      </c>
      <c r="U106" s="5">
        <f t="shared" si="79"/>
        <v>0</v>
      </c>
      <c r="V106" s="5">
        <f t="shared" si="79"/>
        <v>0</v>
      </c>
      <c r="W106" s="5">
        <f>W28</f>
        <v>0</v>
      </c>
      <c r="X106" s="5">
        <f t="shared" si="79"/>
        <v>0</v>
      </c>
      <c r="Y106" s="5">
        <f t="shared" si="79"/>
        <v>0</v>
      </c>
      <c r="Z106" s="5">
        <f t="shared" si="79"/>
        <v>0</v>
      </c>
      <c r="AA106" s="5">
        <f t="shared" si="79"/>
        <v>0</v>
      </c>
      <c r="AB106" s="5">
        <f t="shared" si="79"/>
        <v>0</v>
      </c>
      <c r="AC106" s="5">
        <f t="shared" si="79"/>
        <v>0</v>
      </c>
      <c r="AD106" s="5">
        <f t="shared" si="79"/>
        <v>0</v>
      </c>
      <c r="AE106" s="5">
        <f t="shared" si="79"/>
        <v>0</v>
      </c>
      <c r="AF106" s="5">
        <f t="shared" si="79"/>
        <v>0</v>
      </c>
      <c r="AG106" s="5">
        <f t="shared" si="79"/>
        <v>0</v>
      </c>
      <c r="AH106" s="5">
        <f t="shared" si="79"/>
        <v>0</v>
      </c>
      <c r="AI106" s="5">
        <f t="shared" si="79"/>
        <v>0</v>
      </c>
      <c r="AJ106" s="5">
        <f t="shared" si="79"/>
        <v>0</v>
      </c>
      <c r="AK106" s="5">
        <f t="shared" si="79"/>
        <v>0</v>
      </c>
      <c r="AL106" s="5">
        <f t="shared" si="79"/>
        <v>0</v>
      </c>
      <c r="AM106" s="5">
        <f t="shared" si="79"/>
        <v>0</v>
      </c>
      <c r="AN106" s="5">
        <f t="shared" si="79"/>
        <v>0</v>
      </c>
      <c r="AO106" s="5">
        <f t="shared" si="79"/>
        <v>0</v>
      </c>
      <c r="AP106" s="5">
        <f t="shared" si="79"/>
        <v>0</v>
      </c>
      <c r="AQ106" s="5">
        <f t="shared" si="79"/>
        <v>0</v>
      </c>
      <c r="AR106" s="5">
        <f t="shared" si="79"/>
        <v>0</v>
      </c>
      <c r="AS106" s="5">
        <f t="shared" si="79"/>
        <v>0</v>
      </c>
      <c r="AT106" s="5">
        <f t="shared" si="79"/>
        <v>0</v>
      </c>
      <c r="AU106" s="5">
        <f t="shared" si="79"/>
        <v>0</v>
      </c>
      <c r="AV106" s="5">
        <f t="shared" si="79"/>
        <v>0</v>
      </c>
      <c r="AW106" s="5">
        <f t="shared" si="79"/>
        <v>0</v>
      </c>
      <c r="AX106" s="5">
        <f t="shared" si="79"/>
        <v>0</v>
      </c>
      <c r="AY106" s="5">
        <f t="shared" si="79"/>
        <v>0</v>
      </c>
      <c r="AZ106" s="5">
        <f t="shared" si="79"/>
        <v>0</v>
      </c>
      <c r="BA106" s="5">
        <f t="shared" si="79"/>
        <v>0</v>
      </c>
      <c r="BB106" s="5">
        <f t="shared" si="79"/>
        <v>0</v>
      </c>
      <c r="BC106" s="5">
        <f t="shared" si="79"/>
        <v>0</v>
      </c>
      <c r="BD106" s="5">
        <f t="shared" si="79"/>
        <v>0</v>
      </c>
      <c r="BE106" s="5">
        <f t="shared" si="79"/>
        <v>0</v>
      </c>
      <c r="BF106" s="5">
        <f t="shared" si="79"/>
        <v>0</v>
      </c>
      <c r="BG106" s="5">
        <f t="shared" si="79"/>
        <v>0</v>
      </c>
      <c r="BH106" s="5">
        <f t="shared" si="79"/>
        <v>0</v>
      </c>
      <c r="BI106" s="5">
        <f t="shared" si="79"/>
        <v>0</v>
      </c>
      <c r="BJ106" s="5">
        <f t="shared" si="79"/>
        <v>0</v>
      </c>
      <c r="BK106" s="5">
        <f t="shared" si="79"/>
        <v>0</v>
      </c>
      <c r="BL106" s="5">
        <f t="shared" si="79"/>
        <v>0</v>
      </c>
      <c r="BM106" s="5">
        <f t="shared" si="79"/>
        <v>0</v>
      </c>
      <c r="BN106" s="5">
        <f t="shared" si="79"/>
        <v>0</v>
      </c>
      <c r="BO106" s="5">
        <f t="shared" si="80"/>
        <v>0</v>
      </c>
    </row>
    <row r="107" spans="1:69" ht="15" customHeight="1" x14ac:dyDescent="0.3">
      <c r="A107" s="105"/>
      <c r="B107" s="14">
        <f>B29</f>
        <v>0</v>
      </c>
      <c r="C107" s="94"/>
      <c r="D107" s="5">
        <f t="shared" si="79"/>
        <v>0</v>
      </c>
      <c r="E107" s="5">
        <f t="shared" si="79"/>
        <v>0</v>
      </c>
      <c r="F107" s="5">
        <f t="shared" si="79"/>
        <v>0</v>
      </c>
      <c r="G107" s="5">
        <f t="shared" si="79"/>
        <v>0</v>
      </c>
      <c r="H107" s="5">
        <f t="shared" si="79"/>
        <v>0</v>
      </c>
      <c r="I107" s="5">
        <f t="shared" si="79"/>
        <v>0</v>
      </c>
      <c r="J107" s="5">
        <f t="shared" si="79"/>
        <v>0</v>
      </c>
      <c r="K107" s="5">
        <f t="shared" ref="K107:BN107" si="81">K29</f>
        <v>0</v>
      </c>
      <c r="L107" s="5">
        <f t="shared" si="81"/>
        <v>0</v>
      </c>
      <c r="M107" s="5">
        <f t="shared" si="81"/>
        <v>0</v>
      </c>
      <c r="N107" s="5">
        <f t="shared" si="81"/>
        <v>0</v>
      </c>
      <c r="O107" s="5">
        <f t="shared" si="81"/>
        <v>0</v>
      </c>
      <c r="P107" s="5">
        <f t="shared" si="81"/>
        <v>0</v>
      </c>
      <c r="Q107" s="5">
        <f t="shared" si="81"/>
        <v>0</v>
      </c>
      <c r="R107" s="5">
        <f t="shared" si="81"/>
        <v>0</v>
      </c>
      <c r="S107" s="5">
        <f t="shared" si="81"/>
        <v>0</v>
      </c>
      <c r="T107" s="5">
        <f t="shared" si="81"/>
        <v>0</v>
      </c>
      <c r="U107" s="5">
        <f t="shared" si="81"/>
        <v>0</v>
      </c>
      <c r="V107" s="5">
        <f t="shared" si="81"/>
        <v>0</v>
      </c>
      <c r="W107" s="5">
        <f>W29</f>
        <v>0</v>
      </c>
      <c r="X107" s="5">
        <f t="shared" si="81"/>
        <v>0</v>
      </c>
      <c r="Y107" s="5">
        <f t="shared" si="81"/>
        <v>0</v>
      </c>
      <c r="Z107" s="5">
        <f t="shared" si="81"/>
        <v>0</v>
      </c>
      <c r="AA107" s="5">
        <f t="shared" si="81"/>
        <v>0</v>
      </c>
      <c r="AB107" s="5">
        <f t="shared" si="81"/>
        <v>0</v>
      </c>
      <c r="AC107" s="5">
        <f t="shared" si="81"/>
        <v>0</v>
      </c>
      <c r="AD107" s="5">
        <f t="shared" si="81"/>
        <v>0</v>
      </c>
      <c r="AE107" s="5">
        <f t="shared" si="81"/>
        <v>0</v>
      </c>
      <c r="AF107" s="5">
        <f t="shared" si="81"/>
        <v>0</v>
      </c>
      <c r="AG107" s="5">
        <f t="shared" si="81"/>
        <v>0</v>
      </c>
      <c r="AH107" s="5">
        <f t="shared" si="81"/>
        <v>0</v>
      </c>
      <c r="AI107" s="5">
        <f t="shared" si="81"/>
        <v>0</v>
      </c>
      <c r="AJ107" s="5">
        <f t="shared" si="81"/>
        <v>0</v>
      </c>
      <c r="AK107" s="5">
        <f t="shared" si="81"/>
        <v>0</v>
      </c>
      <c r="AL107" s="5">
        <f t="shared" si="81"/>
        <v>0</v>
      </c>
      <c r="AM107" s="5">
        <f t="shared" si="81"/>
        <v>0</v>
      </c>
      <c r="AN107" s="5">
        <f t="shared" si="81"/>
        <v>0</v>
      </c>
      <c r="AO107" s="5">
        <f t="shared" si="81"/>
        <v>0</v>
      </c>
      <c r="AP107" s="5">
        <f t="shared" si="81"/>
        <v>0</v>
      </c>
      <c r="AQ107" s="5">
        <f t="shared" si="81"/>
        <v>0</v>
      </c>
      <c r="AR107" s="5">
        <f t="shared" si="81"/>
        <v>0</v>
      </c>
      <c r="AS107" s="5">
        <f t="shared" si="81"/>
        <v>0</v>
      </c>
      <c r="AT107" s="5">
        <f t="shared" si="81"/>
        <v>0</v>
      </c>
      <c r="AU107" s="5">
        <f t="shared" si="81"/>
        <v>0</v>
      </c>
      <c r="AV107" s="5">
        <f t="shared" si="81"/>
        <v>0</v>
      </c>
      <c r="AW107" s="5">
        <f t="shared" si="81"/>
        <v>0</v>
      </c>
      <c r="AX107" s="5">
        <f t="shared" si="81"/>
        <v>0</v>
      </c>
      <c r="AY107" s="5">
        <f t="shared" si="81"/>
        <v>0</v>
      </c>
      <c r="AZ107" s="5">
        <f t="shared" si="81"/>
        <v>0</v>
      </c>
      <c r="BA107" s="5">
        <f t="shared" si="81"/>
        <v>0</v>
      </c>
      <c r="BB107" s="5">
        <f t="shared" si="81"/>
        <v>0</v>
      </c>
      <c r="BC107" s="5">
        <f t="shared" si="81"/>
        <v>0</v>
      </c>
      <c r="BD107" s="5">
        <f t="shared" si="81"/>
        <v>0</v>
      </c>
      <c r="BE107" s="5">
        <f t="shared" si="81"/>
        <v>0</v>
      </c>
      <c r="BF107" s="5">
        <f t="shared" si="81"/>
        <v>0</v>
      </c>
      <c r="BG107" s="5">
        <f t="shared" si="81"/>
        <v>0</v>
      </c>
      <c r="BH107" s="5">
        <f t="shared" si="81"/>
        <v>0</v>
      </c>
      <c r="BI107" s="5">
        <f t="shared" si="81"/>
        <v>0</v>
      </c>
      <c r="BJ107" s="5">
        <f t="shared" si="81"/>
        <v>0</v>
      </c>
      <c r="BK107" s="5">
        <f t="shared" si="81"/>
        <v>0</v>
      </c>
      <c r="BL107" s="5">
        <f t="shared" si="81"/>
        <v>0</v>
      </c>
      <c r="BM107" s="5">
        <f t="shared" si="81"/>
        <v>0</v>
      </c>
      <c r="BN107" s="5">
        <f t="shared" si="81"/>
        <v>0</v>
      </c>
      <c r="BO107" s="5">
        <f t="shared" ref="BO107" si="82">BO29</f>
        <v>0</v>
      </c>
    </row>
    <row r="108" spans="1:69" ht="17.399999999999999" x14ac:dyDescent="0.35">
      <c r="B108" s="16" t="s">
        <v>25</v>
      </c>
      <c r="C108" s="17"/>
      <c r="D108" s="18">
        <f t="shared" ref="D108:BN108" si="83">SUM(D103:D107)</f>
        <v>0.02</v>
      </c>
      <c r="E108" s="18">
        <f t="shared" si="83"/>
        <v>0</v>
      </c>
      <c r="F108" s="18">
        <f t="shared" si="83"/>
        <v>1.2E-2</v>
      </c>
      <c r="G108" s="18">
        <f t="shared" si="83"/>
        <v>4.0000000000000002E-4</v>
      </c>
      <c r="H108" s="18">
        <f t="shared" si="83"/>
        <v>0</v>
      </c>
      <c r="I108" s="18">
        <f t="shared" si="83"/>
        <v>0</v>
      </c>
      <c r="J108" s="18">
        <f t="shared" si="83"/>
        <v>0.14000000000000001</v>
      </c>
      <c r="K108" s="18">
        <f t="shared" si="83"/>
        <v>1E-3</v>
      </c>
      <c r="L108" s="18">
        <f t="shared" si="83"/>
        <v>0</v>
      </c>
      <c r="M108" s="18">
        <f t="shared" si="83"/>
        <v>0</v>
      </c>
      <c r="N108" s="18">
        <f t="shared" si="83"/>
        <v>0</v>
      </c>
      <c r="O108" s="18">
        <f t="shared" si="83"/>
        <v>0</v>
      </c>
      <c r="P108" s="18">
        <f t="shared" si="83"/>
        <v>0</v>
      </c>
      <c r="Q108" s="18">
        <f t="shared" si="83"/>
        <v>0</v>
      </c>
      <c r="R108" s="18">
        <f t="shared" si="83"/>
        <v>0</v>
      </c>
      <c r="S108" s="18">
        <f t="shared" si="83"/>
        <v>0</v>
      </c>
      <c r="T108" s="18">
        <f t="shared" si="83"/>
        <v>0</v>
      </c>
      <c r="U108" s="18">
        <f t="shared" si="83"/>
        <v>0</v>
      </c>
      <c r="V108" s="18">
        <f t="shared" si="83"/>
        <v>0</v>
      </c>
      <c r="W108" s="18">
        <f>SUM(W103:W107)</f>
        <v>0</v>
      </c>
      <c r="X108" s="18">
        <f t="shared" si="83"/>
        <v>0</v>
      </c>
      <c r="Y108" s="18">
        <f t="shared" si="83"/>
        <v>0</v>
      </c>
      <c r="Z108" s="18">
        <f t="shared" si="83"/>
        <v>0</v>
      </c>
      <c r="AA108" s="18">
        <f t="shared" si="83"/>
        <v>0</v>
      </c>
      <c r="AB108" s="18">
        <f t="shared" si="83"/>
        <v>0</v>
      </c>
      <c r="AC108" s="18">
        <f t="shared" si="83"/>
        <v>0</v>
      </c>
      <c r="AD108" s="18">
        <f t="shared" si="83"/>
        <v>0</v>
      </c>
      <c r="AE108" s="18">
        <f t="shared" si="83"/>
        <v>0</v>
      </c>
      <c r="AF108" s="18">
        <f t="shared" si="83"/>
        <v>0</v>
      </c>
      <c r="AG108" s="18">
        <f t="shared" si="83"/>
        <v>0</v>
      </c>
      <c r="AH108" s="18">
        <f t="shared" si="83"/>
        <v>0</v>
      </c>
      <c r="AI108" s="18">
        <f t="shared" si="83"/>
        <v>0</v>
      </c>
      <c r="AJ108" s="18">
        <f t="shared" si="83"/>
        <v>0</v>
      </c>
      <c r="AK108" s="18">
        <f t="shared" si="83"/>
        <v>0</v>
      </c>
      <c r="AL108" s="18">
        <f t="shared" si="83"/>
        <v>0</v>
      </c>
      <c r="AM108" s="18">
        <f t="shared" si="83"/>
        <v>0</v>
      </c>
      <c r="AN108" s="18">
        <f t="shared" si="83"/>
        <v>0</v>
      </c>
      <c r="AO108" s="18">
        <f t="shared" si="83"/>
        <v>0</v>
      </c>
      <c r="AP108" s="18">
        <f t="shared" si="83"/>
        <v>0</v>
      </c>
      <c r="AQ108" s="18">
        <f t="shared" si="83"/>
        <v>0</v>
      </c>
      <c r="AR108" s="18">
        <f t="shared" si="83"/>
        <v>0</v>
      </c>
      <c r="AS108" s="18">
        <f t="shared" si="83"/>
        <v>0</v>
      </c>
      <c r="AT108" s="18">
        <f t="shared" si="83"/>
        <v>0</v>
      </c>
      <c r="AU108" s="18">
        <f t="shared" si="83"/>
        <v>0</v>
      </c>
      <c r="AV108" s="18">
        <f t="shared" si="83"/>
        <v>0</v>
      </c>
      <c r="AW108" s="18">
        <f t="shared" si="83"/>
        <v>0</v>
      </c>
      <c r="AX108" s="18">
        <f t="shared" si="83"/>
        <v>1.6E-2</v>
      </c>
      <c r="AY108" s="18">
        <f t="shared" si="83"/>
        <v>0</v>
      </c>
      <c r="AZ108" s="18">
        <f t="shared" si="83"/>
        <v>0</v>
      </c>
      <c r="BA108" s="18">
        <f t="shared" si="83"/>
        <v>0</v>
      </c>
      <c r="BB108" s="18">
        <f t="shared" si="83"/>
        <v>0</v>
      </c>
      <c r="BC108" s="18">
        <f t="shared" si="83"/>
        <v>0</v>
      </c>
      <c r="BD108" s="18">
        <f t="shared" si="83"/>
        <v>0</v>
      </c>
      <c r="BE108" s="18">
        <f t="shared" si="83"/>
        <v>0</v>
      </c>
      <c r="BF108" s="18">
        <f t="shared" si="83"/>
        <v>0</v>
      </c>
      <c r="BG108" s="18">
        <f t="shared" si="83"/>
        <v>0</v>
      </c>
      <c r="BH108" s="18">
        <f t="shared" si="83"/>
        <v>0</v>
      </c>
      <c r="BI108" s="18">
        <f t="shared" si="83"/>
        <v>0</v>
      </c>
      <c r="BJ108" s="18">
        <f t="shared" si="83"/>
        <v>0</v>
      </c>
      <c r="BK108" s="18">
        <f t="shared" si="83"/>
        <v>0</v>
      </c>
      <c r="BL108" s="18">
        <f t="shared" si="83"/>
        <v>0</v>
      </c>
      <c r="BM108" s="18">
        <f t="shared" si="83"/>
        <v>0</v>
      </c>
      <c r="BN108" s="18">
        <f t="shared" si="83"/>
        <v>5.0000000000000001E-4</v>
      </c>
      <c r="BO108" s="18">
        <f t="shared" ref="BO108" si="84">SUM(BO103:BO107)</f>
        <v>0</v>
      </c>
    </row>
    <row r="109" spans="1:69" ht="17.399999999999999" x14ac:dyDescent="0.35">
      <c r="B109" s="16" t="s">
        <v>26</v>
      </c>
      <c r="C109" s="17"/>
      <c r="D109" s="19">
        <f t="shared" ref="D109:BN109" si="85">PRODUCT(D108,$F$6)</f>
        <v>0.70000000000000007</v>
      </c>
      <c r="E109" s="19">
        <f t="shared" si="85"/>
        <v>0</v>
      </c>
      <c r="F109" s="19">
        <f t="shared" si="85"/>
        <v>0.42</v>
      </c>
      <c r="G109" s="19">
        <f t="shared" si="85"/>
        <v>1.4E-2</v>
      </c>
      <c r="H109" s="19">
        <f t="shared" si="85"/>
        <v>0</v>
      </c>
      <c r="I109" s="19">
        <f t="shared" si="85"/>
        <v>0</v>
      </c>
      <c r="J109" s="19">
        <f t="shared" si="85"/>
        <v>4.9000000000000004</v>
      </c>
      <c r="K109" s="19">
        <f t="shared" si="85"/>
        <v>3.5000000000000003E-2</v>
      </c>
      <c r="L109" s="19">
        <f t="shared" si="85"/>
        <v>0</v>
      </c>
      <c r="M109" s="19">
        <f t="shared" si="85"/>
        <v>0</v>
      </c>
      <c r="N109" s="19">
        <f t="shared" si="85"/>
        <v>0</v>
      </c>
      <c r="O109" s="19">
        <f t="shared" si="85"/>
        <v>0</v>
      </c>
      <c r="P109" s="19">
        <f t="shared" si="85"/>
        <v>0</v>
      </c>
      <c r="Q109" s="19">
        <f t="shared" si="85"/>
        <v>0</v>
      </c>
      <c r="R109" s="19">
        <f t="shared" si="85"/>
        <v>0</v>
      </c>
      <c r="S109" s="19">
        <f t="shared" si="85"/>
        <v>0</v>
      </c>
      <c r="T109" s="19">
        <f t="shared" si="85"/>
        <v>0</v>
      </c>
      <c r="U109" s="19">
        <f t="shared" si="85"/>
        <v>0</v>
      </c>
      <c r="V109" s="19">
        <f t="shared" si="85"/>
        <v>0</v>
      </c>
      <c r="W109" s="19">
        <f>PRODUCT(W108,$F$6)</f>
        <v>0</v>
      </c>
      <c r="X109" s="19">
        <f t="shared" si="85"/>
        <v>0</v>
      </c>
      <c r="Y109" s="19">
        <f t="shared" si="85"/>
        <v>0</v>
      </c>
      <c r="Z109" s="19">
        <f t="shared" si="85"/>
        <v>0</v>
      </c>
      <c r="AA109" s="19">
        <f t="shared" si="85"/>
        <v>0</v>
      </c>
      <c r="AB109" s="19">
        <f t="shared" si="85"/>
        <v>0</v>
      </c>
      <c r="AC109" s="19">
        <f t="shared" si="85"/>
        <v>0</v>
      </c>
      <c r="AD109" s="19">
        <f t="shared" si="85"/>
        <v>0</v>
      </c>
      <c r="AE109" s="19">
        <f t="shared" si="85"/>
        <v>0</v>
      </c>
      <c r="AF109" s="19">
        <f t="shared" si="85"/>
        <v>0</v>
      </c>
      <c r="AG109" s="19">
        <f t="shared" si="85"/>
        <v>0</v>
      </c>
      <c r="AH109" s="19">
        <f t="shared" si="85"/>
        <v>0</v>
      </c>
      <c r="AI109" s="19">
        <f t="shared" si="85"/>
        <v>0</v>
      </c>
      <c r="AJ109" s="19">
        <f t="shared" si="85"/>
        <v>0</v>
      </c>
      <c r="AK109" s="19">
        <f t="shared" si="85"/>
        <v>0</v>
      </c>
      <c r="AL109" s="19">
        <f t="shared" si="85"/>
        <v>0</v>
      </c>
      <c r="AM109" s="19">
        <f t="shared" si="85"/>
        <v>0</v>
      </c>
      <c r="AN109" s="19">
        <f t="shared" si="85"/>
        <v>0</v>
      </c>
      <c r="AO109" s="19">
        <f t="shared" si="85"/>
        <v>0</v>
      </c>
      <c r="AP109" s="19">
        <f t="shared" si="85"/>
        <v>0</v>
      </c>
      <c r="AQ109" s="19">
        <f t="shared" si="85"/>
        <v>0</v>
      </c>
      <c r="AR109" s="19">
        <f t="shared" si="85"/>
        <v>0</v>
      </c>
      <c r="AS109" s="19">
        <f t="shared" si="85"/>
        <v>0</v>
      </c>
      <c r="AT109" s="19">
        <f t="shared" si="85"/>
        <v>0</v>
      </c>
      <c r="AU109" s="19">
        <f t="shared" si="85"/>
        <v>0</v>
      </c>
      <c r="AV109" s="19">
        <f t="shared" si="85"/>
        <v>0</v>
      </c>
      <c r="AW109" s="19">
        <f t="shared" si="85"/>
        <v>0</v>
      </c>
      <c r="AX109" s="19">
        <f t="shared" si="85"/>
        <v>0.56000000000000005</v>
      </c>
      <c r="AY109" s="19">
        <f t="shared" si="85"/>
        <v>0</v>
      </c>
      <c r="AZ109" s="19">
        <f t="shared" si="85"/>
        <v>0</v>
      </c>
      <c r="BA109" s="19">
        <f t="shared" si="85"/>
        <v>0</v>
      </c>
      <c r="BB109" s="19">
        <f t="shared" si="85"/>
        <v>0</v>
      </c>
      <c r="BC109" s="19">
        <f t="shared" si="85"/>
        <v>0</v>
      </c>
      <c r="BD109" s="19">
        <f t="shared" si="85"/>
        <v>0</v>
      </c>
      <c r="BE109" s="19">
        <f t="shared" si="85"/>
        <v>0</v>
      </c>
      <c r="BF109" s="19">
        <f t="shared" si="85"/>
        <v>0</v>
      </c>
      <c r="BG109" s="19">
        <f t="shared" si="85"/>
        <v>0</v>
      </c>
      <c r="BH109" s="19">
        <f t="shared" si="85"/>
        <v>0</v>
      </c>
      <c r="BI109" s="19">
        <f t="shared" si="85"/>
        <v>0</v>
      </c>
      <c r="BJ109" s="19">
        <f t="shared" si="85"/>
        <v>0</v>
      </c>
      <c r="BK109" s="19">
        <f t="shared" si="85"/>
        <v>0</v>
      </c>
      <c r="BL109" s="19">
        <f t="shared" si="85"/>
        <v>0</v>
      </c>
      <c r="BM109" s="19">
        <f t="shared" si="85"/>
        <v>0</v>
      </c>
      <c r="BN109" s="19">
        <f t="shared" si="85"/>
        <v>1.7500000000000002E-2</v>
      </c>
      <c r="BO109" s="19">
        <f t="shared" ref="BO109" si="86">PRODUCT(BO108,$F$6)</f>
        <v>0</v>
      </c>
    </row>
    <row r="111" spans="1:69" ht="17.399999999999999" x14ac:dyDescent="0.35">
      <c r="A111" s="22"/>
      <c r="B111" s="23" t="s">
        <v>27</v>
      </c>
      <c r="C111" s="24" t="s">
        <v>28</v>
      </c>
      <c r="D111" s="25">
        <f t="shared" ref="D111:BN111" si="87">D44</f>
        <v>72.72</v>
      </c>
      <c r="E111" s="25">
        <f t="shared" si="87"/>
        <v>76</v>
      </c>
      <c r="F111" s="25">
        <f t="shared" si="87"/>
        <v>85</v>
      </c>
      <c r="G111" s="25">
        <f t="shared" si="87"/>
        <v>596</v>
      </c>
      <c r="H111" s="25">
        <f t="shared" si="87"/>
        <v>1410</v>
      </c>
      <c r="I111" s="25">
        <f t="shared" si="87"/>
        <v>720</v>
      </c>
      <c r="J111" s="25">
        <f t="shared" si="87"/>
        <v>74.92</v>
      </c>
      <c r="K111" s="25">
        <f t="shared" si="87"/>
        <v>874.38</v>
      </c>
      <c r="L111" s="25">
        <f t="shared" si="87"/>
        <v>210.89</v>
      </c>
      <c r="M111" s="25">
        <f t="shared" si="87"/>
        <v>585</v>
      </c>
      <c r="N111" s="25">
        <f t="shared" si="87"/>
        <v>104.38</v>
      </c>
      <c r="O111" s="25">
        <f t="shared" si="87"/>
        <v>331.24</v>
      </c>
      <c r="P111" s="25">
        <f t="shared" si="87"/>
        <v>373.68</v>
      </c>
      <c r="Q111" s="25">
        <f t="shared" si="87"/>
        <v>400</v>
      </c>
      <c r="R111" s="25">
        <f t="shared" si="87"/>
        <v>0</v>
      </c>
      <c r="S111" s="25">
        <f t="shared" si="87"/>
        <v>0</v>
      </c>
      <c r="T111" s="25">
        <f t="shared" si="87"/>
        <v>0</v>
      </c>
      <c r="U111" s="25">
        <f t="shared" si="87"/>
        <v>792</v>
      </c>
      <c r="V111" s="25">
        <f t="shared" si="87"/>
        <v>352.56</v>
      </c>
      <c r="W111" s="25">
        <f>W44</f>
        <v>119</v>
      </c>
      <c r="X111" s="25">
        <f t="shared" si="87"/>
        <v>12.9</v>
      </c>
      <c r="Y111" s="25">
        <f t="shared" si="87"/>
        <v>0</v>
      </c>
      <c r="Z111" s="25">
        <f t="shared" si="87"/>
        <v>450</v>
      </c>
      <c r="AA111" s="25">
        <f t="shared" si="87"/>
        <v>381</v>
      </c>
      <c r="AB111" s="25">
        <f t="shared" si="87"/>
        <v>429</v>
      </c>
      <c r="AC111" s="25">
        <f t="shared" si="87"/>
        <v>261</v>
      </c>
      <c r="AD111" s="25">
        <f t="shared" si="87"/>
        <v>125</v>
      </c>
      <c r="AE111" s="25">
        <f t="shared" si="87"/>
        <v>399</v>
      </c>
      <c r="AF111" s="25">
        <f t="shared" si="87"/>
        <v>159</v>
      </c>
      <c r="AG111" s="25">
        <f t="shared" si="87"/>
        <v>227.27</v>
      </c>
      <c r="AH111" s="25">
        <f t="shared" si="87"/>
        <v>68.2</v>
      </c>
      <c r="AI111" s="25">
        <f t="shared" si="87"/>
        <v>59.25</v>
      </c>
      <c r="AJ111" s="25">
        <f t="shared" si="87"/>
        <v>43.4</v>
      </c>
      <c r="AK111" s="25">
        <f t="shared" si="87"/>
        <v>190</v>
      </c>
      <c r="AL111" s="25">
        <f t="shared" si="87"/>
        <v>207</v>
      </c>
      <c r="AM111" s="25">
        <f t="shared" si="87"/>
        <v>345.99</v>
      </c>
      <c r="AN111" s="25">
        <f t="shared" si="87"/>
        <v>300</v>
      </c>
      <c r="AO111" s="25">
        <f t="shared" si="87"/>
        <v>0</v>
      </c>
      <c r="AP111" s="25">
        <f t="shared" si="87"/>
        <v>216.1</v>
      </c>
      <c r="AQ111" s="25">
        <f t="shared" si="87"/>
        <v>63.75</v>
      </c>
      <c r="AR111" s="25">
        <f t="shared" si="87"/>
        <v>65.33</v>
      </c>
      <c r="AS111" s="25">
        <f t="shared" si="87"/>
        <v>76</v>
      </c>
      <c r="AT111" s="25">
        <f t="shared" si="87"/>
        <v>67.14</v>
      </c>
      <c r="AU111" s="25">
        <f t="shared" si="87"/>
        <v>69.33</v>
      </c>
      <c r="AV111" s="25">
        <f t="shared" si="87"/>
        <v>51.25</v>
      </c>
      <c r="AW111" s="25">
        <f t="shared" si="87"/>
        <v>77.14</v>
      </c>
      <c r="AX111" s="25">
        <f t="shared" si="87"/>
        <v>68</v>
      </c>
      <c r="AY111" s="25">
        <f t="shared" si="87"/>
        <v>60</v>
      </c>
      <c r="AZ111" s="25">
        <f t="shared" si="87"/>
        <v>137.33000000000001</v>
      </c>
      <c r="BA111" s="25">
        <f t="shared" si="87"/>
        <v>296</v>
      </c>
      <c r="BB111" s="25">
        <f t="shared" si="87"/>
        <v>513</v>
      </c>
      <c r="BC111" s="25">
        <f t="shared" si="87"/>
        <v>558</v>
      </c>
      <c r="BD111" s="25">
        <f t="shared" si="87"/>
        <v>261</v>
      </c>
      <c r="BE111" s="25">
        <f t="shared" si="87"/>
        <v>399</v>
      </c>
      <c r="BF111" s="25">
        <f t="shared" si="87"/>
        <v>0</v>
      </c>
      <c r="BG111" s="25">
        <f t="shared" si="87"/>
        <v>27</v>
      </c>
      <c r="BH111" s="25">
        <f t="shared" si="87"/>
        <v>47</v>
      </c>
      <c r="BI111" s="25">
        <f t="shared" si="87"/>
        <v>26</v>
      </c>
      <c r="BJ111" s="25">
        <f t="shared" si="87"/>
        <v>51</v>
      </c>
      <c r="BK111" s="25">
        <f t="shared" si="87"/>
        <v>62</v>
      </c>
      <c r="BL111" s="25">
        <f t="shared" si="87"/>
        <v>314</v>
      </c>
      <c r="BM111" s="25">
        <f t="shared" si="87"/>
        <v>138.88</v>
      </c>
      <c r="BN111" s="25">
        <f t="shared" si="87"/>
        <v>22</v>
      </c>
      <c r="BO111" s="25">
        <f t="shared" ref="BO111" si="88">BO44</f>
        <v>0</v>
      </c>
    </row>
    <row r="112" spans="1:69" ht="17.399999999999999" x14ac:dyDescent="0.35">
      <c r="B112" s="16" t="s">
        <v>29</v>
      </c>
      <c r="C112" s="17" t="s">
        <v>28</v>
      </c>
      <c r="D112" s="18">
        <f t="shared" ref="D112:BN112" si="89">D111/1000</f>
        <v>7.2719999999999993E-2</v>
      </c>
      <c r="E112" s="18">
        <f t="shared" si="89"/>
        <v>7.5999999999999998E-2</v>
      </c>
      <c r="F112" s="18">
        <f t="shared" si="89"/>
        <v>8.5000000000000006E-2</v>
      </c>
      <c r="G112" s="18">
        <f t="shared" si="89"/>
        <v>0.59599999999999997</v>
      </c>
      <c r="H112" s="18">
        <f t="shared" si="89"/>
        <v>1.41</v>
      </c>
      <c r="I112" s="18">
        <f t="shared" si="89"/>
        <v>0.72</v>
      </c>
      <c r="J112" s="18">
        <f t="shared" si="89"/>
        <v>7.492E-2</v>
      </c>
      <c r="K112" s="18">
        <f t="shared" si="89"/>
        <v>0.87438000000000005</v>
      </c>
      <c r="L112" s="18">
        <f t="shared" si="89"/>
        <v>0.21088999999999999</v>
      </c>
      <c r="M112" s="18">
        <f t="shared" si="89"/>
        <v>0.58499999999999996</v>
      </c>
      <c r="N112" s="18">
        <f t="shared" si="89"/>
        <v>0.10438</v>
      </c>
      <c r="O112" s="18">
        <f t="shared" si="89"/>
        <v>0.33124000000000003</v>
      </c>
      <c r="P112" s="18">
        <f t="shared" si="89"/>
        <v>0.37368000000000001</v>
      </c>
      <c r="Q112" s="18">
        <f t="shared" si="89"/>
        <v>0.4</v>
      </c>
      <c r="R112" s="18">
        <f t="shared" si="89"/>
        <v>0</v>
      </c>
      <c r="S112" s="18">
        <f t="shared" si="89"/>
        <v>0</v>
      </c>
      <c r="T112" s="18">
        <f t="shared" si="89"/>
        <v>0</v>
      </c>
      <c r="U112" s="18">
        <f t="shared" si="89"/>
        <v>0.79200000000000004</v>
      </c>
      <c r="V112" s="18">
        <f t="shared" si="89"/>
        <v>0.35255999999999998</v>
      </c>
      <c r="W112" s="18">
        <f>W111/1000</f>
        <v>0.11899999999999999</v>
      </c>
      <c r="X112" s="18">
        <f t="shared" si="89"/>
        <v>1.29E-2</v>
      </c>
      <c r="Y112" s="18">
        <f t="shared" si="89"/>
        <v>0</v>
      </c>
      <c r="Z112" s="18">
        <f t="shared" si="89"/>
        <v>0.45</v>
      </c>
      <c r="AA112" s="18">
        <f t="shared" si="89"/>
        <v>0.38100000000000001</v>
      </c>
      <c r="AB112" s="18">
        <f t="shared" si="89"/>
        <v>0.42899999999999999</v>
      </c>
      <c r="AC112" s="18">
        <f t="shared" si="89"/>
        <v>0.26100000000000001</v>
      </c>
      <c r="AD112" s="18">
        <f t="shared" si="89"/>
        <v>0.125</v>
      </c>
      <c r="AE112" s="18">
        <f t="shared" si="89"/>
        <v>0.39900000000000002</v>
      </c>
      <c r="AF112" s="18">
        <f t="shared" si="89"/>
        <v>0.159</v>
      </c>
      <c r="AG112" s="18">
        <f t="shared" si="89"/>
        <v>0.22727</v>
      </c>
      <c r="AH112" s="18">
        <f t="shared" si="89"/>
        <v>6.8199999999999997E-2</v>
      </c>
      <c r="AI112" s="18">
        <f t="shared" si="89"/>
        <v>5.9249999999999997E-2</v>
      </c>
      <c r="AJ112" s="18">
        <f t="shared" si="89"/>
        <v>4.3400000000000001E-2</v>
      </c>
      <c r="AK112" s="18">
        <f t="shared" si="89"/>
        <v>0.19</v>
      </c>
      <c r="AL112" s="18">
        <f t="shared" si="89"/>
        <v>0.20699999999999999</v>
      </c>
      <c r="AM112" s="18">
        <f t="shared" si="89"/>
        <v>0.34599000000000002</v>
      </c>
      <c r="AN112" s="18">
        <f t="shared" si="89"/>
        <v>0.3</v>
      </c>
      <c r="AO112" s="18">
        <f t="shared" si="89"/>
        <v>0</v>
      </c>
      <c r="AP112" s="18">
        <f t="shared" si="89"/>
        <v>0.21609999999999999</v>
      </c>
      <c r="AQ112" s="18">
        <f t="shared" si="89"/>
        <v>6.3750000000000001E-2</v>
      </c>
      <c r="AR112" s="18">
        <f t="shared" si="89"/>
        <v>6.5329999999999999E-2</v>
      </c>
      <c r="AS112" s="18">
        <f t="shared" si="89"/>
        <v>7.5999999999999998E-2</v>
      </c>
      <c r="AT112" s="18">
        <f t="shared" si="89"/>
        <v>6.7140000000000005E-2</v>
      </c>
      <c r="AU112" s="18">
        <f t="shared" si="89"/>
        <v>6.9330000000000003E-2</v>
      </c>
      <c r="AV112" s="18">
        <f t="shared" si="89"/>
        <v>5.1249999999999997E-2</v>
      </c>
      <c r="AW112" s="18">
        <f t="shared" si="89"/>
        <v>7.714E-2</v>
      </c>
      <c r="AX112" s="18">
        <f t="shared" si="89"/>
        <v>6.8000000000000005E-2</v>
      </c>
      <c r="AY112" s="18">
        <f t="shared" si="89"/>
        <v>0.06</v>
      </c>
      <c r="AZ112" s="18">
        <f t="shared" si="89"/>
        <v>0.13733000000000001</v>
      </c>
      <c r="BA112" s="18">
        <f t="shared" si="89"/>
        <v>0.29599999999999999</v>
      </c>
      <c r="BB112" s="18">
        <f t="shared" si="89"/>
        <v>0.51300000000000001</v>
      </c>
      <c r="BC112" s="18">
        <f t="shared" si="89"/>
        <v>0.55800000000000005</v>
      </c>
      <c r="BD112" s="18">
        <f t="shared" si="89"/>
        <v>0.26100000000000001</v>
      </c>
      <c r="BE112" s="18">
        <f t="shared" si="89"/>
        <v>0.39900000000000002</v>
      </c>
      <c r="BF112" s="18">
        <f t="shared" si="89"/>
        <v>0</v>
      </c>
      <c r="BG112" s="18">
        <f t="shared" si="89"/>
        <v>2.7E-2</v>
      </c>
      <c r="BH112" s="18">
        <f t="shared" si="89"/>
        <v>4.7E-2</v>
      </c>
      <c r="BI112" s="18">
        <f t="shared" si="89"/>
        <v>2.5999999999999999E-2</v>
      </c>
      <c r="BJ112" s="18">
        <f t="shared" si="89"/>
        <v>5.0999999999999997E-2</v>
      </c>
      <c r="BK112" s="18">
        <f t="shared" si="89"/>
        <v>6.2E-2</v>
      </c>
      <c r="BL112" s="18">
        <f t="shared" si="89"/>
        <v>0.314</v>
      </c>
      <c r="BM112" s="18">
        <f t="shared" si="89"/>
        <v>0.13888</v>
      </c>
      <c r="BN112" s="18">
        <f t="shared" si="89"/>
        <v>2.1999999999999999E-2</v>
      </c>
      <c r="BO112" s="18">
        <f t="shared" ref="BO112" si="90">BO111/1000</f>
        <v>0</v>
      </c>
    </row>
    <row r="113" spans="1:69" ht="17.399999999999999" x14ac:dyDescent="0.35">
      <c r="A113" s="26"/>
      <c r="B113" s="27" t="s">
        <v>30</v>
      </c>
      <c r="C113" s="106"/>
      <c r="D113" s="28">
        <f t="shared" ref="D113:BN113" si="91">D109*D111</f>
        <v>50.904000000000003</v>
      </c>
      <c r="E113" s="28">
        <f t="shared" si="91"/>
        <v>0</v>
      </c>
      <c r="F113" s="28">
        <f t="shared" si="91"/>
        <v>35.699999999999996</v>
      </c>
      <c r="G113" s="28">
        <f t="shared" si="91"/>
        <v>8.3439999999999994</v>
      </c>
      <c r="H113" s="28">
        <f t="shared" si="91"/>
        <v>0</v>
      </c>
      <c r="I113" s="28">
        <f t="shared" si="91"/>
        <v>0</v>
      </c>
      <c r="J113" s="28">
        <f t="shared" si="91"/>
        <v>367.10800000000006</v>
      </c>
      <c r="K113" s="28">
        <f t="shared" si="91"/>
        <v>30.603300000000004</v>
      </c>
      <c r="L113" s="28">
        <f t="shared" si="91"/>
        <v>0</v>
      </c>
      <c r="M113" s="28">
        <f t="shared" si="91"/>
        <v>0</v>
      </c>
      <c r="N113" s="28">
        <f t="shared" si="91"/>
        <v>0</v>
      </c>
      <c r="O113" s="28">
        <f t="shared" si="91"/>
        <v>0</v>
      </c>
      <c r="P113" s="28">
        <f t="shared" si="91"/>
        <v>0</v>
      </c>
      <c r="Q113" s="28">
        <f t="shared" si="91"/>
        <v>0</v>
      </c>
      <c r="R113" s="28">
        <f t="shared" si="91"/>
        <v>0</v>
      </c>
      <c r="S113" s="28">
        <f t="shared" si="91"/>
        <v>0</v>
      </c>
      <c r="T113" s="28">
        <f t="shared" si="91"/>
        <v>0</v>
      </c>
      <c r="U113" s="28">
        <f t="shared" si="91"/>
        <v>0</v>
      </c>
      <c r="V113" s="28">
        <f t="shared" si="91"/>
        <v>0</v>
      </c>
      <c r="W113" s="28">
        <f>W109*W111</f>
        <v>0</v>
      </c>
      <c r="X113" s="28">
        <f t="shared" si="91"/>
        <v>0</v>
      </c>
      <c r="Y113" s="28">
        <f t="shared" si="91"/>
        <v>0</v>
      </c>
      <c r="Z113" s="28">
        <f t="shared" si="91"/>
        <v>0</v>
      </c>
      <c r="AA113" s="28">
        <f t="shared" si="91"/>
        <v>0</v>
      </c>
      <c r="AB113" s="28">
        <f t="shared" si="91"/>
        <v>0</v>
      </c>
      <c r="AC113" s="28">
        <f t="shared" si="91"/>
        <v>0</v>
      </c>
      <c r="AD113" s="28">
        <f t="shared" si="91"/>
        <v>0</v>
      </c>
      <c r="AE113" s="28">
        <f t="shared" si="91"/>
        <v>0</v>
      </c>
      <c r="AF113" s="28">
        <f t="shared" si="91"/>
        <v>0</v>
      </c>
      <c r="AG113" s="28">
        <f t="shared" si="91"/>
        <v>0</v>
      </c>
      <c r="AH113" s="28">
        <f t="shared" si="91"/>
        <v>0</v>
      </c>
      <c r="AI113" s="28">
        <f t="shared" si="91"/>
        <v>0</v>
      </c>
      <c r="AJ113" s="28">
        <f t="shared" si="91"/>
        <v>0</v>
      </c>
      <c r="AK113" s="28">
        <f t="shared" si="91"/>
        <v>0</v>
      </c>
      <c r="AL113" s="28">
        <f t="shared" si="91"/>
        <v>0</v>
      </c>
      <c r="AM113" s="28">
        <f t="shared" si="91"/>
        <v>0</v>
      </c>
      <c r="AN113" s="28">
        <f t="shared" si="91"/>
        <v>0</v>
      </c>
      <c r="AO113" s="28">
        <f t="shared" si="91"/>
        <v>0</v>
      </c>
      <c r="AP113" s="28">
        <f t="shared" si="91"/>
        <v>0</v>
      </c>
      <c r="AQ113" s="28">
        <f t="shared" si="91"/>
        <v>0</v>
      </c>
      <c r="AR113" s="28">
        <f t="shared" si="91"/>
        <v>0</v>
      </c>
      <c r="AS113" s="28">
        <f t="shared" si="91"/>
        <v>0</v>
      </c>
      <c r="AT113" s="28">
        <f t="shared" si="91"/>
        <v>0</v>
      </c>
      <c r="AU113" s="28">
        <f t="shared" si="91"/>
        <v>0</v>
      </c>
      <c r="AV113" s="28">
        <f t="shared" si="91"/>
        <v>0</v>
      </c>
      <c r="AW113" s="28">
        <f t="shared" si="91"/>
        <v>0</v>
      </c>
      <c r="AX113" s="28">
        <f t="shared" si="91"/>
        <v>38.080000000000005</v>
      </c>
      <c r="AY113" s="28">
        <f t="shared" si="91"/>
        <v>0</v>
      </c>
      <c r="AZ113" s="28">
        <f t="shared" si="91"/>
        <v>0</v>
      </c>
      <c r="BA113" s="28">
        <f t="shared" si="91"/>
        <v>0</v>
      </c>
      <c r="BB113" s="28">
        <f t="shared" si="91"/>
        <v>0</v>
      </c>
      <c r="BC113" s="28">
        <f t="shared" si="91"/>
        <v>0</v>
      </c>
      <c r="BD113" s="28">
        <f t="shared" si="91"/>
        <v>0</v>
      </c>
      <c r="BE113" s="28">
        <f t="shared" si="91"/>
        <v>0</v>
      </c>
      <c r="BF113" s="28">
        <f t="shared" si="91"/>
        <v>0</v>
      </c>
      <c r="BG113" s="28">
        <f t="shared" si="91"/>
        <v>0</v>
      </c>
      <c r="BH113" s="28">
        <f t="shared" si="91"/>
        <v>0</v>
      </c>
      <c r="BI113" s="28">
        <f t="shared" si="91"/>
        <v>0</v>
      </c>
      <c r="BJ113" s="28">
        <f t="shared" si="91"/>
        <v>0</v>
      </c>
      <c r="BK113" s="28">
        <f t="shared" si="91"/>
        <v>0</v>
      </c>
      <c r="BL113" s="28">
        <f t="shared" si="91"/>
        <v>0</v>
      </c>
      <c r="BM113" s="28">
        <f t="shared" si="91"/>
        <v>0</v>
      </c>
      <c r="BN113" s="28">
        <f t="shared" si="91"/>
        <v>0.38500000000000001</v>
      </c>
      <c r="BO113" s="28">
        <f t="shared" ref="BO113" si="92">BO109*BO111</f>
        <v>0</v>
      </c>
      <c r="BP113" s="29">
        <f>SUM(D113:BN113)</f>
        <v>531.12430000000006</v>
      </c>
      <c r="BQ113" s="30">
        <f>BP113/$C$9</f>
        <v>15.174980000000001</v>
      </c>
    </row>
    <row r="114" spans="1:69" ht="17.399999999999999" x14ac:dyDescent="0.35">
      <c r="A114" s="26"/>
      <c r="B114" s="27" t="s">
        <v>31</v>
      </c>
      <c r="C114" s="106"/>
      <c r="D114" s="28">
        <f t="shared" ref="D114:BN114" si="93">D109*D111</f>
        <v>50.904000000000003</v>
      </c>
      <c r="E114" s="28">
        <f t="shared" si="93"/>
        <v>0</v>
      </c>
      <c r="F114" s="28">
        <f t="shared" si="93"/>
        <v>35.699999999999996</v>
      </c>
      <c r="G114" s="28">
        <f t="shared" si="93"/>
        <v>8.3439999999999994</v>
      </c>
      <c r="H114" s="28">
        <f t="shared" si="93"/>
        <v>0</v>
      </c>
      <c r="I114" s="28">
        <f t="shared" si="93"/>
        <v>0</v>
      </c>
      <c r="J114" s="28">
        <f t="shared" si="93"/>
        <v>367.10800000000006</v>
      </c>
      <c r="K114" s="28">
        <f t="shared" si="93"/>
        <v>30.603300000000004</v>
      </c>
      <c r="L114" s="28">
        <f t="shared" si="93"/>
        <v>0</v>
      </c>
      <c r="M114" s="28">
        <f t="shared" si="93"/>
        <v>0</v>
      </c>
      <c r="N114" s="28">
        <f t="shared" si="93"/>
        <v>0</v>
      </c>
      <c r="O114" s="28">
        <f t="shared" si="93"/>
        <v>0</v>
      </c>
      <c r="P114" s="28">
        <f t="shared" si="93"/>
        <v>0</v>
      </c>
      <c r="Q114" s="28">
        <f t="shared" si="93"/>
        <v>0</v>
      </c>
      <c r="R114" s="28">
        <f t="shared" si="93"/>
        <v>0</v>
      </c>
      <c r="S114" s="28">
        <f t="shared" si="93"/>
        <v>0</v>
      </c>
      <c r="T114" s="28">
        <f t="shared" si="93"/>
        <v>0</v>
      </c>
      <c r="U114" s="28">
        <f t="shared" si="93"/>
        <v>0</v>
      </c>
      <c r="V114" s="28">
        <f t="shared" si="93"/>
        <v>0</v>
      </c>
      <c r="W114" s="28">
        <f>W109*W111</f>
        <v>0</v>
      </c>
      <c r="X114" s="28">
        <f t="shared" si="93"/>
        <v>0</v>
      </c>
      <c r="Y114" s="28">
        <f t="shared" si="93"/>
        <v>0</v>
      </c>
      <c r="Z114" s="28">
        <f t="shared" si="93"/>
        <v>0</v>
      </c>
      <c r="AA114" s="28">
        <f t="shared" si="93"/>
        <v>0</v>
      </c>
      <c r="AB114" s="28">
        <f t="shared" si="93"/>
        <v>0</v>
      </c>
      <c r="AC114" s="28">
        <f t="shared" si="93"/>
        <v>0</v>
      </c>
      <c r="AD114" s="28">
        <f t="shared" si="93"/>
        <v>0</v>
      </c>
      <c r="AE114" s="28">
        <f t="shared" si="93"/>
        <v>0</v>
      </c>
      <c r="AF114" s="28">
        <f t="shared" si="93"/>
        <v>0</v>
      </c>
      <c r="AG114" s="28">
        <f t="shared" si="93"/>
        <v>0</v>
      </c>
      <c r="AH114" s="28">
        <f t="shared" si="93"/>
        <v>0</v>
      </c>
      <c r="AI114" s="28">
        <f t="shared" si="93"/>
        <v>0</v>
      </c>
      <c r="AJ114" s="28">
        <f t="shared" si="93"/>
        <v>0</v>
      </c>
      <c r="AK114" s="28">
        <f t="shared" si="93"/>
        <v>0</v>
      </c>
      <c r="AL114" s="28">
        <f t="shared" si="93"/>
        <v>0</v>
      </c>
      <c r="AM114" s="28">
        <f t="shared" si="93"/>
        <v>0</v>
      </c>
      <c r="AN114" s="28">
        <f t="shared" si="93"/>
        <v>0</v>
      </c>
      <c r="AO114" s="28">
        <f t="shared" si="93"/>
        <v>0</v>
      </c>
      <c r="AP114" s="28">
        <f t="shared" si="93"/>
        <v>0</v>
      </c>
      <c r="AQ114" s="28">
        <f t="shared" si="93"/>
        <v>0</v>
      </c>
      <c r="AR114" s="28">
        <f t="shared" si="93"/>
        <v>0</v>
      </c>
      <c r="AS114" s="28">
        <f t="shared" si="93"/>
        <v>0</v>
      </c>
      <c r="AT114" s="28">
        <f t="shared" si="93"/>
        <v>0</v>
      </c>
      <c r="AU114" s="28">
        <f t="shared" si="93"/>
        <v>0</v>
      </c>
      <c r="AV114" s="28">
        <f t="shared" si="93"/>
        <v>0</v>
      </c>
      <c r="AW114" s="28">
        <f t="shared" si="93"/>
        <v>0</v>
      </c>
      <c r="AX114" s="28">
        <f t="shared" si="93"/>
        <v>38.080000000000005</v>
      </c>
      <c r="AY114" s="28">
        <f t="shared" si="93"/>
        <v>0</v>
      </c>
      <c r="AZ114" s="28">
        <f t="shared" si="93"/>
        <v>0</v>
      </c>
      <c r="BA114" s="28">
        <f t="shared" si="93"/>
        <v>0</v>
      </c>
      <c r="BB114" s="28">
        <f t="shared" si="93"/>
        <v>0</v>
      </c>
      <c r="BC114" s="28">
        <f t="shared" si="93"/>
        <v>0</v>
      </c>
      <c r="BD114" s="28">
        <f t="shared" si="93"/>
        <v>0</v>
      </c>
      <c r="BE114" s="28">
        <f t="shared" si="93"/>
        <v>0</v>
      </c>
      <c r="BF114" s="28">
        <f t="shared" si="93"/>
        <v>0</v>
      </c>
      <c r="BG114" s="28">
        <f t="shared" si="93"/>
        <v>0</v>
      </c>
      <c r="BH114" s="28">
        <f t="shared" si="93"/>
        <v>0</v>
      </c>
      <c r="BI114" s="28">
        <f t="shared" si="93"/>
        <v>0</v>
      </c>
      <c r="BJ114" s="28">
        <f t="shared" si="93"/>
        <v>0</v>
      </c>
      <c r="BK114" s="28">
        <f t="shared" si="93"/>
        <v>0</v>
      </c>
      <c r="BL114" s="28">
        <f t="shared" si="93"/>
        <v>0</v>
      </c>
      <c r="BM114" s="28">
        <f t="shared" si="93"/>
        <v>0</v>
      </c>
      <c r="BN114" s="28">
        <f t="shared" si="93"/>
        <v>0.38500000000000001</v>
      </c>
      <c r="BO114" s="28">
        <f t="shared" ref="BO114" si="94">BO109*BO111</f>
        <v>0</v>
      </c>
      <c r="BP114" s="29">
        <f>SUM(D114:BN114)</f>
        <v>531.12430000000006</v>
      </c>
      <c r="BQ114" s="30">
        <f>BP114/$C$9</f>
        <v>15.174980000000001</v>
      </c>
    </row>
  </sheetData>
  <mergeCells count="243">
    <mergeCell ref="BO7:BO8"/>
    <mergeCell ref="BO52:BO53"/>
    <mergeCell ref="BO68:BO69"/>
    <mergeCell ref="BO85:BO86"/>
    <mergeCell ref="BO101:BO102"/>
    <mergeCell ref="BQ101:BQ102"/>
    <mergeCell ref="A103:A107"/>
    <mergeCell ref="C103:C107"/>
    <mergeCell ref="C113:C114"/>
    <mergeCell ref="BJ101:BJ102"/>
    <mergeCell ref="BK101:BK102"/>
    <mergeCell ref="BL101:BL102"/>
    <mergeCell ref="BM101:BM102"/>
    <mergeCell ref="BN101:BN102"/>
    <mergeCell ref="BP101:BP102"/>
    <mergeCell ref="AZ101:AZ102"/>
    <mergeCell ref="BC101:BC102"/>
    <mergeCell ref="BD101:BD102"/>
    <mergeCell ref="BG101:BG102"/>
    <mergeCell ref="BH101:BH102"/>
    <mergeCell ref="BI101:BI102"/>
    <mergeCell ref="Y101:Y102"/>
    <mergeCell ref="AC101:AC102"/>
    <mergeCell ref="AF101:AF102"/>
    <mergeCell ref="C97:C98"/>
    <mergeCell ref="A101:A102"/>
    <mergeCell ref="C101:C102"/>
    <mergeCell ref="D101:D102"/>
    <mergeCell ref="E101:E102"/>
    <mergeCell ref="F101:F102"/>
    <mergeCell ref="BL85:BL86"/>
    <mergeCell ref="BM85:BM86"/>
    <mergeCell ref="BN85:BN86"/>
    <mergeCell ref="AL101:AL102"/>
    <mergeCell ref="AX101:AX102"/>
    <mergeCell ref="AY101:AY102"/>
    <mergeCell ref="G101:G102"/>
    <mergeCell ref="I101:I102"/>
    <mergeCell ref="J101:J102"/>
    <mergeCell ref="K101:K102"/>
    <mergeCell ref="L101:L102"/>
    <mergeCell ref="X101:X102"/>
    <mergeCell ref="BP85:BP86"/>
    <mergeCell ref="BQ85:BQ86"/>
    <mergeCell ref="A87:A91"/>
    <mergeCell ref="C87:C91"/>
    <mergeCell ref="BD85:BD86"/>
    <mergeCell ref="BG85:BG86"/>
    <mergeCell ref="BH85:BH86"/>
    <mergeCell ref="BI85:BI86"/>
    <mergeCell ref="BJ85:BJ86"/>
    <mergeCell ref="BK85:BK86"/>
    <mergeCell ref="AF85:AF86"/>
    <mergeCell ref="AL85:AL86"/>
    <mergeCell ref="AX85:AX86"/>
    <mergeCell ref="AY85:AY86"/>
    <mergeCell ref="AZ85:AZ86"/>
    <mergeCell ref="BC85:BC86"/>
    <mergeCell ref="J85:J86"/>
    <mergeCell ref="K85:K86"/>
    <mergeCell ref="L85:L86"/>
    <mergeCell ref="X85:X86"/>
    <mergeCell ref="Y85:Y86"/>
    <mergeCell ref="AC85:AC86"/>
    <mergeCell ref="BQ68:BQ69"/>
    <mergeCell ref="C70:C75"/>
    <mergeCell ref="C81:C82"/>
    <mergeCell ref="A85:A86"/>
    <mergeCell ref="C85:C86"/>
    <mergeCell ref="D85:D86"/>
    <mergeCell ref="E85:E86"/>
    <mergeCell ref="F85:F86"/>
    <mergeCell ref="G85:G86"/>
    <mergeCell ref="I85:I86"/>
    <mergeCell ref="BJ68:BJ69"/>
    <mergeCell ref="BK68:BK69"/>
    <mergeCell ref="BL68:BL69"/>
    <mergeCell ref="BM68:BM69"/>
    <mergeCell ref="BN68:BN69"/>
    <mergeCell ref="BP68:BP69"/>
    <mergeCell ref="AZ68:AZ69"/>
    <mergeCell ref="BC68:BC69"/>
    <mergeCell ref="BD68:BD69"/>
    <mergeCell ref="BG68:BG69"/>
    <mergeCell ref="BH68:BH69"/>
    <mergeCell ref="BI68:BI69"/>
    <mergeCell ref="Y68:Y69"/>
    <mergeCell ref="AC68:AC69"/>
    <mergeCell ref="AF68:AF69"/>
    <mergeCell ref="AL68:AL69"/>
    <mergeCell ref="AX68:AX69"/>
    <mergeCell ref="AY68:AY69"/>
    <mergeCell ref="G68:G69"/>
    <mergeCell ref="I68:I69"/>
    <mergeCell ref="J68:J69"/>
    <mergeCell ref="K68:K69"/>
    <mergeCell ref="L68:L69"/>
    <mergeCell ref="X68:X69"/>
    <mergeCell ref="C64:C65"/>
    <mergeCell ref="A68:A69"/>
    <mergeCell ref="C68:C69"/>
    <mergeCell ref="D68:D69"/>
    <mergeCell ref="E68:E69"/>
    <mergeCell ref="F68:F69"/>
    <mergeCell ref="BM52:BM53"/>
    <mergeCell ref="BN52:BN53"/>
    <mergeCell ref="BP52:BP53"/>
    <mergeCell ref="AR52:AR53"/>
    <mergeCell ref="AS52:AS53"/>
    <mergeCell ref="AT52:AT53"/>
    <mergeCell ref="AI52:AI53"/>
    <mergeCell ref="AJ52:AJ53"/>
    <mergeCell ref="AK52:AK53"/>
    <mergeCell ref="AL52:AL53"/>
    <mergeCell ref="AM52:AM53"/>
    <mergeCell ref="AN52:AN53"/>
    <mergeCell ref="X52:X53"/>
    <mergeCell ref="Y52:Y53"/>
    <mergeCell ref="AC52:AC53"/>
    <mergeCell ref="AF52:AF53"/>
    <mergeCell ref="AG52:AG53"/>
    <mergeCell ref="AH52:AH53"/>
    <mergeCell ref="BQ52:BQ53"/>
    <mergeCell ref="A54:A58"/>
    <mergeCell ref="C54:C58"/>
    <mergeCell ref="BG52:BG53"/>
    <mergeCell ref="BH52:BH53"/>
    <mergeCell ref="BI52:BI53"/>
    <mergeCell ref="BJ52:BJ53"/>
    <mergeCell ref="BK52:BK53"/>
    <mergeCell ref="BL52:BL53"/>
    <mergeCell ref="BA52:BA53"/>
    <mergeCell ref="BB52:BB53"/>
    <mergeCell ref="BC52:BC53"/>
    <mergeCell ref="BD52:BD53"/>
    <mergeCell ref="BE52:BE53"/>
    <mergeCell ref="BF52:BF53"/>
    <mergeCell ref="AU52:AU53"/>
    <mergeCell ref="AV52:AV53"/>
    <mergeCell ref="AW52:AW53"/>
    <mergeCell ref="AX52:AX53"/>
    <mergeCell ref="AY52:AY53"/>
    <mergeCell ref="AZ52:AZ53"/>
    <mergeCell ref="AO52:AO53"/>
    <mergeCell ref="AP52:AP53"/>
    <mergeCell ref="AQ52:AQ53"/>
    <mergeCell ref="R52:R53"/>
    <mergeCell ref="S52:S53"/>
    <mergeCell ref="T52:T53"/>
    <mergeCell ref="U52:U53"/>
    <mergeCell ref="V52:V53"/>
    <mergeCell ref="W52:W53"/>
    <mergeCell ref="L52:L53"/>
    <mergeCell ref="M52:M53"/>
    <mergeCell ref="N52:N53"/>
    <mergeCell ref="O52:O53"/>
    <mergeCell ref="P52:P53"/>
    <mergeCell ref="Q52:Q53"/>
    <mergeCell ref="E52:E53"/>
    <mergeCell ref="F52:F53"/>
    <mergeCell ref="G52:G53"/>
    <mergeCell ref="I52:I53"/>
    <mergeCell ref="J52:J53"/>
    <mergeCell ref="K52:K53"/>
    <mergeCell ref="A25:A29"/>
    <mergeCell ref="C25:C29"/>
    <mergeCell ref="C46:C47"/>
    <mergeCell ref="A52:A53"/>
    <mergeCell ref="C52:C53"/>
    <mergeCell ref="D52:D53"/>
    <mergeCell ref="BQ7:BQ8"/>
    <mergeCell ref="A9:A13"/>
    <mergeCell ref="C9:C13"/>
    <mergeCell ref="A14:A20"/>
    <mergeCell ref="C14:C20"/>
    <mergeCell ref="A21:A24"/>
    <mergeCell ref="C21:C24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J1" sqref="J1:M4"/>
    </sheetView>
  </sheetViews>
  <sheetFormatPr defaultRowHeight="14.4" x14ac:dyDescent="0.3"/>
  <cols>
    <col min="1" max="1" width="11.6640625" customWidth="1"/>
    <col min="2" max="2" width="29.109375" customWidth="1"/>
    <col min="4" max="4" width="7.6640625" customWidth="1"/>
    <col min="5" max="5" width="7.44140625" customWidth="1"/>
    <col min="6" max="6" width="11.5546875" customWidth="1"/>
    <col min="13" max="13" width="12.5546875" customWidth="1"/>
  </cols>
  <sheetData>
    <row r="1" spans="1:13" x14ac:dyDescent="0.3">
      <c r="J1" s="112" t="s">
        <v>70</v>
      </c>
      <c r="K1" s="112"/>
      <c r="L1" s="112"/>
      <c r="M1" s="112"/>
    </row>
    <row r="2" spans="1:13" x14ac:dyDescent="0.3">
      <c r="J2" s="112" t="s">
        <v>71</v>
      </c>
      <c r="K2" s="112"/>
      <c r="L2" s="112"/>
      <c r="M2" s="112"/>
    </row>
    <row r="3" spans="1:13" x14ac:dyDescent="0.3">
      <c r="J3" s="112" t="s">
        <v>72</v>
      </c>
      <c r="K3" s="112"/>
      <c r="L3" s="112"/>
      <c r="M3" s="112"/>
    </row>
    <row r="4" spans="1:13" ht="21" customHeight="1" x14ac:dyDescent="0.3">
      <c r="A4" s="74"/>
      <c r="B4" s="74"/>
      <c r="C4" s="74"/>
      <c r="D4" s="74"/>
      <c r="E4" s="74"/>
      <c r="J4" s="113" t="s">
        <v>101</v>
      </c>
      <c r="K4" s="113"/>
      <c r="L4" s="113"/>
      <c r="M4" s="113"/>
    </row>
    <row r="5" spans="1:13" ht="24" customHeight="1" x14ac:dyDescent="0.3">
      <c r="B5" s="75"/>
      <c r="C5" s="75"/>
      <c r="D5" s="75"/>
      <c r="E5" s="114" t="s">
        <v>73</v>
      </c>
      <c r="F5" s="114"/>
      <c r="G5" s="114">
        <f>'04.01.2021 3-7 лет (день 6) '!K6</f>
        <v>45503</v>
      </c>
      <c r="H5" s="114"/>
      <c r="I5" s="75"/>
      <c r="J5" s="75"/>
      <c r="K5" s="75"/>
      <c r="L5" s="75"/>
      <c r="M5" s="75"/>
    </row>
    <row r="6" spans="1:13" ht="27.6" x14ac:dyDescent="0.3">
      <c r="A6" s="76" t="s">
        <v>74</v>
      </c>
      <c r="B6" s="76" t="s">
        <v>75</v>
      </c>
      <c r="C6" s="76" t="s">
        <v>76</v>
      </c>
      <c r="D6" s="76" t="s">
        <v>77</v>
      </c>
      <c r="E6" s="76" t="s">
        <v>78</v>
      </c>
      <c r="F6" s="76" t="s">
        <v>79</v>
      </c>
      <c r="G6" s="76" t="s">
        <v>80</v>
      </c>
      <c r="H6" s="76" t="s">
        <v>81</v>
      </c>
      <c r="I6" s="76" t="s">
        <v>82</v>
      </c>
      <c r="J6" s="76" t="s">
        <v>83</v>
      </c>
      <c r="K6" s="76" t="s">
        <v>84</v>
      </c>
      <c r="L6" s="76" t="s">
        <v>85</v>
      </c>
      <c r="M6" s="76" t="s">
        <v>86</v>
      </c>
    </row>
    <row r="7" spans="1:13" ht="20.399999999999999" x14ac:dyDescent="0.3">
      <c r="A7" s="77" t="s">
        <v>87</v>
      </c>
      <c r="B7" s="109" t="s">
        <v>88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</row>
    <row r="8" spans="1:13" x14ac:dyDescent="0.3">
      <c r="A8" s="78" t="s">
        <v>8</v>
      </c>
      <c r="B8" s="79" t="str">
        <f>'04.01.2021 3-7 лет (день 6) '!B9</f>
        <v>Ячневая каша молочная</v>
      </c>
      <c r="C8" s="80">
        <v>150</v>
      </c>
      <c r="D8" s="80">
        <v>5.26</v>
      </c>
      <c r="E8" s="80">
        <v>6.07</v>
      </c>
      <c r="F8" s="80">
        <v>21.29</v>
      </c>
      <c r="G8" s="80">
        <v>159.75</v>
      </c>
      <c r="H8" s="80">
        <v>139.01</v>
      </c>
      <c r="I8" s="80">
        <v>0.56999999999999995</v>
      </c>
      <c r="J8" s="80">
        <v>0.11</v>
      </c>
      <c r="K8" s="80">
        <v>0.02</v>
      </c>
      <c r="L8" s="80">
        <v>1.46</v>
      </c>
      <c r="M8" s="80">
        <v>91</v>
      </c>
    </row>
    <row r="9" spans="1:13" x14ac:dyDescent="0.3">
      <c r="A9" s="81"/>
      <c r="B9" s="79" t="str">
        <f>'04.01.2021 3-7 лет (день 6) '!B10</f>
        <v xml:space="preserve">Бутерброд с маслом </v>
      </c>
      <c r="C9" s="82" t="s">
        <v>94</v>
      </c>
      <c r="D9" s="80">
        <v>3.61</v>
      </c>
      <c r="E9" s="80">
        <v>5.4</v>
      </c>
      <c r="F9" s="80">
        <v>9.75</v>
      </c>
      <c r="G9" s="80">
        <v>106</v>
      </c>
      <c r="H9" s="80">
        <v>94.48</v>
      </c>
      <c r="I9" s="80">
        <v>0.33</v>
      </c>
      <c r="J9" s="80">
        <v>0.02</v>
      </c>
      <c r="K9" s="80">
        <v>0.01</v>
      </c>
      <c r="L9" s="80">
        <v>0.14000000000000001</v>
      </c>
      <c r="M9" s="80">
        <v>3</v>
      </c>
    </row>
    <row r="10" spans="1:13" x14ac:dyDescent="0.3">
      <c r="A10" s="81"/>
      <c r="B10" s="79" t="str">
        <f>'04.01.2021 3-7 лет (день 6) '!B11</f>
        <v>Кофейный напиток с молоком</v>
      </c>
      <c r="C10" s="80">
        <v>150</v>
      </c>
      <c r="D10" s="80">
        <v>1.25</v>
      </c>
      <c r="E10" s="80">
        <v>1.25</v>
      </c>
      <c r="F10" s="80">
        <v>10.42</v>
      </c>
      <c r="G10" s="80">
        <v>48.33</v>
      </c>
      <c r="H10" s="80">
        <v>85</v>
      </c>
      <c r="I10" s="80">
        <v>0.02</v>
      </c>
      <c r="J10" s="80">
        <v>0.02</v>
      </c>
      <c r="K10" s="80">
        <v>0</v>
      </c>
      <c r="L10" s="80">
        <v>0.54</v>
      </c>
      <c r="M10" s="80">
        <v>253</v>
      </c>
    </row>
    <row r="11" spans="1:13" x14ac:dyDescent="0.3">
      <c r="A11" s="78"/>
      <c r="B11" s="79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x14ac:dyDescent="0.3">
      <c r="A12" s="78" t="s">
        <v>12</v>
      </c>
      <c r="B12" s="79" t="str">
        <f>'04.01.2021 3-7 лет (день 6) '!B14</f>
        <v>Борщ</v>
      </c>
      <c r="C12" s="80">
        <v>200</v>
      </c>
      <c r="D12" s="80">
        <v>2.82</v>
      </c>
      <c r="E12" s="80">
        <v>4.79</v>
      </c>
      <c r="F12" s="80">
        <v>7.83</v>
      </c>
      <c r="G12" s="80">
        <v>93.69</v>
      </c>
      <c r="H12" s="80">
        <v>34.54</v>
      </c>
      <c r="I12" s="80">
        <v>0.87</v>
      </c>
      <c r="J12" s="80">
        <v>0.04</v>
      </c>
      <c r="K12" s="80">
        <v>0.02</v>
      </c>
      <c r="L12" s="80">
        <v>7.8</v>
      </c>
      <c r="M12" s="80">
        <v>27</v>
      </c>
    </row>
    <row r="13" spans="1:13" x14ac:dyDescent="0.3">
      <c r="A13" s="81"/>
      <c r="B13" s="79" t="str">
        <f>'04.01.2021 3-7 лет (день 6) '!B15</f>
        <v>Запеканка из печени с рисом</v>
      </c>
      <c r="C13" s="80">
        <v>70</v>
      </c>
      <c r="D13" s="80">
        <v>11.85</v>
      </c>
      <c r="E13" s="80">
        <v>5.6</v>
      </c>
      <c r="F13" s="80">
        <v>6.4</v>
      </c>
      <c r="G13" s="80">
        <v>127.1</v>
      </c>
      <c r="H13" s="80">
        <v>5.73</v>
      </c>
      <c r="I13" s="80">
        <v>4</v>
      </c>
      <c r="J13" s="80">
        <v>0.2</v>
      </c>
      <c r="K13" s="80">
        <v>1.1499999999999999</v>
      </c>
      <c r="L13" s="80">
        <v>10.4</v>
      </c>
      <c r="M13" s="80"/>
    </row>
    <row r="14" spans="1:13" x14ac:dyDescent="0.3">
      <c r="A14" s="81"/>
      <c r="B14" s="79" t="str">
        <f>'04.01.2021 3-7 лет (день 6) '!B16</f>
        <v>Картофельное пюре</v>
      </c>
      <c r="C14" s="80">
        <v>100</v>
      </c>
      <c r="D14" s="80">
        <v>2.44</v>
      </c>
      <c r="E14" s="80">
        <v>4.1900000000000004</v>
      </c>
      <c r="F14" s="80">
        <v>14.45</v>
      </c>
      <c r="G14" s="80">
        <v>113.6</v>
      </c>
      <c r="H14" s="80">
        <v>36.94</v>
      </c>
      <c r="I14" s="80">
        <v>0.85</v>
      </c>
      <c r="J14" s="80">
        <v>0.11</v>
      </c>
      <c r="K14" s="80">
        <v>0.08</v>
      </c>
      <c r="L14" s="80">
        <v>14.36</v>
      </c>
      <c r="M14" s="80">
        <v>206</v>
      </c>
    </row>
    <row r="15" spans="1:13" x14ac:dyDescent="0.3">
      <c r="A15" s="81"/>
      <c r="B15" s="79" t="str">
        <f>'04.01.2021 3-7 лет (день 6) '!B17</f>
        <v>Хлеб пшеничный</v>
      </c>
      <c r="C15" s="80">
        <v>20</v>
      </c>
      <c r="D15" s="80">
        <v>1.57</v>
      </c>
      <c r="E15" s="80">
        <v>0.2</v>
      </c>
      <c r="F15" s="80">
        <v>9.65</v>
      </c>
      <c r="G15" s="80">
        <v>48</v>
      </c>
      <c r="H15" s="80">
        <v>4.5999999999999996</v>
      </c>
      <c r="I15" s="80">
        <v>0.4</v>
      </c>
      <c r="J15" s="80">
        <v>0.03</v>
      </c>
      <c r="K15" s="80">
        <v>5.0000000000000001E-3</v>
      </c>
      <c r="L15" s="80">
        <v>0</v>
      </c>
      <c r="M15" s="80"/>
    </row>
    <row r="16" spans="1:13" x14ac:dyDescent="0.3">
      <c r="A16" s="81"/>
      <c r="B16" s="79" t="str">
        <f>'04.01.2021 3-7 лет (день 6) '!B18</f>
        <v>Хлеб ржаной</v>
      </c>
      <c r="C16" s="80">
        <v>40</v>
      </c>
      <c r="D16" s="80">
        <v>2.64</v>
      </c>
      <c r="E16" s="80">
        <v>0.48</v>
      </c>
      <c r="F16" s="80">
        <v>13.36</v>
      </c>
      <c r="G16" s="80">
        <v>69.599999999999994</v>
      </c>
      <c r="H16" s="80">
        <v>14</v>
      </c>
      <c r="I16" s="80">
        <v>1.56</v>
      </c>
      <c r="J16" s="80">
        <v>7.1999999999999995E-2</v>
      </c>
      <c r="K16" s="80">
        <v>3.2000000000000001E-2</v>
      </c>
      <c r="L16" s="80">
        <v>0</v>
      </c>
      <c r="M16" s="80"/>
    </row>
    <row r="17" spans="1:13" x14ac:dyDescent="0.3">
      <c r="A17" s="81"/>
      <c r="B17" s="79" t="str">
        <f>'04.01.2021 3-7 лет (день 6) '!B19</f>
        <v>Напиток лимонный</v>
      </c>
      <c r="C17" s="80">
        <v>150</v>
      </c>
      <c r="D17" s="80">
        <v>0.34</v>
      </c>
      <c r="E17" s="80">
        <v>0.04</v>
      </c>
      <c r="F17" s="80">
        <v>23.58</v>
      </c>
      <c r="G17" s="80">
        <v>97.5</v>
      </c>
      <c r="H17" s="80">
        <v>15.45</v>
      </c>
      <c r="I17" s="80">
        <v>0.28999999999999998</v>
      </c>
      <c r="J17" s="80">
        <v>0.02</v>
      </c>
      <c r="K17" s="80">
        <v>0.01</v>
      </c>
      <c r="L17" s="80">
        <v>20</v>
      </c>
      <c r="M17" s="80">
        <v>240</v>
      </c>
    </row>
    <row r="18" spans="1:13" x14ac:dyDescent="0.3">
      <c r="A18" s="81"/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x14ac:dyDescent="0.3">
      <c r="A19" s="81"/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x14ac:dyDescent="0.3">
      <c r="A20" s="78" t="s">
        <v>19</v>
      </c>
      <c r="B20" s="79" t="str">
        <f>'04.01.2021 3-7 лет (день 6) '!B21</f>
        <v>Снежок</v>
      </c>
      <c r="C20" s="80">
        <v>140</v>
      </c>
      <c r="D20" s="80">
        <v>4.0599999999999996</v>
      </c>
      <c r="E20" s="80">
        <v>4.4800000000000004</v>
      </c>
      <c r="F20" s="80">
        <v>5.6</v>
      </c>
      <c r="G20" s="80">
        <v>82.6</v>
      </c>
      <c r="H20" s="80">
        <v>18.82</v>
      </c>
      <c r="I20" s="80">
        <v>0.44</v>
      </c>
      <c r="J20" s="80">
        <v>0.06</v>
      </c>
      <c r="K20" s="80">
        <v>0.05</v>
      </c>
      <c r="L20" s="80">
        <v>1.19</v>
      </c>
      <c r="M20" s="80">
        <v>251</v>
      </c>
    </row>
    <row r="21" spans="1:13" x14ac:dyDescent="0.3">
      <c r="A21" s="81"/>
      <c r="B21" s="79" t="str">
        <f>'04.01.2021 3-7 лет (день 6) '!B22</f>
        <v>Вафли</v>
      </c>
      <c r="C21" s="80">
        <v>7</v>
      </c>
      <c r="D21" s="80">
        <v>1.17</v>
      </c>
      <c r="E21" s="80">
        <v>0.52</v>
      </c>
      <c r="F21" s="80">
        <v>8.01</v>
      </c>
      <c r="G21" s="80">
        <v>41.973799999999997</v>
      </c>
      <c r="H21" s="80">
        <v>18.21</v>
      </c>
      <c r="I21" s="80">
        <v>0.12</v>
      </c>
      <c r="J21" s="80">
        <v>0.01</v>
      </c>
      <c r="K21" s="80">
        <v>0.01</v>
      </c>
      <c r="L21" s="80">
        <v>0.05</v>
      </c>
      <c r="M21" s="80"/>
    </row>
    <row r="22" spans="1:13" x14ac:dyDescent="0.3">
      <c r="A22" s="81"/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x14ac:dyDescent="0.3">
      <c r="A23" s="78" t="s">
        <v>22</v>
      </c>
      <c r="B23" s="79" t="str">
        <f>'04.01.2021 3-7 лет (день 6) '!B25</f>
        <v>Суп молочный с пшеном</v>
      </c>
      <c r="C23" s="80">
        <v>150</v>
      </c>
      <c r="D23" s="80">
        <v>4.32</v>
      </c>
      <c r="E23" s="80">
        <v>4.97</v>
      </c>
      <c r="F23" s="80">
        <v>13.71</v>
      </c>
      <c r="G23" s="80">
        <v>117</v>
      </c>
      <c r="H23" s="80">
        <v>149.81</v>
      </c>
      <c r="I23" s="80">
        <v>0.17</v>
      </c>
      <c r="J23" s="80">
        <v>0.05</v>
      </c>
      <c r="K23" s="80">
        <v>7.0000000000000007E-2</v>
      </c>
      <c r="L23" s="80">
        <v>0.88</v>
      </c>
      <c r="M23" s="80">
        <v>43</v>
      </c>
    </row>
    <row r="24" spans="1:13" x14ac:dyDescent="0.3">
      <c r="A24" s="81"/>
      <c r="B24" s="79" t="str">
        <f>'04.01.2021 3-7 лет (день 6) '!B26</f>
        <v>Хлеб пшеничный</v>
      </c>
      <c r="C24" s="80">
        <v>30</v>
      </c>
      <c r="D24" s="80">
        <v>2.355</v>
      </c>
      <c r="E24" s="80">
        <v>0.3</v>
      </c>
      <c r="F24" s="80">
        <v>14.475</v>
      </c>
      <c r="G24" s="80">
        <v>72</v>
      </c>
      <c r="H24" s="80">
        <v>6.9</v>
      </c>
      <c r="I24" s="80">
        <v>0.6</v>
      </c>
      <c r="J24" s="80">
        <v>4.4999999999999998E-2</v>
      </c>
      <c r="K24" s="80">
        <v>7.4999999999999997E-3</v>
      </c>
      <c r="L24" s="80">
        <v>0</v>
      </c>
      <c r="M24" s="80"/>
    </row>
    <row r="25" spans="1:13" x14ac:dyDescent="0.3">
      <c r="A25" s="81"/>
      <c r="B25" s="79" t="str">
        <f>'04.01.2021 3-7 лет (день 6) '!B27</f>
        <v>Чай с сахаром</v>
      </c>
      <c r="C25" s="80" t="s">
        <v>89</v>
      </c>
      <c r="D25" s="80">
        <v>0</v>
      </c>
      <c r="E25" s="80">
        <v>0</v>
      </c>
      <c r="F25" s="80">
        <v>8.98</v>
      </c>
      <c r="G25" s="80">
        <v>30</v>
      </c>
      <c r="H25" s="80">
        <v>0.27</v>
      </c>
      <c r="I25" s="80">
        <v>0.05</v>
      </c>
      <c r="J25" s="80">
        <v>0</v>
      </c>
      <c r="K25" s="80">
        <v>0</v>
      </c>
      <c r="L25" s="80">
        <v>0.27</v>
      </c>
      <c r="M25" s="80" t="s">
        <v>90</v>
      </c>
    </row>
    <row r="26" spans="1:13" x14ac:dyDescent="0.3">
      <c r="A26" s="79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6.2" x14ac:dyDescent="0.35">
      <c r="A27" s="79"/>
      <c r="B27" s="83" t="s">
        <v>91</v>
      </c>
      <c r="C27" s="80"/>
      <c r="D27" s="80">
        <f>SUM(D8:D26)</f>
        <v>43.685000000000002</v>
      </c>
      <c r="E27" s="80">
        <f t="shared" ref="E27:L27" si="0">SUM(E8:E26)</f>
        <v>38.29</v>
      </c>
      <c r="F27" s="80">
        <f t="shared" si="0"/>
        <v>167.505</v>
      </c>
      <c r="G27" s="80">
        <f t="shared" si="0"/>
        <v>1207.1438000000001</v>
      </c>
      <c r="H27" s="80">
        <f t="shared" si="0"/>
        <v>623.76</v>
      </c>
      <c r="I27" s="80">
        <f t="shared" si="0"/>
        <v>10.269999999999998</v>
      </c>
      <c r="J27" s="80">
        <f t="shared" si="0"/>
        <v>0.78700000000000003</v>
      </c>
      <c r="K27" s="80">
        <f t="shared" si="0"/>
        <v>1.4645000000000001</v>
      </c>
      <c r="L27" s="80">
        <f t="shared" si="0"/>
        <v>57.09</v>
      </c>
      <c r="M27" s="80"/>
    </row>
    <row r="29" spans="1:13" x14ac:dyDescent="0.3">
      <c r="A29" s="112" t="s">
        <v>97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R6" sqref="R6"/>
    </sheetView>
  </sheetViews>
  <sheetFormatPr defaultRowHeight="14.4" x14ac:dyDescent="0.3"/>
  <cols>
    <col min="1" max="1" width="12.33203125" customWidth="1"/>
    <col min="2" max="2" width="28.5546875" customWidth="1"/>
    <col min="4" max="4" width="8.33203125" customWidth="1"/>
    <col min="5" max="5" width="7.6640625" customWidth="1"/>
    <col min="6" max="6" width="11.5546875" customWidth="1"/>
    <col min="9" max="9" width="7.21875" customWidth="1"/>
    <col min="13" max="13" width="12.33203125" customWidth="1"/>
  </cols>
  <sheetData>
    <row r="1" spans="1:13" x14ac:dyDescent="0.3">
      <c r="J1" s="112" t="s">
        <v>70</v>
      </c>
      <c r="K1" s="112"/>
      <c r="L1" s="112"/>
      <c r="M1" s="112"/>
    </row>
    <row r="2" spans="1:13" x14ac:dyDescent="0.3">
      <c r="J2" s="112" t="s">
        <v>71</v>
      </c>
      <c r="K2" s="112"/>
      <c r="L2" s="112"/>
      <c r="M2" s="112"/>
    </row>
    <row r="3" spans="1:13" x14ac:dyDescent="0.3">
      <c r="J3" s="112" t="s">
        <v>72</v>
      </c>
      <c r="K3" s="112"/>
      <c r="L3" s="112"/>
      <c r="M3" s="112"/>
    </row>
    <row r="4" spans="1:13" ht="21" customHeight="1" x14ac:dyDescent="0.3">
      <c r="A4" s="74"/>
      <c r="B4" s="74"/>
      <c r="C4" s="74"/>
      <c r="D4" s="74"/>
      <c r="E4" s="74"/>
      <c r="J4" s="113" t="s">
        <v>101</v>
      </c>
      <c r="K4" s="113"/>
      <c r="L4" s="113"/>
      <c r="M4" s="113"/>
    </row>
    <row r="5" spans="1:13" ht="24" customHeight="1" x14ac:dyDescent="0.3">
      <c r="B5" s="75"/>
      <c r="C5" s="75"/>
      <c r="D5" s="75"/>
      <c r="E5" s="114" t="s">
        <v>73</v>
      </c>
      <c r="F5" s="114"/>
      <c r="G5" s="114">
        <f>'04.01.2021 3-7 лет (день 6) '!K6</f>
        <v>45503</v>
      </c>
      <c r="H5" s="114"/>
      <c r="I5" s="75"/>
      <c r="J5" s="75"/>
      <c r="K5" s="75"/>
      <c r="L5" s="75"/>
      <c r="M5" s="75"/>
    </row>
    <row r="6" spans="1:13" ht="27.6" x14ac:dyDescent="0.3">
      <c r="A6" s="76" t="s">
        <v>74</v>
      </c>
      <c r="B6" s="76" t="s">
        <v>75</v>
      </c>
      <c r="C6" s="76" t="s">
        <v>76</v>
      </c>
      <c r="D6" s="76" t="s">
        <v>77</v>
      </c>
      <c r="E6" s="76" t="s">
        <v>78</v>
      </c>
      <c r="F6" s="76" t="s">
        <v>79</v>
      </c>
      <c r="G6" s="76" t="s">
        <v>80</v>
      </c>
      <c r="H6" s="76" t="s">
        <v>81</v>
      </c>
      <c r="I6" s="76" t="s">
        <v>82</v>
      </c>
      <c r="J6" s="76" t="s">
        <v>83</v>
      </c>
      <c r="K6" s="76" t="s">
        <v>84</v>
      </c>
      <c r="L6" s="76" t="s">
        <v>85</v>
      </c>
      <c r="M6" s="76" t="s">
        <v>86</v>
      </c>
    </row>
    <row r="7" spans="1:13" ht="20.399999999999999" x14ac:dyDescent="0.3">
      <c r="A7" s="77" t="s">
        <v>87</v>
      </c>
      <c r="B7" s="109" t="s">
        <v>92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</row>
    <row r="8" spans="1:13" x14ac:dyDescent="0.3">
      <c r="A8" s="78" t="s">
        <v>8</v>
      </c>
      <c r="B8" s="79" t="str">
        <f>'04.01.2021 3-7 лет (день 6) '!B9</f>
        <v>Ячневая каша молочная</v>
      </c>
      <c r="C8" s="80">
        <v>200</v>
      </c>
      <c r="D8" s="80">
        <v>6.64</v>
      </c>
      <c r="E8" s="80">
        <v>7.59</v>
      </c>
      <c r="F8" s="80">
        <v>28.13</v>
      </c>
      <c r="G8" s="80">
        <v>204</v>
      </c>
      <c r="H8" s="80">
        <v>198.46</v>
      </c>
      <c r="I8" s="80">
        <v>0.55000000000000004</v>
      </c>
      <c r="J8" s="80">
        <v>0.12</v>
      </c>
      <c r="K8" s="80">
        <v>0.08</v>
      </c>
      <c r="L8" s="80">
        <v>1.95</v>
      </c>
      <c r="M8" s="80">
        <v>91</v>
      </c>
    </row>
    <row r="9" spans="1:13" x14ac:dyDescent="0.3">
      <c r="A9" s="81"/>
      <c r="B9" s="79" t="str">
        <f>'04.01.2021 3-7 лет (день 6) '!B10</f>
        <v xml:space="preserve">Бутерброд с маслом </v>
      </c>
      <c r="C9" s="82" t="s">
        <v>95</v>
      </c>
      <c r="D9" s="80">
        <v>5.0599999999999996</v>
      </c>
      <c r="E9" s="80">
        <v>7</v>
      </c>
      <c r="F9" s="80">
        <v>14.62</v>
      </c>
      <c r="G9" s="80">
        <v>145</v>
      </c>
      <c r="H9" s="80">
        <v>126.6</v>
      </c>
      <c r="I9" s="80">
        <v>0.47</v>
      </c>
      <c r="J9" s="80">
        <v>0.03</v>
      </c>
      <c r="K9" s="80">
        <v>0.03</v>
      </c>
      <c r="L9" s="80">
        <v>0.19</v>
      </c>
      <c r="M9" s="80">
        <v>3</v>
      </c>
    </row>
    <row r="10" spans="1:13" x14ac:dyDescent="0.3">
      <c r="A10" s="81"/>
      <c r="B10" s="79" t="str">
        <f>'04.01.2021 3-7 лет (день 6) '!B11</f>
        <v>Кофейный напиток с молоком</v>
      </c>
      <c r="C10" s="80">
        <v>180</v>
      </c>
      <c r="D10" s="80">
        <v>1.5</v>
      </c>
      <c r="E10" s="80">
        <v>1.5</v>
      </c>
      <c r="F10" s="80">
        <v>12.5</v>
      </c>
      <c r="G10" s="80">
        <v>58</v>
      </c>
      <c r="H10" s="80">
        <v>102</v>
      </c>
      <c r="I10" s="80">
        <v>0.03</v>
      </c>
      <c r="J10" s="80">
        <v>0.02</v>
      </c>
      <c r="K10" s="80">
        <v>0.01</v>
      </c>
      <c r="L10" s="80">
        <v>0.65</v>
      </c>
      <c r="M10" s="80">
        <v>253</v>
      </c>
    </row>
    <row r="11" spans="1:13" x14ac:dyDescent="0.3">
      <c r="A11" s="78"/>
      <c r="B11" s="79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x14ac:dyDescent="0.3">
      <c r="A12" s="78" t="s">
        <v>12</v>
      </c>
      <c r="B12" s="79" t="str">
        <f>'04.01.2021 3-7 лет (день 6) '!B14</f>
        <v>Борщ</v>
      </c>
      <c r="C12" s="80">
        <v>250</v>
      </c>
      <c r="D12" s="80">
        <v>3.52</v>
      </c>
      <c r="E12" s="80">
        <v>5.98</v>
      </c>
      <c r="F12" s="80">
        <v>9.7799999999999994</v>
      </c>
      <c r="G12" s="80">
        <v>117</v>
      </c>
      <c r="H12" s="80">
        <v>43.14</v>
      </c>
      <c r="I12" s="80">
        <v>1.0900000000000001</v>
      </c>
      <c r="J12" s="80">
        <v>0.05</v>
      </c>
      <c r="K12" s="80">
        <v>0.03</v>
      </c>
      <c r="L12" s="80">
        <v>9.74</v>
      </c>
      <c r="M12" s="80">
        <v>27</v>
      </c>
    </row>
    <row r="13" spans="1:13" x14ac:dyDescent="0.3">
      <c r="A13" s="81"/>
      <c r="B13" s="79" t="str">
        <f>'04.01.2021 3-7 лет (день 6) '!B15</f>
        <v>Запеканка из печени с рисом</v>
      </c>
      <c r="C13" s="80">
        <v>90</v>
      </c>
      <c r="D13" s="80">
        <v>16.940000000000001</v>
      </c>
      <c r="E13" s="80">
        <v>8.02</v>
      </c>
      <c r="F13" s="80">
        <v>9.15</v>
      </c>
      <c r="G13" s="80">
        <v>181.59</v>
      </c>
      <c r="H13" s="80">
        <v>8.1999999999999993</v>
      </c>
      <c r="I13" s="80">
        <v>5.73</v>
      </c>
      <c r="J13" s="80">
        <v>0.28999999999999998</v>
      </c>
      <c r="K13" s="80">
        <v>1.68</v>
      </c>
      <c r="L13" s="80">
        <v>15.19</v>
      </c>
      <c r="M13" s="80"/>
    </row>
    <row r="14" spans="1:13" x14ac:dyDescent="0.3">
      <c r="A14" s="81"/>
      <c r="B14" s="79" t="str">
        <f>'04.01.2021 3-7 лет (день 6) '!B16</f>
        <v>Картофельное пюре</v>
      </c>
      <c r="C14" s="80">
        <v>120</v>
      </c>
      <c r="D14" s="80">
        <v>2.44</v>
      </c>
      <c r="E14" s="80">
        <v>4.1900000000000004</v>
      </c>
      <c r="F14" s="80">
        <v>14.45</v>
      </c>
      <c r="G14" s="80">
        <v>113.6</v>
      </c>
      <c r="H14" s="80">
        <v>36.94</v>
      </c>
      <c r="I14" s="80">
        <v>0.85</v>
      </c>
      <c r="J14" s="80">
        <v>0.11</v>
      </c>
      <c r="K14" s="80">
        <v>0.08</v>
      </c>
      <c r="L14" s="80">
        <v>14.36</v>
      </c>
      <c r="M14" s="80">
        <v>206</v>
      </c>
    </row>
    <row r="15" spans="1:13" x14ac:dyDescent="0.3">
      <c r="A15" s="81"/>
      <c r="B15" s="79" t="str">
        <f>'04.01.2021 3-7 лет (день 6) '!B17</f>
        <v>Хлеб пшеничный</v>
      </c>
      <c r="C15" s="80">
        <v>20</v>
      </c>
      <c r="D15" s="80">
        <v>1.57</v>
      </c>
      <c r="E15" s="80">
        <v>0.2</v>
      </c>
      <c r="F15" s="80">
        <v>9.65</v>
      </c>
      <c r="G15" s="80">
        <v>48</v>
      </c>
      <c r="H15" s="80">
        <v>4.5999999999999996</v>
      </c>
      <c r="I15" s="80">
        <v>0.4</v>
      </c>
      <c r="J15" s="80">
        <v>0.03</v>
      </c>
      <c r="K15" s="80">
        <v>5.0000000000000001E-3</v>
      </c>
      <c r="L15" s="80">
        <v>0</v>
      </c>
      <c r="M15" s="80"/>
    </row>
    <row r="16" spans="1:13" x14ac:dyDescent="0.3">
      <c r="A16" s="81"/>
      <c r="B16" s="79" t="str">
        <f>'04.01.2021 3-7 лет (день 6) '!B18</f>
        <v>Хлеб ржаной</v>
      </c>
      <c r="C16" s="80">
        <v>50</v>
      </c>
      <c r="D16" s="80">
        <v>3.3</v>
      </c>
      <c r="E16" s="80">
        <v>0.6</v>
      </c>
      <c r="F16" s="80">
        <v>16.7</v>
      </c>
      <c r="G16" s="80">
        <v>87</v>
      </c>
      <c r="H16" s="80">
        <v>17.5</v>
      </c>
      <c r="I16" s="80">
        <v>1.95</v>
      </c>
      <c r="J16" s="80">
        <v>0.09</v>
      </c>
      <c r="K16" s="80">
        <v>0.04</v>
      </c>
      <c r="L16" s="80">
        <v>0</v>
      </c>
      <c r="M16" s="80"/>
    </row>
    <row r="17" spans="1:13" x14ac:dyDescent="0.3">
      <c r="A17" s="81"/>
      <c r="B17" s="79" t="str">
        <f>'04.01.2021 3-7 лет (день 6) '!B19</f>
        <v>Напиток лимонный</v>
      </c>
      <c r="C17" s="80">
        <v>200</v>
      </c>
      <c r="D17" s="80">
        <v>0.45</v>
      </c>
      <c r="E17" s="80">
        <v>0.05</v>
      </c>
      <c r="F17" s="80">
        <v>31.44</v>
      </c>
      <c r="G17" s="80">
        <v>130</v>
      </c>
      <c r="H17" s="80">
        <v>20.6</v>
      </c>
      <c r="I17" s="80">
        <v>0.39</v>
      </c>
      <c r="J17" s="80">
        <v>0.02</v>
      </c>
      <c r="K17" s="80">
        <v>0.01</v>
      </c>
      <c r="L17" s="80">
        <v>20</v>
      </c>
      <c r="M17" s="80">
        <v>240</v>
      </c>
    </row>
    <row r="18" spans="1:13" x14ac:dyDescent="0.3">
      <c r="A18" s="81"/>
      <c r="B18" s="79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x14ac:dyDescent="0.3">
      <c r="A19" s="81"/>
      <c r="B19" s="79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x14ac:dyDescent="0.3">
      <c r="A20" s="78" t="s">
        <v>19</v>
      </c>
      <c r="B20" s="79" t="str">
        <f>'04.01.2021 3-7 лет (день 6) '!B21</f>
        <v>Снежок</v>
      </c>
      <c r="C20" s="80">
        <v>150</v>
      </c>
      <c r="D20" s="80">
        <v>4.3499999999999996</v>
      </c>
      <c r="E20" s="80">
        <v>4.8</v>
      </c>
      <c r="F20" s="80">
        <v>6</v>
      </c>
      <c r="G20" s="80">
        <v>88.5</v>
      </c>
      <c r="H20" s="80">
        <v>180</v>
      </c>
      <c r="I20" s="80">
        <v>0.15</v>
      </c>
      <c r="J20" s="80">
        <v>0.05</v>
      </c>
      <c r="K20" s="80">
        <v>0.26</v>
      </c>
      <c r="L20" s="80">
        <v>1.05</v>
      </c>
      <c r="M20" s="80">
        <v>251</v>
      </c>
    </row>
    <row r="21" spans="1:13" x14ac:dyDescent="0.3">
      <c r="A21" s="81"/>
      <c r="B21" s="79" t="str">
        <f>'04.01.2021 3-7 лет (день 6) '!B22</f>
        <v>Вафли</v>
      </c>
      <c r="C21" s="80">
        <v>20</v>
      </c>
      <c r="D21" s="80">
        <v>3.36</v>
      </c>
      <c r="E21" s="80">
        <v>1.51</v>
      </c>
      <c r="F21" s="80">
        <v>22.9</v>
      </c>
      <c r="G21" s="80">
        <v>120</v>
      </c>
      <c r="H21" s="80">
        <v>52.05</v>
      </c>
      <c r="I21" s="80">
        <v>0.36</v>
      </c>
      <c r="J21" s="80">
        <v>0.04</v>
      </c>
      <c r="K21" s="80">
        <v>0.03</v>
      </c>
      <c r="L21" s="80">
        <v>0.15</v>
      </c>
      <c r="M21" s="80"/>
    </row>
    <row r="22" spans="1:13" x14ac:dyDescent="0.3">
      <c r="A22" s="81"/>
      <c r="B22" s="79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x14ac:dyDescent="0.3">
      <c r="A23" s="78" t="s">
        <v>22</v>
      </c>
      <c r="B23" s="79" t="str">
        <f>'04.01.2021 3-7 лет (день 6) '!B25</f>
        <v>Суп молочный с пшеном</v>
      </c>
      <c r="C23" s="80">
        <v>200</v>
      </c>
      <c r="D23" s="80">
        <v>5.76</v>
      </c>
      <c r="E23" s="80">
        <v>6.63</v>
      </c>
      <c r="F23" s="80">
        <v>18.28</v>
      </c>
      <c r="G23" s="80">
        <v>156</v>
      </c>
      <c r="H23" s="80">
        <v>199.75</v>
      </c>
      <c r="I23" s="80">
        <v>0.22</v>
      </c>
      <c r="J23" s="80">
        <v>7.0000000000000007E-2</v>
      </c>
      <c r="K23" s="80">
        <v>0.09</v>
      </c>
      <c r="L23" s="80">
        <v>1.17</v>
      </c>
      <c r="M23" s="80">
        <v>43</v>
      </c>
    </row>
    <row r="24" spans="1:13" x14ac:dyDescent="0.3">
      <c r="A24" s="81"/>
      <c r="B24" s="79" t="str">
        <f>'04.01.2021 3-7 лет (день 6) '!B26</f>
        <v>Хлеб пшеничный</v>
      </c>
      <c r="C24" s="80">
        <v>30</v>
      </c>
      <c r="D24" s="80">
        <v>2.355</v>
      </c>
      <c r="E24" s="80">
        <v>0.3</v>
      </c>
      <c r="F24" s="80">
        <v>14.475</v>
      </c>
      <c r="G24" s="80">
        <v>72</v>
      </c>
      <c r="H24" s="80">
        <v>6.9</v>
      </c>
      <c r="I24" s="80">
        <v>0.6</v>
      </c>
      <c r="J24" s="80">
        <v>4.4999999999999998E-2</v>
      </c>
      <c r="K24" s="80">
        <v>7.4999999999999997E-3</v>
      </c>
      <c r="L24" s="80">
        <v>0</v>
      </c>
      <c r="M24" s="80"/>
    </row>
    <row r="25" spans="1:13" x14ac:dyDescent="0.3">
      <c r="A25" s="81"/>
      <c r="B25" s="79" t="str">
        <f>'04.01.2021 3-7 лет (день 6) '!B27</f>
        <v>Чай с сахаром</v>
      </c>
      <c r="C25" s="80" t="s">
        <v>93</v>
      </c>
      <c r="D25" s="80">
        <v>0</v>
      </c>
      <c r="E25" s="80">
        <v>0</v>
      </c>
      <c r="F25" s="80">
        <v>11.98</v>
      </c>
      <c r="G25" s="80">
        <v>43</v>
      </c>
      <c r="H25" s="80">
        <v>0.35</v>
      </c>
      <c r="I25" s="80">
        <v>0.06</v>
      </c>
      <c r="J25" s="80">
        <v>0</v>
      </c>
      <c r="K25" s="80">
        <v>0</v>
      </c>
      <c r="L25" s="80">
        <v>0</v>
      </c>
      <c r="M25" s="80" t="s">
        <v>90</v>
      </c>
    </row>
    <row r="26" spans="1:13" x14ac:dyDescent="0.3">
      <c r="A26" s="79"/>
      <c r="B26" s="79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6.2" x14ac:dyDescent="0.35">
      <c r="A27" s="79"/>
      <c r="B27" s="83" t="s">
        <v>91</v>
      </c>
      <c r="C27" s="80"/>
      <c r="D27" s="80">
        <f>SUM(D8:D26)</f>
        <v>57.24499999999999</v>
      </c>
      <c r="E27" s="80">
        <f t="shared" ref="E27:L27" si="0">SUM(E8:E26)</f>
        <v>48.37</v>
      </c>
      <c r="F27" s="80">
        <f t="shared" si="0"/>
        <v>220.05500000000001</v>
      </c>
      <c r="G27" s="80">
        <f t="shared" si="0"/>
        <v>1563.69</v>
      </c>
      <c r="H27" s="80">
        <f t="shared" si="0"/>
        <v>997.08999999999992</v>
      </c>
      <c r="I27" s="80">
        <f t="shared" si="0"/>
        <v>12.850000000000001</v>
      </c>
      <c r="J27" s="80">
        <f t="shared" si="0"/>
        <v>0.96500000000000019</v>
      </c>
      <c r="K27" s="80">
        <f t="shared" si="0"/>
        <v>2.3524999999999991</v>
      </c>
      <c r="L27" s="80">
        <f t="shared" si="0"/>
        <v>64.449999999999989</v>
      </c>
      <c r="M27" s="80"/>
    </row>
    <row r="29" spans="1:13" x14ac:dyDescent="0.3">
      <c r="A29" s="112" t="s">
        <v>97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</row>
  </sheetData>
  <mergeCells count="8">
    <mergeCell ref="B7:M7"/>
    <mergeCell ref="A29:M29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22" workbookViewId="0">
      <selection activeCell="K9" sqref="K9"/>
    </sheetView>
  </sheetViews>
  <sheetFormatPr defaultRowHeight="14.4" x14ac:dyDescent="0.3"/>
  <cols>
    <col min="1" max="1" width="4.33203125" customWidth="1"/>
    <col min="2" max="2" width="29.6640625" customWidth="1"/>
    <col min="3" max="3" width="7.6640625" customWidth="1"/>
    <col min="4" max="4" width="4.33203125" customWidth="1"/>
    <col min="5" max="5" width="29.6640625" customWidth="1"/>
    <col min="6" max="6" width="9" customWidth="1"/>
    <col min="7" max="7" width="10.88671875" customWidth="1"/>
    <col min="8" max="8" width="4.33203125" customWidth="1"/>
    <col min="9" max="9" width="29.6640625" customWidth="1"/>
    <col min="10" max="10" width="8.6640625" customWidth="1"/>
  </cols>
  <sheetData>
    <row r="1" spans="1:22" ht="59.25" customHeight="1" x14ac:dyDescent="0.35">
      <c r="A1" s="127" t="str">
        <f>D1</f>
        <v>Утверждаю                                                     Заведующий МК ДОУ                                    Ташаринский детский сад "Лесовичок"                        Т.В.Чугуева</v>
      </c>
      <c r="B1" s="127"/>
      <c r="C1" s="127"/>
      <c r="D1" s="128" t="s">
        <v>60</v>
      </c>
      <c r="E1" s="129"/>
      <c r="F1" s="129"/>
      <c r="G1" s="130"/>
      <c r="H1" s="131" t="str">
        <f>D1</f>
        <v>Утверждаю                                                     Заведующий МК ДОУ                                    Ташаринский детский сад "Лесовичок"                        Т.В.Чугуева</v>
      </c>
      <c r="I1" s="127"/>
      <c r="J1" s="127"/>
      <c r="K1" s="50"/>
      <c r="L1" s="132"/>
      <c r="M1" s="132"/>
      <c r="N1" s="132"/>
      <c r="O1" s="132"/>
      <c r="P1" s="115"/>
      <c r="Q1" s="115"/>
      <c r="R1" s="115"/>
      <c r="S1" s="115"/>
      <c r="T1" s="116"/>
      <c r="U1" s="116"/>
      <c r="V1" s="21"/>
    </row>
    <row r="2" spans="1:22" ht="21.9" customHeight="1" x14ac:dyDescent="0.35">
      <c r="A2" s="117" t="s">
        <v>36</v>
      </c>
      <c r="B2" s="117"/>
      <c r="C2" s="118"/>
      <c r="D2" s="119" t="s">
        <v>37</v>
      </c>
      <c r="E2" s="117"/>
      <c r="F2" s="117"/>
      <c r="G2" s="118"/>
      <c r="H2" s="117" t="s">
        <v>38</v>
      </c>
      <c r="I2" s="117"/>
      <c r="J2" s="118"/>
      <c r="K2" s="50"/>
      <c r="L2" s="120" t="s">
        <v>8</v>
      </c>
      <c r="M2" s="121"/>
      <c r="N2" s="120" t="s">
        <v>12</v>
      </c>
      <c r="O2" s="121"/>
      <c r="P2" s="122" t="s">
        <v>19</v>
      </c>
      <c r="Q2" s="123"/>
      <c r="R2" s="122" t="s">
        <v>22</v>
      </c>
      <c r="S2" s="124"/>
      <c r="T2" s="125" t="s">
        <v>39</v>
      </c>
      <c r="U2" s="126"/>
      <c r="V2" s="21"/>
    </row>
    <row r="3" spans="1:22" ht="30.75" customHeight="1" x14ac:dyDescent="0.3">
      <c r="A3" s="51"/>
      <c r="B3" s="65">
        <f>E3</f>
        <v>45503</v>
      </c>
      <c r="C3" s="52" t="s">
        <v>40</v>
      </c>
      <c r="D3" s="51"/>
      <c r="E3" s="65">
        <f>'04.01.2021 3-7 лет (день 6) '!K6</f>
        <v>45503</v>
      </c>
      <c r="F3" s="52" t="s">
        <v>40</v>
      </c>
      <c r="G3" s="52" t="s">
        <v>41</v>
      </c>
      <c r="H3" s="51"/>
      <c r="I3" s="65">
        <f>E3</f>
        <v>45503</v>
      </c>
      <c r="J3" s="52" t="s">
        <v>41</v>
      </c>
      <c r="K3" s="21"/>
      <c r="L3" s="53">
        <f>F4</f>
        <v>22.989940000000001</v>
      </c>
      <c r="M3" s="53">
        <f>G4</f>
        <v>29.215495999999998</v>
      </c>
      <c r="N3" s="53">
        <f>F9</f>
        <v>46.76720000000001</v>
      </c>
      <c r="O3" s="53">
        <f>G9</f>
        <v>59.050650000000005</v>
      </c>
      <c r="P3" s="53">
        <f>F17</f>
        <v>21.656999999999996</v>
      </c>
      <c r="Q3" s="53">
        <f>G17</f>
        <v>24.657</v>
      </c>
      <c r="R3" s="5">
        <f>F22</f>
        <v>13.729369999999999</v>
      </c>
      <c r="S3" s="5">
        <f>G22</f>
        <v>15.174980000000001</v>
      </c>
      <c r="T3" s="54">
        <f>L3+N3+P3+R3</f>
        <v>105.14351000000001</v>
      </c>
      <c r="U3" s="54">
        <f>M3+O3+Q3+S3</f>
        <v>128.09812600000001</v>
      </c>
    </row>
    <row r="4" spans="1:22" ht="15" customHeight="1" x14ac:dyDescent="0.3">
      <c r="A4" s="91" t="s">
        <v>8</v>
      </c>
      <c r="B4" s="5" t="str">
        <f>E4</f>
        <v>Ячневая каша молочная</v>
      </c>
      <c r="C4" s="133">
        <f>F4</f>
        <v>22.989940000000001</v>
      </c>
      <c r="D4" s="91" t="s">
        <v>8</v>
      </c>
      <c r="E4" s="5" t="str">
        <f>'04.01.2021 1,5-3 года (день 6)'!B9</f>
        <v>Ячневая каша молочная</v>
      </c>
      <c r="F4" s="133">
        <f>'04.01.2021 1,5-3 года (день 6)'!BQ65</f>
        <v>22.989940000000001</v>
      </c>
      <c r="G4" s="133">
        <f>'04.01.2021 3-7 лет (день 6) '!BQ65</f>
        <v>29.215495999999998</v>
      </c>
      <c r="H4" s="91" t="s">
        <v>8</v>
      </c>
      <c r="I4" s="5" t="str">
        <f>E4</f>
        <v>Ячневая каша молочная</v>
      </c>
      <c r="J4" s="133">
        <f>G4</f>
        <v>29.215495999999998</v>
      </c>
    </row>
    <row r="5" spans="1:22" ht="15" customHeight="1" x14ac:dyDescent="0.3">
      <c r="A5" s="91"/>
      <c r="B5" s="8" t="str">
        <f>E5</f>
        <v xml:space="preserve">Бутерброд с маслом </v>
      </c>
      <c r="C5" s="134"/>
      <c r="D5" s="91"/>
      <c r="E5" s="5" t="str">
        <f>'04.01.2021 1,5-3 года (день 6)'!B10</f>
        <v xml:space="preserve">Бутерброд с маслом </v>
      </c>
      <c r="F5" s="134"/>
      <c r="G5" s="134"/>
      <c r="H5" s="91"/>
      <c r="I5" s="5" t="str">
        <f>E5</f>
        <v xml:space="preserve">Бутерброд с маслом </v>
      </c>
      <c r="J5" s="134"/>
    </row>
    <row r="6" spans="1:22" ht="15" customHeight="1" x14ac:dyDescent="0.3">
      <c r="A6" s="91"/>
      <c r="B6" s="8" t="str">
        <f>E6</f>
        <v>Кофейный напиток с молоком</v>
      </c>
      <c r="C6" s="134"/>
      <c r="D6" s="91"/>
      <c r="E6" s="5" t="str">
        <f>'04.01.2021 1,5-3 года (день 6)'!B11</f>
        <v>Кофейный напиток с молоком</v>
      </c>
      <c r="F6" s="134"/>
      <c r="G6" s="134"/>
      <c r="H6" s="91"/>
      <c r="I6" s="5" t="str">
        <f>E6</f>
        <v>Кофейный напиток с молоком</v>
      </c>
      <c r="J6" s="134"/>
    </row>
    <row r="7" spans="1:22" ht="15" customHeight="1" x14ac:dyDescent="0.3">
      <c r="A7" s="91"/>
      <c r="B7" s="5"/>
      <c r="C7" s="134"/>
      <c r="D7" s="91"/>
      <c r="E7" s="5"/>
      <c r="F7" s="134"/>
      <c r="G7" s="134"/>
      <c r="H7" s="91"/>
      <c r="I7" s="5"/>
      <c r="J7" s="134"/>
    </row>
    <row r="8" spans="1:22" ht="15" customHeight="1" x14ac:dyDescent="0.3">
      <c r="A8" s="91"/>
      <c r="B8" s="5"/>
      <c r="C8" s="135"/>
      <c r="D8" s="91"/>
      <c r="E8" s="5"/>
      <c r="F8" s="135"/>
      <c r="G8" s="135"/>
      <c r="H8" s="91"/>
      <c r="I8" s="5"/>
      <c r="J8" s="135"/>
    </row>
    <row r="9" spans="1:22" ht="15" customHeight="1" x14ac:dyDescent="0.3">
      <c r="A9" s="91" t="s">
        <v>12</v>
      </c>
      <c r="B9" s="5" t="str">
        <f>E9</f>
        <v>Борщ</v>
      </c>
      <c r="C9" s="136">
        <f>F9</f>
        <v>46.76720000000001</v>
      </c>
      <c r="D9" s="91" t="s">
        <v>12</v>
      </c>
      <c r="E9" s="5" t="str">
        <f>'04.01.2021 3-7 лет (день 6) '!B14</f>
        <v>Борщ</v>
      </c>
      <c r="F9" s="136">
        <f>'04.01.2021 1,5-3 года (день 6)'!BQ82</f>
        <v>46.76720000000001</v>
      </c>
      <c r="G9" s="136">
        <f>'04.01.2021 3-7 лет (день 6) '!BQ82</f>
        <v>59.050650000000005</v>
      </c>
      <c r="H9" s="91" t="s">
        <v>12</v>
      </c>
      <c r="I9" s="5" t="str">
        <f t="shared" ref="I9:I15" si="0">E9</f>
        <v>Борщ</v>
      </c>
      <c r="J9" s="136">
        <f>G9</f>
        <v>59.050650000000005</v>
      </c>
    </row>
    <row r="10" spans="1:22" ht="15" customHeight="1" x14ac:dyDescent="0.3">
      <c r="A10" s="91"/>
      <c r="B10" s="5" t="str">
        <f t="shared" ref="B10:B15" si="1">E10</f>
        <v>Запеканка из печени с рисом</v>
      </c>
      <c r="C10" s="137"/>
      <c r="D10" s="91"/>
      <c r="E10" s="5" t="str">
        <f>'04.01.2021 3-7 лет (день 6) '!B15</f>
        <v>Запеканка из печени с рисом</v>
      </c>
      <c r="F10" s="137"/>
      <c r="G10" s="137"/>
      <c r="H10" s="91"/>
      <c r="I10" s="5" t="str">
        <f t="shared" si="0"/>
        <v>Запеканка из печени с рисом</v>
      </c>
      <c r="J10" s="137"/>
    </row>
    <row r="11" spans="1:22" ht="15" customHeight="1" x14ac:dyDescent="0.3">
      <c r="A11" s="91"/>
      <c r="B11" s="5" t="str">
        <f t="shared" si="1"/>
        <v>Картофельное пюре</v>
      </c>
      <c r="C11" s="137"/>
      <c r="D11" s="91"/>
      <c r="E11" s="5" t="str">
        <f>'04.01.2021 3-7 лет (день 6) '!B16</f>
        <v>Картофельное пюре</v>
      </c>
      <c r="F11" s="137"/>
      <c r="G11" s="137"/>
      <c r="H11" s="91"/>
      <c r="I11" s="5" t="str">
        <f t="shared" si="0"/>
        <v>Картофельное пюре</v>
      </c>
      <c r="J11" s="137"/>
    </row>
    <row r="12" spans="1:22" ht="15" customHeight="1" x14ac:dyDescent="0.3">
      <c r="A12" s="91"/>
      <c r="B12" s="5" t="str">
        <f t="shared" si="1"/>
        <v>Хлеб пшеничный</v>
      </c>
      <c r="C12" s="137"/>
      <c r="D12" s="91"/>
      <c r="E12" s="5" t="str">
        <f>'04.01.2021 3-7 лет (день 6) '!B17</f>
        <v>Хлеб пшеничный</v>
      </c>
      <c r="F12" s="137"/>
      <c r="G12" s="137"/>
      <c r="H12" s="91"/>
      <c r="I12" s="5" t="str">
        <f t="shared" si="0"/>
        <v>Хлеб пшеничный</v>
      </c>
      <c r="J12" s="137"/>
    </row>
    <row r="13" spans="1:22" ht="15" customHeight="1" x14ac:dyDescent="0.3">
      <c r="A13" s="91"/>
      <c r="B13" s="5" t="str">
        <f t="shared" si="1"/>
        <v>Хлеб ржаной</v>
      </c>
      <c r="C13" s="137"/>
      <c r="D13" s="91"/>
      <c r="E13" s="5" t="str">
        <f>'04.01.2021 3-7 лет (день 6) '!B18</f>
        <v>Хлеб ржаной</v>
      </c>
      <c r="F13" s="137"/>
      <c r="G13" s="137"/>
      <c r="H13" s="91"/>
      <c r="I13" s="5" t="str">
        <f t="shared" si="0"/>
        <v>Хлеб ржаной</v>
      </c>
      <c r="J13" s="137"/>
    </row>
    <row r="14" spans="1:22" ht="15" customHeight="1" x14ac:dyDescent="0.3">
      <c r="A14" s="91"/>
      <c r="B14" s="5" t="str">
        <f t="shared" si="1"/>
        <v>Напиток лимонный</v>
      </c>
      <c r="C14" s="137"/>
      <c r="D14" s="91"/>
      <c r="E14" s="5" t="str">
        <f>'04.01.2021 3-7 лет (день 6) '!B19</f>
        <v>Напиток лимонный</v>
      </c>
      <c r="F14" s="137"/>
      <c r="G14" s="137"/>
      <c r="H14" s="91"/>
      <c r="I14" s="5" t="str">
        <f t="shared" si="0"/>
        <v>Напиток лимонный</v>
      </c>
      <c r="J14" s="137"/>
    </row>
    <row r="15" spans="1:22" ht="15" customHeight="1" x14ac:dyDescent="0.3">
      <c r="A15" s="91"/>
      <c r="B15" s="10">
        <f t="shared" si="1"/>
        <v>0</v>
      </c>
      <c r="C15" s="137"/>
      <c r="D15" s="91"/>
      <c r="E15" s="5"/>
      <c r="F15" s="137"/>
      <c r="G15" s="137"/>
      <c r="H15" s="91"/>
      <c r="I15" s="10">
        <f t="shared" si="0"/>
        <v>0</v>
      </c>
      <c r="J15" s="137"/>
    </row>
    <row r="16" spans="1:22" ht="15" customHeight="1" x14ac:dyDescent="0.3">
      <c r="A16" s="91"/>
      <c r="B16" s="10"/>
      <c r="C16" s="138"/>
      <c r="D16" s="91"/>
      <c r="E16" s="10"/>
      <c r="F16" s="138"/>
      <c r="G16" s="138"/>
      <c r="H16" s="91"/>
      <c r="I16" s="10"/>
      <c r="J16" s="138"/>
    </row>
    <row r="17" spans="1:15" ht="15" customHeight="1" x14ac:dyDescent="0.3">
      <c r="A17" s="91" t="s">
        <v>19</v>
      </c>
      <c r="B17" s="5" t="str">
        <f>E17</f>
        <v>Снежок</v>
      </c>
      <c r="C17" s="133">
        <f>F17</f>
        <v>21.656999999999996</v>
      </c>
      <c r="D17" s="91" t="s">
        <v>19</v>
      </c>
      <c r="E17" s="5" t="str">
        <f>'04.01.2021 3-7 лет (день 6) '!B21</f>
        <v>Снежок</v>
      </c>
      <c r="F17" s="133">
        <f>'04.01.2021 1,5-3 года (день 6)'!BQ97</f>
        <v>21.656999999999996</v>
      </c>
      <c r="G17" s="133">
        <f>'04.01.2021 3-7 лет (день 6) '!BQ98</f>
        <v>24.657</v>
      </c>
      <c r="H17" s="91" t="s">
        <v>19</v>
      </c>
      <c r="I17" s="5" t="str">
        <f>E17</f>
        <v>Снежок</v>
      </c>
      <c r="J17" s="133">
        <f>G17</f>
        <v>24.657</v>
      </c>
    </row>
    <row r="18" spans="1:15" ht="15" customHeight="1" x14ac:dyDescent="0.3">
      <c r="A18" s="91"/>
      <c r="B18" s="5" t="str">
        <f>E18</f>
        <v>Вафли</v>
      </c>
      <c r="C18" s="134"/>
      <c r="D18" s="91"/>
      <c r="E18" s="5" t="str">
        <f>'04.01.2021 3-7 лет (день 6) '!B22</f>
        <v>Вафли</v>
      </c>
      <c r="F18" s="134"/>
      <c r="G18" s="134"/>
      <c r="H18" s="91"/>
      <c r="I18" s="5" t="str">
        <f>E18</f>
        <v>Вафли</v>
      </c>
      <c r="J18" s="134"/>
    </row>
    <row r="19" spans="1:15" ht="15" customHeight="1" x14ac:dyDescent="0.3">
      <c r="A19" s="91"/>
      <c r="B19" s="5"/>
      <c r="C19" s="134"/>
      <c r="D19" s="91"/>
      <c r="E19" s="5"/>
      <c r="F19" s="134"/>
      <c r="G19" s="134"/>
      <c r="H19" s="91"/>
      <c r="I19" s="5"/>
      <c r="J19" s="134"/>
    </row>
    <row r="20" spans="1:15" ht="15" customHeight="1" x14ac:dyDescent="0.3">
      <c r="A20" s="91"/>
      <c r="B20" s="5"/>
      <c r="C20" s="134"/>
      <c r="D20" s="91"/>
      <c r="E20" s="5"/>
      <c r="F20" s="134"/>
      <c r="G20" s="134"/>
      <c r="H20" s="91"/>
      <c r="I20" s="5"/>
      <c r="J20" s="134"/>
    </row>
    <row r="21" spans="1:15" ht="15" customHeight="1" x14ac:dyDescent="0.3">
      <c r="A21" s="91"/>
      <c r="B21" s="5"/>
      <c r="C21" s="135"/>
      <c r="D21" s="91"/>
      <c r="E21" s="5"/>
      <c r="F21" s="135"/>
      <c r="G21" s="135"/>
      <c r="H21" s="91"/>
      <c r="I21" s="5"/>
      <c r="J21" s="135"/>
    </row>
    <row r="22" spans="1:15" ht="15" customHeight="1" x14ac:dyDescent="0.3">
      <c r="A22" s="91" t="s">
        <v>22</v>
      </c>
      <c r="B22" s="14" t="str">
        <f>E22</f>
        <v>Суп молочный с пшеном</v>
      </c>
      <c r="C22" s="133">
        <f>F22</f>
        <v>13.729369999999999</v>
      </c>
      <c r="D22" s="91" t="s">
        <v>22</v>
      </c>
      <c r="E22" s="14" t="str">
        <f>'04.01.2021 3-7 лет (день 6) '!B25</f>
        <v>Суп молочный с пшеном</v>
      </c>
      <c r="F22" s="133">
        <f>'04.01.2021 1,5-3 года (день 6)'!BQ113</f>
        <v>13.729369999999999</v>
      </c>
      <c r="G22" s="133">
        <f>'04.01.2021 3-7 лет (день 6) '!BQ114</f>
        <v>15.174980000000001</v>
      </c>
      <c r="H22" s="91" t="s">
        <v>22</v>
      </c>
      <c r="I22" s="14" t="str">
        <f>E22</f>
        <v>Суп молочный с пшеном</v>
      </c>
      <c r="J22" s="133">
        <f>G22</f>
        <v>15.174980000000001</v>
      </c>
    </row>
    <row r="23" spans="1:15" ht="15" customHeight="1" x14ac:dyDescent="0.3">
      <c r="A23" s="91"/>
      <c r="B23" s="14" t="str">
        <f>E23</f>
        <v>Хлеб пшеничный</v>
      </c>
      <c r="C23" s="134"/>
      <c r="D23" s="91"/>
      <c r="E23" s="14" t="str">
        <f>'04.01.2021 3-7 лет (день 6) '!B26</f>
        <v>Хлеб пшеничный</v>
      </c>
      <c r="F23" s="134"/>
      <c r="G23" s="134"/>
      <c r="H23" s="91"/>
      <c r="I23" s="14" t="str">
        <f>E23</f>
        <v>Хлеб пшеничный</v>
      </c>
      <c r="J23" s="134"/>
    </row>
    <row r="24" spans="1:15" ht="15" customHeight="1" x14ac:dyDescent="0.3">
      <c r="A24" s="91"/>
      <c r="B24" s="14" t="str">
        <f>E24</f>
        <v>Чай с сахаром</v>
      </c>
      <c r="C24" s="134"/>
      <c r="D24" s="91"/>
      <c r="E24" s="14" t="str">
        <f>'04.01.2021 3-7 лет (день 6) '!B27</f>
        <v>Чай с сахаром</v>
      </c>
      <c r="F24" s="134"/>
      <c r="G24" s="134"/>
      <c r="H24" s="91"/>
      <c r="I24" s="14" t="str">
        <f>E24</f>
        <v>Чай с сахаром</v>
      </c>
      <c r="J24" s="134"/>
    </row>
    <row r="25" spans="1:15" ht="15" customHeight="1" x14ac:dyDescent="0.3">
      <c r="A25" s="91"/>
      <c r="B25" s="10"/>
      <c r="C25" s="134"/>
      <c r="D25" s="91"/>
      <c r="E25" s="10"/>
      <c r="F25" s="134"/>
      <c r="G25" s="134"/>
      <c r="H25" s="91"/>
      <c r="I25" s="10"/>
      <c r="J25" s="134"/>
    </row>
    <row r="26" spans="1:15" ht="15" customHeight="1" x14ac:dyDescent="0.3">
      <c r="A26" s="91"/>
      <c r="B26" s="5"/>
      <c r="C26" s="135"/>
      <c r="D26" s="91"/>
      <c r="E26" s="5"/>
      <c r="F26" s="135"/>
      <c r="G26" s="135"/>
      <c r="H26" s="91"/>
      <c r="I26" s="5"/>
      <c r="J26" s="135"/>
    </row>
    <row r="27" spans="1:15" ht="17.399999999999999" x14ac:dyDescent="0.35">
      <c r="A27" s="140" t="s">
        <v>39</v>
      </c>
      <c r="B27" s="141"/>
      <c r="C27" s="55">
        <f>C4+C9+C17+C22</f>
        <v>105.14351000000001</v>
      </c>
      <c r="D27" s="56"/>
      <c r="E27" s="57"/>
      <c r="F27" s="55">
        <f>F4+F9+F17+F22</f>
        <v>105.14351000000001</v>
      </c>
      <c r="G27" s="55">
        <f>G4+G9+G17+G22</f>
        <v>128.09812600000001</v>
      </c>
      <c r="H27" s="140" t="s">
        <v>39</v>
      </c>
      <c r="I27" s="141"/>
      <c r="J27" s="55">
        <f>J4+J9+J17+J22</f>
        <v>128.09812600000001</v>
      </c>
    </row>
    <row r="29" spans="1:15" ht="59.25" customHeight="1" x14ac:dyDescent="0.3">
      <c r="A29" s="127" t="str">
        <f>D1</f>
        <v>Утверждаю                                                     Заведующий МК ДОУ                                    Ташаринский детский сад "Лесовичок"                        Т.В.Чугуева</v>
      </c>
      <c r="B29" s="127"/>
      <c r="C29" s="142"/>
      <c r="D29" s="131" t="str">
        <f>D1</f>
        <v>Утверждаю                                                     Заведующий МК ДОУ                                    Ташаринский детский сад "Лесовичок"                        Т.В.Чугуева</v>
      </c>
      <c r="E29" s="127"/>
      <c r="F29" s="127"/>
      <c r="G29" s="142"/>
      <c r="H29" s="131" t="str">
        <f>D1</f>
        <v>Утверждаю                                                     Заведующий МК ДОУ                                    Ташаринский детский сад "Лесовичок"                        Т.В.Чугуева</v>
      </c>
      <c r="I29" s="127"/>
      <c r="J29" s="142"/>
      <c r="K29" s="50"/>
      <c r="L29" s="50"/>
      <c r="M29" s="139"/>
      <c r="N29" s="139"/>
      <c r="O29" s="139"/>
    </row>
    <row r="30" spans="1:15" ht="21.9" customHeight="1" x14ac:dyDescent="0.3">
      <c r="A30" s="117" t="s">
        <v>42</v>
      </c>
      <c r="B30" s="117"/>
      <c r="C30" s="118"/>
      <c r="D30" s="119" t="s">
        <v>43</v>
      </c>
      <c r="E30" s="117"/>
      <c r="F30" s="117"/>
      <c r="G30" s="118"/>
      <c r="H30" s="119" t="s">
        <v>44</v>
      </c>
      <c r="I30" s="117"/>
      <c r="J30" s="118"/>
      <c r="K30" s="50"/>
      <c r="L30" s="50"/>
      <c r="M30" s="58"/>
      <c r="N30" s="58"/>
      <c r="O30" s="58"/>
    </row>
    <row r="31" spans="1:15" ht="30.75" customHeight="1" x14ac:dyDescent="0.3">
      <c r="A31" s="51"/>
      <c r="B31" s="67">
        <f>E3</f>
        <v>45503</v>
      </c>
      <c r="C31" s="52" t="s">
        <v>41</v>
      </c>
      <c r="D31" s="51"/>
      <c r="E31" s="66">
        <f>E3</f>
        <v>45503</v>
      </c>
      <c r="F31" s="52" t="s">
        <v>40</v>
      </c>
      <c r="G31" s="52" t="s">
        <v>41</v>
      </c>
      <c r="H31" s="51"/>
      <c r="I31" s="68">
        <f>E3</f>
        <v>45503</v>
      </c>
      <c r="J31" s="59" t="s">
        <v>41</v>
      </c>
      <c r="K31" s="21"/>
      <c r="L31" s="21"/>
    </row>
    <row r="32" spans="1:15" ht="15" customHeight="1" x14ac:dyDescent="0.3">
      <c r="A32" s="91" t="s">
        <v>8</v>
      </c>
      <c r="B32" s="5" t="str">
        <f>E4</f>
        <v>Ячневая каша молочная</v>
      </c>
      <c r="C32" s="133">
        <f>G4</f>
        <v>29.215495999999998</v>
      </c>
      <c r="D32" s="91" t="s">
        <v>8</v>
      </c>
      <c r="E32" s="5" t="str">
        <f>E4</f>
        <v>Ячневая каша молочная</v>
      </c>
      <c r="F32" s="143">
        <f>F4</f>
        <v>22.989940000000001</v>
      </c>
      <c r="G32" s="143">
        <f>G4</f>
        <v>29.215495999999998</v>
      </c>
      <c r="H32" s="91" t="s">
        <v>8</v>
      </c>
      <c r="I32" s="5" t="str">
        <f>I4</f>
        <v>Ячневая каша молочная</v>
      </c>
      <c r="J32" s="133">
        <f>F32</f>
        <v>22.989940000000001</v>
      </c>
    </row>
    <row r="33" spans="1:10" ht="15" customHeight="1" x14ac:dyDescent="0.3">
      <c r="A33" s="91"/>
      <c r="B33" s="5" t="str">
        <f>E5</f>
        <v xml:space="preserve">Бутерброд с маслом </v>
      </c>
      <c r="C33" s="134"/>
      <c r="D33" s="91"/>
      <c r="E33" s="5" t="str">
        <f>E5</f>
        <v xml:space="preserve">Бутерброд с маслом </v>
      </c>
      <c r="F33" s="144"/>
      <c r="G33" s="144"/>
      <c r="H33" s="91"/>
      <c r="I33" s="5" t="str">
        <f>I5</f>
        <v xml:space="preserve">Бутерброд с маслом </v>
      </c>
      <c r="J33" s="134"/>
    </row>
    <row r="34" spans="1:10" ht="15" customHeight="1" x14ac:dyDescent="0.3">
      <c r="A34" s="91"/>
      <c r="B34" s="5" t="str">
        <f>E6</f>
        <v>Кофейный напиток с молоком</v>
      </c>
      <c r="C34" s="134"/>
      <c r="D34" s="91"/>
      <c r="E34" s="5" t="str">
        <f>E6</f>
        <v>Кофейный напиток с молоком</v>
      </c>
      <c r="F34" s="144"/>
      <c r="G34" s="144"/>
      <c r="H34" s="91"/>
      <c r="I34" s="5" t="str">
        <f>I6</f>
        <v>Кофейный напиток с молоком</v>
      </c>
      <c r="J34" s="134"/>
    </row>
    <row r="35" spans="1:10" ht="15" customHeight="1" x14ac:dyDescent="0.3">
      <c r="A35" s="91"/>
      <c r="B35" s="5"/>
      <c r="C35" s="134"/>
      <c r="D35" s="91"/>
      <c r="E35" s="5"/>
      <c r="F35" s="144"/>
      <c r="G35" s="144"/>
      <c r="H35" s="91"/>
      <c r="I35" s="5"/>
      <c r="J35" s="134"/>
    </row>
    <row r="36" spans="1:10" ht="15" customHeight="1" x14ac:dyDescent="0.3">
      <c r="A36" s="91"/>
      <c r="B36" s="5"/>
      <c r="C36" s="135"/>
      <c r="D36" s="91"/>
      <c r="E36" s="5"/>
      <c r="F36" s="145"/>
      <c r="G36" s="145"/>
      <c r="H36" s="91"/>
      <c r="I36" s="5"/>
      <c r="J36" s="135"/>
    </row>
    <row r="37" spans="1:10" ht="15" customHeight="1" x14ac:dyDescent="0.3">
      <c r="A37" s="91" t="s">
        <v>12</v>
      </c>
      <c r="B37" s="5" t="str">
        <f t="shared" ref="B37:B43" si="2">E9</f>
        <v>Борщ</v>
      </c>
      <c r="C37" s="136">
        <f>G9</f>
        <v>59.050650000000005</v>
      </c>
      <c r="D37" s="91" t="s">
        <v>12</v>
      </c>
      <c r="E37" s="5" t="str">
        <f>E9</f>
        <v>Борщ</v>
      </c>
      <c r="F37" s="146">
        <f>F9</f>
        <v>46.76720000000001</v>
      </c>
      <c r="G37" s="146">
        <f>G9</f>
        <v>59.050650000000005</v>
      </c>
      <c r="H37" s="91" t="s">
        <v>12</v>
      </c>
      <c r="I37" s="5" t="str">
        <f t="shared" ref="I37:I42" si="3">I9</f>
        <v>Борщ</v>
      </c>
      <c r="J37" s="136">
        <f>F37</f>
        <v>46.76720000000001</v>
      </c>
    </row>
    <row r="38" spans="1:10" ht="15" customHeight="1" x14ac:dyDescent="0.3">
      <c r="A38" s="91"/>
      <c r="B38" s="5" t="str">
        <f t="shared" si="2"/>
        <v>Запеканка из печени с рисом</v>
      </c>
      <c r="C38" s="137"/>
      <c r="D38" s="91"/>
      <c r="E38" s="5" t="str">
        <f t="shared" ref="E38:E43" si="4">E10</f>
        <v>Запеканка из печени с рисом</v>
      </c>
      <c r="F38" s="147"/>
      <c r="G38" s="147"/>
      <c r="H38" s="91"/>
      <c r="I38" s="5" t="str">
        <f t="shared" si="3"/>
        <v>Запеканка из печени с рисом</v>
      </c>
      <c r="J38" s="137"/>
    </row>
    <row r="39" spans="1:10" ht="15" customHeight="1" x14ac:dyDescent="0.3">
      <c r="A39" s="91"/>
      <c r="B39" s="5" t="str">
        <f t="shared" si="2"/>
        <v>Картофельное пюре</v>
      </c>
      <c r="C39" s="137"/>
      <c r="D39" s="91"/>
      <c r="E39" s="5" t="str">
        <f t="shared" si="4"/>
        <v>Картофельное пюре</v>
      </c>
      <c r="F39" s="147"/>
      <c r="G39" s="147"/>
      <c r="H39" s="91"/>
      <c r="I39" s="5" t="str">
        <f t="shared" si="3"/>
        <v>Картофельное пюре</v>
      </c>
      <c r="J39" s="137"/>
    </row>
    <row r="40" spans="1:10" ht="15" customHeight="1" x14ac:dyDescent="0.3">
      <c r="A40" s="91"/>
      <c r="B40" s="5" t="str">
        <f t="shared" si="2"/>
        <v>Хлеб пшеничный</v>
      </c>
      <c r="C40" s="137"/>
      <c r="D40" s="91"/>
      <c r="E40" s="5" t="str">
        <f t="shared" si="4"/>
        <v>Хлеб пшеничный</v>
      </c>
      <c r="F40" s="147"/>
      <c r="G40" s="147"/>
      <c r="H40" s="91"/>
      <c r="I40" s="5" t="str">
        <f t="shared" si="3"/>
        <v>Хлеб пшеничный</v>
      </c>
      <c r="J40" s="137"/>
    </row>
    <row r="41" spans="1:10" ht="15" customHeight="1" x14ac:dyDescent="0.3">
      <c r="A41" s="91"/>
      <c r="B41" s="5" t="str">
        <f t="shared" si="2"/>
        <v>Хлеб ржаной</v>
      </c>
      <c r="C41" s="137"/>
      <c r="D41" s="91"/>
      <c r="E41" s="5" t="str">
        <f t="shared" si="4"/>
        <v>Хлеб ржаной</v>
      </c>
      <c r="F41" s="147"/>
      <c r="G41" s="147"/>
      <c r="H41" s="91"/>
      <c r="I41" s="5" t="str">
        <f t="shared" si="3"/>
        <v>Хлеб ржаной</v>
      </c>
      <c r="J41" s="137"/>
    </row>
    <row r="42" spans="1:10" ht="15" customHeight="1" x14ac:dyDescent="0.3">
      <c r="A42" s="91"/>
      <c r="B42" s="5" t="str">
        <f t="shared" si="2"/>
        <v>Напиток лимонный</v>
      </c>
      <c r="C42" s="137"/>
      <c r="D42" s="91"/>
      <c r="E42" s="5" t="str">
        <f t="shared" si="4"/>
        <v>Напиток лимонный</v>
      </c>
      <c r="F42" s="147"/>
      <c r="G42" s="147"/>
      <c r="H42" s="91"/>
      <c r="I42" s="5" t="str">
        <f t="shared" si="3"/>
        <v>Напиток лимонный</v>
      </c>
      <c r="J42" s="137"/>
    </row>
    <row r="43" spans="1:10" ht="15" customHeight="1" x14ac:dyDescent="0.3">
      <c r="A43" s="91"/>
      <c r="B43" s="10">
        <f t="shared" si="2"/>
        <v>0</v>
      </c>
      <c r="C43" s="137"/>
      <c r="D43" s="91"/>
      <c r="E43" s="10">
        <f t="shared" si="4"/>
        <v>0</v>
      </c>
      <c r="F43" s="147"/>
      <c r="G43" s="147"/>
      <c r="H43" s="91"/>
      <c r="I43" s="10">
        <f>E15</f>
        <v>0</v>
      </c>
      <c r="J43" s="137"/>
    </row>
    <row r="44" spans="1:10" ht="15" customHeight="1" x14ac:dyDescent="0.3">
      <c r="A44" s="91"/>
      <c r="B44" s="10"/>
      <c r="C44" s="138"/>
      <c r="D44" s="91"/>
      <c r="E44" s="10"/>
      <c r="F44" s="148"/>
      <c r="G44" s="148"/>
      <c r="H44" s="91"/>
      <c r="I44" s="10"/>
      <c r="J44" s="138"/>
    </row>
    <row r="45" spans="1:10" ht="15" customHeight="1" x14ac:dyDescent="0.3">
      <c r="A45" s="91" t="s">
        <v>19</v>
      </c>
      <c r="B45" s="5" t="str">
        <f>E17</f>
        <v>Снежок</v>
      </c>
      <c r="C45" s="133">
        <f>G17</f>
        <v>24.657</v>
      </c>
      <c r="D45" s="91" t="s">
        <v>19</v>
      </c>
      <c r="E45" s="5" t="str">
        <f>E17</f>
        <v>Снежок</v>
      </c>
      <c r="F45" s="143">
        <f>F17</f>
        <v>21.656999999999996</v>
      </c>
      <c r="G45" s="143">
        <f>G17</f>
        <v>24.657</v>
      </c>
      <c r="H45" s="91" t="s">
        <v>19</v>
      </c>
      <c r="I45" s="5" t="str">
        <f>I17</f>
        <v>Снежок</v>
      </c>
      <c r="J45" s="133">
        <f>F45</f>
        <v>21.656999999999996</v>
      </c>
    </row>
    <row r="46" spans="1:10" ht="15" customHeight="1" x14ac:dyDescent="0.3">
      <c r="A46" s="91"/>
      <c r="B46" s="5" t="str">
        <f>E18</f>
        <v>Вафли</v>
      </c>
      <c r="C46" s="134"/>
      <c r="D46" s="91"/>
      <c r="E46" s="5" t="str">
        <f>E18</f>
        <v>Вафли</v>
      </c>
      <c r="F46" s="144"/>
      <c r="G46" s="144"/>
      <c r="H46" s="91"/>
      <c r="I46" s="5" t="str">
        <f>I18</f>
        <v>Вафли</v>
      </c>
      <c r="J46" s="134"/>
    </row>
    <row r="47" spans="1:10" ht="15" customHeight="1" x14ac:dyDescent="0.3">
      <c r="A47" s="91"/>
      <c r="B47" s="5"/>
      <c r="C47" s="134"/>
      <c r="D47" s="91"/>
      <c r="E47" s="5"/>
      <c r="F47" s="144"/>
      <c r="G47" s="144"/>
      <c r="H47" s="91"/>
      <c r="I47" s="5"/>
      <c r="J47" s="134"/>
    </row>
    <row r="48" spans="1:10" ht="15" customHeight="1" x14ac:dyDescent="0.3">
      <c r="A48" s="91"/>
      <c r="B48" s="5"/>
      <c r="C48" s="134"/>
      <c r="D48" s="91"/>
      <c r="E48" s="5"/>
      <c r="F48" s="144"/>
      <c r="G48" s="144"/>
      <c r="H48" s="91"/>
      <c r="I48" s="5"/>
      <c r="J48" s="134"/>
    </row>
    <row r="49" spans="1:10" ht="15" customHeight="1" x14ac:dyDescent="0.3">
      <c r="A49" s="91"/>
      <c r="B49" s="5"/>
      <c r="C49" s="135"/>
      <c r="D49" s="91"/>
      <c r="E49" s="5"/>
      <c r="F49" s="145"/>
      <c r="G49" s="145"/>
      <c r="H49" s="91"/>
      <c r="I49" s="5"/>
      <c r="J49" s="135"/>
    </row>
    <row r="50" spans="1:10" ht="15" customHeight="1" x14ac:dyDescent="0.3">
      <c r="A50" s="91" t="s">
        <v>22</v>
      </c>
      <c r="B50" s="14" t="str">
        <f>E22</f>
        <v>Суп молочный с пшеном</v>
      </c>
      <c r="C50" s="133">
        <f>G22</f>
        <v>15.174980000000001</v>
      </c>
      <c r="D50" s="91" t="s">
        <v>22</v>
      </c>
      <c r="E50" s="14" t="str">
        <f>E22</f>
        <v>Суп молочный с пшеном</v>
      </c>
      <c r="F50" s="143">
        <f>F22</f>
        <v>13.729369999999999</v>
      </c>
      <c r="G50" s="143">
        <f>G22</f>
        <v>15.174980000000001</v>
      </c>
      <c r="H50" s="91" t="s">
        <v>22</v>
      </c>
      <c r="I50" s="14" t="str">
        <f>I22</f>
        <v>Суп молочный с пшеном</v>
      </c>
      <c r="J50" s="133">
        <f>F50</f>
        <v>13.729369999999999</v>
      </c>
    </row>
    <row r="51" spans="1:10" ht="15" customHeight="1" x14ac:dyDescent="0.3">
      <c r="A51" s="91"/>
      <c r="B51" s="14" t="str">
        <f>E23</f>
        <v>Хлеб пшеничный</v>
      </c>
      <c r="C51" s="134"/>
      <c r="D51" s="91"/>
      <c r="E51" s="14" t="str">
        <f>E23</f>
        <v>Хлеб пшеничный</v>
      </c>
      <c r="F51" s="144"/>
      <c r="G51" s="144"/>
      <c r="H51" s="91"/>
      <c r="I51" s="14" t="str">
        <f>I23</f>
        <v>Хлеб пшеничный</v>
      </c>
      <c r="J51" s="134"/>
    </row>
    <row r="52" spans="1:10" ht="15" customHeight="1" x14ac:dyDescent="0.3">
      <c r="A52" s="91"/>
      <c r="B52" s="14" t="str">
        <f>E24</f>
        <v>Чай с сахаром</v>
      </c>
      <c r="C52" s="134"/>
      <c r="D52" s="91"/>
      <c r="E52" s="14" t="str">
        <f>E24</f>
        <v>Чай с сахаром</v>
      </c>
      <c r="F52" s="144"/>
      <c r="G52" s="144"/>
      <c r="H52" s="91"/>
      <c r="I52" s="14" t="str">
        <f>I24</f>
        <v>Чай с сахаром</v>
      </c>
      <c r="J52" s="134"/>
    </row>
    <row r="53" spans="1:10" ht="15" customHeight="1" x14ac:dyDescent="0.3">
      <c r="A53" s="91"/>
      <c r="B53" s="10"/>
      <c r="C53" s="134"/>
      <c r="D53" s="91"/>
      <c r="E53" s="10"/>
      <c r="F53" s="144"/>
      <c r="G53" s="144"/>
      <c r="H53" s="91"/>
      <c r="I53" s="10"/>
      <c r="J53" s="134"/>
    </row>
    <row r="54" spans="1:10" ht="15" customHeight="1" x14ac:dyDescent="0.3">
      <c r="A54" s="91"/>
      <c r="B54" s="5"/>
      <c r="C54" s="135"/>
      <c r="D54" s="91"/>
      <c r="E54" s="5"/>
      <c r="F54" s="145"/>
      <c r="G54" s="145"/>
      <c r="H54" s="91"/>
      <c r="I54" s="5"/>
      <c r="J54" s="135"/>
    </row>
    <row r="55" spans="1:10" ht="17.399999999999999" x14ac:dyDescent="0.35">
      <c r="A55" s="140" t="s">
        <v>39</v>
      </c>
      <c r="B55" s="141"/>
      <c r="C55" s="60">
        <f>C32+C37+C45+C50</f>
        <v>128.09812600000001</v>
      </c>
      <c r="D55" s="39"/>
      <c r="E55" s="61" t="s">
        <v>39</v>
      </c>
      <c r="F55" s="69">
        <f>F32+F37+F45+F50</f>
        <v>105.14351000000001</v>
      </c>
      <c r="G55" s="69">
        <f>G32+G37+G45+G50</f>
        <v>128.09812600000001</v>
      </c>
      <c r="H55" s="140" t="s">
        <v>39</v>
      </c>
      <c r="I55" s="141"/>
      <c r="J55" s="55">
        <f>J32+J37+J45+J50</f>
        <v>105.14351000000001</v>
      </c>
    </row>
  </sheetData>
  <mergeCells count="83">
    <mergeCell ref="A55:B55"/>
    <mergeCell ref="H55:I55"/>
    <mergeCell ref="F32:F36"/>
    <mergeCell ref="G32:G36"/>
    <mergeCell ref="F37:F44"/>
    <mergeCell ref="F45:F49"/>
    <mergeCell ref="F50:F54"/>
    <mergeCell ref="G37:G44"/>
    <mergeCell ref="G45:G49"/>
    <mergeCell ref="A50:A54"/>
    <mergeCell ref="C50:C54"/>
    <mergeCell ref="D50:D54"/>
    <mergeCell ref="H50:H54"/>
    <mergeCell ref="A37:A44"/>
    <mergeCell ref="C37:C44"/>
    <mergeCell ref="D37:D44"/>
    <mergeCell ref="J50:J54"/>
    <mergeCell ref="G50:G54"/>
    <mergeCell ref="A45:A49"/>
    <mergeCell ref="C45:C49"/>
    <mergeCell ref="D45:D49"/>
    <mergeCell ref="H45:H49"/>
    <mergeCell ref="J45:J49"/>
    <mergeCell ref="H27:I27"/>
    <mergeCell ref="A29:C29"/>
    <mergeCell ref="D29:G29"/>
    <mergeCell ref="H29:J29"/>
    <mergeCell ref="H37:H44"/>
    <mergeCell ref="J37:J44"/>
    <mergeCell ref="A30:C30"/>
    <mergeCell ref="D30:G30"/>
    <mergeCell ref="H30:J30"/>
    <mergeCell ref="A32:A36"/>
    <mergeCell ref="C32:C36"/>
    <mergeCell ref="D32:D36"/>
    <mergeCell ref="H32:H36"/>
    <mergeCell ref="J32:J36"/>
    <mergeCell ref="M29:O29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A27:B27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C16" sqref="C16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49">
        <f>'04.01.2021 3-7 лет (день 6) '!K6</f>
        <v>45503</v>
      </c>
      <c r="B1" s="150"/>
      <c r="C1" s="150"/>
      <c r="D1" s="150"/>
      <c r="E1" s="150"/>
      <c r="F1" s="150"/>
      <c r="G1" s="150"/>
    </row>
    <row r="2" spans="1:7" ht="60" customHeight="1" x14ac:dyDescent="0.3">
      <c r="A2" s="151" t="s">
        <v>45</v>
      </c>
      <c r="B2" s="151" t="s">
        <v>46</v>
      </c>
      <c r="C2" s="151" t="s">
        <v>47</v>
      </c>
      <c r="D2" s="151" t="s">
        <v>48</v>
      </c>
      <c r="E2" s="151" t="s">
        <v>49</v>
      </c>
      <c r="F2" s="151" t="s">
        <v>50</v>
      </c>
      <c r="G2" s="153" t="s">
        <v>51</v>
      </c>
    </row>
    <row r="3" spans="1:7" x14ac:dyDescent="0.3">
      <c r="A3" s="152"/>
      <c r="B3" s="152"/>
      <c r="C3" s="152"/>
      <c r="D3" s="152"/>
      <c r="E3" s="152"/>
      <c r="F3" s="152"/>
      <c r="G3" s="154"/>
    </row>
    <row r="4" spans="1:7" ht="33" customHeight="1" x14ac:dyDescent="0.3">
      <c r="A4" s="152"/>
      <c r="B4" s="152"/>
      <c r="C4" s="152"/>
      <c r="D4" s="152"/>
      <c r="E4" s="152"/>
      <c r="F4" s="152"/>
      <c r="G4" s="154"/>
    </row>
    <row r="5" spans="1:7" ht="20.100000000000001" customHeight="1" x14ac:dyDescent="0.3">
      <c r="A5" s="158" t="s">
        <v>52</v>
      </c>
      <c r="B5" s="156">
        <v>0.3611111111111111</v>
      </c>
      <c r="C5" s="5" t="str">
        <f>'04.01.2021 3-7 лет (день 6) '!B9</f>
        <v>Ячневая каша молочная</v>
      </c>
      <c r="D5" s="62" t="s">
        <v>53</v>
      </c>
      <c r="E5" s="62" t="s">
        <v>54</v>
      </c>
      <c r="F5" s="5"/>
      <c r="G5" s="5"/>
    </row>
    <row r="6" spans="1:7" ht="20.100000000000001" customHeight="1" x14ac:dyDescent="0.3">
      <c r="A6" s="158"/>
      <c r="B6" s="156"/>
      <c r="C6" s="5" t="str">
        <f>'04.01.2021 3-7 лет (день 6) '!B10</f>
        <v xml:space="preserve">Бутерброд с маслом </v>
      </c>
      <c r="D6" s="62" t="s">
        <v>53</v>
      </c>
      <c r="E6" s="62" t="s">
        <v>54</v>
      </c>
      <c r="F6" s="5"/>
      <c r="G6" s="5"/>
    </row>
    <row r="7" spans="1:7" ht="20.100000000000001" customHeight="1" x14ac:dyDescent="0.3">
      <c r="A7" s="158"/>
      <c r="B7" s="156"/>
      <c r="C7" s="5" t="str">
        <f>'04.01.2021 3-7 лет (день 6) '!B11</f>
        <v>Кофейный напиток с молоком</v>
      </c>
      <c r="D7" s="62" t="s">
        <v>53</v>
      </c>
      <c r="E7" s="62" t="s">
        <v>54</v>
      </c>
      <c r="F7" s="5"/>
      <c r="G7" s="5"/>
    </row>
    <row r="8" spans="1:7" ht="20.100000000000001" customHeight="1" x14ac:dyDescent="0.3">
      <c r="A8" s="155" t="s">
        <v>55</v>
      </c>
      <c r="B8" s="156">
        <v>0.4861111111111111</v>
      </c>
      <c r="C8" s="5" t="str">
        <f>'04.01.2021 3-7 лет (день 6) '!B14</f>
        <v>Борщ</v>
      </c>
      <c r="D8" s="62" t="s">
        <v>53</v>
      </c>
      <c r="E8" s="62" t="s">
        <v>54</v>
      </c>
      <c r="F8" s="5"/>
      <c r="G8" s="5"/>
    </row>
    <row r="9" spans="1:7" ht="20.100000000000001" customHeight="1" x14ac:dyDescent="0.3">
      <c r="A9" s="155"/>
      <c r="B9" s="156"/>
      <c r="C9" s="5" t="str">
        <f>'04.01.2021 3-7 лет (день 6) '!B15</f>
        <v>Запеканка из печени с рисом</v>
      </c>
      <c r="D9" s="62" t="s">
        <v>53</v>
      </c>
      <c r="E9" s="62" t="s">
        <v>54</v>
      </c>
      <c r="F9" s="5"/>
      <c r="G9" s="5"/>
    </row>
    <row r="10" spans="1:7" ht="20.100000000000001" customHeight="1" x14ac:dyDescent="0.3">
      <c r="A10" s="155"/>
      <c r="B10" s="156"/>
      <c r="C10" s="5" t="str">
        <f>'04.01.2021 3-7 лет (день 6) '!B16</f>
        <v>Картофельное пюре</v>
      </c>
      <c r="D10" s="62" t="s">
        <v>53</v>
      </c>
      <c r="E10" s="62" t="s">
        <v>54</v>
      </c>
      <c r="F10" s="5"/>
      <c r="G10" s="5"/>
    </row>
    <row r="11" spans="1:7" ht="20.100000000000001" customHeight="1" x14ac:dyDescent="0.3">
      <c r="A11" s="155"/>
      <c r="B11" s="156"/>
      <c r="C11" s="5" t="str">
        <f>'04.01.2021 3-7 лет (день 6) '!B17</f>
        <v>Хлеб пшеничный</v>
      </c>
      <c r="D11" s="62" t="s">
        <v>53</v>
      </c>
      <c r="E11" s="62" t="s">
        <v>54</v>
      </c>
      <c r="F11" s="5"/>
      <c r="G11" s="5"/>
    </row>
    <row r="12" spans="1:7" ht="20.100000000000001" customHeight="1" x14ac:dyDescent="0.3">
      <c r="A12" s="155"/>
      <c r="B12" s="156"/>
      <c r="C12" s="5" t="str">
        <f>'04.01.2021 3-7 лет (день 6) '!B18</f>
        <v>Хлеб ржаной</v>
      </c>
      <c r="D12" s="62" t="s">
        <v>53</v>
      </c>
      <c r="E12" s="62" t="s">
        <v>54</v>
      </c>
      <c r="F12" s="5"/>
      <c r="G12" s="5"/>
    </row>
    <row r="13" spans="1:7" ht="20.100000000000001" customHeight="1" x14ac:dyDescent="0.3">
      <c r="A13" s="155"/>
      <c r="B13" s="156"/>
      <c r="C13" s="5" t="str">
        <f>'04.01.2021 3-7 лет (день 6) '!B19</f>
        <v>Напиток лимонный</v>
      </c>
      <c r="D13" s="62" t="s">
        <v>53</v>
      </c>
      <c r="E13" s="62" t="s">
        <v>54</v>
      </c>
      <c r="F13" s="5"/>
      <c r="G13" s="5"/>
    </row>
    <row r="14" spans="1:7" ht="20.100000000000001" customHeight="1" x14ac:dyDescent="0.3">
      <c r="A14" s="155"/>
      <c r="B14" s="156"/>
      <c r="C14" s="5"/>
      <c r="D14" s="62"/>
      <c r="E14" s="62"/>
      <c r="F14" s="5"/>
      <c r="G14" s="5"/>
    </row>
    <row r="15" spans="1:7" ht="20.100000000000001" customHeight="1" x14ac:dyDescent="0.3">
      <c r="A15" s="155"/>
      <c r="B15" s="156"/>
      <c r="C15" s="10"/>
      <c r="D15" s="62"/>
      <c r="E15" s="62"/>
      <c r="F15" s="5"/>
      <c r="G15" s="5"/>
    </row>
    <row r="16" spans="1:7" ht="20.100000000000001" customHeight="1" x14ac:dyDescent="0.3">
      <c r="A16" s="155" t="s">
        <v>56</v>
      </c>
      <c r="B16" s="156">
        <v>0.63888888888888895</v>
      </c>
      <c r="C16" s="5" t="str">
        <f>'04.01.2021 3-7 лет (день 6) '!B21</f>
        <v>Снежок</v>
      </c>
      <c r="D16" s="62" t="s">
        <v>53</v>
      </c>
      <c r="E16" s="62" t="s">
        <v>54</v>
      </c>
      <c r="F16" s="5"/>
      <c r="G16" s="5"/>
    </row>
    <row r="17" spans="1:7" ht="20.100000000000001" customHeight="1" x14ac:dyDescent="0.3">
      <c r="A17" s="155"/>
      <c r="B17" s="157"/>
      <c r="C17" s="5" t="str">
        <f>'04.01.2021 3-7 лет (день 6) '!B22</f>
        <v>Вафли</v>
      </c>
      <c r="D17" s="62" t="s">
        <v>53</v>
      </c>
      <c r="E17" s="62" t="s">
        <v>54</v>
      </c>
      <c r="F17" s="5"/>
      <c r="G17" s="5"/>
    </row>
    <row r="18" spans="1:7" ht="20.100000000000001" customHeight="1" x14ac:dyDescent="0.3">
      <c r="A18" s="155" t="s">
        <v>57</v>
      </c>
      <c r="B18" s="156">
        <v>0.69444444444444453</v>
      </c>
      <c r="C18" s="14" t="str">
        <f>'04.01.2021 3-7 лет (день 6) '!B25</f>
        <v>Суп молочный с пшеном</v>
      </c>
      <c r="D18" s="62" t="s">
        <v>53</v>
      </c>
      <c r="E18" s="62" t="s">
        <v>54</v>
      </c>
      <c r="F18" s="5"/>
      <c r="G18" s="5"/>
    </row>
    <row r="19" spans="1:7" ht="20.100000000000001" customHeight="1" x14ac:dyDescent="0.3">
      <c r="A19" s="155"/>
      <c r="B19" s="157"/>
      <c r="C19" s="14" t="str">
        <f>'04.01.2021 3-7 лет (день 6) '!B26</f>
        <v>Хлеб пшеничный</v>
      </c>
      <c r="D19" s="62" t="s">
        <v>53</v>
      </c>
      <c r="E19" s="62" t="s">
        <v>54</v>
      </c>
      <c r="F19" s="5"/>
      <c r="G19" s="5"/>
    </row>
    <row r="20" spans="1:7" ht="20.100000000000001" customHeight="1" x14ac:dyDescent="0.3">
      <c r="A20" s="155"/>
      <c r="B20" s="157"/>
      <c r="C20" s="14" t="str">
        <f>'04.01.2021 3-7 лет (день 6) '!B27</f>
        <v>Чай с сахаром</v>
      </c>
      <c r="D20" s="62" t="s">
        <v>53</v>
      </c>
      <c r="E20" s="62" t="s">
        <v>54</v>
      </c>
      <c r="F20" s="5"/>
      <c r="G20" s="5"/>
    </row>
    <row r="21" spans="1:7" ht="20.100000000000001" customHeight="1" x14ac:dyDescent="0.3">
      <c r="A21" s="155"/>
      <c r="B21" s="157"/>
      <c r="C21" s="5"/>
      <c r="D21" s="62"/>
      <c r="E21" s="62" t="s">
        <v>54</v>
      </c>
      <c r="F21" s="5"/>
      <c r="G21" s="5"/>
    </row>
    <row r="22" spans="1:7" x14ac:dyDescent="0.3">
      <c r="A22" s="63"/>
    </row>
    <row r="23" spans="1:7" x14ac:dyDescent="0.3">
      <c r="A23" s="63"/>
    </row>
    <row r="24" spans="1:7" x14ac:dyDescent="0.3">
      <c r="A24" s="63"/>
    </row>
  </sheetData>
  <mergeCells count="16">
    <mergeCell ref="A18:A21"/>
    <mergeCell ref="B18:B21"/>
    <mergeCell ref="A5:A7"/>
    <mergeCell ref="B5:B7"/>
    <mergeCell ref="A8:A15"/>
    <mergeCell ref="B8:B15"/>
    <mergeCell ref="A16:A17"/>
    <mergeCell ref="B16:B17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2"/>
  <sheetViews>
    <sheetView workbookViewId="0">
      <selection activeCell="D2" sqref="D2:D22"/>
    </sheetView>
  </sheetViews>
  <sheetFormatPr defaultRowHeight="14.4" x14ac:dyDescent="0.3"/>
  <cols>
    <col min="3" max="3" width="30.44140625" customWidth="1"/>
    <col min="4" max="4" width="16.6640625" customWidth="1"/>
  </cols>
  <sheetData>
    <row r="2" spans="2:4" x14ac:dyDescent="0.3">
      <c r="B2" s="103" t="s">
        <v>8</v>
      </c>
      <c r="C2" s="5" t="s">
        <v>9</v>
      </c>
      <c r="D2" t="s">
        <v>62</v>
      </c>
    </row>
    <row r="3" spans="2:4" x14ac:dyDescent="0.3">
      <c r="B3" s="104"/>
      <c r="C3" s="70" t="s">
        <v>10</v>
      </c>
      <c r="D3" t="s">
        <v>63</v>
      </c>
    </row>
    <row r="4" spans="2:4" x14ac:dyDescent="0.3">
      <c r="B4" s="104"/>
      <c r="C4" s="5" t="s">
        <v>11</v>
      </c>
      <c r="D4" t="s">
        <v>64</v>
      </c>
    </row>
    <row r="5" spans="2:4" x14ac:dyDescent="0.3">
      <c r="B5" s="104"/>
      <c r="C5" s="5"/>
    </row>
    <row r="6" spans="2:4" x14ac:dyDescent="0.3">
      <c r="B6" s="105"/>
      <c r="C6" s="5"/>
    </row>
    <row r="7" spans="2:4" ht="43.2" x14ac:dyDescent="0.3">
      <c r="B7" s="104" t="s">
        <v>12</v>
      </c>
      <c r="C7" s="9" t="s">
        <v>13</v>
      </c>
      <c r="D7" s="63" t="s">
        <v>65</v>
      </c>
    </row>
    <row r="8" spans="2:4" x14ac:dyDescent="0.3">
      <c r="B8" s="104"/>
      <c r="C8" s="5" t="s">
        <v>14</v>
      </c>
      <c r="D8" t="s">
        <v>66</v>
      </c>
    </row>
    <row r="9" spans="2:4" x14ac:dyDescent="0.3">
      <c r="B9" s="104"/>
      <c r="C9" s="5" t="s">
        <v>15</v>
      </c>
      <c r="D9" t="s">
        <v>67</v>
      </c>
    </row>
    <row r="10" spans="2:4" x14ac:dyDescent="0.3">
      <c r="B10" s="104"/>
      <c r="C10" s="10" t="s">
        <v>16</v>
      </c>
    </row>
    <row r="11" spans="2:4" x14ac:dyDescent="0.3">
      <c r="B11" s="104"/>
      <c r="C11" s="10" t="s">
        <v>17</v>
      </c>
    </row>
    <row r="12" spans="2:4" x14ac:dyDescent="0.3">
      <c r="B12" s="104"/>
      <c r="C12" s="10" t="s">
        <v>18</v>
      </c>
    </row>
    <row r="13" spans="2:4" x14ac:dyDescent="0.3">
      <c r="B13" s="105"/>
      <c r="C13" s="10"/>
    </row>
    <row r="14" spans="2:4" x14ac:dyDescent="0.3">
      <c r="B14" s="103" t="s">
        <v>19</v>
      </c>
      <c r="C14" s="5" t="s">
        <v>61</v>
      </c>
    </row>
    <row r="15" spans="2:4" x14ac:dyDescent="0.3">
      <c r="B15" s="104"/>
      <c r="C15" s="5" t="s">
        <v>21</v>
      </c>
    </row>
    <row r="16" spans="2:4" x14ac:dyDescent="0.3">
      <c r="B16" s="104"/>
      <c r="C16" s="5"/>
    </row>
    <row r="17" spans="2:4" x14ac:dyDescent="0.3">
      <c r="B17" s="105"/>
      <c r="C17" s="5"/>
    </row>
    <row r="18" spans="2:4" x14ac:dyDescent="0.3">
      <c r="B18" s="103" t="s">
        <v>22</v>
      </c>
      <c r="C18" s="71" t="s">
        <v>23</v>
      </c>
      <c r="D18" t="s">
        <v>68</v>
      </c>
    </row>
    <row r="19" spans="2:4" x14ac:dyDescent="0.3">
      <c r="B19" s="104"/>
      <c r="C19" t="s">
        <v>16</v>
      </c>
    </row>
    <row r="20" spans="2:4" x14ac:dyDescent="0.3">
      <c r="B20" s="104"/>
      <c r="C20" s="10" t="s">
        <v>24</v>
      </c>
    </row>
    <row r="21" spans="2:4" x14ac:dyDescent="0.3">
      <c r="B21" s="104"/>
      <c r="C21" s="15"/>
    </row>
    <row r="22" spans="2:4" x14ac:dyDescent="0.3">
      <c r="B22" s="105"/>
      <c r="C22" s="5"/>
    </row>
  </sheetData>
  <mergeCells count="4">
    <mergeCell ref="B2:B6"/>
    <mergeCell ref="B7:B13"/>
    <mergeCell ref="B14:B17"/>
    <mergeCell ref="B18:B22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04.01.2021 1,5-3 года (день 6)</vt:lpstr>
      <vt:lpstr>04.01.2021 3-7 лет (день 6) </vt:lpstr>
      <vt:lpstr>День 6 до 3 лет</vt:lpstr>
      <vt:lpstr>День 6 от 3 лет</vt:lpstr>
      <vt:lpstr>День 6</vt:lpstr>
      <vt:lpstr>БГП день 6 </vt:lpstr>
      <vt:lpstr>Миша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2024-07-29T09:47:18Z</dcterms:modified>
</cp:coreProperties>
</file>