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8" yWindow="-108" windowWidth="23256" windowHeight="12456" activeTab="2"/>
  </bookViews>
  <sheets>
    <sheet name=" 1,5-2 года (день 2)" sheetId="4" r:id="rId1"/>
    <sheet name=" СВО 3-7 лет " sheetId="10" r:id="rId2"/>
    <sheet name=" 3-7 лет (день 2)" sheetId="5" r:id="rId3"/>
    <sheet name="День 2" sheetId="6" r:id="rId4"/>
    <sheet name="День 2 до 3 лет" sheetId="8" r:id="rId5"/>
    <sheet name="День 2 от 3 лет" sheetId="9" r:id="rId6"/>
    <sheet name="БГП" sheetId="7" r:id="rId7"/>
    <sheet name="Миша" sheetId="1" r:id="rId8"/>
  </sheets>
  <externalReferences>
    <externalReference r:id="rId9"/>
  </externalReferenc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6" i="10"/>
  <c r="B27"/>
  <c r="B25"/>
  <c r="B99" s="1"/>
  <c r="B22"/>
  <c r="B21"/>
  <c r="B84" s="1"/>
  <c r="B15"/>
  <c r="B16"/>
  <c r="B69" s="1"/>
  <c r="B17"/>
  <c r="B18"/>
  <c r="B19"/>
  <c r="B14"/>
  <c r="B67" s="1"/>
  <c r="B10"/>
  <c r="B11"/>
  <c r="B53" s="1"/>
  <c r="B9"/>
  <c r="K6"/>
  <c r="BO107"/>
  <c r="BO108" s="1"/>
  <c r="BN107"/>
  <c r="BN108" s="1"/>
  <c r="BM107"/>
  <c r="BM108" s="1"/>
  <c r="BL107"/>
  <c r="BL108" s="1"/>
  <c r="BK107"/>
  <c r="BK108" s="1"/>
  <c r="BJ107"/>
  <c r="BJ108" s="1"/>
  <c r="BI107"/>
  <c r="BI108" s="1"/>
  <c r="BH107"/>
  <c r="BH108" s="1"/>
  <c r="BG107"/>
  <c r="BG108" s="1"/>
  <c r="BF107"/>
  <c r="BF108" s="1"/>
  <c r="BE107"/>
  <c r="BE108" s="1"/>
  <c r="BD107"/>
  <c r="BD108" s="1"/>
  <c r="BC107"/>
  <c r="BC108" s="1"/>
  <c r="BB107"/>
  <c r="BB108" s="1"/>
  <c r="BA107"/>
  <c r="BA108" s="1"/>
  <c r="AZ107"/>
  <c r="AZ108" s="1"/>
  <c r="AY107"/>
  <c r="AY108" s="1"/>
  <c r="AX107"/>
  <c r="AX108" s="1"/>
  <c r="AW107"/>
  <c r="AW108" s="1"/>
  <c r="AV107"/>
  <c r="AV108" s="1"/>
  <c r="AU107"/>
  <c r="AU108" s="1"/>
  <c r="AT107"/>
  <c r="AT108" s="1"/>
  <c r="AS107"/>
  <c r="AS108" s="1"/>
  <c r="AR107"/>
  <c r="AR108" s="1"/>
  <c r="AQ107"/>
  <c r="AQ108" s="1"/>
  <c r="AP107"/>
  <c r="AP108" s="1"/>
  <c r="AO107"/>
  <c r="AO108" s="1"/>
  <c r="AN107"/>
  <c r="AN108" s="1"/>
  <c r="AM107"/>
  <c r="AM108" s="1"/>
  <c r="AL107"/>
  <c r="AL108" s="1"/>
  <c r="AK107"/>
  <c r="AK108" s="1"/>
  <c r="AJ107"/>
  <c r="AJ108" s="1"/>
  <c r="AI107"/>
  <c r="AI108" s="1"/>
  <c r="AH107"/>
  <c r="AH108" s="1"/>
  <c r="AG107"/>
  <c r="AG108" s="1"/>
  <c r="AF107"/>
  <c r="AF108" s="1"/>
  <c r="AE107"/>
  <c r="AE108" s="1"/>
  <c r="AD107"/>
  <c r="AD108" s="1"/>
  <c r="AC107"/>
  <c r="AC108" s="1"/>
  <c r="AB107"/>
  <c r="AB108" s="1"/>
  <c r="AA107"/>
  <c r="AA108" s="1"/>
  <c r="Z107"/>
  <c r="Z108" s="1"/>
  <c r="Y107"/>
  <c r="Y108" s="1"/>
  <c r="X107"/>
  <c r="X108" s="1"/>
  <c r="W107"/>
  <c r="W108" s="1"/>
  <c r="V107"/>
  <c r="V108" s="1"/>
  <c r="U107"/>
  <c r="U108" s="1"/>
  <c r="T107"/>
  <c r="T108" s="1"/>
  <c r="S107"/>
  <c r="S108" s="1"/>
  <c r="R107"/>
  <c r="R108" s="1"/>
  <c r="Q107"/>
  <c r="Q108" s="1"/>
  <c r="P107"/>
  <c r="P108" s="1"/>
  <c r="O107"/>
  <c r="O108" s="1"/>
  <c r="N107"/>
  <c r="N108" s="1"/>
  <c r="M107"/>
  <c r="M108" s="1"/>
  <c r="L107"/>
  <c r="L108" s="1"/>
  <c r="K107"/>
  <c r="K108" s="1"/>
  <c r="J107"/>
  <c r="J108" s="1"/>
  <c r="I107"/>
  <c r="I108" s="1"/>
  <c r="H107"/>
  <c r="H108" s="1"/>
  <c r="G107"/>
  <c r="G108" s="1"/>
  <c r="F107"/>
  <c r="F108" s="1"/>
  <c r="E107"/>
  <c r="E108" s="1"/>
  <c r="D107"/>
  <c r="D108" s="1"/>
  <c r="BO103"/>
  <c r="BN103"/>
  <c r="BM103"/>
  <c r="BL103"/>
  <c r="BK103"/>
  <c r="BJ103"/>
  <c r="BI103"/>
  <c r="BH103"/>
  <c r="BG103"/>
  <c r="BF103"/>
  <c r="BE103"/>
  <c r="BD103"/>
  <c r="BC103"/>
  <c r="BB103"/>
  <c r="BA103"/>
  <c r="AZ103"/>
  <c r="AY103"/>
  <c r="AX103"/>
  <c r="AW103"/>
  <c r="AV103"/>
  <c r="AU103"/>
  <c r="AT103"/>
  <c r="AS103"/>
  <c r="AR103"/>
  <c r="AQ103"/>
  <c r="AP103"/>
  <c r="AO103"/>
  <c r="AN103"/>
  <c r="AM103"/>
  <c r="AL103"/>
  <c r="AK103"/>
  <c r="AJ103"/>
  <c r="AI103"/>
  <c r="AH103"/>
  <c r="AG103"/>
  <c r="AF103"/>
  <c r="AE103"/>
  <c r="AD103"/>
  <c r="AC103"/>
  <c r="AB103"/>
  <c r="AA103"/>
  <c r="Z103"/>
  <c r="Y103"/>
  <c r="X103"/>
  <c r="W103"/>
  <c r="V103"/>
  <c r="U103"/>
  <c r="T103"/>
  <c r="S103"/>
  <c r="R103"/>
  <c r="Q103"/>
  <c r="P103"/>
  <c r="O103"/>
  <c r="N103"/>
  <c r="M103"/>
  <c r="L103"/>
  <c r="K103"/>
  <c r="J103"/>
  <c r="I103"/>
  <c r="H103"/>
  <c r="G103"/>
  <c r="F103"/>
  <c r="E103"/>
  <c r="D103"/>
  <c r="B103"/>
  <c r="BO102"/>
  <c r="BN102"/>
  <c r="BN104" s="1"/>
  <c r="BN105" s="1"/>
  <c r="BM102"/>
  <c r="BL102"/>
  <c r="BK102"/>
  <c r="BJ102"/>
  <c r="BI102"/>
  <c r="BH102"/>
  <c r="BG102"/>
  <c r="BF102"/>
  <c r="BF104" s="1"/>
  <c r="BF105" s="1"/>
  <c r="BE102"/>
  <c r="BD102"/>
  <c r="BC102"/>
  <c r="BB102"/>
  <c r="BA102"/>
  <c r="AZ102"/>
  <c r="AY102"/>
  <c r="AX102"/>
  <c r="AX104" s="1"/>
  <c r="AX105" s="1"/>
  <c r="AW102"/>
  <c r="AV102"/>
  <c r="AU102"/>
  <c r="AT102"/>
  <c r="AS102"/>
  <c r="AR102"/>
  <c r="AQ102"/>
  <c r="AP102"/>
  <c r="AP104" s="1"/>
  <c r="AP105" s="1"/>
  <c r="AO102"/>
  <c r="AN102"/>
  <c r="AM102"/>
  <c r="AL102"/>
  <c r="AK102"/>
  <c r="AJ102"/>
  <c r="AI102"/>
  <c r="AH102"/>
  <c r="AH104" s="1"/>
  <c r="AH105" s="1"/>
  <c r="AG102"/>
  <c r="AF102"/>
  <c r="AE102"/>
  <c r="AD102"/>
  <c r="AC102"/>
  <c r="AB102"/>
  <c r="AA102"/>
  <c r="Z102"/>
  <c r="Z104" s="1"/>
  <c r="Z105" s="1"/>
  <c r="Y102"/>
  <c r="X102"/>
  <c r="W102"/>
  <c r="V102"/>
  <c r="U102"/>
  <c r="T102"/>
  <c r="S102"/>
  <c r="R102"/>
  <c r="R104" s="1"/>
  <c r="R105" s="1"/>
  <c r="Q102"/>
  <c r="P102"/>
  <c r="O102"/>
  <c r="N102"/>
  <c r="M102"/>
  <c r="L102"/>
  <c r="K102"/>
  <c r="J102"/>
  <c r="J104" s="1"/>
  <c r="J105" s="1"/>
  <c r="I102"/>
  <c r="H102"/>
  <c r="G102"/>
  <c r="F102"/>
  <c r="E102"/>
  <c r="D102"/>
  <c r="B102"/>
  <c r="BO101"/>
  <c r="BN101"/>
  <c r="BM101"/>
  <c r="BL101"/>
  <c r="BK101"/>
  <c r="BJ101"/>
  <c r="BI101"/>
  <c r="BH101"/>
  <c r="BG101"/>
  <c r="BF101"/>
  <c r="BE101"/>
  <c r="BD101"/>
  <c r="BC101"/>
  <c r="BB101"/>
  <c r="BA101"/>
  <c r="AZ101"/>
  <c r="AY101"/>
  <c r="AX101"/>
  <c r="AW101"/>
  <c r="AV101"/>
  <c r="AU101"/>
  <c r="AT101"/>
  <c r="AS101"/>
  <c r="AR101"/>
  <c r="AQ101"/>
  <c r="AP101"/>
  <c r="AO101"/>
  <c r="AN101"/>
  <c r="AM101"/>
  <c r="AL101"/>
  <c r="AK101"/>
  <c r="AJ101"/>
  <c r="AI101"/>
  <c r="AH101"/>
  <c r="AG101"/>
  <c r="AF101"/>
  <c r="AE101"/>
  <c r="AD101"/>
  <c r="AC101"/>
  <c r="AB101"/>
  <c r="AA101"/>
  <c r="Z101"/>
  <c r="Y101"/>
  <c r="X101"/>
  <c r="W101"/>
  <c r="V101"/>
  <c r="U101"/>
  <c r="T101"/>
  <c r="S101"/>
  <c r="R101"/>
  <c r="Q101"/>
  <c r="P101"/>
  <c r="O101"/>
  <c r="N101"/>
  <c r="M101"/>
  <c r="L101"/>
  <c r="K101"/>
  <c r="J101"/>
  <c r="I101"/>
  <c r="H101"/>
  <c r="G101"/>
  <c r="F101"/>
  <c r="E101"/>
  <c r="D101"/>
  <c r="B101"/>
  <c r="BO100"/>
  <c r="BN100"/>
  <c r="BM100"/>
  <c r="BL100"/>
  <c r="BK100"/>
  <c r="BJ100"/>
  <c r="BI100"/>
  <c r="BH100"/>
  <c r="BH104" s="1"/>
  <c r="BH105" s="1"/>
  <c r="BG100"/>
  <c r="BF100"/>
  <c r="BE100"/>
  <c r="BD100"/>
  <c r="BC100"/>
  <c r="BB100"/>
  <c r="BA100"/>
  <c r="AZ100"/>
  <c r="AZ104" s="1"/>
  <c r="AZ105" s="1"/>
  <c r="AY100"/>
  <c r="AX100"/>
  <c r="AW100"/>
  <c r="AV100"/>
  <c r="AU100"/>
  <c r="AT100"/>
  <c r="AS100"/>
  <c r="AR100"/>
  <c r="AR104" s="1"/>
  <c r="AR105" s="1"/>
  <c r="AQ100"/>
  <c r="AP100"/>
  <c r="AO100"/>
  <c r="AN100"/>
  <c r="AM100"/>
  <c r="AL100"/>
  <c r="AK100"/>
  <c r="AJ100"/>
  <c r="AJ104" s="1"/>
  <c r="AJ105" s="1"/>
  <c r="AI100"/>
  <c r="AH100"/>
  <c r="AG100"/>
  <c r="AF100"/>
  <c r="AE100"/>
  <c r="AD100"/>
  <c r="AC100"/>
  <c r="AB100"/>
  <c r="AB104" s="1"/>
  <c r="AB105" s="1"/>
  <c r="AA100"/>
  <c r="Z100"/>
  <c r="Y100"/>
  <c r="X100"/>
  <c r="W100"/>
  <c r="V100"/>
  <c r="U100"/>
  <c r="T100"/>
  <c r="T104" s="1"/>
  <c r="T105" s="1"/>
  <c r="S100"/>
  <c r="R100"/>
  <c r="Q100"/>
  <c r="P100"/>
  <c r="O100"/>
  <c r="N100"/>
  <c r="M100"/>
  <c r="L100"/>
  <c r="L104" s="1"/>
  <c r="L105" s="1"/>
  <c r="K100"/>
  <c r="J100"/>
  <c r="I100"/>
  <c r="H100"/>
  <c r="G100"/>
  <c r="F100"/>
  <c r="E100"/>
  <c r="D100"/>
  <c r="D104" s="1"/>
  <c r="D105" s="1"/>
  <c r="B100"/>
  <c r="BO99"/>
  <c r="BO104" s="1"/>
  <c r="BO105" s="1"/>
  <c r="BN99"/>
  <c r="BM99"/>
  <c r="BM104" s="1"/>
  <c r="BM105" s="1"/>
  <c r="BL99"/>
  <c r="BL104" s="1"/>
  <c r="BL105" s="1"/>
  <c r="BK99"/>
  <c r="BK104" s="1"/>
  <c r="BK105" s="1"/>
  <c r="BJ99"/>
  <c r="BJ104" s="1"/>
  <c r="BJ105" s="1"/>
  <c r="BI99"/>
  <c r="BI104" s="1"/>
  <c r="BI105" s="1"/>
  <c r="BH99"/>
  <c r="BG99"/>
  <c r="BG104" s="1"/>
  <c r="BG105" s="1"/>
  <c r="BF99"/>
  <c r="BE99"/>
  <c r="BE104" s="1"/>
  <c r="BE105" s="1"/>
  <c r="BD99"/>
  <c r="BD104" s="1"/>
  <c r="BD105" s="1"/>
  <c r="BC99"/>
  <c r="BC104" s="1"/>
  <c r="BC105" s="1"/>
  <c r="BB99"/>
  <c r="BB104" s="1"/>
  <c r="BB105" s="1"/>
  <c r="BA99"/>
  <c r="BA104" s="1"/>
  <c r="BA105" s="1"/>
  <c r="AZ99"/>
  <c r="AY99"/>
  <c r="AY104" s="1"/>
  <c r="AY105" s="1"/>
  <c r="AX99"/>
  <c r="AW99"/>
  <c r="AW104" s="1"/>
  <c r="AW105" s="1"/>
  <c r="AV99"/>
  <c r="AV104" s="1"/>
  <c r="AV105" s="1"/>
  <c r="AU99"/>
  <c r="AU104" s="1"/>
  <c r="AU105" s="1"/>
  <c r="AT99"/>
  <c r="AT104" s="1"/>
  <c r="AT105" s="1"/>
  <c r="AS99"/>
  <c r="AS104" s="1"/>
  <c r="AS105" s="1"/>
  <c r="AR99"/>
  <c r="AQ99"/>
  <c r="AQ104" s="1"/>
  <c r="AQ105" s="1"/>
  <c r="AP99"/>
  <c r="AO99"/>
  <c r="AO104" s="1"/>
  <c r="AO105" s="1"/>
  <c r="AN99"/>
  <c r="AN104" s="1"/>
  <c r="AN105" s="1"/>
  <c r="AM99"/>
  <c r="AM104" s="1"/>
  <c r="AM105" s="1"/>
  <c r="AL99"/>
  <c r="AL104" s="1"/>
  <c r="AL105" s="1"/>
  <c r="AK99"/>
  <c r="AK104" s="1"/>
  <c r="AK105" s="1"/>
  <c r="AJ99"/>
  <c r="AI99"/>
  <c r="AI104" s="1"/>
  <c r="AI105" s="1"/>
  <c r="AH99"/>
  <c r="AG99"/>
  <c r="AG104" s="1"/>
  <c r="AG105" s="1"/>
  <c r="AF99"/>
  <c r="AF104" s="1"/>
  <c r="AF105" s="1"/>
  <c r="AE99"/>
  <c r="AE104" s="1"/>
  <c r="AE105" s="1"/>
  <c r="AD99"/>
  <c r="AD104" s="1"/>
  <c r="AD105" s="1"/>
  <c r="AC99"/>
  <c r="AC104" s="1"/>
  <c r="AC105" s="1"/>
  <c r="AB99"/>
  <c r="AA99"/>
  <c r="AA104" s="1"/>
  <c r="AA105" s="1"/>
  <c r="Z99"/>
  <c r="Y99"/>
  <c r="Y104" s="1"/>
  <c r="Y105" s="1"/>
  <c r="X99"/>
  <c r="X104" s="1"/>
  <c r="X105" s="1"/>
  <c r="W99"/>
  <c r="W104" s="1"/>
  <c r="W105" s="1"/>
  <c r="V99"/>
  <c r="V104" s="1"/>
  <c r="V105" s="1"/>
  <c r="U99"/>
  <c r="U104" s="1"/>
  <c r="U105" s="1"/>
  <c r="T99"/>
  <c r="S99"/>
  <c r="S104" s="1"/>
  <c r="S105" s="1"/>
  <c r="R99"/>
  <c r="Q99"/>
  <c r="Q104" s="1"/>
  <c r="Q105" s="1"/>
  <c r="P99"/>
  <c r="P104" s="1"/>
  <c r="P105" s="1"/>
  <c r="O99"/>
  <c r="O104" s="1"/>
  <c r="O105" s="1"/>
  <c r="N99"/>
  <c r="N104" s="1"/>
  <c r="N105" s="1"/>
  <c r="M99"/>
  <c r="M104" s="1"/>
  <c r="M105" s="1"/>
  <c r="L99"/>
  <c r="K99"/>
  <c r="K104" s="1"/>
  <c r="K105" s="1"/>
  <c r="J99"/>
  <c r="I99"/>
  <c r="I104" s="1"/>
  <c r="I105" s="1"/>
  <c r="H99"/>
  <c r="H104" s="1"/>
  <c r="H105" s="1"/>
  <c r="G99"/>
  <c r="G104" s="1"/>
  <c r="G105" s="1"/>
  <c r="F99"/>
  <c r="F104" s="1"/>
  <c r="F105" s="1"/>
  <c r="E99"/>
  <c r="E104" s="1"/>
  <c r="E105" s="1"/>
  <c r="D99"/>
  <c r="C99"/>
  <c r="BO91"/>
  <c r="BO92" s="1"/>
  <c r="BN91"/>
  <c r="BN92" s="1"/>
  <c r="BM91"/>
  <c r="BM92" s="1"/>
  <c r="BL91"/>
  <c r="BL92" s="1"/>
  <c r="BK91"/>
  <c r="BK92" s="1"/>
  <c r="BJ91"/>
  <c r="BJ92" s="1"/>
  <c r="BI91"/>
  <c r="BI92" s="1"/>
  <c r="BH91"/>
  <c r="BH92" s="1"/>
  <c r="BG91"/>
  <c r="BG92" s="1"/>
  <c r="BF91"/>
  <c r="BF92" s="1"/>
  <c r="BE91"/>
  <c r="BE92" s="1"/>
  <c r="BD91"/>
  <c r="BD92" s="1"/>
  <c r="BC91"/>
  <c r="BC92" s="1"/>
  <c r="BB91"/>
  <c r="BB92" s="1"/>
  <c r="BA91"/>
  <c r="BA92" s="1"/>
  <c r="AZ91"/>
  <c r="AZ92" s="1"/>
  <c r="AY91"/>
  <c r="AY92" s="1"/>
  <c r="AX91"/>
  <c r="AX92" s="1"/>
  <c r="AW91"/>
  <c r="AW92" s="1"/>
  <c r="AV91"/>
  <c r="AV92" s="1"/>
  <c r="AU91"/>
  <c r="AU92" s="1"/>
  <c r="AT91"/>
  <c r="AT92" s="1"/>
  <c r="AS91"/>
  <c r="AS92" s="1"/>
  <c r="AR91"/>
  <c r="AR92" s="1"/>
  <c r="AQ91"/>
  <c r="AQ92" s="1"/>
  <c r="AP91"/>
  <c r="AP92" s="1"/>
  <c r="AO91"/>
  <c r="AO92" s="1"/>
  <c r="AN91"/>
  <c r="AN92" s="1"/>
  <c r="AM91"/>
  <c r="AM92" s="1"/>
  <c r="AL91"/>
  <c r="AL92" s="1"/>
  <c r="AK91"/>
  <c r="AK92" s="1"/>
  <c r="AJ91"/>
  <c r="AJ92" s="1"/>
  <c r="AI91"/>
  <c r="AI92" s="1"/>
  <c r="AH91"/>
  <c r="AH92" s="1"/>
  <c r="AG91"/>
  <c r="AG92" s="1"/>
  <c r="AF91"/>
  <c r="AF92" s="1"/>
  <c r="AE91"/>
  <c r="AE92" s="1"/>
  <c r="AD91"/>
  <c r="AD92" s="1"/>
  <c r="AC91"/>
  <c r="AC92" s="1"/>
  <c r="AB91"/>
  <c r="AB92" s="1"/>
  <c r="AA91"/>
  <c r="AA92" s="1"/>
  <c r="Z91"/>
  <c r="Z92" s="1"/>
  <c r="Y91"/>
  <c r="Y92" s="1"/>
  <c r="X91"/>
  <c r="X92" s="1"/>
  <c r="W91"/>
  <c r="W92" s="1"/>
  <c r="V91"/>
  <c r="V92" s="1"/>
  <c r="U91"/>
  <c r="U92" s="1"/>
  <c r="T91"/>
  <c r="T92" s="1"/>
  <c r="S91"/>
  <c r="S92" s="1"/>
  <c r="R91"/>
  <c r="R92" s="1"/>
  <c r="Q91"/>
  <c r="Q92" s="1"/>
  <c r="P91"/>
  <c r="P92" s="1"/>
  <c r="O91"/>
  <c r="O92" s="1"/>
  <c r="N91"/>
  <c r="N92" s="1"/>
  <c r="M91"/>
  <c r="M92" s="1"/>
  <c r="L91"/>
  <c r="L92" s="1"/>
  <c r="K91"/>
  <c r="K92" s="1"/>
  <c r="J91"/>
  <c r="J92" s="1"/>
  <c r="I91"/>
  <c r="I92" s="1"/>
  <c r="H91"/>
  <c r="H92" s="1"/>
  <c r="G91"/>
  <c r="G92" s="1"/>
  <c r="F91"/>
  <c r="F92" s="1"/>
  <c r="E91"/>
  <c r="E92" s="1"/>
  <c r="D91"/>
  <c r="D92" s="1"/>
  <c r="BO87"/>
  <c r="BO88" s="1"/>
  <c r="BO89" s="1"/>
  <c r="BN87"/>
  <c r="BM87"/>
  <c r="BL87"/>
  <c r="BK87"/>
  <c r="BJ87"/>
  <c r="BI87"/>
  <c r="BH87"/>
  <c r="BG87"/>
  <c r="BG88" s="1"/>
  <c r="BG89" s="1"/>
  <c r="BF87"/>
  <c r="BE87"/>
  <c r="BD87"/>
  <c r="BC87"/>
  <c r="BB87"/>
  <c r="BA87"/>
  <c r="AZ87"/>
  <c r="AY87"/>
  <c r="AY88" s="1"/>
  <c r="AY89" s="1"/>
  <c r="AX87"/>
  <c r="AW87"/>
  <c r="AV87"/>
  <c r="AU87"/>
  <c r="AT87"/>
  <c r="AS87"/>
  <c r="AR87"/>
  <c r="AQ87"/>
  <c r="AQ88" s="1"/>
  <c r="AQ89" s="1"/>
  <c r="AP87"/>
  <c r="AO87"/>
  <c r="AN87"/>
  <c r="AM87"/>
  <c r="AL87"/>
  <c r="AK87"/>
  <c r="AJ87"/>
  <c r="AI87"/>
  <c r="AI88" s="1"/>
  <c r="AI89" s="1"/>
  <c r="AH87"/>
  <c r="AG87"/>
  <c r="AF87"/>
  <c r="AE87"/>
  <c r="AD87"/>
  <c r="AC87"/>
  <c r="AB87"/>
  <c r="AA87"/>
  <c r="AA88" s="1"/>
  <c r="AA89" s="1"/>
  <c r="Z87"/>
  <c r="Y87"/>
  <c r="X87"/>
  <c r="W87"/>
  <c r="V87"/>
  <c r="U87"/>
  <c r="T87"/>
  <c r="S87"/>
  <c r="S88" s="1"/>
  <c r="S89" s="1"/>
  <c r="R87"/>
  <c r="Q87"/>
  <c r="P87"/>
  <c r="O87"/>
  <c r="N87"/>
  <c r="M87"/>
  <c r="L87"/>
  <c r="K87"/>
  <c r="K88" s="1"/>
  <c r="K89" s="1"/>
  <c r="J87"/>
  <c r="I87"/>
  <c r="H87"/>
  <c r="G87"/>
  <c r="F87"/>
  <c r="E87"/>
  <c r="D87"/>
  <c r="B87"/>
  <c r="BO86"/>
  <c r="BN86"/>
  <c r="BM86"/>
  <c r="BL86"/>
  <c r="BK86"/>
  <c r="BJ86"/>
  <c r="BI86"/>
  <c r="BH86"/>
  <c r="BH88" s="1"/>
  <c r="BH89" s="1"/>
  <c r="BG86"/>
  <c r="BF86"/>
  <c r="BE86"/>
  <c r="BD86"/>
  <c r="BC86"/>
  <c r="BB86"/>
  <c r="BA86"/>
  <c r="AZ86"/>
  <c r="AZ88" s="1"/>
  <c r="AZ89" s="1"/>
  <c r="AY86"/>
  <c r="AX86"/>
  <c r="AW86"/>
  <c r="AV86"/>
  <c r="AU86"/>
  <c r="AT86"/>
  <c r="AS86"/>
  <c r="AR86"/>
  <c r="AR88" s="1"/>
  <c r="AR89" s="1"/>
  <c r="AQ86"/>
  <c r="AP86"/>
  <c r="AO86"/>
  <c r="AN86"/>
  <c r="AM86"/>
  <c r="AL86"/>
  <c r="AK86"/>
  <c r="AJ86"/>
  <c r="AJ88" s="1"/>
  <c r="AJ89" s="1"/>
  <c r="AI86"/>
  <c r="AH86"/>
  <c r="AG86"/>
  <c r="AF86"/>
  <c r="AE86"/>
  <c r="AD86"/>
  <c r="AC86"/>
  <c r="AB86"/>
  <c r="AB88" s="1"/>
  <c r="AB89" s="1"/>
  <c r="AA86"/>
  <c r="Z86"/>
  <c r="Y86"/>
  <c r="X86"/>
  <c r="W86"/>
  <c r="V86"/>
  <c r="U86"/>
  <c r="T86"/>
  <c r="T88" s="1"/>
  <c r="T89" s="1"/>
  <c r="S86"/>
  <c r="R86"/>
  <c r="Q86"/>
  <c r="P86"/>
  <c r="O86"/>
  <c r="N86"/>
  <c r="M86"/>
  <c r="L86"/>
  <c r="L88" s="1"/>
  <c r="L89" s="1"/>
  <c r="K86"/>
  <c r="J86"/>
  <c r="I86"/>
  <c r="H86"/>
  <c r="G86"/>
  <c r="F86"/>
  <c r="E86"/>
  <c r="D86"/>
  <c r="D88" s="1"/>
  <c r="D89" s="1"/>
  <c r="B86"/>
  <c r="BO85"/>
  <c r="BN85"/>
  <c r="BM85"/>
  <c r="BL85"/>
  <c r="BL88" s="1"/>
  <c r="BL89" s="1"/>
  <c r="BK85"/>
  <c r="BJ85"/>
  <c r="BI85"/>
  <c r="BH85"/>
  <c r="BG85"/>
  <c r="BF85"/>
  <c r="BE85"/>
  <c r="BD85"/>
  <c r="BD88" s="1"/>
  <c r="BD89" s="1"/>
  <c r="BC85"/>
  <c r="BB85"/>
  <c r="BA85"/>
  <c r="AZ85"/>
  <c r="AY85"/>
  <c r="AX85"/>
  <c r="AW85"/>
  <c r="AV85"/>
  <c r="AV88" s="1"/>
  <c r="AV89" s="1"/>
  <c r="AU85"/>
  <c r="AT85"/>
  <c r="AS85"/>
  <c r="AR85"/>
  <c r="AQ85"/>
  <c r="AP85"/>
  <c r="AO85"/>
  <c r="AN85"/>
  <c r="AN88" s="1"/>
  <c r="AN89" s="1"/>
  <c r="AM85"/>
  <c r="AL85"/>
  <c r="AK85"/>
  <c r="AJ85"/>
  <c r="AI85"/>
  <c r="AH85"/>
  <c r="AG85"/>
  <c r="AF85"/>
  <c r="AF88" s="1"/>
  <c r="AF89" s="1"/>
  <c r="AE85"/>
  <c r="AD85"/>
  <c r="AC85"/>
  <c r="AB85"/>
  <c r="AA85"/>
  <c r="Z85"/>
  <c r="Y85"/>
  <c r="X85"/>
  <c r="X88" s="1"/>
  <c r="X89" s="1"/>
  <c r="W85"/>
  <c r="V85"/>
  <c r="U85"/>
  <c r="T85"/>
  <c r="S85"/>
  <c r="R85"/>
  <c r="Q85"/>
  <c r="P85"/>
  <c r="P88" s="1"/>
  <c r="P89" s="1"/>
  <c r="O85"/>
  <c r="N85"/>
  <c r="M85"/>
  <c r="L85"/>
  <c r="K85"/>
  <c r="J85"/>
  <c r="I85"/>
  <c r="H85"/>
  <c r="H88" s="1"/>
  <c r="H89" s="1"/>
  <c r="G85"/>
  <c r="F85"/>
  <c r="E85"/>
  <c r="D85"/>
  <c r="B85"/>
  <c r="BO84"/>
  <c r="BN84"/>
  <c r="BN88" s="1"/>
  <c r="BN89" s="1"/>
  <c r="BM84"/>
  <c r="BM88" s="1"/>
  <c r="BM89" s="1"/>
  <c r="BL84"/>
  <c r="BK84"/>
  <c r="BK88" s="1"/>
  <c r="BK89" s="1"/>
  <c r="BJ84"/>
  <c r="BJ88" s="1"/>
  <c r="BJ89" s="1"/>
  <c r="BI84"/>
  <c r="BI88" s="1"/>
  <c r="BI89" s="1"/>
  <c r="BH84"/>
  <c r="BG84"/>
  <c r="BF84"/>
  <c r="BF88" s="1"/>
  <c r="BF89" s="1"/>
  <c r="BE84"/>
  <c r="BE88" s="1"/>
  <c r="BE89" s="1"/>
  <c r="BD84"/>
  <c r="BC84"/>
  <c r="BC88" s="1"/>
  <c r="BC89" s="1"/>
  <c r="BB84"/>
  <c r="BB88" s="1"/>
  <c r="BB89" s="1"/>
  <c r="BA84"/>
  <c r="BA88" s="1"/>
  <c r="BA89" s="1"/>
  <c r="AZ84"/>
  <c r="AY84"/>
  <c r="AX84"/>
  <c r="AX88" s="1"/>
  <c r="AX89" s="1"/>
  <c r="AW84"/>
  <c r="AW88" s="1"/>
  <c r="AW89" s="1"/>
  <c r="AV84"/>
  <c r="AU84"/>
  <c r="AU88" s="1"/>
  <c r="AU89" s="1"/>
  <c r="AT84"/>
  <c r="AT88" s="1"/>
  <c r="AT89" s="1"/>
  <c r="AS84"/>
  <c r="AS88" s="1"/>
  <c r="AS89" s="1"/>
  <c r="AR84"/>
  <c r="AQ84"/>
  <c r="AP84"/>
  <c r="AP88" s="1"/>
  <c r="AP89" s="1"/>
  <c r="AO84"/>
  <c r="AO88" s="1"/>
  <c r="AO89" s="1"/>
  <c r="AN84"/>
  <c r="AM84"/>
  <c r="AM88" s="1"/>
  <c r="AM89" s="1"/>
  <c r="AL84"/>
  <c r="AL88" s="1"/>
  <c r="AL89" s="1"/>
  <c r="AK84"/>
  <c r="AK88" s="1"/>
  <c r="AK89" s="1"/>
  <c r="AJ84"/>
  <c r="AI84"/>
  <c r="AH84"/>
  <c r="AH88" s="1"/>
  <c r="AH89" s="1"/>
  <c r="AG84"/>
  <c r="AG88" s="1"/>
  <c r="AG89" s="1"/>
  <c r="AF84"/>
  <c r="AE84"/>
  <c r="AE88" s="1"/>
  <c r="AE89" s="1"/>
  <c r="AD84"/>
  <c r="AD88" s="1"/>
  <c r="AD89" s="1"/>
  <c r="AC84"/>
  <c r="AC88" s="1"/>
  <c r="AC89" s="1"/>
  <c r="AB84"/>
  <c r="AA84"/>
  <c r="Z84"/>
  <c r="Z88" s="1"/>
  <c r="Z89" s="1"/>
  <c r="Y84"/>
  <c r="Y88" s="1"/>
  <c r="Y89" s="1"/>
  <c r="X84"/>
  <c r="W84"/>
  <c r="W88" s="1"/>
  <c r="W89" s="1"/>
  <c r="V84"/>
  <c r="V88" s="1"/>
  <c r="V89" s="1"/>
  <c r="U84"/>
  <c r="U88" s="1"/>
  <c r="U89" s="1"/>
  <c r="T84"/>
  <c r="S84"/>
  <c r="R84"/>
  <c r="R88" s="1"/>
  <c r="R89" s="1"/>
  <c r="Q84"/>
  <c r="Q88" s="1"/>
  <c r="Q89" s="1"/>
  <c r="P84"/>
  <c r="O84"/>
  <c r="O88" s="1"/>
  <c r="O89" s="1"/>
  <c r="N84"/>
  <c r="N88" s="1"/>
  <c r="N89" s="1"/>
  <c r="M84"/>
  <c r="M88" s="1"/>
  <c r="M89" s="1"/>
  <c r="L84"/>
  <c r="K84"/>
  <c r="J84"/>
  <c r="J88" s="1"/>
  <c r="J89" s="1"/>
  <c r="I84"/>
  <c r="I88" s="1"/>
  <c r="I89" s="1"/>
  <c r="H84"/>
  <c r="G84"/>
  <c r="G88" s="1"/>
  <c r="G89" s="1"/>
  <c r="F84"/>
  <c r="F88" s="1"/>
  <c r="F89" s="1"/>
  <c r="E84"/>
  <c r="E88" s="1"/>
  <c r="E89" s="1"/>
  <c r="D84"/>
  <c r="C84"/>
  <c r="BO76"/>
  <c r="BO77" s="1"/>
  <c r="BN76"/>
  <c r="BN77" s="1"/>
  <c r="BM76"/>
  <c r="BM77" s="1"/>
  <c r="BL76"/>
  <c r="BL77" s="1"/>
  <c r="BK76"/>
  <c r="BK77" s="1"/>
  <c r="BJ76"/>
  <c r="BJ77" s="1"/>
  <c r="BI76"/>
  <c r="BI77" s="1"/>
  <c r="BH76"/>
  <c r="BH77" s="1"/>
  <c r="BG76"/>
  <c r="BG77" s="1"/>
  <c r="BF76"/>
  <c r="BF77" s="1"/>
  <c r="BE76"/>
  <c r="BE77" s="1"/>
  <c r="BD76"/>
  <c r="BD77" s="1"/>
  <c r="BC76"/>
  <c r="BC77" s="1"/>
  <c r="BB76"/>
  <c r="BB77" s="1"/>
  <c r="BA76"/>
  <c r="BA77" s="1"/>
  <c r="AZ76"/>
  <c r="AZ77" s="1"/>
  <c r="AY76"/>
  <c r="AY77" s="1"/>
  <c r="AX76"/>
  <c r="AX77" s="1"/>
  <c r="AW76"/>
  <c r="AW77" s="1"/>
  <c r="AV76"/>
  <c r="AV77" s="1"/>
  <c r="AU76"/>
  <c r="AU77" s="1"/>
  <c r="AT76"/>
  <c r="AT77" s="1"/>
  <c r="AS76"/>
  <c r="AS77" s="1"/>
  <c r="AR76"/>
  <c r="AR77" s="1"/>
  <c r="AQ76"/>
  <c r="AQ77" s="1"/>
  <c r="AP76"/>
  <c r="AP77" s="1"/>
  <c r="AO76"/>
  <c r="AO77" s="1"/>
  <c r="AN76"/>
  <c r="AN77" s="1"/>
  <c r="AM76"/>
  <c r="AM77" s="1"/>
  <c r="AL76"/>
  <c r="AL77" s="1"/>
  <c r="AK76"/>
  <c r="AK77" s="1"/>
  <c r="AJ76"/>
  <c r="AJ77" s="1"/>
  <c r="AI76"/>
  <c r="AI77" s="1"/>
  <c r="AH76"/>
  <c r="AH77" s="1"/>
  <c r="AG76"/>
  <c r="AG77" s="1"/>
  <c r="AF76"/>
  <c r="AF77" s="1"/>
  <c r="AE76"/>
  <c r="AE77" s="1"/>
  <c r="AD76"/>
  <c r="AD77" s="1"/>
  <c r="AC76"/>
  <c r="AC77" s="1"/>
  <c r="AB76"/>
  <c r="AB77" s="1"/>
  <c r="AA76"/>
  <c r="AA77" s="1"/>
  <c r="Z76"/>
  <c r="Z77" s="1"/>
  <c r="Y76"/>
  <c r="Y77" s="1"/>
  <c r="X76"/>
  <c r="X77" s="1"/>
  <c r="W76"/>
  <c r="W77" s="1"/>
  <c r="V76"/>
  <c r="V77" s="1"/>
  <c r="U76"/>
  <c r="U77" s="1"/>
  <c r="T76"/>
  <c r="T77" s="1"/>
  <c r="S76"/>
  <c r="S77" s="1"/>
  <c r="R76"/>
  <c r="R77" s="1"/>
  <c r="Q76"/>
  <c r="Q77" s="1"/>
  <c r="P76"/>
  <c r="P77" s="1"/>
  <c r="O76"/>
  <c r="O77" s="1"/>
  <c r="N76"/>
  <c r="N77" s="1"/>
  <c r="M76"/>
  <c r="M77" s="1"/>
  <c r="L76"/>
  <c r="L77" s="1"/>
  <c r="K76"/>
  <c r="K77" s="1"/>
  <c r="J76"/>
  <c r="J77" s="1"/>
  <c r="I76"/>
  <c r="I77" s="1"/>
  <c r="H76"/>
  <c r="H77" s="1"/>
  <c r="G76"/>
  <c r="G77" s="1"/>
  <c r="F76"/>
  <c r="F77" s="1"/>
  <c r="E76"/>
  <c r="E77" s="1"/>
  <c r="D76"/>
  <c r="D77" s="1"/>
  <c r="BO72"/>
  <c r="BN72"/>
  <c r="BM72"/>
  <c r="BL72"/>
  <c r="BK72"/>
  <c r="BJ72"/>
  <c r="BI72"/>
  <c r="BH72"/>
  <c r="BG72"/>
  <c r="BF72"/>
  <c r="BE72"/>
  <c r="BD72"/>
  <c r="BC72"/>
  <c r="BB72"/>
  <c r="BA72"/>
  <c r="AZ72"/>
  <c r="AY72"/>
  <c r="AX72"/>
  <c r="AW72"/>
  <c r="AV72"/>
  <c r="AU72"/>
  <c r="AT72"/>
  <c r="AS72"/>
  <c r="AR72"/>
  <c r="AQ72"/>
  <c r="AP72"/>
  <c r="AO72"/>
  <c r="AN72"/>
  <c r="AM72"/>
  <c r="AL72"/>
  <c r="AK72"/>
  <c r="AJ72"/>
  <c r="AI72"/>
  <c r="AH72"/>
  <c r="AG72"/>
  <c r="AF72"/>
  <c r="AE72"/>
  <c r="AD72"/>
  <c r="AC72"/>
  <c r="AB72"/>
  <c r="AA72"/>
  <c r="Z72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F72"/>
  <c r="E72"/>
  <c r="D72"/>
  <c r="B72"/>
  <c r="BO71"/>
  <c r="BN71"/>
  <c r="BM71"/>
  <c r="BL71"/>
  <c r="BK71"/>
  <c r="BJ71"/>
  <c r="BI71"/>
  <c r="BH71"/>
  <c r="BG71"/>
  <c r="BF71"/>
  <c r="BE71"/>
  <c r="BD71"/>
  <c r="BC71"/>
  <c r="BB71"/>
  <c r="BA71"/>
  <c r="AZ71"/>
  <c r="AY71"/>
  <c r="AX71"/>
  <c r="AW71"/>
  <c r="AV71"/>
  <c r="AU71"/>
  <c r="AT71"/>
  <c r="AS71"/>
  <c r="AR71"/>
  <c r="AQ71"/>
  <c r="AP71"/>
  <c r="AO71"/>
  <c r="AN71"/>
  <c r="AM71"/>
  <c r="AL71"/>
  <c r="AK71"/>
  <c r="AJ71"/>
  <c r="AI71"/>
  <c r="AH71"/>
  <c r="AG71"/>
  <c r="AF71"/>
  <c r="AE71"/>
  <c r="AD71"/>
  <c r="AC71"/>
  <c r="AB71"/>
  <c r="AA71"/>
  <c r="Z71"/>
  <c r="Y71"/>
  <c r="X71"/>
  <c r="W71"/>
  <c r="V71"/>
  <c r="U71"/>
  <c r="T71"/>
  <c r="S71"/>
  <c r="R71"/>
  <c r="Q71"/>
  <c r="P71"/>
  <c r="O71"/>
  <c r="N71"/>
  <c r="M71"/>
  <c r="L71"/>
  <c r="K71"/>
  <c r="J71"/>
  <c r="I71"/>
  <c r="H71"/>
  <c r="G71"/>
  <c r="F71"/>
  <c r="E71"/>
  <c r="D71"/>
  <c r="B71"/>
  <c r="BO70"/>
  <c r="BN70"/>
  <c r="BM70"/>
  <c r="BL70"/>
  <c r="BK70"/>
  <c r="BJ70"/>
  <c r="BI70"/>
  <c r="BH70"/>
  <c r="BG70"/>
  <c r="BF70"/>
  <c r="BE70"/>
  <c r="BD70"/>
  <c r="BC70"/>
  <c r="BB70"/>
  <c r="BA70"/>
  <c r="AZ70"/>
  <c r="AY70"/>
  <c r="AX70"/>
  <c r="AW70"/>
  <c r="AV70"/>
  <c r="AU70"/>
  <c r="AT70"/>
  <c r="AS70"/>
  <c r="AR70"/>
  <c r="AQ70"/>
  <c r="AP70"/>
  <c r="AO70"/>
  <c r="AN70"/>
  <c r="AM70"/>
  <c r="AL70"/>
  <c r="AK70"/>
  <c r="AJ70"/>
  <c r="AI70"/>
  <c r="AH70"/>
  <c r="AG70"/>
  <c r="AF70"/>
  <c r="AE70"/>
  <c r="AD70"/>
  <c r="AC70"/>
  <c r="AB70"/>
  <c r="AA70"/>
  <c r="Z70"/>
  <c r="Y70"/>
  <c r="X70"/>
  <c r="W70"/>
  <c r="V70"/>
  <c r="U70"/>
  <c r="T70"/>
  <c r="S70"/>
  <c r="R70"/>
  <c r="Q70"/>
  <c r="P70"/>
  <c r="O70"/>
  <c r="N70"/>
  <c r="M70"/>
  <c r="L70"/>
  <c r="K70"/>
  <c r="J70"/>
  <c r="I70"/>
  <c r="H70"/>
  <c r="G70"/>
  <c r="F70"/>
  <c r="E70"/>
  <c r="D70"/>
  <c r="B70"/>
  <c r="BO69"/>
  <c r="BN69"/>
  <c r="BM69"/>
  <c r="BL69"/>
  <c r="BK69"/>
  <c r="BK73" s="1"/>
  <c r="BK74" s="1"/>
  <c r="BJ69"/>
  <c r="BI69"/>
  <c r="BH69"/>
  <c r="BG69"/>
  <c r="BF69"/>
  <c r="BE69"/>
  <c r="BD69"/>
  <c r="BC69"/>
  <c r="BC73" s="1"/>
  <c r="BC74" s="1"/>
  <c r="BB69"/>
  <c r="BA69"/>
  <c r="AZ69"/>
  <c r="AY69"/>
  <c r="AX69"/>
  <c r="AW69"/>
  <c r="AV69"/>
  <c r="AU69"/>
  <c r="AU73" s="1"/>
  <c r="AU74" s="1"/>
  <c r="AT69"/>
  <c r="AS69"/>
  <c r="AR69"/>
  <c r="AQ69"/>
  <c r="AP69"/>
  <c r="AO69"/>
  <c r="AN69"/>
  <c r="AM69"/>
  <c r="AM73" s="1"/>
  <c r="AM74" s="1"/>
  <c r="AL69"/>
  <c r="AK69"/>
  <c r="AJ69"/>
  <c r="AI69"/>
  <c r="AH69"/>
  <c r="AG69"/>
  <c r="AF69"/>
  <c r="AE69"/>
  <c r="AE73" s="1"/>
  <c r="AE74" s="1"/>
  <c r="AD69"/>
  <c r="AC69"/>
  <c r="AB69"/>
  <c r="AA69"/>
  <c r="Z69"/>
  <c r="Y69"/>
  <c r="X69"/>
  <c r="W69"/>
  <c r="W73" s="1"/>
  <c r="W74" s="1"/>
  <c r="V69"/>
  <c r="U69"/>
  <c r="T69"/>
  <c r="S69"/>
  <c r="R69"/>
  <c r="Q69"/>
  <c r="P69"/>
  <c r="O69"/>
  <c r="O73" s="1"/>
  <c r="O74" s="1"/>
  <c r="N69"/>
  <c r="M69"/>
  <c r="L69"/>
  <c r="K69"/>
  <c r="J69"/>
  <c r="I69"/>
  <c r="H69"/>
  <c r="G69"/>
  <c r="G73" s="1"/>
  <c r="G74" s="1"/>
  <c r="F69"/>
  <c r="E69"/>
  <c r="D69"/>
  <c r="BO68"/>
  <c r="BO73" s="1"/>
  <c r="BO74" s="1"/>
  <c r="BN68"/>
  <c r="BM68"/>
  <c r="BL68"/>
  <c r="BL73" s="1"/>
  <c r="BL74" s="1"/>
  <c r="BK68"/>
  <c r="BJ68"/>
  <c r="BI68"/>
  <c r="BH68"/>
  <c r="BG68"/>
  <c r="BG73" s="1"/>
  <c r="BG74" s="1"/>
  <c r="BF68"/>
  <c r="BE68"/>
  <c r="BD68"/>
  <c r="BD73" s="1"/>
  <c r="BD74" s="1"/>
  <c r="BC68"/>
  <c r="BB68"/>
  <c r="BA68"/>
  <c r="AZ68"/>
  <c r="AY68"/>
  <c r="AY73" s="1"/>
  <c r="AY74" s="1"/>
  <c r="AX68"/>
  <c r="AW68"/>
  <c r="AV68"/>
  <c r="AV73" s="1"/>
  <c r="AV74" s="1"/>
  <c r="AU68"/>
  <c r="AT68"/>
  <c r="AS68"/>
  <c r="AR68"/>
  <c r="AQ68"/>
  <c r="AQ73" s="1"/>
  <c r="AQ74" s="1"/>
  <c r="AP68"/>
  <c r="AO68"/>
  <c r="AN68"/>
  <c r="AN73" s="1"/>
  <c r="AN74" s="1"/>
  <c r="AM68"/>
  <c r="AL68"/>
  <c r="AK68"/>
  <c r="AJ68"/>
  <c r="AI68"/>
  <c r="AI73" s="1"/>
  <c r="AI74" s="1"/>
  <c r="AH68"/>
  <c r="AG68"/>
  <c r="AF68"/>
  <c r="AF73" s="1"/>
  <c r="AF74" s="1"/>
  <c r="AE68"/>
  <c r="AD68"/>
  <c r="AC68"/>
  <c r="AB68"/>
  <c r="AA68"/>
  <c r="AA73" s="1"/>
  <c r="AA74" s="1"/>
  <c r="Z68"/>
  <c r="Y68"/>
  <c r="X68"/>
  <c r="X73" s="1"/>
  <c r="X74" s="1"/>
  <c r="W68"/>
  <c r="V68"/>
  <c r="U68"/>
  <c r="T68"/>
  <c r="S68"/>
  <c r="S73" s="1"/>
  <c r="S74" s="1"/>
  <c r="R68"/>
  <c r="Q68"/>
  <c r="P68"/>
  <c r="P73" s="1"/>
  <c r="P74" s="1"/>
  <c r="O68"/>
  <c r="N68"/>
  <c r="M68"/>
  <c r="L68"/>
  <c r="K68"/>
  <c r="K73" s="1"/>
  <c r="K74" s="1"/>
  <c r="J68"/>
  <c r="I68"/>
  <c r="H68"/>
  <c r="H73" s="1"/>
  <c r="H74" s="1"/>
  <c r="G68"/>
  <c r="F68"/>
  <c r="E68"/>
  <c r="D68"/>
  <c r="B68"/>
  <c r="BO67"/>
  <c r="BN67"/>
  <c r="BN73" s="1"/>
  <c r="BN74" s="1"/>
  <c r="BM67"/>
  <c r="BM73" s="1"/>
  <c r="BM74" s="1"/>
  <c r="BL67"/>
  <c r="BK67"/>
  <c r="BJ67"/>
  <c r="BJ73" s="1"/>
  <c r="BJ74" s="1"/>
  <c r="BI67"/>
  <c r="BI73" s="1"/>
  <c r="BI74" s="1"/>
  <c r="BH67"/>
  <c r="BH73" s="1"/>
  <c r="BH74" s="1"/>
  <c r="BG67"/>
  <c r="BF67"/>
  <c r="BF73" s="1"/>
  <c r="BF74" s="1"/>
  <c r="BE67"/>
  <c r="BE73" s="1"/>
  <c r="BE74" s="1"/>
  <c r="BD67"/>
  <c r="BC67"/>
  <c r="BB67"/>
  <c r="BB73" s="1"/>
  <c r="BB74" s="1"/>
  <c r="BA67"/>
  <c r="BA73" s="1"/>
  <c r="BA74" s="1"/>
  <c r="AZ67"/>
  <c r="AZ73" s="1"/>
  <c r="AZ74" s="1"/>
  <c r="AY67"/>
  <c r="AX67"/>
  <c r="AX73" s="1"/>
  <c r="AX74" s="1"/>
  <c r="AW67"/>
  <c r="AW73" s="1"/>
  <c r="AW74" s="1"/>
  <c r="AV67"/>
  <c r="AU67"/>
  <c r="AT67"/>
  <c r="AT73" s="1"/>
  <c r="AT74" s="1"/>
  <c r="AS67"/>
  <c r="AS73" s="1"/>
  <c r="AS74" s="1"/>
  <c r="AR67"/>
  <c r="AR73" s="1"/>
  <c r="AR74" s="1"/>
  <c r="AQ67"/>
  <c r="AP67"/>
  <c r="AP73" s="1"/>
  <c r="AP74" s="1"/>
  <c r="AO67"/>
  <c r="AO73" s="1"/>
  <c r="AO74" s="1"/>
  <c r="AN67"/>
  <c r="AM67"/>
  <c r="AL67"/>
  <c r="AL73" s="1"/>
  <c r="AL74" s="1"/>
  <c r="AK67"/>
  <c r="AK73" s="1"/>
  <c r="AK74" s="1"/>
  <c r="AJ67"/>
  <c r="AJ73" s="1"/>
  <c r="AJ74" s="1"/>
  <c r="AI67"/>
  <c r="AH67"/>
  <c r="AH73" s="1"/>
  <c r="AH74" s="1"/>
  <c r="AG67"/>
  <c r="AG73" s="1"/>
  <c r="AG74" s="1"/>
  <c r="AF67"/>
  <c r="AE67"/>
  <c r="AD67"/>
  <c r="AD73" s="1"/>
  <c r="AD74" s="1"/>
  <c r="AC67"/>
  <c r="AC73" s="1"/>
  <c r="AC74" s="1"/>
  <c r="AB67"/>
  <c r="AB73" s="1"/>
  <c r="AB74" s="1"/>
  <c r="AA67"/>
  <c r="Z67"/>
  <c r="Z73" s="1"/>
  <c r="Z74" s="1"/>
  <c r="Y67"/>
  <c r="Y73" s="1"/>
  <c r="Y74" s="1"/>
  <c r="X67"/>
  <c r="W67"/>
  <c r="V67"/>
  <c r="V73" s="1"/>
  <c r="V74" s="1"/>
  <c r="U67"/>
  <c r="U73" s="1"/>
  <c r="U74" s="1"/>
  <c r="T67"/>
  <c r="T73" s="1"/>
  <c r="T74" s="1"/>
  <c r="S67"/>
  <c r="R67"/>
  <c r="R73" s="1"/>
  <c r="R74" s="1"/>
  <c r="Q67"/>
  <c r="Q73" s="1"/>
  <c r="Q74" s="1"/>
  <c r="P67"/>
  <c r="O67"/>
  <c r="N67"/>
  <c r="N73" s="1"/>
  <c r="N74" s="1"/>
  <c r="M67"/>
  <c r="M73" s="1"/>
  <c r="M74" s="1"/>
  <c r="L67"/>
  <c r="L73" s="1"/>
  <c r="L74" s="1"/>
  <c r="K67"/>
  <c r="J67"/>
  <c r="J73" s="1"/>
  <c r="J74" s="1"/>
  <c r="I67"/>
  <c r="I73" s="1"/>
  <c r="I74" s="1"/>
  <c r="H67"/>
  <c r="G67"/>
  <c r="F67"/>
  <c r="F73" s="1"/>
  <c r="F74" s="1"/>
  <c r="E67"/>
  <c r="E73" s="1"/>
  <c r="E74" s="1"/>
  <c r="D67"/>
  <c r="D73" s="1"/>
  <c r="D74" s="1"/>
  <c r="BO59"/>
  <c r="BO60" s="1"/>
  <c r="BN59"/>
  <c r="BN60" s="1"/>
  <c r="BM59"/>
  <c r="BM60" s="1"/>
  <c r="BL59"/>
  <c r="BL60" s="1"/>
  <c r="BK59"/>
  <c r="BK60" s="1"/>
  <c r="BJ59"/>
  <c r="BJ60" s="1"/>
  <c r="BI59"/>
  <c r="BI60" s="1"/>
  <c r="BH59"/>
  <c r="BH60" s="1"/>
  <c r="BG59"/>
  <c r="BG60" s="1"/>
  <c r="BF59"/>
  <c r="BF60" s="1"/>
  <c r="BE59"/>
  <c r="BE60" s="1"/>
  <c r="BD59"/>
  <c r="BD60" s="1"/>
  <c r="BC59"/>
  <c r="BC60" s="1"/>
  <c r="BB59"/>
  <c r="BB60" s="1"/>
  <c r="BA59"/>
  <c r="BA60" s="1"/>
  <c r="AZ59"/>
  <c r="AZ60" s="1"/>
  <c r="AY59"/>
  <c r="AY60" s="1"/>
  <c r="AX59"/>
  <c r="AX60" s="1"/>
  <c r="AW59"/>
  <c r="AW60" s="1"/>
  <c r="AV59"/>
  <c r="AV60" s="1"/>
  <c r="AU59"/>
  <c r="AU60" s="1"/>
  <c r="AT59"/>
  <c r="AT60" s="1"/>
  <c r="AS59"/>
  <c r="AS60" s="1"/>
  <c r="AR59"/>
  <c r="AR60" s="1"/>
  <c r="AQ59"/>
  <c r="AQ60" s="1"/>
  <c r="AP59"/>
  <c r="AP60" s="1"/>
  <c r="AO59"/>
  <c r="AO60" s="1"/>
  <c r="AN59"/>
  <c r="AN60" s="1"/>
  <c r="AM59"/>
  <c r="AM60" s="1"/>
  <c r="AL59"/>
  <c r="AL60" s="1"/>
  <c r="AK59"/>
  <c r="AK60" s="1"/>
  <c r="AJ59"/>
  <c r="AJ60" s="1"/>
  <c r="AI59"/>
  <c r="AI60" s="1"/>
  <c r="AH59"/>
  <c r="AH60" s="1"/>
  <c r="AG59"/>
  <c r="AG60" s="1"/>
  <c r="AF59"/>
  <c r="AF60" s="1"/>
  <c r="AE59"/>
  <c r="AE60" s="1"/>
  <c r="AD59"/>
  <c r="AD60" s="1"/>
  <c r="AC59"/>
  <c r="AC60" s="1"/>
  <c r="AB59"/>
  <c r="AB60" s="1"/>
  <c r="AA59"/>
  <c r="AA60" s="1"/>
  <c r="Z59"/>
  <c r="Z60" s="1"/>
  <c r="Y59"/>
  <c r="Y60" s="1"/>
  <c r="X59"/>
  <c r="X60" s="1"/>
  <c r="W59"/>
  <c r="W60" s="1"/>
  <c r="V59"/>
  <c r="V60" s="1"/>
  <c r="U59"/>
  <c r="U60" s="1"/>
  <c r="T59"/>
  <c r="T60" s="1"/>
  <c r="S59"/>
  <c r="S60" s="1"/>
  <c r="R59"/>
  <c r="R60" s="1"/>
  <c r="Q59"/>
  <c r="Q60" s="1"/>
  <c r="P59"/>
  <c r="P60" s="1"/>
  <c r="O59"/>
  <c r="O60" s="1"/>
  <c r="N59"/>
  <c r="N60" s="1"/>
  <c r="M59"/>
  <c r="M60" s="1"/>
  <c r="L59"/>
  <c r="L60" s="1"/>
  <c r="K59"/>
  <c r="K60" s="1"/>
  <c r="J59"/>
  <c r="J60" s="1"/>
  <c r="I59"/>
  <c r="I60" s="1"/>
  <c r="H59"/>
  <c r="H60" s="1"/>
  <c r="G59"/>
  <c r="G60" s="1"/>
  <c r="F59"/>
  <c r="F60" s="1"/>
  <c r="E59"/>
  <c r="E60" s="1"/>
  <c r="D59"/>
  <c r="D60" s="1"/>
  <c r="BO55"/>
  <c r="BN55"/>
  <c r="BM55"/>
  <c r="BL55"/>
  <c r="BK55"/>
  <c r="BJ55"/>
  <c r="BI55"/>
  <c r="BH55"/>
  <c r="BG55"/>
  <c r="BF55"/>
  <c r="BE55"/>
  <c r="BD55"/>
  <c r="BC55"/>
  <c r="BB55"/>
  <c r="BA55"/>
  <c r="AZ55"/>
  <c r="AY55"/>
  <c r="AX55"/>
  <c r="AW55"/>
  <c r="AV55"/>
  <c r="AU55"/>
  <c r="AT55"/>
  <c r="AS55"/>
  <c r="AR55"/>
  <c r="AQ55"/>
  <c r="AP55"/>
  <c r="AO55"/>
  <c r="AN55"/>
  <c r="AM55"/>
  <c r="AL55"/>
  <c r="AK55"/>
  <c r="AJ55"/>
  <c r="AI55"/>
  <c r="AH55"/>
  <c r="AG55"/>
  <c r="AF55"/>
  <c r="AE55"/>
  <c r="AD55"/>
  <c r="AC55"/>
  <c r="AB55"/>
  <c r="AA55"/>
  <c r="Z55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D55"/>
  <c r="B55"/>
  <c r="BO54"/>
  <c r="BN54"/>
  <c r="BM54"/>
  <c r="BL54"/>
  <c r="BK54"/>
  <c r="BK56" s="1"/>
  <c r="BK57" s="1"/>
  <c r="BJ54"/>
  <c r="BI54"/>
  <c r="BH54"/>
  <c r="BG54"/>
  <c r="BF54"/>
  <c r="BE54"/>
  <c r="BD54"/>
  <c r="BC54"/>
  <c r="BC56" s="1"/>
  <c r="BC57" s="1"/>
  <c r="BB54"/>
  <c r="BA54"/>
  <c r="AZ54"/>
  <c r="AY54"/>
  <c r="AX54"/>
  <c r="AW54"/>
  <c r="AV54"/>
  <c r="AU54"/>
  <c r="AU56" s="1"/>
  <c r="AU57" s="1"/>
  <c r="AT54"/>
  <c r="AS54"/>
  <c r="AR54"/>
  <c r="AQ54"/>
  <c r="AP54"/>
  <c r="AO54"/>
  <c r="AN54"/>
  <c r="AM54"/>
  <c r="AM56" s="1"/>
  <c r="AM57" s="1"/>
  <c r="AL54"/>
  <c r="AK54"/>
  <c r="AJ54"/>
  <c r="AI54"/>
  <c r="AH54"/>
  <c r="AG54"/>
  <c r="AF54"/>
  <c r="AE54"/>
  <c r="AE56" s="1"/>
  <c r="AE57" s="1"/>
  <c r="AD54"/>
  <c r="AC54"/>
  <c r="AB54"/>
  <c r="AA54"/>
  <c r="Z54"/>
  <c r="Y54"/>
  <c r="X54"/>
  <c r="W54"/>
  <c r="W56" s="1"/>
  <c r="W57" s="1"/>
  <c r="V54"/>
  <c r="U54"/>
  <c r="T54"/>
  <c r="S54"/>
  <c r="R54"/>
  <c r="Q54"/>
  <c r="P54"/>
  <c r="O54"/>
  <c r="O56" s="1"/>
  <c r="O57" s="1"/>
  <c r="N54"/>
  <c r="M54"/>
  <c r="L54"/>
  <c r="K54"/>
  <c r="J54"/>
  <c r="I54"/>
  <c r="H54"/>
  <c r="G54"/>
  <c r="G56" s="1"/>
  <c r="G57" s="1"/>
  <c r="F54"/>
  <c r="E54"/>
  <c r="D54"/>
  <c r="B54"/>
  <c r="BO53"/>
  <c r="BN53"/>
  <c r="BM53"/>
  <c r="BL53"/>
  <c r="BK53"/>
  <c r="BJ53"/>
  <c r="BI53"/>
  <c r="BH53"/>
  <c r="BG53"/>
  <c r="BF53"/>
  <c r="BE53"/>
  <c r="BD53"/>
  <c r="BC53"/>
  <c r="BB53"/>
  <c r="BA53"/>
  <c r="AZ53"/>
  <c r="AY53"/>
  <c r="AX53"/>
  <c r="AW53"/>
  <c r="AV53"/>
  <c r="AU53"/>
  <c r="AT53"/>
  <c r="AS53"/>
  <c r="AR53"/>
  <c r="AQ53"/>
  <c r="AP53"/>
  <c r="AO53"/>
  <c r="AN53"/>
  <c r="AM53"/>
  <c r="AL53"/>
  <c r="AK53"/>
  <c r="AJ53"/>
  <c r="AI53"/>
  <c r="AH53"/>
  <c r="AG53"/>
  <c r="AF53"/>
  <c r="AE53"/>
  <c r="AD53"/>
  <c r="AC53"/>
  <c r="AB53"/>
  <c r="AA53"/>
  <c r="Z53"/>
  <c r="Y53"/>
  <c r="X53"/>
  <c r="W53"/>
  <c r="V53"/>
  <c r="U53"/>
  <c r="T53"/>
  <c r="S53"/>
  <c r="R53"/>
  <c r="Q53"/>
  <c r="P53"/>
  <c r="O53"/>
  <c r="N53"/>
  <c r="M53"/>
  <c r="L53"/>
  <c r="K53"/>
  <c r="J53"/>
  <c r="I53"/>
  <c r="H53"/>
  <c r="G53"/>
  <c r="F53"/>
  <c r="E53"/>
  <c r="D53"/>
  <c r="BO52"/>
  <c r="BN52"/>
  <c r="BM52"/>
  <c r="BM56" s="1"/>
  <c r="BM57" s="1"/>
  <c r="BL52"/>
  <c r="BK52"/>
  <c r="BJ52"/>
  <c r="BI52"/>
  <c r="BH52"/>
  <c r="BG52"/>
  <c r="BF52"/>
  <c r="BE52"/>
  <c r="BE56" s="1"/>
  <c r="BE57" s="1"/>
  <c r="BD52"/>
  <c r="BC52"/>
  <c r="BB52"/>
  <c r="BA52"/>
  <c r="AZ52"/>
  <c r="AY52"/>
  <c r="AX52"/>
  <c r="AW52"/>
  <c r="AW56" s="1"/>
  <c r="AW57" s="1"/>
  <c r="AV52"/>
  <c r="AU52"/>
  <c r="AT52"/>
  <c r="AS52"/>
  <c r="AR52"/>
  <c r="AQ52"/>
  <c r="AP52"/>
  <c r="AO52"/>
  <c r="AO56" s="1"/>
  <c r="AO57" s="1"/>
  <c r="AN52"/>
  <c r="AM52"/>
  <c r="AL52"/>
  <c r="AK52"/>
  <c r="AJ52"/>
  <c r="AI52"/>
  <c r="AH52"/>
  <c r="AG52"/>
  <c r="AG56" s="1"/>
  <c r="AG57" s="1"/>
  <c r="AF52"/>
  <c r="AE52"/>
  <c r="AD52"/>
  <c r="AC52"/>
  <c r="AB52"/>
  <c r="AA52"/>
  <c r="Z52"/>
  <c r="Y52"/>
  <c r="Y56" s="1"/>
  <c r="Y57" s="1"/>
  <c r="X52"/>
  <c r="W52"/>
  <c r="V52"/>
  <c r="U52"/>
  <c r="T52"/>
  <c r="S52"/>
  <c r="R52"/>
  <c r="Q52"/>
  <c r="Q56" s="1"/>
  <c r="Q57" s="1"/>
  <c r="P52"/>
  <c r="O52"/>
  <c r="N52"/>
  <c r="M52"/>
  <c r="L52"/>
  <c r="K52"/>
  <c r="J52"/>
  <c r="I52"/>
  <c r="I56" s="1"/>
  <c r="I57" s="1"/>
  <c r="H52"/>
  <c r="G52"/>
  <c r="F52"/>
  <c r="E52"/>
  <c r="D52"/>
  <c r="B52"/>
  <c r="BO51"/>
  <c r="BO56" s="1"/>
  <c r="BO57" s="1"/>
  <c r="BN51"/>
  <c r="BN56" s="1"/>
  <c r="BN57" s="1"/>
  <c r="BM51"/>
  <c r="BL51"/>
  <c r="BL56" s="1"/>
  <c r="BL57" s="1"/>
  <c r="BK51"/>
  <c r="BJ51"/>
  <c r="BJ56" s="1"/>
  <c r="BJ57" s="1"/>
  <c r="BI51"/>
  <c r="BI56" s="1"/>
  <c r="BI57" s="1"/>
  <c r="BH51"/>
  <c r="BH56" s="1"/>
  <c r="BH57" s="1"/>
  <c r="BG51"/>
  <c r="BG56" s="1"/>
  <c r="BG57" s="1"/>
  <c r="BF51"/>
  <c r="BF56" s="1"/>
  <c r="BF57" s="1"/>
  <c r="BE51"/>
  <c r="BD51"/>
  <c r="BD56" s="1"/>
  <c r="BD57" s="1"/>
  <c r="BC51"/>
  <c r="BB51"/>
  <c r="BB56" s="1"/>
  <c r="BB57" s="1"/>
  <c r="BA51"/>
  <c r="BA56" s="1"/>
  <c r="BA57" s="1"/>
  <c r="AZ51"/>
  <c r="AZ56" s="1"/>
  <c r="AZ57" s="1"/>
  <c r="AY51"/>
  <c r="AY56" s="1"/>
  <c r="AY57" s="1"/>
  <c r="AX51"/>
  <c r="AX56" s="1"/>
  <c r="AX57" s="1"/>
  <c r="AW51"/>
  <c r="AV51"/>
  <c r="AV56" s="1"/>
  <c r="AV57" s="1"/>
  <c r="AU51"/>
  <c r="AT51"/>
  <c r="AT56" s="1"/>
  <c r="AT57" s="1"/>
  <c r="AS51"/>
  <c r="AS56" s="1"/>
  <c r="AS57" s="1"/>
  <c r="AR51"/>
  <c r="AR56" s="1"/>
  <c r="AR57" s="1"/>
  <c r="AQ51"/>
  <c r="AQ56" s="1"/>
  <c r="AQ57" s="1"/>
  <c r="AP51"/>
  <c r="AP56" s="1"/>
  <c r="AP57" s="1"/>
  <c r="AO51"/>
  <c r="AN51"/>
  <c r="AN56" s="1"/>
  <c r="AN57" s="1"/>
  <c r="AM51"/>
  <c r="AL51"/>
  <c r="AL56" s="1"/>
  <c r="AL57" s="1"/>
  <c r="AK51"/>
  <c r="AK56" s="1"/>
  <c r="AK57" s="1"/>
  <c r="AJ51"/>
  <c r="AJ56" s="1"/>
  <c r="AJ57" s="1"/>
  <c r="AI51"/>
  <c r="AI56" s="1"/>
  <c r="AI57" s="1"/>
  <c r="AH51"/>
  <c r="AH56" s="1"/>
  <c r="AH57" s="1"/>
  <c r="AG51"/>
  <c r="AF51"/>
  <c r="AF56" s="1"/>
  <c r="AF57" s="1"/>
  <c r="AE51"/>
  <c r="AD51"/>
  <c r="AD56" s="1"/>
  <c r="AD57" s="1"/>
  <c r="AC51"/>
  <c r="AC56" s="1"/>
  <c r="AC57" s="1"/>
  <c r="AB51"/>
  <c r="AB56" s="1"/>
  <c r="AB57" s="1"/>
  <c r="AA51"/>
  <c r="AA56" s="1"/>
  <c r="AA57" s="1"/>
  <c r="Z51"/>
  <c r="Z56" s="1"/>
  <c r="Z57" s="1"/>
  <c r="Y51"/>
  <c r="X51"/>
  <c r="X56" s="1"/>
  <c r="X57" s="1"/>
  <c r="W51"/>
  <c r="V51"/>
  <c r="V56" s="1"/>
  <c r="V57" s="1"/>
  <c r="U51"/>
  <c r="U56" s="1"/>
  <c r="U57" s="1"/>
  <c r="T51"/>
  <c r="T56" s="1"/>
  <c r="T57" s="1"/>
  <c r="S51"/>
  <c r="S56" s="1"/>
  <c r="S57" s="1"/>
  <c r="R51"/>
  <c r="R56" s="1"/>
  <c r="R57" s="1"/>
  <c r="Q51"/>
  <c r="P51"/>
  <c r="P56" s="1"/>
  <c r="P57" s="1"/>
  <c r="O51"/>
  <c r="N51"/>
  <c r="N56" s="1"/>
  <c r="N57" s="1"/>
  <c r="M51"/>
  <c r="M56" s="1"/>
  <c r="M57" s="1"/>
  <c r="L51"/>
  <c r="L56" s="1"/>
  <c r="L57" s="1"/>
  <c r="K51"/>
  <c r="K56" s="1"/>
  <c r="K57" s="1"/>
  <c r="J51"/>
  <c r="J56" s="1"/>
  <c r="J57" s="1"/>
  <c r="I51"/>
  <c r="H51"/>
  <c r="H56" s="1"/>
  <c r="H57" s="1"/>
  <c r="G51"/>
  <c r="F51"/>
  <c r="F56" s="1"/>
  <c r="F57" s="1"/>
  <c r="E51"/>
  <c r="E56" s="1"/>
  <c r="E57" s="1"/>
  <c r="D51"/>
  <c r="D56" s="1"/>
  <c r="D57" s="1"/>
  <c r="C51"/>
  <c r="B51"/>
  <c r="BO49"/>
  <c r="BO65" s="1"/>
  <c r="BO82" s="1"/>
  <c r="BO97" s="1"/>
  <c r="BH49"/>
  <c r="BH65" s="1"/>
  <c r="BH82" s="1"/>
  <c r="BH97" s="1"/>
  <c r="AZ49"/>
  <c r="AZ65" s="1"/>
  <c r="AZ82" s="1"/>
  <c r="AZ97" s="1"/>
  <c r="AR49"/>
  <c r="AR65" s="1"/>
  <c r="AR82" s="1"/>
  <c r="AR97" s="1"/>
  <c r="AB49"/>
  <c r="AB65" s="1"/>
  <c r="AB82" s="1"/>
  <c r="AB97" s="1"/>
  <c r="T49"/>
  <c r="T65" s="1"/>
  <c r="T82" s="1"/>
  <c r="T97" s="1"/>
  <c r="L49"/>
  <c r="L65" s="1"/>
  <c r="L82" s="1"/>
  <c r="L97" s="1"/>
  <c r="BO42"/>
  <c r="BN42"/>
  <c r="BM42"/>
  <c r="BL42"/>
  <c r="BK42"/>
  <c r="BJ42"/>
  <c r="BI42"/>
  <c r="BH42"/>
  <c r="BG42"/>
  <c r="BF42"/>
  <c r="BE42"/>
  <c r="BD42"/>
  <c r="BC42"/>
  <c r="BB42"/>
  <c r="BA42"/>
  <c r="AZ42"/>
  <c r="AY42"/>
  <c r="AX42"/>
  <c r="AW42"/>
  <c r="AV42"/>
  <c r="AU42"/>
  <c r="AT42"/>
  <c r="AS42"/>
  <c r="AR42"/>
  <c r="AQ42"/>
  <c r="AP42"/>
  <c r="AO42"/>
  <c r="AN42"/>
  <c r="AM42"/>
  <c r="AL42"/>
  <c r="AK42"/>
  <c r="AJ42"/>
  <c r="AI42"/>
  <c r="AH42"/>
  <c r="AG42"/>
  <c r="AF42"/>
  <c r="AE42"/>
  <c r="AD42"/>
  <c r="AC42"/>
  <c r="AB42"/>
  <c r="AA42"/>
  <c r="Z42"/>
  <c r="Y42"/>
  <c r="X42"/>
  <c r="W42"/>
  <c r="V42"/>
  <c r="U42"/>
  <c r="T42"/>
  <c r="S42"/>
  <c r="R42"/>
  <c r="Q42"/>
  <c r="P42"/>
  <c r="O42"/>
  <c r="N42"/>
  <c r="M42"/>
  <c r="L42"/>
  <c r="K42"/>
  <c r="J42"/>
  <c r="I42"/>
  <c r="H42"/>
  <c r="G42"/>
  <c r="F42"/>
  <c r="E42"/>
  <c r="D42"/>
  <c r="BO30"/>
  <c r="BO31" s="1"/>
  <c r="BN30"/>
  <c r="BN31" s="1"/>
  <c r="BM30"/>
  <c r="BM31" s="1"/>
  <c r="BL30"/>
  <c r="BL31" s="1"/>
  <c r="BK30"/>
  <c r="BK31" s="1"/>
  <c r="BJ30"/>
  <c r="BJ31" s="1"/>
  <c r="BI30"/>
  <c r="BI31" s="1"/>
  <c r="BH30"/>
  <c r="BH31" s="1"/>
  <c r="BG30"/>
  <c r="BG31" s="1"/>
  <c r="BF30"/>
  <c r="BF31" s="1"/>
  <c r="BE30"/>
  <c r="BE31" s="1"/>
  <c r="BD30"/>
  <c r="BD31" s="1"/>
  <c r="BC30"/>
  <c r="BC31" s="1"/>
  <c r="BB30"/>
  <c r="BB31" s="1"/>
  <c r="BA30"/>
  <c r="BA31" s="1"/>
  <c r="AZ30"/>
  <c r="AZ31" s="1"/>
  <c r="AY30"/>
  <c r="AY31" s="1"/>
  <c r="AX30"/>
  <c r="AX31" s="1"/>
  <c r="AW30"/>
  <c r="AW31" s="1"/>
  <c r="AV30"/>
  <c r="AV31" s="1"/>
  <c r="AU30"/>
  <c r="AU31" s="1"/>
  <c r="AT30"/>
  <c r="AT31" s="1"/>
  <c r="AS30"/>
  <c r="AS31" s="1"/>
  <c r="AR30"/>
  <c r="AR31" s="1"/>
  <c r="AQ30"/>
  <c r="AQ31" s="1"/>
  <c r="AP30"/>
  <c r="AP31" s="1"/>
  <c r="AO30"/>
  <c r="AO31" s="1"/>
  <c r="AN30"/>
  <c r="AN31" s="1"/>
  <c r="AM30"/>
  <c r="AM31" s="1"/>
  <c r="AL30"/>
  <c r="AL31" s="1"/>
  <c r="AK30"/>
  <c r="AK31" s="1"/>
  <c r="AJ30"/>
  <c r="AJ31" s="1"/>
  <c r="AI30"/>
  <c r="AI31" s="1"/>
  <c r="AH30"/>
  <c r="AH31" s="1"/>
  <c r="AG30"/>
  <c r="AG31" s="1"/>
  <c r="AF30"/>
  <c r="AF31" s="1"/>
  <c r="AE30"/>
  <c r="AE31" s="1"/>
  <c r="AD30"/>
  <c r="AD31" s="1"/>
  <c r="AC30"/>
  <c r="AC31" s="1"/>
  <c r="AB30"/>
  <c r="AB31" s="1"/>
  <c r="AA30"/>
  <c r="AA31" s="1"/>
  <c r="Z30"/>
  <c r="Z31" s="1"/>
  <c r="Y30"/>
  <c r="Y31" s="1"/>
  <c r="X30"/>
  <c r="W30"/>
  <c r="W31" s="1"/>
  <c r="V30"/>
  <c r="V31" s="1"/>
  <c r="U30"/>
  <c r="U31" s="1"/>
  <c r="T30"/>
  <c r="T31" s="1"/>
  <c r="S30"/>
  <c r="S31" s="1"/>
  <c r="R30"/>
  <c r="R31" s="1"/>
  <c r="Q30"/>
  <c r="Q31" s="1"/>
  <c r="P30"/>
  <c r="P31" s="1"/>
  <c r="O30"/>
  <c r="O31" s="1"/>
  <c r="N30"/>
  <c r="N31" s="1"/>
  <c r="M30"/>
  <c r="M31" s="1"/>
  <c r="L30"/>
  <c r="L31" s="1"/>
  <c r="K30"/>
  <c r="K31" s="1"/>
  <c r="J30"/>
  <c r="J31" s="1"/>
  <c r="I30"/>
  <c r="I31" s="1"/>
  <c r="H30"/>
  <c r="H31" s="1"/>
  <c r="G30"/>
  <c r="G31" s="1"/>
  <c r="F30"/>
  <c r="F31" s="1"/>
  <c r="E30"/>
  <c r="E31" s="1"/>
  <c r="D30"/>
  <c r="D31" s="1"/>
  <c r="C25"/>
  <c r="C21"/>
  <c r="C14"/>
  <c r="C9"/>
  <c r="BN7"/>
  <c r="BN49" s="1"/>
  <c r="BN65" s="1"/>
  <c r="BN82" s="1"/>
  <c r="BN97" s="1"/>
  <c r="BM7"/>
  <c r="BM49" s="1"/>
  <c r="BM65" s="1"/>
  <c r="BM82" s="1"/>
  <c r="BM97" s="1"/>
  <c r="BL7"/>
  <c r="BL49" s="1"/>
  <c r="BL65" s="1"/>
  <c r="BL82" s="1"/>
  <c r="BL97" s="1"/>
  <c r="BK7"/>
  <c r="BK49" s="1"/>
  <c r="BK65" s="1"/>
  <c r="BK82" s="1"/>
  <c r="BK97" s="1"/>
  <c r="BJ7"/>
  <c r="BJ49" s="1"/>
  <c r="BJ65" s="1"/>
  <c r="BJ82" s="1"/>
  <c r="BJ97" s="1"/>
  <c r="BI7"/>
  <c r="BI49" s="1"/>
  <c r="BI65" s="1"/>
  <c r="BI82" s="1"/>
  <c r="BI97" s="1"/>
  <c r="BH7"/>
  <c r="BG7"/>
  <c r="BG49" s="1"/>
  <c r="BG65" s="1"/>
  <c r="BG82" s="1"/>
  <c r="BG97" s="1"/>
  <c r="BF7"/>
  <c r="BF49" s="1"/>
  <c r="BF65" s="1"/>
  <c r="BF82" s="1"/>
  <c r="BF97" s="1"/>
  <c r="BE7"/>
  <c r="BE49" s="1"/>
  <c r="BE65" s="1"/>
  <c r="BE82" s="1"/>
  <c r="BE97" s="1"/>
  <c r="BD7"/>
  <c r="BD49" s="1"/>
  <c r="BD65" s="1"/>
  <c r="BD82" s="1"/>
  <c r="BD97" s="1"/>
  <c r="BC7"/>
  <c r="BC49" s="1"/>
  <c r="BC65" s="1"/>
  <c r="BC82" s="1"/>
  <c r="BC97" s="1"/>
  <c r="BB7"/>
  <c r="BB49" s="1"/>
  <c r="BB65" s="1"/>
  <c r="BB82" s="1"/>
  <c r="BB97" s="1"/>
  <c r="BA7"/>
  <c r="BA49" s="1"/>
  <c r="BA65" s="1"/>
  <c r="BA82" s="1"/>
  <c r="BA97" s="1"/>
  <c r="AZ7"/>
  <c r="AY7"/>
  <c r="AY49" s="1"/>
  <c r="AY65" s="1"/>
  <c r="AY82" s="1"/>
  <c r="AY97" s="1"/>
  <c r="AX7"/>
  <c r="AX49" s="1"/>
  <c r="AX65" s="1"/>
  <c r="AX82" s="1"/>
  <c r="AX97" s="1"/>
  <c r="AW7"/>
  <c r="AW49" s="1"/>
  <c r="AW65" s="1"/>
  <c r="AW82" s="1"/>
  <c r="AW97" s="1"/>
  <c r="AV7"/>
  <c r="AV49" s="1"/>
  <c r="AV65" s="1"/>
  <c r="AV82" s="1"/>
  <c r="AV97" s="1"/>
  <c r="AU7"/>
  <c r="AU49" s="1"/>
  <c r="AU65" s="1"/>
  <c r="AU82" s="1"/>
  <c r="AU97" s="1"/>
  <c r="AT7"/>
  <c r="AT49" s="1"/>
  <c r="AT65" s="1"/>
  <c r="AT82" s="1"/>
  <c r="AT97" s="1"/>
  <c r="AS7"/>
  <c r="AS49" s="1"/>
  <c r="AS65" s="1"/>
  <c r="AS82" s="1"/>
  <c r="AS97" s="1"/>
  <c r="AR7"/>
  <c r="AQ7"/>
  <c r="AQ49" s="1"/>
  <c r="AQ65" s="1"/>
  <c r="AQ82" s="1"/>
  <c r="AQ97" s="1"/>
  <c r="AP7"/>
  <c r="AP49" s="1"/>
  <c r="AP65" s="1"/>
  <c r="AP82" s="1"/>
  <c r="AP97" s="1"/>
  <c r="AO7"/>
  <c r="AO49" s="1"/>
  <c r="AO65" s="1"/>
  <c r="AO82" s="1"/>
  <c r="AO97" s="1"/>
  <c r="AN7"/>
  <c r="AN49" s="1"/>
  <c r="AN65" s="1"/>
  <c r="AN82" s="1"/>
  <c r="AN97" s="1"/>
  <c r="AM7"/>
  <c r="AM49" s="1"/>
  <c r="AM65" s="1"/>
  <c r="AM82" s="1"/>
  <c r="AM97" s="1"/>
  <c r="AL7"/>
  <c r="AL49" s="1"/>
  <c r="AL65" s="1"/>
  <c r="AL82" s="1"/>
  <c r="AL97" s="1"/>
  <c r="AK7"/>
  <c r="AK49" s="1"/>
  <c r="AK65" s="1"/>
  <c r="AK82" s="1"/>
  <c r="AK97" s="1"/>
  <c r="AJ7"/>
  <c r="AJ49" s="1"/>
  <c r="AJ65" s="1"/>
  <c r="AJ82" s="1"/>
  <c r="AJ97" s="1"/>
  <c r="AI7"/>
  <c r="AI49" s="1"/>
  <c r="AI65" s="1"/>
  <c r="AI82" s="1"/>
  <c r="AI97" s="1"/>
  <c r="AH7"/>
  <c r="AH49" s="1"/>
  <c r="AH65" s="1"/>
  <c r="AH82" s="1"/>
  <c r="AH97" s="1"/>
  <c r="AG7"/>
  <c r="AG49" s="1"/>
  <c r="AG65" s="1"/>
  <c r="AG82" s="1"/>
  <c r="AG97" s="1"/>
  <c r="AF7"/>
  <c r="AF49" s="1"/>
  <c r="AF65" s="1"/>
  <c r="AF82" s="1"/>
  <c r="AF97" s="1"/>
  <c r="AE7"/>
  <c r="AE49" s="1"/>
  <c r="AE65" s="1"/>
  <c r="AE82" s="1"/>
  <c r="AE97" s="1"/>
  <c r="AD7"/>
  <c r="AD49" s="1"/>
  <c r="AD65" s="1"/>
  <c r="AD82" s="1"/>
  <c r="AD97" s="1"/>
  <c r="AC7"/>
  <c r="AC49" s="1"/>
  <c r="AC65" s="1"/>
  <c r="AC82" s="1"/>
  <c r="AC97" s="1"/>
  <c r="AB7"/>
  <c r="AA7"/>
  <c r="AA49" s="1"/>
  <c r="AA65" s="1"/>
  <c r="AA82" s="1"/>
  <c r="AA97" s="1"/>
  <c r="Z7"/>
  <c r="Z49" s="1"/>
  <c r="Z65" s="1"/>
  <c r="Z82" s="1"/>
  <c r="Z97" s="1"/>
  <c r="Y7"/>
  <c r="Y49" s="1"/>
  <c r="Y65" s="1"/>
  <c r="Y82" s="1"/>
  <c r="Y97" s="1"/>
  <c r="X7"/>
  <c r="X49" s="1"/>
  <c r="X65" s="1"/>
  <c r="X82" s="1"/>
  <c r="X97" s="1"/>
  <c r="W7"/>
  <c r="W49" s="1"/>
  <c r="W65" s="1"/>
  <c r="W82" s="1"/>
  <c r="W97" s="1"/>
  <c r="V7"/>
  <c r="V49" s="1"/>
  <c r="V65" s="1"/>
  <c r="V82" s="1"/>
  <c r="V97" s="1"/>
  <c r="U7"/>
  <c r="U49" s="1"/>
  <c r="U65" s="1"/>
  <c r="U82" s="1"/>
  <c r="U97" s="1"/>
  <c r="T7"/>
  <c r="S7"/>
  <c r="S49" s="1"/>
  <c r="S65" s="1"/>
  <c r="S82" s="1"/>
  <c r="S97" s="1"/>
  <c r="R7"/>
  <c r="R49" s="1"/>
  <c r="R65" s="1"/>
  <c r="R82" s="1"/>
  <c r="R97" s="1"/>
  <c r="Q7"/>
  <c r="Q49" s="1"/>
  <c r="Q65" s="1"/>
  <c r="Q82" s="1"/>
  <c r="Q97" s="1"/>
  <c r="P7"/>
  <c r="P49" s="1"/>
  <c r="P65" s="1"/>
  <c r="P82" s="1"/>
  <c r="P97" s="1"/>
  <c r="O7"/>
  <c r="O49" s="1"/>
  <c r="O65" s="1"/>
  <c r="O82" s="1"/>
  <c r="O97" s="1"/>
  <c r="N7"/>
  <c r="N49" s="1"/>
  <c r="N65" s="1"/>
  <c r="N82" s="1"/>
  <c r="N97" s="1"/>
  <c r="M7"/>
  <c r="M49" s="1"/>
  <c r="M65" s="1"/>
  <c r="M82" s="1"/>
  <c r="M97" s="1"/>
  <c r="L7"/>
  <c r="K7"/>
  <c r="K49" s="1"/>
  <c r="K65" s="1"/>
  <c r="K82" s="1"/>
  <c r="K97" s="1"/>
  <c r="J7"/>
  <c r="J49" s="1"/>
  <c r="J65" s="1"/>
  <c r="J82" s="1"/>
  <c r="J97" s="1"/>
  <c r="I7"/>
  <c r="I49" s="1"/>
  <c r="I65" s="1"/>
  <c r="I82" s="1"/>
  <c r="I97" s="1"/>
  <c r="H7"/>
  <c r="H49" s="1"/>
  <c r="H65" s="1"/>
  <c r="H82" s="1"/>
  <c r="H97" s="1"/>
  <c r="G7"/>
  <c r="G49" s="1"/>
  <c r="G65" s="1"/>
  <c r="G82" s="1"/>
  <c r="G97" s="1"/>
  <c r="F7"/>
  <c r="F49" s="1"/>
  <c r="F65" s="1"/>
  <c r="F82" s="1"/>
  <c r="F97" s="1"/>
  <c r="E7"/>
  <c r="E49" s="1"/>
  <c r="E65" s="1"/>
  <c r="E82" s="1"/>
  <c r="E97" s="1"/>
  <c r="D7"/>
  <c r="D49" s="1"/>
  <c r="D65" s="1"/>
  <c r="D82" s="1"/>
  <c r="D97" s="1"/>
  <c r="C14" i="4"/>
  <c r="C14" i="5"/>
  <c r="B25" i="9"/>
  <c r="B26"/>
  <c r="B24"/>
  <c r="B22"/>
  <c r="B21"/>
  <c r="B14"/>
  <c r="B15"/>
  <c r="B16"/>
  <c r="B17"/>
  <c r="B18"/>
  <c r="B13"/>
  <c r="B9"/>
  <c r="B10"/>
  <c r="B8"/>
  <c r="B24" i="8"/>
  <c r="B25"/>
  <c r="B23"/>
  <c r="B21"/>
  <c r="B20"/>
  <c r="B13"/>
  <c r="B14"/>
  <c r="B15"/>
  <c r="B16"/>
  <c r="B17"/>
  <c r="B12"/>
  <c r="B9"/>
  <c r="B10"/>
  <c r="B8"/>
  <c r="B18" i="4"/>
  <c r="BO106" i="5"/>
  <c r="BO98"/>
  <c r="BO99"/>
  <c r="BO100"/>
  <c r="BO101"/>
  <c r="BO102"/>
  <c r="BO90"/>
  <c r="BO91" s="1"/>
  <c r="BO83"/>
  <c r="BO84"/>
  <c r="BO85"/>
  <c r="BO86"/>
  <c r="BO75"/>
  <c r="BO76" s="1"/>
  <c r="BO66"/>
  <c r="BO67"/>
  <c r="BO68"/>
  <c r="BO69"/>
  <c r="BO70"/>
  <c r="BO71"/>
  <c r="BO58"/>
  <c r="BO59" s="1"/>
  <c r="BO48"/>
  <c r="BO64" s="1"/>
  <c r="BO81" s="1"/>
  <c r="BO96" s="1"/>
  <c r="BO50"/>
  <c r="BO51"/>
  <c r="BO52"/>
  <c r="BO53"/>
  <c r="BO54"/>
  <c r="BO41"/>
  <c r="BO30"/>
  <c r="BO31" s="1"/>
  <c r="BO32" s="1"/>
  <c r="BO75" i="4"/>
  <c r="BO76" s="1"/>
  <c r="BO66"/>
  <c r="BO67"/>
  <c r="BO68"/>
  <c r="BO69"/>
  <c r="BO70"/>
  <c r="BO71"/>
  <c r="BO88"/>
  <c r="BO89" s="1"/>
  <c r="BO93" s="1"/>
  <c r="BO92"/>
  <c r="BO104"/>
  <c r="BO105" s="1"/>
  <c r="BO107"/>
  <c r="BO108" s="1"/>
  <c r="BO31"/>
  <c r="BO32" s="1"/>
  <c r="BO50"/>
  <c r="BO51"/>
  <c r="BO52"/>
  <c r="BO53"/>
  <c r="BO54"/>
  <c r="BO41"/>
  <c r="BO48"/>
  <c r="BO64" s="1"/>
  <c r="BO81" s="1"/>
  <c r="BO97" s="1"/>
  <c r="E43" i="10" l="1"/>
  <c r="E44"/>
  <c r="AC43"/>
  <c r="AC44"/>
  <c r="R61"/>
  <c r="R62"/>
  <c r="AP61"/>
  <c r="AP62"/>
  <c r="I61"/>
  <c r="I62"/>
  <c r="AG61"/>
  <c r="AG62"/>
  <c r="BE61"/>
  <c r="BE62"/>
  <c r="W61"/>
  <c r="W62"/>
  <c r="L43"/>
  <c r="L44"/>
  <c r="AJ44"/>
  <c r="AJ43"/>
  <c r="AR44"/>
  <c r="AR43"/>
  <c r="BH44"/>
  <c r="BH43"/>
  <c r="L78"/>
  <c r="L79"/>
  <c r="AB78"/>
  <c r="AB79"/>
  <c r="AR78"/>
  <c r="AR79"/>
  <c r="BH78"/>
  <c r="BH79"/>
  <c r="S78"/>
  <c r="S79"/>
  <c r="AI78"/>
  <c r="AI79"/>
  <c r="AY78"/>
  <c r="AY79"/>
  <c r="BO78"/>
  <c r="BO79"/>
  <c r="E93"/>
  <c r="E94"/>
  <c r="U93"/>
  <c r="U94"/>
  <c r="AS93"/>
  <c r="AS94"/>
  <c r="BI93"/>
  <c r="BI94"/>
  <c r="P109"/>
  <c r="P110"/>
  <c r="AF109"/>
  <c r="AF110"/>
  <c r="BD109"/>
  <c r="BD110"/>
  <c r="K44"/>
  <c r="K43"/>
  <c r="S44"/>
  <c r="S43"/>
  <c r="AA44"/>
  <c r="AA43"/>
  <c r="AI44"/>
  <c r="AI43"/>
  <c r="AQ44"/>
  <c r="AQ43"/>
  <c r="AY44"/>
  <c r="AY43"/>
  <c r="BG44"/>
  <c r="BG43"/>
  <c r="BO44"/>
  <c r="BO43"/>
  <c r="H61"/>
  <c r="H62"/>
  <c r="P61"/>
  <c r="P62"/>
  <c r="X61"/>
  <c r="X62"/>
  <c r="AF61"/>
  <c r="AF62"/>
  <c r="AN61"/>
  <c r="AN62"/>
  <c r="AV61"/>
  <c r="AV62"/>
  <c r="BD61"/>
  <c r="BD62"/>
  <c r="BL61"/>
  <c r="BL62"/>
  <c r="G110"/>
  <c r="G109"/>
  <c r="O110"/>
  <c r="O109"/>
  <c r="W110"/>
  <c r="W109"/>
  <c r="AE110"/>
  <c r="AE109"/>
  <c r="AM110"/>
  <c r="AM109"/>
  <c r="AU110"/>
  <c r="AU109"/>
  <c r="BC110"/>
  <c r="BC109"/>
  <c r="BK110"/>
  <c r="BK109"/>
  <c r="J43"/>
  <c r="J44"/>
  <c r="R43"/>
  <c r="R44"/>
  <c r="Z43"/>
  <c r="Z44"/>
  <c r="AH43"/>
  <c r="AH44"/>
  <c r="AP43"/>
  <c r="AP44"/>
  <c r="AX43"/>
  <c r="AX44"/>
  <c r="BF43"/>
  <c r="BF44"/>
  <c r="BN43"/>
  <c r="BN44"/>
  <c r="J79"/>
  <c r="J78"/>
  <c r="R79"/>
  <c r="R78"/>
  <c r="Z79"/>
  <c r="Z78"/>
  <c r="AH79"/>
  <c r="AH78"/>
  <c r="AP79"/>
  <c r="AP78"/>
  <c r="AX79"/>
  <c r="AX78"/>
  <c r="BF79"/>
  <c r="BF78"/>
  <c r="BN79"/>
  <c r="BN78"/>
  <c r="F110"/>
  <c r="F109"/>
  <c r="N110"/>
  <c r="N109"/>
  <c r="V110"/>
  <c r="V109"/>
  <c r="AD110"/>
  <c r="AD109"/>
  <c r="AL110"/>
  <c r="AL109"/>
  <c r="AT110"/>
  <c r="AT109"/>
  <c r="BB110"/>
  <c r="BB109"/>
  <c r="BJ110"/>
  <c r="BJ109"/>
  <c r="Q43"/>
  <c r="Q44"/>
  <c r="AO43"/>
  <c r="AO44"/>
  <c r="AW43"/>
  <c r="AW44"/>
  <c r="BM43"/>
  <c r="BM44"/>
  <c r="F61"/>
  <c r="F62"/>
  <c r="V61"/>
  <c r="V62"/>
  <c r="AT61"/>
  <c r="AT62"/>
  <c r="I79"/>
  <c r="I78"/>
  <c r="Q79"/>
  <c r="Q78"/>
  <c r="Y79"/>
  <c r="Y78"/>
  <c r="AG79"/>
  <c r="AG78"/>
  <c r="BE79"/>
  <c r="BE78"/>
  <c r="BM79"/>
  <c r="BM78"/>
  <c r="H78"/>
  <c r="H79"/>
  <c r="P78"/>
  <c r="P79"/>
  <c r="X78"/>
  <c r="X79"/>
  <c r="AF78"/>
  <c r="AF79"/>
  <c r="AN78"/>
  <c r="AN79"/>
  <c r="AV78"/>
  <c r="AV79"/>
  <c r="BD78"/>
  <c r="BD79"/>
  <c r="BL78"/>
  <c r="BL79"/>
  <c r="G78"/>
  <c r="G79"/>
  <c r="O78"/>
  <c r="O79"/>
  <c r="W78"/>
  <c r="W79"/>
  <c r="AE78"/>
  <c r="AE79"/>
  <c r="AM78"/>
  <c r="AM79"/>
  <c r="AU78"/>
  <c r="AU79"/>
  <c r="BC78"/>
  <c r="BC79"/>
  <c r="BK78"/>
  <c r="BK79"/>
  <c r="J93"/>
  <c r="J94"/>
  <c r="R93"/>
  <c r="R94"/>
  <c r="Z93"/>
  <c r="Z94"/>
  <c r="AH93"/>
  <c r="AH94"/>
  <c r="AP93"/>
  <c r="AP94"/>
  <c r="AX93"/>
  <c r="AX94"/>
  <c r="BF93"/>
  <c r="BF94"/>
  <c r="BN93"/>
  <c r="BN94"/>
  <c r="E109"/>
  <c r="E110"/>
  <c r="M109"/>
  <c r="M110"/>
  <c r="U109"/>
  <c r="U110"/>
  <c r="AC109"/>
  <c r="AC110"/>
  <c r="AK109"/>
  <c r="AK110"/>
  <c r="AS109"/>
  <c r="AS110"/>
  <c r="BA109"/>
  <c r="BA110"/>
  <c r="BI109"/>
  <c r="BI110"/>
  <c r="D109"/>
  <c r="D110"/>
  <c r="L109"/>
  <c r="L110"/>
  <c r="T109"/>
  <c r="T110"/>
  <c r="AB109"/>
  <c r="AB110"/>
  <c r="AJ109"/>
  <c r="AJ110"/>
  <c r="AR109"/>
  <c r="AR110"/>
  <c r="AZ109"/>
  <c r="AZ110"/>
  <c r="BH109"/>
  <c r="BH110"/>
  <c r="J109"/>
  <c r="J110"/>
  <c r="R109"/>
  <c r="R110"/>
  <c r="Z109"/>
  <c r="Z110"/>
  <c r="AH109"/>
  <c r="AH110"/>
  <c r="AP109"/>
  <c r="AP110"/>
  <c r="AX109"/>
  <c r="AX110"/>
  <c r="BF109"/>
  <c r="BF110"/>
  <c r="BN109"/>
  <c r="BN110"/>
  <c r="I43"/>
  <c r="I44"/>
  <c r="AG43"/>
  <c r="AG44"/>
  <c r="BE43"/>
  <c r="BE44"/>
  <c r="AD61"/>
  <c r="AD62"/>
  <c r="BB61"/>
  <c r="BB62"/>
  <c r="AO79"/>
  <c r="AO78"/>
  <c r="X43"/>
  <c r="X44"/>
  <c r="BD43"/>
  <c r="BD44"/>
  <c r="M61"/>
  <c r="M62"/>
  <c r="AC61"/>
  <c r="AC62"/>
  <c r="BA61"/>
  <c r="BA62"/>
  <c r="Q94"/>
  <c r="Q93"/>
  <c r="AG94"/>
  <c r="AG93"/>
  <c r="AW94"/>
  <c r="AW93"/>
  <c r="H94"/>
  <c r="H93"/>
  <c r="X94"/>
  <c r="X93"/>
  <c r="AN94"/>
  <c r="AN93"/>
  <c r="BL94"/>
  <c r="BL93"/>
  <c r="Y43"/>
  <c r="Y44"/>
  <c r="N61"/>
  <c r="N62"/>
  <c r="AL61"/>
  <c r="AL62"/>
  <c r="BJ61"/>
  <c r="BJ62"/>
  <c r="AW79"/>
  <c r="AW78"/>
  <c r="H43"/>
  <c r="H44"/>
  <c r="P43"/>
  <c r="P44"/>
  <c r="AF43"/>
  <c r="AF44"/>
  <c r="AN43"/>
  <c r="AN44"/>
  <c r="AV43"/>
  <c r="AV44"/>
  <c r="BL43"/>
  <c r="BL44"/>
  <c r="E61"/>
  <c r="E62"/>
  <c r="U61"/>
  <c r="U62"/>
  <c r="AK61"/>
  <c r="AK62"/>
  <c r="AS61"/>
  <c r="AS62"/>
  <c r="BI61"/>
  <c r="BI62"/>
  <c r="I94"/>
  <c r="I93"/>
  <c r="Y94"/>
  <c r="Y93"/>
  <c r="AO94"/>
  <c r="AO93"/>
  <c r="BE94"/>
  <c r="BE93"/>
  <c r="BM94"/>
  <c r="BM93"/>
  <c r="P94"/>
  <c r="P93"/>
  <c r="AF94"/>
  <c r="AF93"/>
  <c r="AV94"/>
  <c r="AV93"/>
  <c r="BD94"/>
  <c r="BD93"/>
  <c r="G43"/>
  <c r="G44"/>
  <c r="O43"/>
  <c r="O44"/>
  <c r="W43"/>
  <c r="W44"/>
  <c r="AE43"/>
  <c r="AE44"/>
  <c r="AM43"/>
  <c r="AM44"/>
  <c r="AU43"/>
  <c r="AU44"/>
  <c r="BC43"/>
  <c r="BC44"/>
  <c r="BK43"/>
  <c r="BK44"/>
  <c r="D62"/>
  <c r="D61"/>
  <c r="L62"/>
  <c r="L45" s="1"/>
  <c r="L61"/>
  <c r="T62"/>
  <c r="T61"/>
  <c r="AB62"/>
  <c r="AB61"/>
  <c r="AJ62"/>
  <c r="AJ61"/>
  <c r="AR62"/>
  <c r="AR61"/>
  <c r="AZ62"/>
  <c r="AZ61"/>
  <c r="BH62"/>
  <c r="BH61"/>
  <c r="K109"/>
  <c r="K110"/>
  <c r="S109"/>
  <c r="S110"/>
  <c r="AA109"/>
  <c r="AA110"/>
  <c r="AI109"/>
  <c r="AI110"/>
  <c r="AQ109"/>
  <c r="AQ110"/>
  <c r="AY109"/>
  <c r="AY110"/>
  <c r="BG109"/>
  <c r="BG110"/>
  <c r="BO109"/>
  <c r="BO110"/>
  <c r="F44"/>
  <c r="F43"/>
  <c r="N43"/>
  <c r="N44"/>
  <c r="V43"/>
  <c r="V44"/>
  <c r="AD44"/>
  <c r="AD43"/>
  <c r="AL43"/>
  <c r="AL44"/>
  <c r="AT44"/>
  <c r="AT43"/>
  <c r="BB43"/>
  <c r="BB44"/>
  <c r="BJ43"/>
  <c r="BJ44"/>
  <c r="K62"/>
  <c r="K61"/>
  <c r="S62"/>
  <c r="S61"/>
  <c r="AA62"/>
  <c r="AA61"/>
  <c r="AI62"/>
  <c r="AI61"/>
  <c r="AQ62"/>
  <c r="AQ61"/>
  <c r="AY62"/>
  <c r="AY61"/>
  <c r="BG62"/>
  <c r="BG61"/>
  <c r="BO62"/>
  <c r="BO61"/>
  <c r="F78"/>
  <c r="F79"/>
  <c r="N78"/>
  <c r="N79"/>
  <c r="V78"/>
  <c r="V79"/>
  <c r="AD78"/>
  <c r="AD79"/>
  <c r="AL78"/>
  <c r="AL79"/>
  <c r="AT78"/>
  <c r="AT79"/>
  <c r="BB78"/>
  <c r="BB79"/>
  <c r="BJ78"/>
  <c r="BJ79"/>
  <c r="G93"/>
  <c r="G94"/>
  <c r="O93"/>
  <c r="O94"/>
  <c r="W93"/>
  <c r="W94"/>
  <c r="AE93"/>
  <c r="AE94"/>
  <c r="AM93"/>
  <c r="AM94"/>
  <c r="AU93"/>
  <c r="AU94"/>
  <c r="BC93"/>
  <c r="BC94"/>
  <c r="BK93"/>
  <c r="BK94"/>
  <c r="M43"/>
  <c r="M44"/>
  <c r="Z61"/>
  <c r="Z62"/>
  <c r="AX61"/>
  <c r="AX62"/>
  <c r="BN61"/>
  <c r="BN62"/>
  <c r="Y61"/>
  <c r="Y62"/>
  <c r="AW61"/>
  <c r="AW62"/>
  <c r="BM61"/>
  <c r="BM62"/>
  <c r="G61"/>
  <c r="G62"/>
  <c r="O61"/>
  <c r="O62"/>
  <c r="AE61"/>
  <c r="AE62"/>
  <c r="AM61"/>
  <c r="AM62"/>
  <c r="AU61"/>
  <c r="AU62"/>
  <c r="BC61"/>
  <c r="BC62"/>
  <c r="BC45" s="1"/>
  <c r="BK61"/>
  <c r="BK62"/>
  <c r="E78"/>
  <c r="E79"/>
  <c r="M78"/>
  <c r="M79"/>
  <c r="U78"/>
  <c r="U79"/>
  <c r="AC78"/>
  <c r="AC79"/>
  <c r="AK78"/>
  <c r="AK79"/>
  <c r="AS78"/>
  <c r="AS79"/>
  <c r="BA78"/>
  <c r="BA79"/>
  <c r="BI78"/>
  <c r="BI79"/>
  <c r="F93"/>
  <c r="F94"/>
  <c r="N93"/>
  <c r="N94"/>
  <c r="V93"/>
  <c r="V94"/>
  <c r="AD93"/>
  <c r="AD94"/>
  <c r="AL93"/>
  <c r="AL94"/>
  <c r="AT93"/>
  <c r="AT94"/>
  <c r="BB93"/>
  <c r="BB94"/>
  <c r="BJ93"/>
  <c r="BJ94"/>
  <c r="D93"/>
  <c r="D94"/>
  <c r="L93"/>
  <c r="L94"/>
  <c r="T93"/>
  <c r="T94"/>
  <c r="AB93"/>
  <c r="AB94"/>
  <c r="AJ93"/>
  <c r="AJ94"/>
  <c r="AR93"/>
  <c r="AR94"/>
  <c r="AZ93"/>
  <c r="AZ94"/>
  <c r="BH93"/>
  <c r="BH94"/>
  <c r="K93"/>
  <c r="K94"/>
  <c r="S93"/>
  <c r="S94"/>
  <c r="AA93"/>
  <c r="AA94"/>
  <c r="AI93"/>
  <c r="AI94"/>
  <c r="AQ93"/>
  <c r="AQ94"/>
  <c r="AY93"/>
  <c r="AY94"/>
  <c r="BG93"/>
  <c r="BG94"/>
  <c r="BO93"/>
  <c r="BO94"/>
  <c r="I109"/>
  <c r="I110"/>
  <c r="Q109"/>
  <c r="Q110"/>
  <c r="Y109"/>
  <c r="Y110"/>
  <c r="AG109"/>
  <c r="AG110"/>
  <c r="AO109"/>
  <c r="AO110"/>
  <c r="AW109"/>
  <c r="AW110"/>
  <c r="BE109"/>
  <c r="BE110"/>
  <c r="BM109"/>
  <c r="BM110"/>
  <c r="U43"/>
  <c r="U44"/>
  <c r="AK43"/>
  <c r="AK44"/>
  <c r="AS43"/>
  <c r="AS44"/>
  <c r="BA43"/>
  <c r="BA44"/>
  <c r="BI43"/>
  <c r="BI44"/>
  <c r="J61"/>
  <c r="J62"/>
  <c r="AH61"/>
  <c r="AH62"/>
  <c r="BF61"/>
  <c r="BF62"/>
  <c r="Q61"/>
  <c r="Q62"/>
  <c r="AO61"/>
  <c r="AO62"/>
  <c r="D44"/>
  <c r="D43"/>
  <c r="T44"/>
  <c r="T43"/>
  <c r="AB44"/>
  <c r="AB43"/>
  <c r="AZ44"/>
  <c r="AZ43"/>
  <c r="D78"/>
  <c r="D79"/>
  <c r="T78"/>
  <c r="T79"/>
  <c r="AJ78"/>
  <c r="AJ79"/>
  <c r="AZ78"/>
  <c r="AZ79"/>
  <c r="K78"/>
  <c r="K79"/>
  <c r="AA78"/>
  <c r="AA79"/>
  <c r="AQ78"/>
  <c r="AQ79"/>
  <c r="BG78"/>
  <c r="BG79"/>
  <c r="M93"/>
  <c r="M94"/>
  <c r="AC93"/>
  <c r="AC94"/>
  <c r="AK93"/>
  <c r="AK94"/>
  <c r="BA93"/>
  <c r="BA94"/>
  <c r="H109"/>
  <c r="H110"/>
  <c r="X109"/>
  <c r="X110"/>
  <c r="AN109"/>
  <c r="AN110"/>
  <c r="AV109"/>
  <c r="AV110"/>
  <c r="BL109"/>
  <c r="BL110"/>
  <c r="BO55" i="5"/>
  <c r="BO56" s="1"/>
  <c r="BO61" s="1"/>
  <c r="BO87"/>
  <c r="BO88" s="1"/>
  <c r="BO93" s="1"/>
  <c r="BO42" i="4"/>
  <c r="BO42" i="5"/>
  <c r="BO109" i="4"/>
  <c r="BO103" i="5"/>
  <c r="BO104" s="1"/>
  <c r="BO108" s="1"/>
  <c r="BO72"/>
  <c r="BO73" s="1"/>
  <c r="BO72" i="4"/>
  <c r="BO73" s="1"/>
  <c r="BO43" i="5"/>
  <c r="BO107"/>
  <c r="BO94" i="4"/>
  <c r="BO110"/>
  <c r="BO43"/>
  <c r="BO55"/>
  <c r="BO56" s="1"/>
  <c r="BP78" i="10" l="1"/>
  <c r="BQ78" s="1"/>
  <c r="P45"/>
  <c r="Q45"/>
  <c r="BM45"/>
  <c r="AX45"/>
  <c r="BI45"/>
  <c r="E45"/>
  <c r="J45"/>
  <c r="O45"/>
  <c r="F45"/>
  <c r="BP79"/>
  <c r="BQ79" s="1"/>
  <c r="AV45"/>
  <c r="BK45"/>
  <c r="Z45"/>
  <c r="BG45"/>
  <c r="AA45"/>
  <c r="AZ45"/>
  <c r="T45"/>
  <c r="M45"/>
  <c r="X45"/>
  <c r="W45"/>
  <c r="BP44"/>
  <c r="BQ44" s="1"/>
  <c r="BP94"/>
  <c r="BQ94" s="1"/>
  <c r="BO45"/>
  <c r="BH45"/>
  <c r="BP109"/>
  <c r="BQ109" s="1"/>
  <c r="BJ45"/>
  <c r="V45"/>
  <c r="BL45"/>
  <c r="I45"/>
  <c r="BP62"/>
  <c r="BQ62" s="1"/>
  <c r="D45"/>
  <c r="U45"/>
  <c r="BP110"/>
  <c r="BQ110" s="1"/>
  <c r="AF45"/>
  <c r="BP43"/>
  <c r="BQ43" s="1"/>
  <c r="G45"/>
  <c r="BN45"/>
  <c r="K45"/>
  <c r="AJ45"/>
  <c r="BP93"/>
  <c r="BQ93" s="1"/>
  <c r="BP61"/>
  <c r="BQ61" s="1"/>
  <c r="AK45"/>
  <c r="BB45"/>
  <c r="N45"/>
  <c r="BO60" i="5"/>
  <c r="BO92"/>
  <c r="BO109"/>
  <c r="BO77" i="4"/>
  <c r="BO78"/>
  <c r="BO44" s="1"/>
  <c r="BO77" i="5"/>
  <c r="BO78"/>
  <c r="G5" i="9"/>
  <c r="G5" i="8"/>
  <c r="G26" s="1"/>
  <c r="L27" i="9"/>
  <c r="K27"/>
  <c r="J27"/>
  <c r="I27"/>
  <c r="H27"/>
  <c r="G27"/>
  <c r="F27"/>
  <c r="E27"/>
  <c r="D27"/>
  <c r="L26" i="8"/>
  <c r="K26"/>
  <c r="J26"/>
  <c r="I26"/>
  <c r="H26"/>
  <c r="F26"/>
  <c r="E26"/>
  <c r="D26"/>
  <c r="BQ46" i="10" l="1"/>
  <c r="BO44" i="5"/>
  <c r="C17" i="7"/>
  <c r="C18"/>
  <c r="C16"/>
  <c r="C15"/>
  <c r="C14"/>
  <c r="C8"/>
  <c r="C9"/>
  <c r="C10"/>
  <c r="C11"/>
  <c r="C12"/>
  <c r="C13"/>
  <c r="C6"/>
  <c r="C7"/>
  <c r="C5"/>
  <c r="V31" i="4"/>
  <c r="V32" s="1"/>
  <c r="V32" i="5" s="1"/>
  <c r="W31" i="4"/>
  <c r="W32" s="1"/>
  <c r="W32" i="5" s="1"/>
  <c r="X31" i="4"/>
  <c r="V30" i="5"/>
  <c r="V31" s="1"/>
  <c r="W30"/>
  <c r="W31" s="1"/>
  <c r="X30"/>
  <c r="E23" i="6"/>
  <c r="E24"/>
  <c r="E22"/>
  <c r="E18"/>
  <c r="E17"/>
  <c r="E10"/>
  <c r="E11"/>
  <c r="E12"/>
  <c r="E13"/>
  <c r="E14"/>
  <c r="E15"/>
  <c r="E9"/>
  <c r="E5"/>
  <c r="E6"/>
  <c r="E4"/>
  <c r="B27" i="4"/>
  <c r="B28"/>
  <c r="B26"/>
  <c r="B22"/>
  <c r="B21"/>
  <c r="B14"/>
  <c r="B15"/>
  <c r="B16"/>
  <c r="B17"/>
  <c r="B19"/>
  <c r="B10"/>
  <c r="B11"/>
  <c r="B9"/>
  <c r="A1" i="7"/>
  <c r="E3" i="6"/>
  <c r="K6" i="4"/>
  <c r="X32" i="5" l="1"/>
  <c r="I53" i="6"/>
  <c r="E53"/>
  <c r="B53" s="1"/>
  <c r="E52"/>
  <c r="B52"/>
  <c r="E51"/>
  <c r="B51"/>
  <c r="E50"/>
  <c r="B50"/>
  <c r="E46"/>
  <c r="B46"/>
  <c r="E45"/>
  <c r="B45"/>
  <c r="E44"/>
  <c r="B44"/>
  <c r="I43"/>
  <c r="E43"/>
  <c r="B43"/>
  <c r="E42"/>
  <c r="B42"/>
  <c r="E41"/>
  <c r="B41"/>
  <c r="E40"/>
  <c r="B40"/>
  <c r="E39"/>
  <c r="B39"/>
  <c r="E38"/>
  <c r="B38"/>
  <c r="E37"/>
  <c r="B37"/>
  <c r="E34"/>
  <c r="B34"/>
  <c r="E33"/>
  <c r="B33"/>
  <c r="E32"/>
  <c r="B32"/>
  <c r="I31"/>
  <c r="E31"/>
  <c r="B31"/>
  <c r="I25"/>
  <c r="B25"/>
  <c r="I24"/>
  <c r="I52" s="1"/>
  <c r="B24"/>
  <c r="I23"/>
  <c r="I51" s="1"/>
  <c r="B23"/>
  <c r="I22"/>
  <c r="I50" s="1"/>
  <c r="B22"/>
  <c r="I18"/>
  <c r="I46" s="1"/>
  <c r="B18"/>
  <c r="I17"/>
  <c r="I45" s="1"/>
  <c r="B17"/>
  <c r="I16"/>
  <c r="I44" s="1"/>
  <c r="B16"/>
  <c r="I15"/>
  <c r="B15"/>
  <c r="I14"/>
  <c r="I42" s="1"/>
  <c r="B14"/>
  <c r="I13"/>
  <c r="I41" s="1"/>
  <c r="B13"/>
  <c r="I12"/>
  <c r="I40" s="1"/>
  <c r="B12"/>
  <c r="I11"/>
  <c r="I39" s="1"/>
  <c r="B11"/>
  <c r="I10"/>
  <c r="I38" s="1"/>
  <c r="B10"/>
  <c r="I9"/>
  <c r="I37" s="1"/>
  <c r="B9"/>
  <c r="I6"/>
  <c r="I34" s="1"/>
  <c r="B6"/>
  <c r="I5"/>
  <c r="I33" s="1"/>
  <c r="B5"/>
  <c r="I4"/>
  <c r="I32" s="1"/>
  <c r="B4"/>
  <c r="I3"/>
  <c r="B3"/>
  <c r="BN102" i="5" l="1"/>
  <c r="BM102"/>
  <c r="BL102"/>
  <c r="BK102"/>
  <c r="BJ102"/>
  <c r="BI102"/>
  <c r="BH102"/>
  <c r="BG102"/>
  <c r="BF102"/>
  <c r="BE102"/>
  <c r="BD102"/>
  <c r="BC102"/>
  <c r="BB102"/>
  <c r="BA102"/>
  <c r="AZ102"/>
  <c r="AY102"/>
  <c r="AX102"/>
  <c r="AW102"/>
  <c r="AV102"/>
  <c r="AU102"/>
  <c r="AT102"/>
  <c r="AS102"/>
  <c r="AR102"/>
  <c r="AQ102"/>
  <c r="AP102"/>
  <c r="AO102"/>
  <c r="AN102"/>
  <c r="AM102"/>
  <c r="AL102"/>
  <c r="AK102"/>
  <c r="AJ102"/>
  <c r="AI102"/>
  <c r="AH102"/>
  <c r="AG102"/>
  <c r="AF102"/>
  <c r="AE102"/>
  <c r="AD102"/>
  <c r="AC102"/>
  <c r="AB102"/>
  <c r="AA102"/>
  <c r="Z102"/>
  <c r="Y102"/>
  <c r="X102"/>
  <c r="W102"/>
  <c r="V102"/>
  <c r="U102"/>
  <c r="T102"/>
  <c r="S102"/>
  <c r="R102"/>
  <c r="Q102"/>
  <c r="P102"/>
  <c r="O102"/>
  <c r="N102"/>
  <c r="M102"/>
  <c r="L102"/>
  <c r="K102"/>
  <c r="J102"/>
  <c r="I102"/>
  <c r="H102"/>
  <c r="G102"/>
  <c r="F102"/>
  <c r="E102"/>
  <c r="D102"/>
  <c r="B102"/>
  <c r="BN101"/>
  <c r="BM101"/>
  <c r="BL101"/>
  <c r="BK101"/>
  <c r="BJ101"/>
  <c r="BI101"/>
  <c r="BH101"/>
  <c r="BG101"/>
  <c r="BF101"/>
  <c r="BE101"/>
  <c r="BD101"/>
  <c r="BC101"/>
  <c r="BB101"/>
  <c r="BA101"/>
  <c r="AZ101"/>
  <c r="AY101"/>
  <c r="AX101"/>
  <c r="AW101"/>
  <c r="AV101"/>
  <c r="AU101"/>
  <c r="AT101"/>
  <c r="AS101"/>
  <c r="AR101"/>
  <c r="AQ101"/>
  <c r="AP101"/>
  <c r="AO101"/>
  <c r="AN101"/>
  <c r="AM101"/>
  <c r="AL101"/>
  <c r="AK101"/>
  <c r="AJ101"/>
  <c r="AI101"/>
  <c r="AH101"/>
  <c r="AG101"/>
  <c r="AF101"/>
  <c r="AE101"/>
  <c r="AD101"/>
  <c r="AC101"/>
  <c r="AB101"/>
  <c r="AA101"/>
  <c r="Z101"/>
  <c r="Y101"/>
  <c r="X101"/>
  <c r="W101"/>
  <c r="V101"/>
  <c r="U101"/>
  <c r="T101"/>
  <c r="S101"/>
  <c r="R101"/>
  <c r="Q101"/>
  <c r="P101"/>
  <c r="O101"/>
  <c r="N101"/>
  <c r="M101"/>
  <c r="L101"/>
  <c r="K101"/>
  <c r="J101"/>
  <c r="I101"/>
  <c r="H101"/>
  <c r="G101"/>
  <c r="F101"/>
  <c r="E101"/>
  <c r="D101"/>
  <c r="B101"/>
  <c r="BN100"/>
  <c r="BM100"/>
  <c r="BL100"/>
  <c r="BK100"/>
  <c r="BJ100"/>
  <c r="BI100"/>
  <c r="BH100"/>
  <c r="BG100"/>
  <c r="BF100"/>
  <c r="BE100"/>
  <c r="BD100"/>
  <c r="BC100"/>
  <c r="BB100"/>
  <c r="BA100"/>
  <c r="AZ100"/>
  <c r="AY100"/>
  <c r="AX100"/>
  <c r="AW100"/>
  <c r="AV100"/>
  <c r="AU100"/>
  <c r="AT100"/>
  <c r="AS100"/>
  <c r="AR100"/>
  <c r="AQ100"/>
  <c r="AP100"/>
  <c r="AO100"/>
  <c r="AN100"/>
  <c r="AM100"/>
  <c r="AL100"/>
  <c r="AK100"/>
  <c r="AJ100"/>
  <c r="AI100"/>
  <c r="AH100"/>
  <c r="AG100"/>
  <c r="AF100"/>
  <c r="AE100"/>
  <c r="AD100"/>
  <c r="AC100"/>
  <c r="AB100"/>
  <c r="AA100"/>
  <c r="Z100"/>
  <c r="Y100"/>
  <c r="X100"/>
  <c r="W100"/>
  <c r="V100"/>
  <c r="U100"/>
  <c r="T100"/>
  <c r="S100"/>
  <c r="R100"/>
  <c r="Q100"/>
  <c r="P100"/>
  <c r="O100"/>
  <c r="N100"/>
  <c r="M100"/>
  <c r="L100"/>
  <c r="K100"/>
  <c r="J100"/>
  <c r="I100"/>
  <c r="H100"/>
  <c r="G100"/>
  <c r="F100"/>
  <c r="E100"/>
  <c r="D100"/>
  <c r="B100"/>
  <c r="BN99"/>
  <c r="BM99"/>
  <c r="BL99"/>
  <c r="BK99"/>
  <c r="BJ99"/>
  <c r="BI99"/>
  <c r="BH99"/>
  <c r="BG99"/>
  <c r="BF99"/>
  <c r="BE99"/>
  <c r="BD99"/>
  <c r="BC99"/>
  <c r="BB99"/>
  <c r="BA99"/>
  <c r="AZ99"/>
  <c r="AY99"/>
  <c r="AX99"/>
  <c r="AW99"/>
  <c r="AV99"/>
  <c r="AU99"/>
  <c r="AT99"/>
  <c r="AS99"/>
  <c r="AR99"/>
  <c r="AQ99"/>
  <c r="AP99"/>
  <c r="AO99"/>
  <c r="AN99"/>
  <c r="AM99"/>
  <c r="AL99"/>
  <c r="AK99"/>
  <c r="AJ99"/>
  <c r="AI99"/>
  <c r="AH99"/>
  <c r="AG99"/>
  <c r="AF99"/>
  <c r="AE99"/>
  <c r="AD99"/>
  <c r="AC99"/>
  <c r="AB99"/>
  <c r="AA99"/>
  <c r="Z99"/>
  <c r="Y99"/>
  <c r="X99"/>
  <c r="W99"/>
  <c r="V99"/>
  <c r="U99"/>
  <c r="T99"/>
  <c r="S99"/>
  <c r="R99"/>
  <c r="Q99"/>
  <c r="P99"/>
  <c r="O99"/>
  <c r="N99"/>
  <c r="M99"/>
  <c r="L99"/>
  <c r="K99"/>
  <c r="J99"/>
  <c r="I99"/>
  <c r="H99"/>
  <c r="G99"/>
  <c r="F99"/>
  <c r="E99"/>
  <c r="D99"/>
  <c r="B99"/>
  <c r="BN98"/>
  <c r="BM98"/>
  <c r="BM103" s="1"/>
  <c r="BM104" s="1"/>
  <c r="BL98"/>
  <c r="BL103" s="1"/>
  <c r="BL104" s="1"/>
  <c r="BK98"/>
  <c r="BK103" s="1"/>
  <c r="BK104" s="1"/>
  <c r="BJ98"/>
  <c r="BJ103" s="1"/>
  <c r="BJ104" s="1"/>
  <c r="BI98"/>
  <c r="BI103" s="1"/>
  <c r="BI104" s="1"/>
  <c r="BH98"/>
  <c r="BH103" s="1"/>
  <c r="BH104" s="1"/>
  <c r="BG98"/>
  <c r="BF98"/>
  <c r="BE98"/>
  <c r="BE103" s="1"/>
  <c r="BE104" s="1"/>
  <c r="BD98"/>
  <c r="BD103" s="1"/>
  <c r="BD104" s="1"/>
  <c r="BC98"/>
  <c r="BC103" s="1"/>
  <c r="BC104" s="1"/>
  <c r="BB98"/>
  <c r="BB103" s="1"/>
  <c r="BB104" s="1"/>
  <c r="BA98"/>
  <c r="BA103" s="1"/>
  <c r="BA104" s="1"/>
  <c r="AZ98"/>
  <c r="AZ103" s="1"/>
  <c r="AZ104" s="1"/>
  <c r="AY98"/>
  <c r="AY103" s="1"/>
  <c r="AY104" s="1"/>
  <c r="AX98"/>
  <c r="AW98"/>
  <c r="AW103" s="1"/>
  <c r="AW104" s="1"/>
  <c r="AV98"/>
  <c r="AV103" s="1"/>
  <c r="AV104" s="1"/>
  <c r="AU98"/>
  <c r="AU103" s="1"/>
  <c r="AU104" s="1"/>
  <c r="AT98"/>
  <c r="AT103" s="1"/>
  <c r="AT104" s="1"/>
  <c r="AS98"/>
  <c r="AS103" s="1"/>
  <c r="AS104" s="1"/>
  <c r="AR98"/>
  <c r="AR103" s="1"/>
  <c r="AR104" s="1"/>
  <c r="AQ98"/>
  <c r="AP98"/>
  <c r="AP103" s="1"/>
  <c r="AP104" s="1"/>
  <c r="AO98"/>
  <c r="AO103" s="1"/>
  <c r="AO104" s="1"/>
  <c r="AN98"/>
  <c r="AN103" s="1"/>
  <c r="AN104" s="1"/>
  <c r="AM98"/>
  <c r="AM103" s="1"/>
  <c r="AM104" s="1"/>
  <c r="AL98"/>
  <c r="AL103" s="1"/>
  <c r="AL104" s="1"/>
  <c r="AK98"/>
  <c r="AK103" s="1"/>
  <c r="AK104" s="1"/>
  <c r="AJ98"/>
  <c r="AJ103" s="1"/>
  <c r="AJ104" s="1"/>
  <c r="AI98"/>
  <c r="AH98"/>
  <c r="AG98"/>
  <c r="AG103" s="1"/>
  <c r="AG104" s="1"/>
  <c r="AF98"/>
  <c r="AF103" s="1"/>
  <c r="AF104" s="1"/>
  <c r="AE98"/>
  <c r="AE103" s="1"/>
  <c r="AE104" s="1"/>
  <c r="AD98"/>
  <c r="AD103" s="1"/>
  <c r="AD104" s="1"/>
  <c r="AC98"/>
  <c r="AC103" s="1"/>
  <c r="AC104" s="1"/>
  <c r="AB98"/>
  <c r="AB103" s="1"/>
  <c r="AB104" s="1"/>
  <c r="AA98"/>
  <c r="AA103" s="1"/>
  <c r="AA104" s="1"/>
  <c r="Z98"/>
  <c r="Y98"/>
  <c r="Y103" s="1"/>
  <c r="Y104" s="1"/>
  <c r="X98"/>
  <c r="X103" s="1"/>
  <c r="X104" s="1"/>
  <c r="W98"/>
  <c r="W103" s="1"/>
  <c r="W104" s="1"/>
  <c r="V98"/>
  <c r="V103" s="1"/>
  <c r="V104" s="1"/>
  <c r="U98"/>
  <c r="U103" s="1"/>
  <c r="U104" s="1"/>
  <c r="T98"/>
  <c r="T103" s="1"/>
  <c r="T104" s="1"/>
  <c r="S98"/>
  <c r="S103" s="1"/>
  <c r="S104" s="1"/>
  <c r="R98"/>
  <c r="R103" s="1"/>
  <c r="R104" s="1"/>
  <c r="Q98"/>
  <c r="Q103" s="1"/>
  <c r="Q104" s="1"/>
  <c r="P98"/>
  <c r="P103" s="1"/>
  <c r="P104" s="1"/>
  <c r="O98"/>
  <c r="O103" s="1"/>
  <c r="O104" s="1"/>
  <c r="N98"/>
  <c r="N103" s="1"/>
  <c r="N104" s="1"/>
  <c r="M98"/>
  <c r="M103" s="1"/>
  <c r="M104" s="1"/>
  <c r="L98"/>
  <c r="L103" s="1"/>
  <c r="L104" s="1"/>
  <c r="K98"/>
  <c r="K103" s="1"/>
  <c r="K104" s="1"/>
  <c r="J98"/>
  <c r="J103" s="1"/>
  <c r="J104" s="1"/>
  <c r="I98"/>
  <c r="I103" s="1"/>
  <c r="I104" s="1"/>
  <c r="H98"/>
  <c r="H103" s="1"/>
  <c r="H104" s="1"/>
  <c r="G98"/>
  <c r="G103" s="1"/>
  <c r="G104" s="1"/>
  <c r="F98"/>
  <c r="F103" s="1"/>
  <c r="F104" s="1"/>
  <c r="E98"/>
  <c r="E103" s="1"/>
  <c r="E104" s="1"/>
  <c r="D98"/>
  <c r="D103" s="1"/>
  <c r="D104" s="1"/>
  <c r="C98"/>
  <c r="B98"/>
  <c r="BN86"/>
  <c r="BM86"/>
  <c r="BL86"/>
  <c r="BK86"/>
  <c r="BJ86"/>
  <c r="BI86"/>
  <c r="BH86"/>
  <c r="BG86"/>
  <c r="BF86"/>
  <c r="BE86"/>
  <c r="BD86"/>
  <c r="BC86"/>
  <c r="BB86"/>
  <c r="BA86"/>
  <c r="AZ86"/>
  <c r="AY86"/>
  <c r="AX86"/>
  <c r="AW86"/>
  <c r="AV86"/>
  <c r="AU86"/>
  <c r="AT86"/>
  <c r="AS86"/>
  <c r="AR86"/>
  <c r="AQ86"/>
  <c r="AP86"/>
  <c r="AO86"/>
  <c r="AN86"/>
  <c r="AM86"/>
  <c r="AL86"/>
  <c r="AK86"/>
  <c r="AJ86"/>
  <c r="AI86"/>
  <c r="AH86"/>
  <c r="AG86"/>
  <c r="AF86"/>
  <c r="AE86"/>
  <c r="AD86"/>
  <c r="AC86"/>
  <c r="AB86"/>
  <c r="AA86"/>
  <c r="Z86"/>
  <c r="Y86"/>
  <c r="X86"/>
  <c r="W86"/>
  <c r="V86"/>
  <c r="U86"/>
  <c r="T86"/>
  <c r="S86"/>
  <c r="R86"/>
  <c r="Q86"/>
  <c r="P86"/>
  <c r="O86"/>
  <c r="N86"/>
  <c r="M86"/>
  <c r="L86"/>
  <c r="K86"/>
  <c r="J86"/>
  <c r="I86"/>
  <c r="H86"/>
  <c r="G86"/>
  <c r="F86"/>
  <c r="E86"/>
  <c r="D86"/>
  <c r="B86"/>
  <c r="BN85"/>
  <c r="BM85"/>
  <c r="BL85"/>
  <c r="BK85"/>
  <c r="BJ85"/>
  <c r="BI85"/>
  <c r="BH85"/>
  <c r="BG85"/>
  <c r="BF85"/>
  <c r="BE85"/>
  <c r="BD85"/>
  <c r="BC85"/>
  <c r="BB85"/>
  <c r="BA85"/>
  <c r="AZ85"/>
  <c r="AY85"/>
  <c r="AX85"/>
  <c r="AW85"/>
  <c r="AV85"/>
  <c r="AU85"/>
  <c r="AT85"/>
  <c r="AS85"/>
  <c r="AR85"/>
  <c r="AQ85"/>
  <c r="AP85"/>
  <c r="AO85"/>
  <c r="AN85"/>
  <c r="AM85"/>
  <c r="AL85"/>
  <c r="AK85"/>
  <c r="AJ85"/>
  <c r="AI85"/>
  <c r="AH85"/>
  <c r="AG85"/>
  <c r="AF85"/>
  <c r="AE85"/>
  <c r="AD85"/>
  <c r="AC85"/>
  <c r="AB85"/>
  <c r="AA85"/>
  <c r="Z85"/>
  <c r="Y85"/>
  <c r="X85"/>
  <c r="W85"/>
  <c r="V85"/>
  <c r="U85"/>
  <c r="T85"/>
  <c r="S85"/>
  <c r="R85"/>
  <c r="Q85"/>
  <c r="P85"/>
  <c r="O85"/>
  <c r="N85"/>
  <c r="M85"/>
  <c r="L85"/>
  <c r="K85"/>
  <c r="J85"/>
  <c r="I85"/>
  <c r="H85"/>
  <c r="G85"/>
  <c r="F85"/>
  <c r="E85"/>
  <c r="D85"/>
  <c r="B85"/>
  <c r="BN84"/>
  <c r="BM84"/>
  <c r="BL84"/>
  <c r="BK84"/>
  <c r="BJ84"/>
  <c r="BI84"/>
  <c r="BH84"/>
  <c r="BG84"/>
  <c r="BF84"/>
  <c r="BE84"/>
  <c r="BD84"/>
  <c r="BC84"/>
  <c r="BB84"/>
  <c r="BA84"/>
  <c r="AZ84"/>
  <c r="AY84"/>
  <c r="AX84"/>
  <c r="AW84"/>
  <c r="AV84"/>
  <c r="AU84"/>
  <c r="AT84"/>
  <c r="AS84"/>
  <c r="AR84"/>
  <c r="AQ84"/>
  <c r="AP84"/>
  <c r="AO84"/>
  <c r="AN84"/>
  <c r="AM84"/>
  <c r="AL84"/>
  <c r="AK84"/>
  <c r="AJ84"/>
  <c r="AI84"/>
  <c r="AH84"/>
  <c r="AG84"/>
  <c r="AF84"/>
  <c r="AE84"/>
  <c r="AD84"/>
  <c r="AC84"/>
  <c r="AB84"/>
  <c r="AA84"/>
  <c r="Z84"/>
  <c r="Y84"/>
  <c r="X84"/>
  <c r="W84"/>
  <c r="V84"/>
  <c r="U84"/>
  <c r="T84"/>
  <c r="S84"/>
  <c r="R84"/>
  <c r="Q84"/>
  <c r="P84"/>
  <c r="O84"/>
  <c r="N84"/>
  <c r="M84"/>
  <c r="L84"/>
  <c r="K84"/>
  <c r="J84"/>
  <c r="I84"/>
  <c r="H84"/>
  <c r="G84"/>
  <c r="F84"/>
  <c r="E84"/>
  <c r="D84"/>
  <c r="B84"/>
  <c r="BN83"/>
  <c r="BN87" s="1"/>
  <c r="BN88" s="1"/>
  <c r="BM83"/>
  <c r="BM87" s="1"/>
  <c r="BM88" s="1"/>
  <c r="BL83"/>
  <c r="BL87" s="1"/>
  <c r="BL88" s="1"/>
  <c r="BK83"/>
  <c r="BK87" s="1"/>
  <c r="BK88" s="1"/>
  <c r="BJ83"/>
  <c r="BJ87" s="1"/>
  <c r="BJ88" s="1"/>
  <c r="BI83"/>
  <c r="BI87" s="1"/>
  <c r="BI88" s="1"/>
  <c r="BH83"/>
  <c r="BH87" s="1"/>
  <c r="BH88" s="1"/>
  <c r="BG83"/>
  <c r="BG87" s="1"/>
  <c r="BG88" s="1"/>
  <c r="BF83"/>
  <c r="BF87" s="1"/>
  <c r="BF88" s="1"/>
  <c r="BE83"/>
  <c r="BE87" s="1"/>
  <c r="BE88" s="1"/>
  <c r="BD83"/>
  <c r="BD87" s="1"/>
  <c r="BD88" s="1"/>
  <c r="BC83"/>
  <c r="BC87" s="1"/>
  <c r="BC88" s="1"/>
  <c r="BB83"/>
  <c r="BB87" s="1"/>
  <c r="BB88" s="1"/>
  <c r="BA83"/>
  <c r="BA87" s="1"/>
  <c r="BA88" s="1"/>
  <c r="AZ83"/>
  <c r="AZ87" s="1"/>
  <c r="AZ88" s="1"/>
  <c r="AY83"/>
  <c r="AX83"/>
  <c r="AX87" s="1"/>
  <c r="AX88" s="1"/>
  <c r="AW83"/>
  <c r="AW87" s="1"/>
  <c r="AW88" s="1"/>
  <c r="AV83"/>
  <c r="AV87" s="1"/>
  <c r="AV88" s="1"/>
  <c r="AU83"/>
  <c r="AU87" s="1"/>
  <c r="AU88" s="1"/>
  <c r="AT83"/>
  <c r="AT87" s="1"/>
  <c r="AT88" s="1"/>
  <c r="AS83"/>
  <c r="AS87" s="1"/>
  <c r="AS88" s="1"/>
  <c r="AR83"/>
  <c r="AR87" s="1"/>
  <c r="AR88" s="1"/>
  <c r="AQ83"/>
  <c r="AQ87" s="1"/>
  <c r="AQ88" s="1"/>
  <c r="AP83"/>
  <c r="AP87" s="1"/>
  <c r="AP88" s="1"/>
  <c r="AO83"/>
  <c r="AO87" s="1"/>
  <c r="AO88" s="1"/>
  <c r="AN83"/>
  <c r="AN87" s="1"/>
  <c r="AN88" s="1"/>
  <c r="AM83"/>
  <c r="AM87" s="1"/>
  <c r="AM88" s="1"/>
  <c r="AL83"/>
  <c r="AL87" s="1"/>
  <c r="AL88" s="1"/>
  <c r="AK83"/>
  <c r="AK87" s="1"/>
  <c r="AK88" s="1"/>
  <c r="AJ83"/>
  <c r="AJ87" s="1"/>
  <c r="AJ88" s="1"/>
  <c r="AI83"/>
  <c r="AH83"/>
  <c r="AH87" s="1"/>
  <c r="AH88" s="1"/>
  <c r="AG83"/>
  <c r="AG87" s="1"/>
  <c r="AG88" s="1"/>
  <c r="AF83"/>
  <c r="AF87" s="1"/>
  <c r="AF88" s="1"/>
  <c r="AE83"/>
  <c r="AE87" s="1"/>
  <c r="AE88" s="1"/>
  <c r="AD83"/>
  <c r="AD87" s="1"/>
  <c r="AD88" s="1"/>
  <c r="AC83"/>
  <c r="AC87" s="1"/>
  <c r="AC88" s="1"/>
  <c r="AB83"/>
  <c r="AB87" s="1"/>
  <c r="AB88" s="1"/>
  <c r="AA83"/>
  <c r="AA87" s="1"/>
  <c r="AA88" s="1"/>
  <c r="Z83"/>
  <c r="Z87" s="1"/>
  <c r="Z88" s="1"/>
  <c r="Y83"/>
  <c r="Y87" s="1"/>
  <c r="Y88" s="1"/>
  <c r="X83"/>
  <c r="X87" s="1"/>
  <c r="X88" s="1"/>
  <c r="W83"/>
  <c r="W87" s="1"/>
  <c r="W88" s="1"/>
  <c r="V83"/>
  <c r="V87" s="1"/>
  <c r="V88" s="1"/>
  <c r="U83"/>
  <c r="U87" s="1"/>
  <c r="U88" s="1"/>
  <c r="T83"/>
  <c r="T87" s="1"/>
  <c r="T88" s="1"/>
  <c r="S83"/>
  <c r="S87" s="1"/>
  <c r="S88" s="1"/>
  <c r="R83"/>
  <c r="R87" s="1"/>
  <c r="R88" s="1"/>
  <c r="Q83"/>
  <c r="Q87" s="1"/>
  <c r="Q88" s="1"/>
  <c r="P83"/>
  <c r="P87" s="1"/>
  <c r="P88" s="1"/>
  <c r="O83"/>
  <c r="O87" s="1"/>
  <c r="O88" s="1"/>
  <c r="N83"/>
  <c r="N87" s="1"/>
  <c r="N88" s="1"/>
  <c r="M83"/>
  <c r="M87" s="1"/>
  <c r="M88" s="1"/>
  <c r="L83"/>
  <c r="L87" s="1"/>
  <c r="L88" s="1"/>
  <c r="K83"/>
  <c r="K87" s="1"/>
  <c r="K88" s="1"/>
  <c r="J83"/>
  <c r="J87" s="1"/>
  <c r="J88" s="1"/>
  <c r="I83"/>
  <c r="I87" s="1"/>
  <c r="I88" s="1"/>
  <c r="H83"/>
  <c r="H87" s="1"/>
  <c r="H88" s="1"/>
  <c r="G83"/>
  <c r="G87" s="1"/>
  <c r="G88" s="1"/>
  <c r="F83"/>
  <c r="E83"/>
  <c r="E87" s="1"/>
  <c r="E88" s="1"/>
  <c r="D83"/>
  <c r="D87" s="1"/>
  <c r="D88" s="1"/>
  <c r="C83"/>
  <c r="B83"/>
  <c r="BN71"/>
  <c r="BM71"/>
  <c r="BL71"/>
  <c r="BK71"/>
  <c r="BJ71"/>
  <c r="BI71"/>
  <c r="BH71"/>
  <c r="BG71"/>
  <c r="BF71"/>
  <c r="BE71"/>
  <c r="BD71"/>
  <c r="BC71"/>
  <c r="BB71"/>
  <c r="BA71"/>
  <c r="AZ71"/>
  <c r="AY71"/>
  <c r="AX71"/>
  <c r="AW71"/>
  <c r="AV71"/>
  <c r="AU71"/>
  <c r="AT71"/>
  <c r="AS71"/>
  <c r="AR71"/>
  <c r="AQ71"/>
  <c r="AP71"/>
  <c r="AO71"/>
  <c r="AN71"/>
  <c r="AM71"/>
  <c r="AL71"/>
  <c r="AK71"/>
  <c r="AJ71"/>
  <c r="AI71"/>
  <c r="AH71"/>
  <c r="AG71"/>
  <c r="AF71"/>
  <c r="AE71"/>
  <c r="AD71"/>
  <c r="AC71"/>
  <c r="AB71"/>
  <c r="AA71"/>
  <c r="Z71"/>
  <c r="Y71"/>
  <c r="X71"/>
  <c r="W71"/>
  <c r="V71"/>
  <c r="U71"/>
  <c r="T71"/>
  <c r="S71"/>
  <c r="R71"/>
  <c r="Q71"/>
  <c r="P71"/>
  <c r="O71"/>
  <c r="N71"/>
  <c r="M71"/>
  <c r="L71"/>
  <c r="K71"/>
  <c r="J71"/>
  <c r="I71"/>
  <c r="H71"/>
  <c r="G71"/>
  <c r="F71"/>
  <c r="E71"/>
  <c r="D71"/>
  <c r="B71"/>
  <c r="BN70"/>
  <c r="BM70"/>
  <c r="BL70"/>
  <c r="BK70"/>
  <c r="BJ70"/>
  <c r="BI70"/>
  <c r="BH70"/>
  <c r="BG70"/>
  <c r="BF70"/>
  <c r="BE70"/>
  <c r="BD70"/>
  <c r="BC70"/>
  <c r="BB70"/>
  <c r="BA70"/>
  <c r="AZ70"/>
  <c r="AY70"/>
  <c r="AX70"/>
  <c r="AW70"/>
  <c r="AV70"/>
  <c r="AU70"/>
  <c r="AT70"/>
  <c r="AS70"/>
  <c r="AR70"/>
  <c r="AQ70"/>
  <c r="AP70"/>
  <c r="AO70"/>
  <c r="AN70"/>
  <c r="AM70"/>
  <c r="AL70"/>
  <c r="AK70"/>
  <c r="AJ70"/>
  <c r="AI70"/>
  <c r="AH70"/>
  <c r="AG70"/>
  <c r="AF70"/>
  <c r="AE70"/>
  <c r="AD70"/>
  <c r="AC70"/>
  <c r="AB70"/>
  <c r="AA70"/>
  <c r="Z70"/>
  <c r="Y70"/>
  <c r="X70"/>
  <c r="W70"/>
  <c r="V70"/>
  <c r="U70"/>
  <c r="T70"/>
  <c r="S70"/>
  <c r="R70"/>
  <c r="Q70"/>
  <c r="P70"/>
  <c r="O70"/>
  <c r="N70"/>
  <c r="M70"/>
  <c r="L70"/>
  <c r="K70"/>
  <c r="J70"/>
  <c r="I70"/>
  <c r="H70"/>
  <c r="G70"/>
  <c r="F70"/>
  <c r="E70"/>
  <c r="D70"/>
  <c r="B70"/>
  <c r="BN69"/>
  <c r="BM69"/>
  <c r="BL69"/>
  <c r="BK69"/>
  <c r="BJ69"/>
  <c r="BI69"/>
  <c r="BH69"/>
  <c r="BG69"/>
  <c r="BF69"/>
  <c r="BE69"/>
  <c r="BD69"/>
  <c r="BC69"/>
  <c r="BB69"/>
  <c r="BA69"/>
  <c r="AZ69"/>
  <c r="AY69"/>
  <c r="AX69"/>
  <c r="AW69"/>
  <c r="AV69"/>
  <c r="AU69"/>
  <c r="AT69"/>
  <c r="AS69"/>
  <c r="AR69"/>
  <c r="AQ69"/>
  <c r="AP69"/>
  <c r="AO69"/>
  <c r="AN69"/>
  <c r="AM69"/>
  <c r="AL69"/>
  <c r="AK69"/>
  <c r="AJ69"/>
  <c r="AI69"/>
  <c r="AH69"/>
  <c r="AG69"/>
  <c r="AF69"/>
  <c r="AE69"/>
  <c r="AD69"/>
  <c r="AC69"/>
  <c r="AB69"/>
  <c r="AA69"/>
  <c r="Z69"/>
  <c r="Y69"/>
  <c r="X69"/>
  <c r="W69"/>
  <c r="V69"/>
  <c r="U69"/>
  <c r="T69"/>
  <c r="S69"/>
  <c r="R69"/>
  <c r="Q69"/>
  <c r="P69"/>
  <c r="O69"/>
  <c r="N69"/>
  <c r="M69"/>
  <c r="L69"/>
  <c r="K69"/>
  <c r="J69"/>
  <c r="I69"/>
  <c r="H69"/>
  <c r="G69"/>
  <c r="F69"/>
  <c r="E69"/>
  <c r="D69"/>
  <c r="B69"/>
  <c r="BN68"/>
  <c r="BM68"/>
  <c r="BL68"/>
  <c r="BK68"/>
  <c r="BJ68"/>
  <c r="BI68"/>
  <c r="BH68"/>
  <c r="BG68"/>
  <c r="BF68"/>
  <c r="BE68"/>
  <c r="BD68"/>
  <c r="BC68"/>
  <c r="BB68"/>
  <c r="BA68"/>
  <c r="AZ68"/>
  <c r="AY68"/>
  <c r="AX68"/>
  <c r="AW68"/>
  <c r="AV68"/>
  <c r="AU68"/>
  <c r="AT68"/>
  <c r="AS68"/>
  <c r="AR68"/>
  <c r="AQ68"/>
  <c r="AP68"/>
  <c r="AO68"/>
  <c r="AN68"/>
  <c r="AM68"/>
  <c r="AL68"/>
  <c r="AK68"/>
  <c r="AJ68"/>
  <c r="AI68"/>
  <c r="AH68"/>
  <c r="AG68"/>
  <c r="AF68"/>
  <c r="AE68"/>
  <c r="AD68"/>
  <c r="AC68"/>
  <c r="AB68"/>
  <c r="AA68"/>
  <c r="Z68"/>
  <c r="Y68"/>
  <c r="X68"/>
  <c r="W68"/>
  <c r="V68"/>
  <c r="U68"/>
  <c r="T68"/>
  <c r="S68"/>
  <c r="R68"/>
  <c r="Q68"/>
  <c r="P68"/>
  <c r="O68"/>
  <c r="N68"/>
  <c r="M68"/>
  <c r="L68"/>
  <c r="K68"/>
  <c r="J68"/>
  <c r="I68"/>
  <c r="H68"/>
  <c r="G68"/>
  <c r="F68"/>
  <c r="E68"/>
  <c r="D68"/>
  <c r="B68"/>
  <c r="BN67"/>
  <c r="BM67"/>
  <c r="BL67"/>
  <c r="BK67"/>
  <c r="BJ67"/>
  <c r="BI67"/>
  <c r="BH67"/>
  <c r="BG67"/>
  <c r="BF67"/>
  <c r="BE67"/>
  <c r="BD67"/>
  <c r="BC67"/>
  <c r="BB67"/>
  <c r="BA67"/>
  <c r="AZ67"/>
  <c r="AY67"/>
  <c r="AX67"/>
  <c r="AW67"/>
  <c r="AV67"/>
  <c r="AU67"/>
  <c r="AT67"/>
  <c r="AS67"/>
  <c r="AR67"/>
  <c r="AQ67"/>
  <c r="AP67"/>
  <c r="AO67"/>
  <c r="AN67"/>
  <c r="AM67"/>
  <c r="AL67"/>
  <c r="AK67"/>
  <c r="AJ67"/>
  <c r="AI67"/>
  <c r="AH67"/>
  <c r="AG67"/>
  <c r="AF67"/>
  <c r="AE67"/>
  <c r="AD67"/>
  <c r="AC67"/>
  <c r="AB67"/>
  <c r="AA67"/>
  <c r="Z67"/>
  <c r="Y67"/>
  <c r="X67"/>
  <c r="W67"/>
  <c r="V67"/>
  <c r="U67"/>
  <c r="T67"/>
  <c r="S67"/>
  <c r="R67"/>
  <c r="Q67"/>
  <c r="P67"/>
  <c r="O67"/>
  <c r="N67"/>
  <c r="M67"/>
  <c r="L67"/>
  <c r="K67"/>
  <c r="J67"/>
  <c r="I67"/>
  <c r="H67"/>
  <c r="G67"/>
  <c r="F67"/>
  <c r="E67"/>
  <c r="D67"/>
  <c r="B67"/>
  <c r="BN66"/>
  <c r="BM66"/>
  <c r="BL66"/>
  <c r="BK66"/>
  <c r="BJ66"/>
  <c r="BI66"/>
  <c r="BH66"/>
  <c r="BG66"/>
  <c r="BF66"/>
  <c r="BE66"/>
  <c r="BD66"/>
  <c r="BC66"/>
  <c r="BB66"/>
  <c r="BA66"/>
  <c r="AZ66"/>
  <c r="AY66"/>
  <c r="AX66"/>
  <c r="AW66"/>
  <c r="AV66"/>
  <c r="AU66"/>
  <c r="AT66"/>
  <c r="AS66"/>
  <c r="AR66"/>
  <c r="AQ66"/>
  <c r="AP66"/>
  <c r="AO66"/>
  <c r="AN66"/>
  <c r="AM66"/>
  <c r="AL66"/>
  <c r="AK66"/>
  <c r="AJ66"/>
  <c r="AI66"/>
  <c r="AH66"/>
  <c r="AG66"/>
  <c r="AF66"/>
  <c r="AE66"/>
  <c r="AD66"/>
  <c r="AC66"/>
  <c r="AB66"/>
  <c r="AA66"/>
  <c r="Z66"/>
  <c r="Y66"/>
  <c r="X66"/>
  <c r="W66"/>
  <c r="V66"/>
  <c r="U66"/>
  <c r="T66"/>
  <c r="S66"/>
  <c r="R66"/>
  <c r="Q66"/>
  <c r="P66"/>
  <c r="O66"/>
  <c r="N66"/>
  <c r="M66"/>
  <c r="L66"/>
  <c r="K66"/>
  <c r="J66"/>
  <c r="I66"/>
  <c r="H66"/>
  <c r="G66"/>
  <c r="F66"/>
  <c r="E66"/>
  <c r="D66"/>
  <c r="B66"/>
  <c r="BN72"/>
  <c r="BN73" s="1"/>
  <c r="BM72"/>
  <c r="BM73" s="1"/>
  <c r="BL72"/>
  <c r="BL73" s="1"/>
  <c r="BK72"/>
  <c r="BK73" s="1"/>
  <c r="BJ72"/>
  <c r="BJ73" s="1"/>
  <c r="BI72"/>
  <c r="BI73" s="1"/>
  <c r="BH72"/>
  <c r="BH73" s="1"/>
  <c r="BG72"/>
  <c r="BG73" s="1"/>
  <c r="BF72"/>
  <c r="BF73" s="1"/>
  <c r="BE72"/>
  <c r="BE73" s="1"/>
  <c r="BD72"/>
  <c r="BD73" s="1"/>
  <c r="BC72"/>
  <c r="BC73" s="1"/>
  <c r="BB72"/>
  <c r="BB73" s="1"/>
  <c r="BA72"/>
  <c r="BA73" s="1"/>
  <c r="AZ72"/>
  <c r="AZ73" s="1"/>
  <c r="AY72"/>
  <c r="AY73" s="1"/>
  <c r="AX72"/>
  <c r="AX73" s="1"/>
  <c r="AW72"/>
  <c r="AW73" s="1"/>
  <c r="AV72"/>
  <c r="AV73" s="1"/>
  <c r="AU72"/>
  <c r="AU73" s="1"/>
  <c r="AT72"/>
  <c r="AT73" s="1"/>
  <c r="AS72"/>
  <c r="AS73" s="1"/>
  <c r="AR72"/>
  <c r="AR73" s="1"/>
  <c r="AQ72"/>
  <c r="AQ73" s="1"/>
  <c r="AP72"/>
  <c r="AP73" s="1"/>
  <c r="AO72"/>
  <c r="AO73" s="1"/>
  <c r="AN72"/>
  <c r="AN73" s="1"/>
  <c r="AM72"/>
  <c r="AM73" s="1"/>
  <c r="AL72"/>
  <c r="AL73" s="1"/>
  <c r="AK72"/>
  <c r="AK73" s="1"/>
  <c r="AJ72"/>
  <c r="AJ73" s="1"/>
  <c r="AI72"/>
  <c r="AI73" s="1"/>
  <c r="AH72"/>
  <c r="AH73" s="1"/>
  <c r="AG72"/>
  <c r="AG73" s="1"/>
  <c r="AF72"/>
  <c r="AF73" s="1"/>
  <c r="AE72"/>
  <c r="AE73" s="1"/>
  <c r="AD72"/>
  <c r="AD73" s="1"/>
  <c r="AC72"/>
  <c r="AC73" s="1"/>
  <c r="AB72"/>
  <c r="AB73" s="1"/>
  <c r="AA72"/>
  <c r="AA73" s="1"/>
  <c r="Z72"/>
  <c r="Z73" s="1"/>
  <c r="Y72"/>
  <c r="Y73" s="1"/>
  <c r="X72"/>
  <c r="X73" s="1"/>
  <c r="W72"/>
  <c r="W73" s="1"/>
  <c r="V72"/>
  <c r="V73" s="1"/>
  <c r="U72"/>
  <c r="U73" s="1"/>
  <c r="T72"/>
  <c r="T73" s="1"/>
  <c r="S72"/>
  <c r="S73" s="1"/>
  <c r="R72"/>
  <c r="R73" s="1"/>
  <c r="Q72"/>
  <c r="Q73" s="1"/>
  <c r="P72"/>
  <c r="P73" s="1"/>
  <c r="O72"/>
  <c r="O73" s="1"/>
  <c r="N72"/>
  <c r="N73" s="1"/>
  <c r="M72"/>
  <c r="M73" s="1"/>
  <c r="L72"/>
  <c r="L73" s="1"/>
  <c r="K72"/>
  <c r="K73" s="1"/>
  <c r="J72"/>
  <c r="J73" s="1"/>
  <c r="I72"/>
  <c r="I73" s="1"/>
  <c r="H72"/>
  <c r="H73" s="1"/>
  <c r="G72"/>
  <c r="G73" s="1"/>
  <c r="F72"/>
  <c r="F73" s="1"/>
  <c r="E72"/>
  <c r="E73" s="1"/>
  <c r="D72"/>
  <c r="D73" s="1"/>
  <c r="BN54"/>
  <c r="BM54"/>
  <c r="BL54"/>
  <c r="BK54"/>
  <c r="BJ54"/>
  <c r="BI54"/>
  <c r="BH54"/>
  <c r="BG54"/>
  <c r="BF54"/>
  <c r="BE54"/>
  <c r="BD54"/>
  <c r="BC54"/>
  <c r="BB54"/>
  <c r="BA54"/>
  <c r="AZ54"/>
  <c r="AY54"/>
  <c r="AX54"/>
  <c r="AW54"/>
  <c r="AV54"/>
  <c r="AU54"/>
  <c r="AT54"/>
  <c r="AS54"/>
  <c r="AR54"/>
  <c r="AQ54"/>
  <c r="AP54"/>
  <c r="AO54"/>
  <c r="AN54"/>
  <c r="AM54"/>
  <c r="AL54"/>
  <c r="AK54"/>
  <c r="AJ54"/>
  <c r="AI54"/>
  <c r="AH54"/>
  <c r="AG54"/>
  <c r="AF54"/>
  <c r="AE54"/>
  <c r="AD54"/>
  <c r="AC54"/>
  <c r="AB54"/>
  <c r="AA54"/>
  <c r="Z54"/>
  <c r="Y54"/>
  <c r="X54"/>
  <c r="W54"/>
  <c r="V54"/>
  <c r="U54"/>
  <c r="T54"/>
  <c r="S54"/>
  <c r="R54"/>
  <c r="Q54"/>
  <c r="P54"/>
  <c r="O54"/>
  <c r="N54"/>
  <c r="M54"/>
  <c r="L54"/>
  <c r="K54"/>
  <c r="J54"/>
  <c r="I54"/>
  <c r="H54"/>
  <c r="G54"/>
  <c r="F54"/>
  <c r="E54"/>
  <c r="D54"/>
  <c r="B54"/>
  <c r="BN53"/>
  <c r="BM53"/>
  <c r="BL53"/>
  <c r="BK53"/>
  <c r="BJ53"/>
  <c r="BI53"/>
  <c r="BH53"/>
  <c r="BG53"/>
  <c r="BF53"/>
  <c r="BE53"/>
  <c r="BD53"/>
  <c r="BC53"/>
  <c r="BB53"/>
  <c r="BA53"/>
  <c r="AZ53"/>
  <c r="AY53"/>
  <c r="AX53"/>
  <c r="AW53"/>
  <c r="AV53"/>
  <c r="AU53"/>
  <c r="AT53"/>
  <c r="AS53"/>
  <c r="AR53"/>
  <c r="AQ53"/>
  <c r="AP53"/>
  <c r="AO53"/>
  <c r="AN53"/>
  <c r="AM53"/>
  <c r="AL53"/>
  <c r="AK53"/>
  <c r="AJ53"/>
  <c r="AI53"/>
  <c r="AH53"/>
  <c r="AG53"/>
  <c r="AF53"/>
  <c r="AE53"/>
  <c r="AD53"/>
  <c r="AC53"/>
  <c r="AB53"/>
  <c r="AA53"/>
  <c r="Z53"/>
  <c r="Y53"/>
  <c r="X53"/>
  <c r="W53"/>
  <c r="V53"/>
  <c r="U53"/>
  <c r="T53"/>
  <c r="S53"/>
  <c r="R53"/>
  <c r="Q53"/>
  <c r="P53"/>
  <c r="O53"/>
  <c r="N53"/>
  <c r="M53"/>
  <c r="L53"/>
  <c r="K53"/>
  <c r="J53"/>
  <c r="I53"/>
  <c r="H53"/>
  <c r="G53"/>
  <c r="F53"/>
  <c r="E53"/>
  <c r="D53"/>
  <c r="B53"/>
  <c r="BN52"/>
  <c r="BM52"/>
  <c r="BL52"/>
  <c r="BK52"/>
  <c r="BJ52"/>
  <c r="BI52"/>
  <c r="BH52"/>
  <c r="BG52"/>
  <c r="BF52"/>
  <c r="BE52"/>
  <c r="BD52"/>
  <c r="BC52"/>
  <c r="BB52"/>
  <c r="BA52"/>
  <c r="AZ52"/>
  <c r="AY52"/>
  <c r="AX52"/>
  <c r="AW52"/>
  <c r="AV52"/>
  <c r="AU52"/>
  <c r="AT52"/>
  <c r="AS52"/>
  <c r="AR52"/>
  <c r="AQ52"/>
  <c r="AP52"/>
  <c r="AO52"/>
  <c r="AN52"/>
  <c r="AM52"/>
  <c r="AL52"/>
  <c r="AK52"/>
  <c r="AJ52"/>
  <c r="AI52"/>
  <c r="AH52"/>
  <c r="AG52"/>
  <c r="AF52"/>
  <c r="AE52"/>
  <c r="AD52"/>
  <c r="AC52"/>
  <c r="AB52"/>
  <c r="AA52"/>
  <c r="Z52"/>
  <c r="Y52"/>
  <c r="X52"/>
  <c r="W52"/>
  <c r="V52"/>
  <c r="U52"/>
  <c r="T52"/>
  <c r="S52"/>
  <c r="R52"/>
  <c r="Q52"/>
  <c r="P52"/>
  <c r="O52"/>
  <c r="N52"/>
  <c r="M52"/>
  <c r="L52"/>
  <c r="K52"/>
  <c r="J52"/>
  <c r="I52"/>
  <c r="H52"/>
  <c r="G52"/>
  <c r="F52"/>
  <c r="E52"/>
  <c r="D52"/>
  <c r="B52"/>
  <c r="BN51"/>
  <c r="BM51"/>
  <c r="BL51"/>
  <c r="BK51"/>
  <c r="BJ51"/>
  <c r="BI51"/>
  <c r="BH51"/>
  <c r="BG51"/>
  <c r="BF51"/>
  <c r="BE51"/>
  <c r="BD51"/>
  <c r="BC51"/>
  <c r="BB51"/>
  <c r="BA51"/>
  <c r="AZ51"/>
  <c r="AY51"/>
  <c r="AX51"/>
  <c r="AW51"/>
  <c r="AV51"/>
  <c r="AU51"/>
  <c r="AT51"/>
  <c r="AS51"/>
  <c r="AR51"/>
  <c r="AQ51"/>
  <c r="AP51"/>
  <c r="AO51"/>
  <c r="AN51"/>
  <c r="AM51"/>
  <c r="AL51"/>
  <c r="AK51"/>
  <c r="AJ51"/>
  <c r="AI51"/>
  <c r="AH51"/>
  <c r="AG51"/>
  <c r="AF51"/>
  <c r="AE51"/>
  <c r="AD51"/>
  <c r="AC51"/>
  <c r="AB51"/>
  <c r="AA51"/>
  <c r="Z51"/>
  <c r="Y51"/>
  <c r="X51"/>
  <c r="W51"/>
  <c r="V51"/>
  <c r="U51"/>
  <c r="T51"/>
  <c r="S51"/>
  <c r="R51"/>
  <c r="Q51"/>
  <c r="P51"/>
  <c r="O51"/>
  <c r="N51"/>
  <c r="M51"/>
  <c r="L51"/>
  <c r="K51"/>
  <c r="J51"/>
  <c r="I51"/>
  <c r="H51"/>
  <c r="G51"/>
  <c r="F51"/>
  <c r="E51"/>
  <c r="D51"/>
  <c r="B51"/>
  <c r="BN50"/>
  <c r="BN55" s="1"/>
  <c r="BN56" s="1"/>
  <c r="BM50"/>
  <c r="BM55" s="1"/>
  <c r="BM56" s="1"/>
  <c r="BL50"/>
  <c r="BL55" s="1"/>
  <c r="BL56" s="1"/>
  <c r="BK50"/>
  <c r="BK55" s="1"/>
  <c r="BK56" s="1"/>
  <c r="BJ50"/>
  <c r="BJ55" s="1"/>
  <c r="BJ56" s="1"/>
  <c r="BI50"/>
  <c r="BI55" s="1"/>
  <c r="BI56" s="1"/>
  <c r="BH50"/>
  <c r="BH55" s="1"/>
  <c r="BH56" s="1"/>
  <c r="BG50"/>
  <c r="BF50"/>
  <c r="BF55" s="1"/>
  <c r="BF56" s="1"/>
  <c r="BE50"/>
  <c r="BE55" s="1"/>
  <c r="BE56" s="1"/>
  <c r="BD50"/>
  <c r="BD55" s="1"/>
  <c r="BD56" s="1"/>
  <c r="BC50"/>
  <c r="BC55" s="1"/>
  <c r="BC56" s="1"/>
  <c r="BB50"/>
  <c r="BB55" s="1"/>
  <c r="BB56" s="1"/>
  <c r="BA50"/>
  <c r="BA55" s="1"/>
  <c r="BA56" s="1"/>
  <c r="AZ50"/>
  <c r="AZ55" s="1"/>
  <c r="AZ56" s="1"/>
  <c r="AY50"/>
  <c r="AX50"/>
  <c r="AX55" s="1"/>
  <c r="AX56" s="1"/>
  <c r="AW50"/>
  <c r="AW55" s="1"/>
  <c r="AW56" s="1"/>
  <c r="AV50"/>
  <c r="AV55" s="1"/>
  <c r="AV56" s="1"/>
  <c r="AU50"/>
  <c r="AU55" s="1"/>
  <c r="AU56" s="1"/>
  <c r="AT50"/>
  <c r="AT55" s="1"/>
  <c r="AT56" s="1"/>
  <c r="AS50"/>
  <c r="AS55" s="1"/>
  <c r="AS56" s="1"/>
  <c r="AR50"/>
  <c r="AR55" s="1"/>
  <c r="AR56" s="1"/>
  <c r="AQ50"/>
  <c r="AQ55" s="1"/>
  <c r="AQ56" s="1"/>
  <c r="AP50"/>
  <c r="AP55" s="1"/>
  <c r="AP56" s="1"/>
  <c r="AO50"/>
  <c r="AO55" s="1"/>
  <c r="AO56" s="1"/>
  <c r="AN50"/>
  <c r="AN55" s="1"/>
  <c r="AN56" s="1"/>
  <c r="AM50"/>
  <c r="AM55" s="1"/>
  <c r="AM56" s="1"/>
  <c r="AL50"/>
  <c r="AL55" s="1"/>
  <c r="AL56" s="1"/>
  <c r="AK50"/>
  <c r="AK55" s="1"/>
  <c r="AK56" s="1"/>
  <c r="AJ50"/>
  <c r="AJ55" s="1"/>
  <c r="AJ56" s="1"/>
  <c r="AI50"/>
  <c r="AI55" s="1"/>
  <c r="AI56" s="1"/>
  <c r="AH50"/>
  <c r="AH55" s="1"/>
  <c r="AH56" s="1"/>
  <c r="AG50"/>
  <c r="AG55" s="1"/>
  <c r="AG56" s="1"/>
  <c r="AF50"/>
  <c r="AF55" s="1"/>
  <c r="AF56" s="1"/>
  <c r="AE50"/>
  <c r="AE55" s="1"/>
  <c r="AE56" s="1"/>
  <c r="AD50"/>
  <c r="AD55" s="1"/>
  <c r="AD56" s="1"/>
  <c r="AC50"/>
  <c r="AC55" s="1"/>
  <c r="AC56" s="1"/>
  <c r="AB50"/>
  <c r="AB55" s="1"/>
  <c r="AB56" s="1"/>
  <c r="AA50"/>
  <c r="AA55" s="1"/>
  <c r="AA56" s="1"/>
  <c r="Z50"/>
  <c r="Z55" s="1"/>
  <c r="Z56" s="1"/>
  <c r="Y50"/>
  <c r="Y55" s="1"/>
  <c r="Y56" s="1"/>
  <c r="X50"/>
  <c r="X55" s="1"/>
  <c r="X56" s="1"/>
  <c r="W50"/>
  <c r="W55" s="1"/>
  <c r="W56" s="1"/>
  <c r="V50"/>
  <c r="V55" s="1"/>
  <c r="V56" s="1"/>
  <c r="U50"/>
  <c r="U55" s="1"/>
  <c r="U56" s="1"/>
  <c r="T50"/>
  <c r="T55" s="1"/>
  <c r="T56" s="1"/>
  <c r="S50"/>
  <c r="S55" s="1"/>
  <c r="S56" s="1"/>
  <c r="R50"/>
  <c r="R55" s="1"/>
  <c r="R56" s="1"/>
  <c r="Q50"/>
  <c r="Q55" s="1"/>
  <c r="Q56" s="1"/>
  <c r="P50"/>
  <c r="P55" s="1"/>
  <c r="P56" s="1"/>
  <c r="O50"/>
  <c r="O55" s="1"/>
  <c r="O56" s="1"/>
  <c r="N50"/>
  <c r="N55" s="1"/>
  <c r="N56" s="1"/>
  <c r="M50"/>
  <c r="M55" s="1"/>
  <c r="M56" s="1"/>
  <c r="L50"/>
  <c r="L55" s="1"/>
  <c r="L56" s="1"/>
  <c r="K50"/>
  <c r="K55" s="1"/>
  <c r="K56" s="1"/>
  <c r="J50"/>
  <c r="J55" s="1"/>
  <c r="J56" s="1"/>
  <c r="I50"/>
  <c r="I55" s="1"/>
  <c r="I56" s="1"/>
  <c r="H50"/>
  <c r="H55" s="1"/>
  <c r="H56" s="1"/>
  <c r="G50"/>
  <c r="G55" s="1"/>
  <c r="G56" s="1"/>
  <c r="F50"/>
  <c r="F55" s="1"/>
  <c r="F56" s="1"/>
  <c r="E50"/>
  <c r="E55" s="1"/>
  <c r="E56" s="1"/>
  <c r="D50"/>
  <c r="D55" s="1"/>
  <c r="D56" s="1"/>
  <c r="C50"/>
  <c r="B50"/>
  <c r="BM41"/>
  <c r="BK41"/>
  <c r="BI41"/>
  <c r="BG41"/>
  <c r="BE41"/>
  <c r="BC41"/>
  <c r="BA41"/>
  <c r="AY41"/>
  <c r="AW41"/>
  <c r="AU41"/>
  <c r="AS41"/>
  <c r="AQ41"/>
  <c r="AO41"/>
  <c r="AM41"/>
  <c r="AK41"/>
  <c r="AI41"/>
  <c r="AG41"/>
  <c r="AE41"/>
  <c r="AC41"/>
  <c r="AA41"/>
  <c r="Y41"/>
  <c r="W41"/>
  <c r="U41"/>
  <c r="S41"/>
  <c r="Q41"/>
  <c r="O41"/>
  <c r="M41"/>
  <c r="K41"/>
  <c r="I41"/>
  <c r="G41"/>
  <c r="E41"/>
  <c r="V43"/>
  <c r="BN30"/>
  <c r="BN31" s="1"/>
  <c r="BM30"/>
  <c r="BM31" s="1"/>
  <c r="BL30"/>
  <c r="BL31" s="1"/>
  <c r="BK30"/>
  <c r="BK31" s="1"/>
  <c r="BJ30"/>
  <c r="BJ31" s="1"/>
  <c r="BI30"/>
  <c r="BI31" s="1"/>
  <c r="BH30"/>
  <c r="BH31" s="1"/>
  <c r="BG30"/>
  <c r="BG31" s="1"/>
  <c r="BF30"/>
  <c r="BF31" s="1"/>
  <c r="BE30"/>
  <c r="BE31" s="1"/>
  <c r="BD30"/>
  <c r="BD31" s="1"/>
  <c r="BC30"/>
  <c r="BC31" s="1"/>
  <c r="BB30"/>
  <c r="BB31" s="1"/>
  <c r="BA30"/>
  <c r="BA31" s="1"/>
  <c r="AZ30"/>
  <c r="AZ31" s="1"/>
  <c r="AY30"/>
  <c r="AY31" s="1"/>
  <c r="AX30"/>
  <c r="AX31" s="1"/>
  <c r="AW30"/>
  <c r="AW31" s="1"/>
  <c r="AV30"/>
  <c r="AV31" s="1"/>
  <c r="AU30"/>
  <c r="AU31" s="1"/>
  <c r="AT30"/>
  <c r="AT31" s="1"/>
  <c r="AS30"/>
  <c r="AS31" s="1"/>
  <c r="AR30"/>
  <c r="AR31" s="1"/>
  <c r="AQ30"/>
  <c r="AQ31" s="1"/>
  <c r="AP30"/>
  <c r="AP31" s="1"/>
  <c r="AO30"/>
  <c r="AO31" s="1"/>
  <c r="AN30"/>
  <c r="AN31" s="1"/>
  <c r="AM30"/>
  <c r="AM31" s="1"/>
  <c r="AL30"/>
  <c r="AL31" s="1"/>
  <c r="AK30"/>
  <c r="AK31" s="1"/>
  <c r="AJ30"/>
  <c r="AJ31" s="1"/>
  <c r="AI30"/>
  <c r="AI31" s="1"/>
  <c r="AH30"/>
  <c r="AH31" s="1"/>
  <c r="AG30"/>
  <c r="AG31" s="1"/>
  <c r="AF30"/>
  <c r="AF31" s="1"/>
  <c r="AE30"/>
  <c r="AE31" s="1"/>
  <c r="AD30"/>
  <c r="AD31" s="1"/>
  <c r="AC30"/>
  <c r="AC31" s="1"/>
  <c r="AB30"/>
  <c r="AB31" s="1"/>
  <c r="AA30"/>
  <c r="AA31" s="1"/>
  <c r="Z30"/>
  <c r="Z31" s="1"/>
  <c r="Y30"/>
  <c r="Y31" s="1"/>
  <c r="U30"/>
  <c r="U31" s="1"/>
  <c r="T30"/>
  <c r="T31" s="1"/>
  <c r="S30"/>
  <c r="S31" s="1"/>
  <c r="R30"/>
  <c r="R31" s="1"/>
  <c r="Q30"/>
  <c r="Q31" s="1"/>
  <c r="P30"/>
  <c r="P31" s="1"/>
  <c r="O30"/>
  <c r="O31" s="1"/>
  <c r="N30"/>
  <c r="N31" s="1"/>
  <c r="M30"/>
  <c r="M31" s="1"/>
  <c r="L30"/>
  <c r="L31" s="1"/>
  <c r="K30"/>
  <c r="K31" s="1"/>
  <c r="J30"/>
  <c r="J31" s="1"/>
  <c r="I30"/>
  <c r="I31" s="1"/>
  <c r="H30"/>
  <c r="H31" s="1"/>
  <c r="G30"/>
  <c r="G31" s="1"/>
  <c r="F30"/>
  <c r="F31" s="1"/>
  <c r="E30"/>
  <c r="E31" s="1"/>
  <c r="D30"/>
  <c r="D31" s="1"/>
  <c r="C25"/>
  <c r="C21"/>
  <c r="C9"/>
  <c r="BN7"/>
  <c r="BN48" s="1"/>
  <c r="BN64" s="1"/>
  <c r="BN81" s="1"/>
  <c r="BN96" s="1"/>
  <c r="BM7"/>
  <c r="BM48" s="1"/>
  <c r="BM64" s="1"/>
  <c r="BM81" s="1"/>
  <c r="BM96" s="1"/>
  <c r="BL7"/>
  <c r="BL48" s="1"/>
  <c r="BL64" s="1"/>
  <c r="BL81" s="1"/>
  <c r="BL96" s="1"/>
  <c r="BK7"/>
  <c r="BK48" s="1"/>
  <c r="BK64" s="1"/>
  <c r="BK81" s="1"/>
  <c r="BK96" s="1"/>
  <c r="BJ7"/>
  <c r="BJ48" s="1"/>
  <c r="BJ64" s="1"/>
  <c r="BJ81" s="1"/>
  <c r="BJ96" s="1"/>
  <c r="BI7"/>
  <c r="BI48" s="1"/>
  <c r="BI64" s="1"/>
  <c r="BI81" s="1"/>
  <c r="BI96" s="1"/>
  <c r="BH7"/>
  <c r="BH48" s="1"/>
  <c r="BH64" s="1"/>
  <c r="BH81" s="1"/>
  <c r="BH96" s="1"/>
  <c r="BG7"/>
  <c r="BG48" s="1"/>
  <c r="BG64" s="1"/>
  <c r="BG81" s="1"/>
  <c r="BG96" s="1"/>
  <c r="BF7"/>
  <c r="BF48" s="1"/>
  <c r="BF64" s="1"/>
  <c r="BF81" s="1"/>
  <c r="BF96" s="1"/>
  <c r="BE7"/>
  <c r="BE48" s="1"/>
  <c r="BE64" s="1"/>
  <c r="BE81" s="1"/>
  <c r="BE96" s="1"/>
  <c r="BD7"/>
  <c r="BD48" s="1"/>
  <c r="BD64" s="1"/>
  <c r="BD81" s="1"/>
  <c r="BD96" s="1"/>
  <c r="BC7"/>
  <c r="BC48" s="1"/>
  <c r="BC64" s="1"/>
  <c r="BC81" s="1"/>
  <c r="BC96" s="1"/>
  <c r="BB7"/>
  <c r="BB48" s="1"/>
  <c r="BB64" s="1"/>
  <c r="BB81" s="1"/>
  <c r="BB96" s="1"/>
  <c r="BA7"/>
  <c r="BA48" s="1"/>
  <c r="BA64" s="1"/>
  <c r="BA81" s="1"/>
  <c r="BA96" s="1"/>
  <c r="AZ7"/>
  <c r="AZ48" s="1"/>
  <c r="AZ64" s="1"/>
  <c r="AZ81" s="1"/>
  <c r="AZ96" s="1"/>
  <c r="AY7"/>
  <c r="AY48" s="1"/>
  <c r="AY64" s="1"/>
  <c r="AY81" s="1"/>
  <c r="AY96" s="1"/>
  <c r="AX7"/>
  <c r="AX48" s="1"/>
  <c r="AX64" s="1"/>
  <c r="AX81" s="1"/>
  <c r="AX96" s="1"/>
  <c r="AW7"/>
  <c r="AW48" s="1"/>
  <c r="AW64" s="1"/>
  <c r="AW81" s="1"/>
  <c r="AW96" s="1"/>
  <c r="AV7"/>
  <c r="AV48" s="1"/>
  <c r="AV64" s="1"/>
  <c r="AV81" s="1"/>
  <c r="AV96" s="1"/>
  <c r="AU7"/>
  <c r="AU48" s="1"/>
  <c r="AU64" s="1"/>
  <c r="AU81" s="1"/>
  <c r="AU96" s="1"/>
  <c r="AT7"/>
  <c r="AT48" s="1"/>
  <c r="AT64" s="1"/>
  <c r="AT81" s="1"/>
  <c r="AT96" s="1"/>
  <c r="AS7"/>
  <c r="AS48" s="1"/>
  <c r="AS64" s="1"/>
  <c r="AS81" s="1"/>
  <c r="AS96" s="1"/>
  <c r="AR7"/>
  <c r="AR48" s="1"/>
  <c r="AR64" s="1"/>
  <c r="AR81" s="1"/>
  <c r="AR96" s="1"/>
  <c r="AQ7"/>
  <c r="AQ48" s="1"/>
  <c r="AQ64" s="1"/>
  <c r="AQ81" s="1"/>
  <c r="AQ96" s="1"/>
  <c r="AP7"/>
  <c r="AP48" s="1"/>
  <c r="AP64" s="1"/>
  <c r="AP81" s="1"/>
  <c r="AP96" s="1"/>
  <c r="AO7"/>
  <c r="AO48" s="1"/>
  <c r="AO64" s="1"/>
  <c r="AO81" s="1"/>
  <c r="AO96" s="1"/>
  <c r="AN7"/>
  <c r="AN48" s="1"/>
  <c r="AN64" s="1"/>
  <c r="AN81" s="1"/>
  <c r="AN96" s="1"/>
  <c r="AM7"/>
  <c r="AM48" s="1"/>
  <c r="AM64" s="1"/>
  <c r="AM81" s="1"/>
  <c r="AM96" s="1"/>
  <c r="AL7"/>
  <c r="AL48" s="1"/>
  <c r="AL64" s="1"/>
  <c r="AL81" s="1"/>
  <c r="AL96" s="1"/>
  <c r="AK7"/>
  <c r="AK48" s="1"/>
  <c r="AK64" s="1"/>
  <c r="AK81" s="1"/>
  <c r="AK96" s="1"/>
  <c r="AJ7"/>
  <c r="AJ48" s="1"/>
  <c r="AJ64" s="1"/>
  <c r="AJ81" s="1"/>
  <c r="AJ96" s="1"/>
  <c r="AI7"/>
  <c r="AI48" s="1"/>
  <c r="AI64" s="1"/>
  <c r="AI81" s="1"/>
  <c r="AI96" s="1"/>
  <c r="AH7"/>
  <c r="AH48" s="1"/>
  <c r="AH64" s="1"/>
  <c r="AH81" s="1"/>
  <c r="AH96" s="1"/>
  <c r="AG7"/>
  <c r="AG48" s="1"/>
  <c r="AG64" s="1"/>
  <c r="AG81" s="1"/>
  <c r="AG96" s="1"/>
  <c r="AF7"/>
  <c r="AF48" s="1"/>
  <c r="AF64" s="1"/>
  <c r="AF81" s="1"/>
  <c r="AF96" s="1"/>
  <c r="AE7"/>
  <c r="AE48" s="1"/>
  <c r="AE64" s="1"/>
  <c r="AE81" s="1"/>
  <c r="AE96" s="1"/>
  <c r="AD7"/>
  <c r="AD48" s="1"/>
  <c r="AD64" s="1"/>
  <c r="AD81" s="1"/>
  <c r="AD96" s="1"/>
  <c r="AC7"/>
  <c r="AC48" s="1"/>
  <c r="AC64" s="1"/>
  <c r="AC81" s="1"/>
  <c r="AC96" s="1"/>
  <c r="AB7"/>
  <c r="AB48" s="1"/>
  <c r="AB64" s="1"/>
  <c r="AB81" s="1"/>
  <c r="AB96" s="1"/>
  <c r="AA7"/>
  <c r="AA48" s="1"/>
  <c r="AA64" s="1"/>
  <c r="AA81" s="1"/>
  <c r="AA96" s="1"/>
  <c r="Z7"/>
  <c r="Z48" s="1"/>
  <c r="Z64" s="1"/>
  <c r="Z81" s="1"/>
  <c r="Z96" s="1"/>
  <c r="Y7"/>
  <c r="Y48" s="1"/>
  <c r="Y64" s="1"/>
  <c r="Y81" s="1"/>
  <c r="Y96" s="1"/>
  <c r="X7"/>
  <c r="X48" s="1"/>
  <c r="X64" s="1"/>
  <c r="X81" s="1"/>
  <c r="X96" s="1"/>
  <c r="W7"/>
  <c r="W48" s="1"/>
  <c r="W64" s="1"/>
  <c r="W81" s="1"/>
  <c r="W96" s="1"/>
  <c r="V7"/>
  <c r="V48" s="1"/>
  <c r="V64" s="1"/>
  <c r="V81" s="1"/>
  <c r="V96" s="1"/>
  <c r="U7"/>
  <c r="U48" s="1"/>
  <c r="U64" s="1"/>
  <c r="U81" s="1"/>
  <c r="U96" s="1"/>
  <c r="T7"/>
  <c r="T48" s="1"/>
  <c r="T64" s="1"/>
  <c r="T81" s="1"/>
  <c r="T96" s="1"/>
  <c r="S7"/>
  <c r="S48" s="1"/>
  <c r="S64" s="1"/>
  <c r="S81" s="1"/>
  <c r="S96" s="1"/>
  <c r="R7"/>
  <c r="R48" s="1"/>
  <c r="R64" s="1"/>
  <c r="R81" s="1"/>
  <c r="R96" s="1"/>
  <c r="Q7"/>
  <c r="Q48" s="1"/>
  <c r="Q64" s="1"/>
  <c r="Q81" s="1"/>
  <c r="Q96" s="1"/>
  <c r="P7"/>
  <c r="P48" s="1"/>
  <c r="P64" s="1"/>
  <c r="P81" s="1"/>
  <c r="P96" s="1"/>
  <c r="O7"/>
  <c r="O48" s="1"/>
  <c r="O64" s="1"/>
  <c r="O81" s="1"/>
  <c r="O96" s="1"/>
  <c r="N7"/>
  <c r="N48" s="1"/>
  <c r="N64" s="1"/>
  <c r="N81" s="1"/>
  <c r="N96" s="1"/>
  <c r="M7"/>
  <c r="M48" s="1"/>
  <c r="M64" s="1"/>
  <c r="M81" s="1"/>
  <c r="M96" s="1"/>
  <c r="L7"/>
  <c r="L48" s="1"/>
  <c r="L64" s="1"/>
  <c r="L81" s="1"/>
  <c r="L96" s="1"/>
  <c r="K7"/>
  <c r="K48" s="1"/>
  <c r="K64" s="1"/>
  <c r="K81" s="1"/>
  <c r="K96" s="1"/>
  <c r="J7"/>
  <c r="J48" s="1"/>
  <c r="J64" s="1"/>
  <c r="J81" s="1"/>
  <c r="J96" s="1"/>
  <c r="I7"/>
  <c r="I48" s="1"/>
  <c r="I64" s="1"/>
  <c r="I81" s="1"/>
  <c r="I96" s="1"/>
  <c r="H7"/>
  <c r="H48" s="1"/>
  <c r="H64" s="1"/>
  <c r="H81" s="1"/>
  <c r="H96" s="1"/>
  <c r="G7"/>
  <c r="G48" s="1"/>
  <c r="G64" s="1"/>
  <c r="G81" s="1"/>
  <c r="G96" s="1"/>
  <c r="F7"/>
  <c r="F48" s="1"/>
  <c r="F64" s="1"/>
  <c r="F81" s="1"/>
  <c r="F96" s="1"/>
  <c r="E7"/>
  <c r="E48" s="1"/>
  <c r="E64" s="1"/>
  <c r="E81" s="1"/>
  <c r="E96" s="1"/>
  <c r="D7"/>
  <c r="D48" s="1"/>
  <c r="D64" s="1"/>
  <c r="D81" s="1"/>
  <c r="D96" s="1"/>
  <c r="BN103" i="4"/>
  <c r="BM103"/>
  <c r="BL103"/>
  <c r="BK103"/>
  <c r="BJ103"/>
  <c r="BI103"/>
  <c r="BH103"/>
  <c r="BG103"/>
  <c r="BF103"/>
  <c r="BE103"/>
  <c r="BD103"/>
  <c r="BC103"/>
  <c r="BB103"/>
  <c r="BA103"/>
  <c r="AZ103"/>
  <c r="AY103"/>
  <c r="AX103"/>
  <c r="AW103"/>
  <c r="AV103"/>
  <c r="AU103"/>
  <c r="AT103"/>
  <c r="AS103"/>
  <c r="AR103"/>
  <c r="AQ103"/>
  <c r="AP103"/>
  <c r="AO103"/>
  <c r="AN103"/>
  <c r="AM103"/>
  <c r="AL103"/>
  <c r="AK103"/>
  <c r="AJ103"/>
  <c r="AI103"/>
  <c r="AH103"/>
  <c r="AG103"/>
  <c r="AF103"/>
  <c r="AE103"/>
  <c r="AD103"/>
  <c r="AC103"/>
  <c r="AB103"/>
  <c r="AA103"/>
  <c r="Z103"/>
  <c r="Y103"/>
  <c r="X103"/>
  <c r="W103"/>
  <c r="V103"/>
  <c r="U103"/>
  <c r="T103"/>
  <c r="S103"/>
  <c r="R103"/>
  <c r="Q103"/>
  <c r="P103"/>
  <c r="O103"/>
  <c r="N103"/>
  <c r="M103"/>
  <c r="L103"/>
  <c r="K103"/>
  <c r="J103"/>
  <c r="I103"/>
  <c r="H103"/>
  <c r="G103"/>
  <c r="F103"/>
  <c r="E103"/>
  <c r="D103"/>
  <c r="B103"/>
  <c r="BN102"/>
  <c r="BM102"/>
  <c r="BL102"/>
  <c r="BK102"/>
  <c r="BJ102"/>
  <c r="BI102"/>
  <c r="BH102"/>
  <c r="BG102"/>
  <c r="BF102"/>
  <c r="BE102"/>
  <c r="BD102"/>
  <c r="BC102"/>
  <c r="BB102"/>
  <c r="BA102"/>
  <c r="AZ102"/>
  <c r="AY102"/>
  <c r="AX102"/>
  <c r="AW102"/>
  <c r="AV102"/>
  <c r="AU102"/>
  <c r="AT102"/>
  <c r="AS102"/>
  <c r="AR102"/>
  <c r="AQ102"/>
  <c r="AP102"/>
  <c r="AO102"/>
  <c r="AN102"/>
  <c r="AM102"/>
  <c r="AL102"/>
  <c r="AK102"/>
  <c r="AJ102"/>
  <c r="AI102"/>
  <c r="AH102"/>
  <c r="AG102"/>
  <c r="AF102"/>
  <c r="AE102"/>
  <c r="AD102"/>
  <c r="AC102"/>
  <c r="AB102"/>
  <c r="AA102"/>
  <c r="Z102"/>
  <c r="Y102"/>
  <c r="X102"/>
  <c r="W102"/>
  <c r="V102"/>
  <c r="U102"/>
  <c r="T102"/>
  <c r="S102"/>
  <c r="R102"/>
  <c r="Q102"/>
  <c r="P102"/>
  <c r="O102"/>
  <c r="N102"/>
  <c r="M102"/>
  <c r="L102"/>
  <c r="K102"/>
  <c r="J102"/>
  <c r="I102"/>
  <c r="H102"/>
  <c r="G102"/>
  <c r="F102"/>
  <c r="E102"/>
  <c r="D102"/>
  <c r="B102"/>
  <c r="BN101"/>
  <c r="BM101"/>
  <c r="BL101"/>
  <c r="BK101"/>
  <c r="BJ101"/>
  <c r="BI101"/>
  <c r="BH101"/>
  <c r="BG101"/>
  <c r="BF101"/>
  <c r="BE101"/>
  <c r="BD101"/>
  <c r="BC101"/>
  <c r="BB101"/>
  <c r="BA101"/>
  <c r="AZ101"/>
  <c r="AY101"/>
  <c r="AX101"/>
  <c r="AW101"/>
  <c r="AV101"/>
  <c r="AU101"/>
  <c r="AT101"/>
  <c r="AS101"/>
  <c r="AR101"/>
  <c r="AQ101"/>
  <c r="AP101"/>
  <c r="AO101"/>
  <c r="AN101"/>
  <c r="AM101"/>
  <c r="AL101"/>
  <c r="AK101"/>
  <c r="AJ101"/>
  <c r="AI101"/>
  <c r="AH101"/>
  <c r="AG101"/>
  <c r="AF101"/>
  <c r="AE101"/>
  <c r="AD101"/>
  <c r="AC101"/>
  <c r="AB101"/>
  <c r="AA101"/>
  <c r="Z101"/>
  <c r="Y101"/>
  <c r="X101"/>
  <c r="W101"/>
  <c r="V101"/>
  <c r="U101"/>
  <c r="T101"/>
  <c r="S101"/>
  <c r="R101"/>
  <c r="Q101"/>
  <c r="P101"/>
  <c r="O101"/>
  <c r="N101"/>
  <c r="M101"/>
  <c r="L101"/>
  <c r="K101"/>
  <c r="J101"/>
  <c r="I101"/>
  <c r="H101"/>
  <c r="G101"/>
  <c r="F101"/>
  <c r="E101"/>
  <c r="D101"/>
  <c r="B101"/>
  <c r="BN100"/>
  <c r="BM100"/>
  <c r="BL100"/>
  <c r="BK100"/>
  <c r="BJ100"/>
  <c r="BI100"/>
  <c r="BH100"/>
  <c r="BG100"/>
  <c r="BF100"/>
  <c r="BE100"/>
  <c r="BD100"/>
  <c r="BC100"/>
  <c r="BB100"/>
  <c r="BA100"/>
  <c r="AZ100"/>
  <c r="AY100"/>
  <c r="AX100"/>
  <c r="AW100"/>
  <c r="AV100"/>
  <c r="AU100"/>
  <c r="AT100"/>
  <c r="AS100"/>
  <c r="AR100"/>
  <c r="AQ100"/>
  <c r="AP100"/>
  <c r="AO100"/>
  <c r="AN100"/>
  <c r="AM100"/>
  <c r="AL100"/>
  <c r="AK100"/>
  <c r="AJ100"/>
  <c r="AI100"/>
  <c r="AH100"/>
  <c r="AG100"/>
  <c r="AF100"/>
  <c r="AE100"/>
  <c r="AD100"/>
  <c r="AC100"/>
  <c r="AB100"/>
  <c r="AA100"/>
  <c r="Z100"/>
  <c r="Y100"/>
  <c r="X100"/>
  <c r="W100"/>
  <c r="V100"/>
  <c r="U100"/>
  <c r="T100"/>
  <c r="S100"/>
  <c r="R100"/>
  <c r="Q100"/>
  <c r="P100"/>
  <c r="O100"/>
  <c r="N100"/>
  <c r="M100"/>
  <c r="L100"/>
  <c r="K100"/>
  <c r="J100"/>
  <c r="I100"/>
  <c r="H100"/>
  <c r="G100"/>
  <c r="F100"/>
  <c r="E100"/>
  <c r="D100"/>
  <c r="B100"/>
  <c r="BN99"/>
  <c r="BN104" s="1"/>
  <c r="BN105" s="1"/>
  <c r="BM99"/>
  <c r="BM104" s="1"/>
  <c r="BM105" s="1"/>
  <c r="BL99"/>
  <c r="BL104" s="1"/>
  <c r="BL105" s="1"/>
  <c r="BK99"/>
  <c r="BK104" s="1"/>
  <c r="BK105" s="1"/>
  <c r="BJ99"/>
  <c r="BJ104" s="1"/>
  <c r="BJ105" s="1"/>
  <c r="BI99"/>
  <c r="BI104" s="1"/>
  <c r="BI105" s="1"/>
  <c r="BH99"/>
  <c r="BH104" s="1"/>
  <c r="BH105" s="1"/>
  <c r="BG99"/>
  <c r="BG104" s="1"/>
  <c r="BG105" s="1"/>
  <c r="BF99"/>
  <c r="BE99"/>
  <c r="BE104" s="1"/>
  <c r="BE105" s="1"/>
  <c r="BD99"/>
  <c r="BD104" s="1"/>
  <c r="BD105" s="1"/>
  <c r="BC99"/>
  <c r="BC104" s="1"/>
  <c r="BC105" s="1"/>
  <c r="BB99"/>
  <c r="BB104" s="1"/>
  <c r="BB105" s="1"/>
  <c r="BA99"/>
  <c r="BA104" s="1"/>
  <c r="BA105" s="1"/>
  <c r="AZ99"/>
  <c r="AZ104" s="1"/>
  <c r="AZ105" s="1"/>
  <c r="AY99"/>
  <c r="AY104" s="1"/>
  <c r="AY105" s="1"/>
  <c r="AX99"/>
  <c r="AW99"/>
  <c r="AW104" s="1"/>
  <c r="AW105" s="1"/>
  <c r="AV99"/>
  <c r="AV104" s="1"/>
  <c r="AV105" s="1"/>
  <c r="AU99"/>
  <c r="AU104" s="1"/>
  <c r="AU105" s="1"/>
  <c r="AT99"/>
  <c r="AT104" s="1"/>
  <c r="AT105" s="1"/>
  <c r="AS99"/>
  <c r="AS104" s="1"/>
  <c r="AS105" s="1"/>
  <c r="AR99"/>
  <c r="AR104" s="1"/>
  <c r="AR105" s="1"/>
  <c r="AQ99"/>
  <c r="AQ104" s="1"/>
  <c r="AQ105" s="1"/>
  <c r="AP99"/>
  <c r="AO99"/>
  <c r="AO104" s="1"/>
  <c r="AO105" s="1"/>
  <c r="AN99"/>
  <c r="AN104" s="1"/>
  <c r="AN105" s="1"/>
  <c r="AM99"/>
  <c r="AM104" s="1"/>
  <c r="AM105" s="1"/>
  <c r="AL99"/>
  <c r="AL104" s="1"/>
  <c r="AL105" s="1"/>
  <c r="AK99"/>
  <c r="AK104" s="1"/>
  <c r="AK105" s="1"/>
  <c r="AJ99"/>
  <c r="AJ104" s="1"/>
  <c r="AJ105" s="1"/>
  <c r="AI99"/>
  <c r="AI104" s="1"/>
  <c r="AI105" s="1"/>
  <c r="AH99"/>
  <c r="AH104" s="1"/>
  <c r="AH105" s="1"/>
  <c r="AG99"/>
  <c r="AF99"/>
  <c r="AF104" s="1"/>
  <c r="AF105" s="1"/>
  <c r="AE99"/>
  <c r="AE104" s="1"/>
  <c r="AE105" s="1"/>
  <c r="AD99"/>
  <c r="AD104" s="1"/>
  <c r="AD105" s="1"/>
  <c r="AC99"/>
  <c r="AC104" s="1"/>
  <c r="AC105" s="1"/>
  <c r="AB99"/>
  <c r="AB104" s="1"/>
  <c r="AB105" s="1"/>
  <c r="AA99"/>
  <c r="AA104" s="1"/>
  <c r="AA105" s="1"/>
  <c r="Z99"/>
  <c r="Z104" s="1"/>
  <c r="Z105" s="1"/>
  <c r="Y99"/>
  <c r="Y104" s="1"/>
  <c r="Y105" s="1"/>
  <c r="X99"/>
  <c r="X104" s="1"/>
  <c r="X105" s="1"/>
  <c r="W99"/>
  <c r="W104" s="1"/>
  <c r="W105" s="1"/>
  <c r="V99"/>
  <c r="V104" s="1"/>
  <c r="V105" s="1"/>
  <c r="U99"/>
  <c r="U104" s="1"/>
  <c r="U105" s="1"/>
  <c r="T99"/>
  <c r="T104" s="1"/>
  <c r="T105" s="1"/>
  <c r="S99"/>
  <c r="S104" s="1"/>
  <c r="S105" s="1"/>
  <c r="R99"/>
  <c r="R104" s="1"/>
  <c r="R105" s="1"/>
  <c r="Q99"/>
  <c r="Q104" s="1"/>
  <c r="Q105" s="1"/>
  <c r="P99"/>
  <c r="P104" s="1"/>
  <c r="P105" s="1"/>
  <c r="O99"/>
  <c r="O104" s="1"/>
  <c r="O105" s="1"/>
  <c r="N99"/>
  <c r="N104" s="1"/>
  <c r="N105" s="1"/>
  <c r="M99"/>
  <c r="M104" s="1"/>
  <c r="M105" s="1"/>
  <c r="L99"/>
  <c r="L104" s="1"/>
  <c r="L105" s="1"/>
  <c r="K99"/>
  <c r="K104" s="1"/>
  <c r="K105" s="1"/>
  <c r="J99"/>
  <c r="J104" s="1"/>
  <c r="J105" s="1"/>
  <c r="I99"/>
  <c r="I104" s="1"/>
  <c r="I105" s="1"/>
  <c r="H99"/>
  <c r="H104" s="1"/>
  <c r="H105" s="1"/>
  <c r="G99"/>
  <c r="G104" s="1"/>
  <c r="G105" s="1"/>
  <c r="F99"/>
  <c r="F104" s="1"/>
  <c r="F105" s="1"/>
  <c r="E99"/>
  <c r="E104" s="1"/>
  <c r="E105" s="1"/>
  <c r="D99"/>
  <c r="D104" s="1"/>
  <c r="D105" s="1"/>
  <c r="C99"/>
  <c r="B99"/>
  <c r="BN87"/>
  <c r="BM87"/>
  <c r="BL87"/>
  <c r="BK87"/>
  <c r="BJ87"/>
  <c r="BI87"/>
  <c r="BH87"/>
  <c r="BG87"/>
  <c r="BF87"/>
  <c r="BE87"/>
  <c r="BD87"/>
  <c r="BC87"/>
  <c r="BB87"/>
  <c r="BA87"/>
  <c r="AZ87"/>
  <c r="AY87"/>
  <c r="AX87"/>
  <c r="AW87"/>
  <c r="AV87"/>
  <c r="AU87"/>
  <c r="AT87"/>
  <c r="AS87"/>
  <c r="AR87"/>
  <c r="AQ87"/>
  <c r="AP87"/>
  <c r="AO87"/>
  <c r="AN87"/>
  <c r="AM87"/>
  <c r="AL87"/>
  <c r="AK87"/>
  <c r="AJ87"/>
  <c r="AI87"/>
  <c r="AH87"/>
  <c r="AG87"/>
  <c r="AF87"/>
  <c r="AE87"/>
  <c r="AD87"/>
  <c r="AC87"/>
  <c r="AB87"/>
  <c r="AA87"/>
  <c r="Z87"/>
  <c r="Y87"/>
  <c r="X87"/>
  <c r="W87"/>
  <c r="V87"/>
  <c r="U87"/>
  <c r="T87"/>
  <c r="S87"/>
  <c r="R87"/>
  <c r="Q87"/>
  <c r="P87"/>
  <c r="O87"/>
  <c r="N87"/>
  <c r="M87"/>
  <c r="L87"/>
  <c r="K87"/>
  <c r="J87"/>
  <c r="I87"/>
  <c r="H87"/>
  <c r="G87"/>
  <c r="F87"/>
  <c r="E87"/>
  <c r="D87"/>
  <c r="B87"/>
  <c r="BN86"/>
  <c r="BM86"/>
  <c r="BL86"/>
  <c r="BK86"/>
  <c r="BJ86"/>
  <c r="BI86"/>
  <c r="BH86"/>
  <c r="BG86"/>
  <c r="BF86"/>
  <c r="BE86"/>
  <c r="BD86"/>
  <c r="BC86"/>
  <c r="BB86"/>
  <c r="BA86"/>
  <c r="AZ86"/>
  <c r="AY86"/>
  <c r="AX86"/>
  <c r="AW86"/>
  <c r="AV86"/>
  <c r="AU86"/>
  <c r="AT86"/>
  <c r="AS86"/>
  <c r="AR86"/>
  <c r="AQ86"/>
  <c r="AP86"/>
  <c r="AO86"/>
  <c r="AN86"/>
  <c r="AM86"/>
  <c r="AL86"/>
  <c r="AK86"/>
  <c r="AJ86"/>
  <c r="AI86"/>
  <c r="AH86"/>
  <c r="AG86"/>
  <c r="AF86"/>
  <c r="AE86"/>
  <c r="AD86"/>
  <c r="AC86"/>
  <c r="AB86"/>
  <c r="AA86"/>
  <c r="Z86"/>
  <c r="Y86"/>
  <c r="X86"/>
  <c r="W86"/>
  <c r="V86"/>
  <c r="U86"/>
  <c r="T86"/>
  <c r="S86"/>
  <c r="R86"/>
  <c r="Q86"/>
  <c r="P86"/>
  <c r="O86"/>
  <c r="N86"/>
  <c r="M86"/>
  <c r="L86"/>
  <c r="K86"/>
  <c r="J86"/>
  <c r="I86"/>
  <c r="H86"/>
  <c r="G86"/>
  <c r="F86"/>
  <c r="E86"/>
  <c r="D86"/>
  <c r="B86"/>
  <c r="BN85"/>
  <c r="BM85"/>
  <c r="BL85"/>
  <c r="BK85"/>
  <c r="BJ85"/>
  <c r="BI85"/>
  <c r="BH85"/>
  <c r="BG85"/>
  <c r="BF85"/>
  <c r="BE85"/>
  <c r="BD85"/>
  <c r="BC85"/>
  <c r="BB85"/>
  <c r="BA85"/>
  <c r="AZ85"/>
  <c r="AY85"/>
  <c r="AX85"/>
  <c r="AW85"/>
  <c r="AV85"/>
  <c r="AU85"/>
  <c r="AT85"/>
  <c r="AS85"/>
  <c r="AR85"/>
  <c r="AQ85"/>
  <c r="AP85"/>
  <c r="AO85"/>
  <c r="AN85"/>
  <c r="AM85"/>
  <c r="AL85"/>
  <c r="AK85"/>
  <c r="AJ85"/>
  <c r="AI85"/>
  <c r="AH85"/>
  <c r="AG85"/>
  <c r="AF85"/>
  <c r="AE85"/>
  <c r="AD85"/>
  <c r="AC85"/>
  <c r="AB85"/>
  <c r="AA85"/>
  <c r="Z85"/>
  <c r="Y85"/>
  <c r="X85"/>
  <c r="W85"/>
  <c r="V85"/>
  <c r="U85"/>
  <c r="T85"/>
  <c r="S85"/>
  <c r="R85"/>
  <c r="Q85"/>
  <c r="P85"/>
  <c r="O85"/>
  <c r="N85"/>
  <c r="M85"/>
  <c r="L85"/>
  <c r="K85"/>
  <c r="J85"/>
  <c r="I85"/>
  <c r="H85"/>
  <c r="G85"/>
  <c r="F85"/>
  <c r="E85"/>
  <c r="D85"/>
  <c r="B85"/>
  <c r="BN84"/>
  <c r="BM84"/>
  <c r="BL84"/>
  <c r="BK84"/>
  <c r="BJ84"/>
  <c r="BI84"/>
  <c r="BH84"/>
  <c r="BG84"/>
  <c r="BF84"/>
  <c r="BE84"/>
  <c r="BD84"/>
  <c r="BC84"/>
  <c r="BB84"/>
  <c r="BA84"/>
  <c r="AZ84"/>
  <c r="AY84"/>
  <c r="AX84"/>
  <c r="AW84"/>
  <c r="AV84"/>
  <c r="AU84"/>
  <c r="AT84"/>
  <c r="AS84"/>
  <c r="AR84"/>
  <c r="AQ84"/>
  <c r="AP84"/>
  <c r="AO84"/>
  <c r="AN84"/>
  <c r="AM84"/>
  <c r="AL84"/>
  <c r="AK84"/>
  <c r="AJ84"/>
  <c r="AI84"/>
  <c r="AH84"/>
  <c r="AG84"/>
  <c r="AF84"/>
  <c r="AE84"/>
  <c r="AD84"/>
  <c r="AC84"/>
  <c r="AB84"/>
  <c r="AA84"/>
  <c r="Z84"/>
  <c r="Y84"/>
  <c r="X84"/>
  <c r="W84"/>
  <c r="V84"/>
  <c r="U84"/>
  <c r="T84"/>
  <c r="S84"/>
  <c r="R84"/>
  <c r="Q84"/>
  <c r="P84"/>
  <c r="O84"/>
  <c r="N84"/>
  <c r="M84"/>
  <c r="L84"/>
  <c r="K84"/>
  <c r="J84"/>
  <c r="I84"/>
  <c r="H84"/>
  <c r="G84"/>
  <c r="F84"/>
  <c r="E84"/>
  <c r="D84"/>
  <c r="B84"/>
  <c r="BN83"/>
  <c r="BN88" s="1"/>
  <c r="BN89" s="1"/>
  <c r="BM83"/>
  <c r="BM88" s="1"/>
  <c r="BM89" s="1"/>
  <c r="BL83"/>
  <c r="BL88" s="1"/>
  <c r="BL89" s="1"/>
  <c r="BK83"/>
  <c r="BK88" s="1"/>
  <c r="BK89" s="1"/>
  <c r="BJ83"/>
  <c r="BJ88" s="1"/>
  <c r="BJ89" s="1"/>
  <c r="BI83"/>
  <c r="BI88" s="1"/>
  <c r="BI89" s="1"/>
  <c r="BH83"/>
  <c r="BH88" s="1"/>
  <c r="BH89" s="1"/>
  <c r="BG83"/>
  <c r="BG88" s="1"/>
  <c r="BG89" s="1"/>
  <c r="BF83"/>
  <c r="BF88" s="1"/>
  <c r="BF89" s="1"/>
  <c r="BE83"/>
  <c r="BE88" s="1"/>
  <c r="BE89" s="1"/>
  <c r="BD83"/>
  <c r="BD88" s="1"/>
  <c r="BD89" s="1"/>
  <c r="BC83"/>
  <c r="BC88" s="1"/>
  <c r="BC89" s="1"/>
  <c r="BB83"/>
  <c r="BB88" s="1"/>
  <c r="BB89" s="1"/>
  <c r="BA83"/>
  <c r="BA88" s="1"/>
  <c r="BA89" s="1"/>
  <c r="AZ83"/>
  <c r="AZ88" s="1"/>
  <c r="AZ89" s="1"/>
  <c r="AY83"/>
  <c r="AY88" s="1"/>
  <c r="AY89" s="1"/>
  <c r="AX83"/>
  <c r="AW83"/>
  <c r="AW88" s="1"/>
  <c r="AW89" s="1"/>
  <c r="AV83"/>
  <c r="AV88" s="1"/>
  <c r="AV89" s="1"/>
  <c r="AU83"/>
  <c r="AU88" s="1"/>
  <c r="AU89" s="1"/>
  <c r="AT83"/>
  <c r="AT88" s="1"/>
  <c r="AT89" s="1"/>
  <c r="AS83"/>
  <c r="AS88" s="1"/>
  <c r="AS89" s="1"/>
  <c r="AR83"/>
  <c r="AR88" s="1"/>
  <c r="AR89" s="1"/>
  <c r="AQ83"/>
  <c r="AQ88" s="1"/>
  <c r="AQ89" s="1"/>
  <c r="AP83"/>
  <c r="AP88" s="1"/>
  <c r="AP89" s="1"/>
  <c r="AO83"/>
  <c r="AO88" s="1"/>
  <c r="AO89" s="1"/>
  <c r="AN83"/>
  <c r="AN88" s="1"/>
  <c r="AN89" s="1"/>
  <c r="AM83"/>
  <c r="AM88" s="1"/>
  <c r="AM89" s="1"/>
  <c r="AL83"/>
  <c r="AL88" s="1"/>
  <c r="AL89" s="1"/>
  <c r="AK83"/>
  <c r="AK88" s="1"/>
  <c r="AK89" s="1"/>
  <c r="AJ83"/>
  <c r="AJ88" s="1"/>
  <c r="AJ89" s="1"/>
  <c r="AI83"/>
  <c r="AI88" s="1"/>
  <c r="AI89" s="1"/>
  <c r="AH83"/>
  <c r="AH88" s="1"/>
  <c r="AH89" s="1"/>
  <c r="AG83"/>
  <c r="AG88" s="1"/>
  <c r="AG89" s="1"/>
  <c r="AF83"/>
  <c r="AF88" s="1"/>
  <c r="AF89" s="1"/>
  <c r="AE83"/>
  <c r="AE88" s="1"/>
  <c r="AE89" s="1"/>
  <c r="AD83"/>
  <c r="AD88" s="1"/>
  <c r="AD89" s="1"/>
  <c r="AC83"/>
  <c r="AC88" s="1"/>
  <c r="AC89" s="1"/>
  <c r="AB83"/>
  <c r="AB88" s="1"/>
  <c r="AB89" s="1"/>
  <c r="AA83"/>
  <c r="AA88" s="1"/>
  <c r="AA89" s="1"/>
  <c r="Z83"/>
  <c r="Z88" s="1"/>
  <c r="Z89" s="1"/>
  <c r="Y83"/>
  <c r="Y88" s="1"/>
  <c r="Y89" s="1"/>
  <c r="X83"/>
  <c r="X88" s="1"/>
  <c r="X89" s="1"/>
  <c r="W83"/>
  <c r="W88" s="1"/>
  <c r="W89" s="1"/>
  <c r="V83"/>
  <c r="V88" s="1"/>
  <c r="V89" s="1"/>
  <c r="U83"/>
  <c r="U88" s="1"/>
  <c r="U89" s="1"/>
  <c r="T83"/>
  <c r="T88" s="1"/>
  <c r="T89" s="1"/>
  <c r="S83"/>
  <c r="S88" s="1"/>
  <c r="S89" s="1"/>
  <c r="R83"/>
  <c r="R88" s="1"/>
  <c r="R89" s="1"/>
  <c r="Q83"/>
  <c r="Q88" s="1"/>
  <c r="Q89" s="1"/>
  <c r="P83"/>
  <c r="P88" s="1"/>
  <c r="P89" s="1"/>
  <c r="O83"/>
  <c r="O88" s="1"/>
  <c r="O89" s="1"/>
  <c r="N83"/>
  <c r="N88" s="1"/>
  <c r="N89" s="1"/>
  <c r="M83"/>
  <c r="M88" s="1"/>
  <c r="M89" s="1"/>
  <c r="L83"/>
  <c r="L88" s="1"/>
  <c r="L89" s="1"/>
  <c r="K83"/>
  <c r="K88" s="1"/>
  <c r="K89" s="1"/>
  <c r="J83"/>
  <c r="J88" s="1"/>
  <c r="J89" s="1"/>
  <c r="I83"/>
  <c r="I88" s="1"/>
  <c r="I89" s="1"/>
  <c r="H83"/>
  <c r="H88" s="1"/>
  <c r="H89" s="1"/>
  <c r="G83"/>
  <c r="G88" s="1"/>
  <c r="G89" s="1"/>
  <c r="F83"/>
  <c r="F88" s="1"/>
  <c r="F89" s="1"/>
  <c r="E83"/>
  <c r="E88" s="1"/>
  <c r="E89" s="1"/>
  <c r="D83"/>
  <c r="D88" s="1"/>
  <c r="D89" s="1"/>
  <c r="C83"/>
  <c r="B83"/>
  <c r="BN71"/>
  <c r="BM71"/>
  <c r="BL71"/>
  <c r="BK71"/>
  <c r="BJ71"/>
  <c r="BI71"/>
  <c r="BH71"/>
  <c r="BG71"/>
  <c r="BF71"/>
  <c r="BE71"/>
  <c r="BD71"/>
  <c r="BC71"/>
  <c r="BB71"/>
  <c r="BA71"/>
  <c r="AZ71"/>
  <c r="AY71"/>
  <c r="AX71"/>
  <c r="AW71"/>
  <c r="AV71"/>
  <c r="AU71"/>
  <c r="AT71"/>
  <c r="AS71"/>
  <c r="AR71"/>
  <c r="AQ71"/>
  <c r="AP71"/>
  <c r="AO71"/>
  <c r="AN71"/>
  <c r="AM71"/>
  <c r="AL71"/>
  <c r="AK71"/>
  <c r="AJ71"/>
  <c r="AI71"/>
  <c r="AH71"/>
  <c r="AG71"/>
  <c r="AF71"/>
  <c r="AE71"/>
  <c r="AD71"/>
  <c r="AC71"/>
  <c r="AB71"/>
  <c r="AA71"/>
  <c r="Z71"/>
  <c r="Y71"/>
  <c r="X71"/>
  <c r="W71"/>
  <c r="V71"/>
  <c r="U71"/>
  <c r="T71"/>
  <c r="S71"/>
  <c r="R71"/>
  <c r="Q71"/>
  <c r="P71"/>
  <c r="O71"/>
  <c r="N71"/>
  <c r="M71"/>
  <c r="L71"/>
  <c r="K71"/>
  <c r="J71"/>
  <c r="I71"/>
  <c r="H71"/>
  <c r="G71"/>
  <c r="F71"/>
  <c r="E71"/>
  <c r="D71"/>
  <c r="B71"/>
  <c r="BN70"/>
  <c r="BM70"/>
  <c r="BL70"/>
  <c r="BK70"/>
  <c r="BJ70"/>
  <c r="BI70"/>
  <c r="BH70"/>
  <c r="BG70"/>
  <c r="BF70"/>
  <c r="BE70"/>
  <c r="BD70"/>
  <c r="BC70"/>
  <c r="BB70"/>
  <c r="BA70"/>
  <c r="AZ70"/>
  <c r="AY70"/>
  <c r="AX70"/>
  <c r="AW70"/>
  <c r="AV70"/>
  <c r="AU70"/>
  <c r="AT70"/>
  <c r="AS70"/>
  <c r="AR70"/>
  <c r="AQ70"/>
  <c r="AP70"/>
  <c r="AO70"/>
  <c r="AN70"/>
  <c r="AM70"/>
  <c r="AL70"/>
  <c r="AK70"/>
  <c r="AJ70"/>
  <c r="AI70"/>
  <c r="AH70"/>
  <c r="AG70"/>
  <c r="AF70"/>
  <c r="AE70"/>
  <c r="AD70"/>
  <c r="AC70"/>
  <c r="AB70"/>
  <c r="AA70"/>
  <c r="Z70"/>
  <c r="Y70"/>
  <c r="X70"/>
  <c r="W70"/>
  <c r="V70"/>
  <c r="U70"/>
  <c r="T70"/>
  <c r="S70"/>
  <c r="R70"/>
  <c r="Q70"/>
  <c r="P70"/>
  <c r="O70"/>
  <c r="N70"/>
  <c r="M70"/>
  <c r="L70"/>
  <c r="K70"/>
  <c r="J70"/>
  <c r="I70"/>
  <c r="H70"/>
  <c r="G70"/>
  <c r="F70"/>
  <c r="E70"/>
  <c r="D70"/>
  <c r="B70"/>
  <c r="BN69"/>
  <c r="BM69"/>
  <c r="BL69"/>
  <c r="BK69"/>
  <c r="BJ69"/>
  <c r="BI69"/>
  <c r="BH69"/>
  <c r="BG69"/>
  <c r="BF69"/>
  <c r="BE69"/>
  <c r="BD69"/>
  <c r="BC69"/>
  <c r="BB69"/>
  <c r="BA69"/>
  <c r="AZ69"/>
  <c r="AY69"/>
  <c r="AX69"/>
  <c r="AW69"/>
  <c r="AV69"/>
  <c r="AU69"/>
  <c r="AT69"/>
  <c r="AS69"/>
  <c r="AR69"/>
  <c r="AQ69"/>
  <c r="AP69"/>
  <c r="AO69"/>
  <c r="AN69"/>
  <c r="AM69"/>
  <c r="AL69"/>
  <c r="AK69"/>
  <c r="AJ69"/>
  <c r="AI69"/>
  <c r="AH69"/>
  <c r="AG69"/>
  <c r="AF69"/>
  <c r="AE69"/>
  <c r="AD69"/>
  <c r="AC69"/>
  <c r="AB69"/>
  <c r="AA69"/>
  <c r="Z69"/>
  <c r="Y69"/>
  <c r="X69"/>
  <c r="W69"/>
  <c r="V69"/>
  <c r="U69"/>
  <c r="T69"/>
  <c r="S69"/>
  <c r="R69"/>
  <c r="Q69"/>
  <c r="P69"/>
  <c r="O69"/>
  <c r="N69"/>
  <c r="M69"/>
  <c r="L69"/>
  <c r="K69"/>
  <c r="J69"/>
  <c r="I69"/>
  <c r="H69"/>
  <c r="G69"/>
  <c r="F69"/>
  <c r="E69"/>
  <c r="D69"/>
  <c r="B69"/>
  <c r="BN68"/>
  <c r="BM68"/>
  <c r="BL68"/>
  <c r="BK68"/>
  <c r="BJ68"/>
  <c r="BI68"/>
  <c r="BH68"/>
  <c r="BG68"/>
  <c r="BF68"/>
  <c r="BE68"/>
  <c r="BD68"/>
  <c r="BC68"/>
  <c r="BB68"/>
  <c r="BA68"/>
  <c r="AZ68"/>
  <c r="AY68"/>
  <c r="AX68"/>
  <c r="AW68"/>
  <c r="AV68"/>
  <c r="AU68"/>
  <c r="AT68"/>
  <c r="AS68"/>
  <c r="AR68"/>
  <c r="AQ68"/>
  <c r="AP68"/>
  <c r="AO68"/>
  <c r="AN68"/>
  <c r="AM68"/>
  <c r="AL68"/>
  <c r="AK68"/>
  <c r="AJ68"/>
  <c r="AI68"/>
  <c r="AH68"/>
  <c r="AG68"/>
  <c r="AF68"/>
  <c r="AE68"/>
  <c r="AD68"/>
  <c r="AC68"/>
  <c r="AB68"/>
  <c r="AA68"/>
  <c r="Z68"/>
  <c r="Y68"/>
  <c r="X68"/>
  <c r="W68"/>
  <c r="V68"/>
  <c r="U68"/>
  <c r="T68"/>
  <c r="S68"/>
  <c r="R68"/>
  <c r="Q68"/>
  <c r="P68"/>
  <c r="O68"/>
  <c r="N68"/>
  <c r="M68"/>
  <c r="L68"/>
  <c r="K68"/>
  <c r="J68"/>
  <c r="I68"/>
  <c r="H68"/>
  <c r="G68"/>
  <c r="F68"/>
  <c r="E68"/>
  <c r="D68"/>
  <c r="B68"/>
  <c r="BN67"/>
  <c r="BM67"/>
  <c r="BL67"/>
  <c r="BK67"/>
  <c r="BJ67"/>
  <c r="BI67"/>
  <c r="BH67"/>
  <c r="BG67"/>
  <c r="BF67"/>
  <c r="BE67"/>
  <c r="BD67"/>
  <c r="BC67"/>
  <c r="BB67"/>
  <c r="BA67"/>
  <c r="AZ67"/>
  <c r="AY67"/>
  <c r="AX67"/>
  <c r="AW67"/>
  <c r="AV67"/>
  <c r="AU67"/>
  <c r="AT67"/>
  <c r="AS67"/>
  <c r="AR67"/>
  <c r="AQ67"/>
  <c r="AP67"/>
  <c r="AO67"/>
  <c r="AN67"/>
  <c r="AM67"/>
  <c r="AL67"/>
  <c r="AK67"/>
  <c r="AJ67"/>
  <c r="AI67"/>
  <c r="AH67"/>
  <c r="AG67"/>
  <c r="AF67"/>
  <c r="AE67"/>
  <c r="AD67"/>
  <c r="AC67"/>
  <c r="AB67"/>
  <c r="AA67"/>
  <c r="Z67"/>
  <c r="Y67"/>
  <c r="X67"/>
  <c r="W67"/>
  <c r="V67"/>
  <c r="U67"/>
  <c r="T67"/>
  <c r="S67"/>
  <c r="R67"/>
  <c r="Q67"/>
  <c r="P67"/>
  <c r="O67"/>
  <c r="N67"/>
  <c r="M67"/>
  <c r="L67"/>
  <c r="K67"/>
  <c r="J67"/>
  <c r="I67"/>
  <c r="H67"/>
  <c r="G67"/>
  <c r="F67"/>
  <c r="E67"/>
  <c r="D67"/>
  <c r="B67"/>
  <c r="BN66"/>
  <c r="BM66"/>
  <c r="BL66"/>
  <c r="BK66"/>
  <c r="BK72" s="1"/>
  <c r="BK73" s="1"/>
  <c r="BJ66"/>
  <c r="BJ72" s="1"/>
  <c r="BJ73" s="1"/>
  <c r="BI66"/>
  <c r="BI72" s="1"/>
  <c r="BI73" s="1"/>
  <c r="BH66"/>
  <c r="BH72" s="1"/>
  <c r="BH73" s="1"/>
  <c r="BG66"/>
  <c r="BG72" s="1"/>
  <c r="BG73" s="1"/>
  <c r="BF66"/>
  <c r="BF72" s="1"/>
  <c r="BF73" s="1"/>
  <c r="BE66"/>
  <c r="BE72" s="1"/>
  <c r="BE73" s="1"/>
  <c r="BD66"/>
  <c r="BD72" s="1"/>
  <c r="BD73" s="1"/>
  <c r="BC66"/>
  <c r="BC72" s="1"/>
  <c r="BC73" s="1"/>
  <c r="BB66"/>
  <c r="BB72" s="1"/>
  <c r="BB73" s="1"/>
  <c r="BA66"/>
  <c r="BA72" s="1"/>
  <c r="BA73" s="1"/>
  <c r="AZ66"/>
  <c r="AZ72" s="1"/>
  <c r="AZ73" s="1"/>
  <c r="AY66"/>
  <c r="AY72" s="1"/>
  <c r="AY73" s="1"/>
  <c r="AX66"/>
  <c r="AX72" s="1"/>
  <c r="AX73" s="1"/>
  <c r="AW66"/>
  <c r="AW72" s="1"/>
  <c r="AW73" s="1"/>
  <c r="AV66"/>
  <c r="AV72" s="1"/>
  <c r="AV73" s="1"/>
  <c r="AU66"/>
  <c r="AU72" s="1"/>
  <c r="AU73" s="1"/>
  <c r="AT66"/>
  <c r="AT72" s="1"/>
  <c r="AT73" s="1"/>
  <c r="AS66"/>
  <c r="AS72" s="1"/>
  <c r="AS73" s="1"/>
  <c r="AR66"/>
  <c r="AR72" s="1"/>
  <c r="AR73" s="1"/>
  <c r="AQ66"/>
  <c r="AP66"/>
  <c r="AP72" s="1"/>
  <c r="AP73" s="1"/>
  <c r="AO66"/>
  <c r="AO72" s="1"/>
  <c r="AO73" s="1"/>
  <c r="AN66"/>
  <c r="AN72" s="1"/>
  <c r="AN73" s="1"/>
  <c r="AM66"/>
  <c r="AM72" s="1"/>
  <c r="AM73" s="1"/>
  <c r="AL66"/>
  <c r="AL72" s="1"/>
  <c r="AL73" s="1"/>
  <c r="AK66"/>
  <c r="AK72" s="1"/>
  <c r="AK73" s="1"/>
  <c r="AJ66"/>
  <c r="AJ72" s="1"/>
  <c r="AJ73" s="1"/>
  <c r="AI66"/>
  <c r="AI72" s="1"/>
  <c r="AI73" s="1"/>
  <c r="AH66"/>
  <c r="AH72" s="1"/>
  <c r="AH73" s="1"/>
  <c r="AG66"/>
  <c r="AG72" s="1"/>
  <c r="AG73" s="1"/>
  <c r="AF66"/>
  <c r="AF72" s="1"/>
  <c r="AF73" s="1"/>
  <c r="AE66"/>
  <c r="AE72" s="1"/>
  <c r="AE73" s="1"/>
  <c r="AD66"/>
  <c r="AD72" s="1"/>
  <c r="AD73" s="1"/>
  <c r="AC66"/>
  <c r="AC72" s="1"/>
  <c r="AC73" s="1"/>
  <c r="AB66"/>
  <c r="AB72" s="1"/>
  <c r="AB73" s="1"/>
  <c r="AA66"/>
  <c r="AA72" s="1"/>
  <c r="AA73" s="1"/>
  <c r="Z66"/>
  <c r="Z72" s="1"/>
  <c r="Z73" s="1"/>
  <c r="Y66"/>
  <c r="Y72" s="1"/>
  <c r="Y73" s="1"/>
  <c r="X66"/>
  <c r="W66"/>
  <c r="W72" s="1"/>
  <c r="W73" s="1"/>
  <c r="V66"/>
  <c r="V72" s="1"/>
  <c r="V73" s="1"/>
  <c r="U66"/>
  <c r="U72" s="1"/>
  <c r="U73" s="1"/>
  <c r="T66"/>
  <c r="T72" s="1"/>
  <c r="T73" s="1"/>
  <c r="S66"/>
  <c r="S72" s="1"/>
  <c r="S73" s="1"/>
  <c r="R66"/>
  <c r="Q66"/>
  <c r="Q72" s="1"/>
  <c r="Q73" s="1"/>
  <c r="P66"/>
  <c r="O66"/>
  <c r="O72" s="1"/>
  <c r="O73" s="1"/>
  <c r="N66"/>
  <c r="N72" s="1"/>
  <c r="N73" s="1"/>
  <c r="M66"/>
  <c r="M72" s="1"/>
  <c r="M73" s="1"/>
  <c r="L66"/>
  <c r="L72" s="1"/>
  <c r="L73" s="1"/>
  <c r="K66"/>
  <c r="K72" s="1"/>
  <c r="K73" s="1"/>
  <c r="J66"/>
  <c r="I66"/>
  <c r="I72" s="1"/>
  <c r="I73" s="1"/>
  <c r="H66"/>
  <c r="G66"/>
  <c r="G72" s="1"/>
  <c r="G73" s="1"/>
  <c r="F66"/>
  <c r="F72" s="1"/>
  <c r="F73" s="1"/>
  <c r="E66"/>
  <c r="E72" s="1"/>
  <c r="E73" s="1"/>
  <c r="D66"/>
  <c r="D72" s="1"/>
  <c r="D73" s="1"/>
  <c r="B66"/>
  <c r="BN72"/>
  <c r="BN73" s="1"/>
  <c r="BM72"/>
  <c r="BM73" s="1"/>
  <c r="X72"/>
  <c r="X73" s="1"/>
  <c r="BN54"/>
  <c r="BM54"/>
  <c r="BL54"/>
  <c r="BK54"/>
  <c r="BJ54"/>
  <c r="BI54"/>
  <c r="BH54"/>
  <c r="BG54"/>
  <c r="BF54"/>
  <c r="BE54"/>
  <c r="BD54"/>
  <c r="BC54"/>
  <c r="BB54"/>
  <c r="BA54"/>
  <c r="AZ54"/>
  <c r="AY54"/>
  <c r="AX54"/>
  <c r="AW54"/>
  <c r="AV54"/>
  <c r="AU54"/>
  <c r="AT54"/>
  <c r="AS54"/>
  <c r="AR54"/>
  <c r="AQ54"/>
  <c r="AP54"/>
  <c r="AO54"/>
  <c r="AN54"/>
  <c r="AM54"/>
  <c r="AL54"/>
  <c r="AK54"/>
  <c r="AJ54"/>
  <c r="AI54"/>
  <c r="AH54"/>
  <c r="AG54"/>
  <c r="AF54"/>
  <c r="AE54"/>
  <c r="AD54"/>
  <c r="AC54"/>
  <c r="AB54"/>
  <c r="AA54"/>
  <c r="Z54"/>
  <c r="Y54"/>
  <c r="X54"/>
  <c r="W54"/>
  <c r="V54"/>
  <c r="U54"/>
  <c r="T54"/>
  <c r="S54"/>
  <c r="R54"/>
  <c r="Q54"/>
  <c r="P54"/>
  <c r="O54"/>
  <c r="N54"/>
  <c r="M54"/>
  <c r="L54"/>
  <c r="K54"/>
  <c r="J54"/>
  <c r="I54"/>
  <c r="H54"/>
  <c r="G54"/>
  <c r="F54"/>
  <c r="E54"/>
  <c r="D54"/>
  <c r="B54"/>
  <c r="BN53"/>
  <c r="BM53"/>
  <c r="BL53"/>
  <c r="BK53"/>
  <c r="BJ53"/>
  <c r="BI53"/>
  <c r="BH53"/>
  <c r="BG53"/>
  <c r="BF53"/>
  <c r="BE53"/>
  <c r="BD53"/>
  <c r="BC53"/>
  <c r="BB53"/>
  <c r="BA53"/>
  <c r="AZ53"/>
  <c r="AY53"/>
  <c r="AX53"/>
  <c r="AW53"/>
  <c r="AV53"/>
  <c r="AU53"/>
  <c r="AT53"/>
  <c r="AS53"/>
  <c r="AR53"/>
  <c r="AQ53"/>
  <c r="AP53"/>
  <c r="AO53"/>
  <c r="AN53"/>
  <c r="AM53"/>
  <c r="AL53"/>
  <c r="AK53"/>
  <c r="AJ53"/>
  <c r="AI53"/>
  <c r="AH53"/>
  <c r="AG53"/>
  <c r="AF53"/>
  <c r="AE53"/>
  <c r="AD53"/>
  <c r="AC53"/>
  <c r="AB53"/>
  <c r="AA53"/>
  <c r="Z53"/>
  <c r="Y53"/>
  <c r="X53"/>
  <c r="W53"/>
  <c r="V53"/>
  <c r="U53"/>
  <c r="T53"/>
  <c r="S53"/>
  <c r="R53"/>
  <c r="Q53"/>
  <c r="P53"/>
  <c r="O53"/>
  <c r="N53"/>
  <c r="M53"/>
  <c r="L53"/>
  <c r="K53"/>
  <c r="J53"/>
  <c r="I53"/>
  <c r="H53"/>
  <c r="G53"/>
  <c r="F53"/>
  <c r="E53"/>
  <c r="D53"/>
  <c r="B53"/>
  <c r="BN52"/>
  <c r="BM52"/>
  <c r="BL52"/>
  <c r="BK52"/>
  <c r="BJ52"/>
  <c r="BI52"/>
  <c r="BH52"/>
  <c r="BG52"/>
  <c r="BF52"/>
  <c r="BE52"/>
  <c r="BD52"/>
  <c r="BC52"/>
  <c r="BB52"/>
  <c r="BA52"/>
  <c r="AZ52"/>
  <c r="AY52"/>
  <c r="AX52"/>
  <c r="AW52"/>
  <c r="AV52"/>
  <c r="AU52"/>
  <c r="AT52"/>
  <c r="AS52"/>
  <c r="AR52"/>
  <c r="AQ52"/>
  <c r="AP52"/>
  <c r="AO52"/>
  <c r="AN52"/>
  <c r="AM52"/>
  <c r="AL52"/>
  <c r="AK52"/>
  <c r="AJ52"/>
  <c r="AI52"/>
  <c r="AH52"/>
  <c r="AG52"/>
  <c r="AF52"/>
  <c r="AE52"/>
  <c r="AD52"/>
  <c r="AC52"/>
  <c r="AB52"/>
  <c r="AA52"/>
  <c r="Z52"/>
  <c r="Y52"/>
  <c r="X52"/>
  <c r="W52"/>
  <c r="V52"/>
  <c r="U52"/>
  <c r="T52"/>
  <c r="S52"/>
  <c r="R52"/>
  <c r="Q52"/>
  <c r="P52"/>
  <c r="O52"/>
  <c r="N52"/>
  <c r="M52"/>
  <c r="L52"/>
  <c r="K52"/>
  <c r="J52"/>
  <c r="I52"/>
  <c r="H52"/>
  <c r="G52"/>
  <c r="F52"/>
  <c r="E52"/>
  <c r="D52"/>
  <c r="B52"/>
  <c r="BN51"/>
  <c r="BM51"/>
  <c r="BL51"/>
  <c r="BK51"/>
  <c r="BJ51"/>
  <c r="BI51"/>
  <c r="BH51"/>
  <c r="BG51"/>
  <c r="BF51"/>
  <c r="BE51"/>
  <c r="BD51"/>
  <c r="BC51"/>
  <c r="BB51"/>
  <c r="BA51"/>
  <c r="AZ51"/>
  <c r="AY51"/>
  <c r="AX51"/>
  <c r="AW51"/>
  <c r="AV51"/>
  <c r="AU51"/>
  <c r="AT51"/>
  <c r="AS51"/>
  <c r="AR51"/>
  <c r="AQ51"/>
  <c r="AP51"/>
  <c r="AO51"/>
  <c r="AN51"/>
  <c r="AM51"/>
  <c r="AL51"/>
  <c r="AK51"/>
  <c r="AJ51"/>
  <c r="AI51"/>
  <c r="AH51"/>
  <c r="AG51"/>
  <c r="AF51"/>
  <c r="AE51"/>
  <c r="AD51"/>
  <c r="AC51"/>
  <c r="AB51"/>
  <c r="AA51"/>
  <c r="Z51"/>
  <c r="Y51"/>
  <c r="X51"/>
  <c r="W51"/>
  <c r="V51"/>
  <c r="U51"/>
  <c r="T51"/>
  <c r="S51"/>
  <c r="R51"/>
  <c r="Q51"/>
  <c r="P51"/>
  <c r="O51"/>
  <c r="N51"/>
  <c r="M51"/>
  <c r="L51"/>
  <c r="K51"/>
  <c r="J51"/>
  <c r="I51"/>
  <c r="H51"/>
  <c r="G51"/>
  <c r="F51"/>
  <c r="E51"/>
  <c r="D51"/>
  <c r="B51"/>
  <c r="BN50"/>
  <c r="BN55" s="1"/>
  <c r="BN56" s="1"/>
  <c r="BM50"/>
  <c r="BM55" s="1"/>
  <c r="BM56" s="1"/>
  <c r="BL50"/>
  <c r="BL55" s="1"/>
  <c r="BL56" s="1"/>
  <c r="BK50"/>
  <c r="BK55" s="1"/>
  <c r="BK56" s="1"/>
  <c r="BJ50"/>
  <c r="BJ55" s="1"/>
  <c r="BJ56" s="1"/>
  <c r="BI50"/>
  <c r="BI55" s="1"/>
  <c r="BI56" s="1"/>
  <c r="BH50"/>
  <c r="BH55" s="1"/>
  <c r="BH56" s="1"/>
  <c r="BG50"/>
  <c r="BG55" s="1"/>
  <c r="BG56" s="1"/>
  <c r="BF50"/>
  <c r="BF55" s="1"/>
  <c r="BF56" s="1"/>
  <c r="BE50"/>
  <c r="BE55" s="1"/>
  <c r="BE56" s="1"/>
  <c r="BD50"/>
  <c r="BD55" s="1"/>
  <c r="BD56" s="1"/>
  <c r="BC50"/>
  <c r="BC55" s="1"/>
  <c r="BC56" s="1"/>
  <c r="BB50"/>
  <c r="BB55" s="1"/>
  <c r="BB56" s="1"/>
  <c r="BA50"/>
  <c r="BA55" s="1"/>
  <c r="BA56" s="1"/>
  <c r="AZ50"/>
  <c r="AZ55" s="1"/>
  <c r="AZ56" s="1"/>
  <c r="AY50"/>
  <c r="AY55" s="1"/>
  <c r="AY56" s="1"/>
  <c r="AX50"/>
  <c r="AX55" s="1"/>
  <c r="AX56" s="1"/>
  <c r="AW50"/>
  <c r="AW55" s="1"/>
  <c r="AW56" s="1"/>
  <c r="AV50"/>
  <c r="AV55" s="1"/>
  <c r="AV56" s="1"/>
  <c r="AU50"/>
  <c r="AU55" s="1"/>
  <c r="AU56" s="1"/>
  <c r="AT50"/>
  <c r="AT55" s="1"/>
  <c r="AT56" s="1"/>
  <c r="AS50"/>
  <c r="AS55" s="1"/>
  <c r="AS56" s="1"/>
  <c r="AR50"/>
  <c r="AR55" s="1"/>
  <c r="AR56" s="1"/>
  <c r="AQ50"/>
  <c r="AQ55" s="1"/>
  <c r="AQ56" s="1"/>
  <c r="AP50"/>
  <c r="AP55" s="1"/>
  <c r="AP56" s="1"/>
  <c r="AO50"/>
  <c r="AO55" s="1"/>
  <c r="AO56" s="1"/>
  <c r="AN50"/>
  <c r="AN55" s="1"/>
  <c r="AN56" s="1"/>
  <c r="AM50"/>
  <c r="AM55" s="1"/>
  <c r="AM56" s="1"/>
  <c r="AL50"/>
  <c r="AL55" s="1"/>
  <c r="AL56" s="1"/>
  <c r="AK50"/>
  <c r="AK55" s="1"/>
  <c r="AK56" s="1"/>
  <c r="AJ50"/>
  <c r="AJ55" s="1"/>
  <c r="AJ56" s="1"/>
  <c r="AI50"/>
  <c r="AI55" s="1"/>
  <c r="AI56" s="1"/>
  <c r="AH50"/>
  <c r="AH55" s="1"/>
  <c r="AH56" s="1"/>
  <c r="AG50"/>
  <c r="AG55" s="1"/>
  <c r="AG56" s="1"/>
  <c r="AF50"/>
  <c r="AF55" s="1"/>
  <c r="AF56" s="1"/>
  <c r="AE50"/>
  <c r="AE55" s="1"/>
  <c r="AE56" s="1"/>
  <c r="AD50"/>
  <c r="AD55" s="1"/>
  <c r="AD56" s="1"/>
  <c r="AC50"/>
  <c r="AC55" s="1"/>
  <c r="AC56" s="1"/>
  <c r="AB50"/>
  <c r="AB55" s="1"/>
  <c r="AB56" s="1"/>
  <c r="AA50"/>
  <c r="AA55" s="1"/>
  <c r="AA56" s="1"/>
  <c r="Z50"/>
  <c r="Z55" s="1"/>
  <c r="Z56" s="1"/>
  <c r="Y50"/>
  <c r="Y55" s="1"/>
  <c r="Y56" s="1"/>
  <c r="X50"/>
  <c r="X55" s="1"/>
  <c r="X56" s="1"/>
  <c r="W50"/>
  <c r="W55" s="1"/>
  <c r="W56" s="1"/>
  <c r="V50"/>
  <c r="V55" s="1"/>
  <c r="V56" s="1"/>
  <c r="U50"/>
  <c r="U55" s="1"/>
  <c r="U56" s="1"/>
  <c r="T50"/>
  <c r="T55" s="1"/>
  <c r="T56" s="1"/>
  <c r="S50"/>
  <c r="S55" s="1"/>
  <c r="S56" s="1"/>
  <c r="R50"/>
  <c r="R55" s="1"/>
  <c r="R56" s="1"/>
  <c r="Q50"/>
  <c r="Q55" s="1"/>
  <c r="Q56" s="1"/>
  <c r="P50"/>
  <c r="P55" s="1"/>
  <c r="P56" s="1"/>
  <c r="O50"/>
  <c r="O55" s="1"/>
  <c r="O56" s="1"/>
  <c r="N50"/>
  <c r="N55" s="1"/>
  <c r="N56" s="1"/>
  <c r="M50"/>
  <c r="M55" s="1"/>
  <c r="M56" s="1"/>
  <c r="L50"/>
  <c r="L55" s="1"/>
  <c r="L56" s="1"/>
  <c r="K50"/>
  <c r="K55" s="1"/>
  <c r="K56" s="1"/>
  <c r="J50"/>
  <c r="J55" s="1"/>
  <c r="J56" s="1"/>
  <c r="I50"/>
  <c r="I55" s="1"/>
  <c r="I56" s="1"/>
  <c r="H50"/>
  <c r="H55" s="1"/>
  <c r="H56" s="1"/>
  <c r="G50"/>
  <c r="G55" s="1"/>
  <c r="G56" s="1"/>
  <c r="F50"/>
  <c r="F55" s="1"/>
  <c r="F56" s="1"/>
  <c r="E50"/>
  <c r="E55" s="1"/>
  <c r="E56" s="1"/>
  <c r="D50"/>
  <c r="D55" s="1"/>
  <c r="D56" s="1"/>
  <c r="C50"/>
  <c r="B50"/>
  <c r="BM75"/>
  <c r="BM76" s="1"/>
  <c r="BN31"/>
  <c r="BN32" s="1"/>
  <c r="BN32" i="5" s="1"/>
  <c r="BM31" i="4"/>
  <c r="BM32" s="1"/>
  <c r="BM32" i="5" s="1"/>
  <c r="BL31" i="4"/>
  <c r="BL32" s="1"/>
  <c r="BK31"/>
  <c r="BK32" s="1"/>
  <c r="BK32" i="5" s="1"/>
  <c r="BJ31" i="4"/>
  <c r="BJ32" s="1"/>
  <c r="BI31"/>
  <c r="BI32" s="1"/>
  <c r="BI32" i="5" s="1"/>
  <c r="BH31" i="4"/>
  <c r="BH32" s="1"/>
  <c r="BG31"/>
  <c r="BG32" s="1"/>
  <c r="BG32" i="5" s="1"/>
  <c r="BF31" i="4"/>
  <c r="BF32" s="1"/>
  <c r="BF32" i="5" s="1"/>
  <c r="BE31" i="4"/>
  <c r="BE32" s="1"/>
  <c r="BE32" i="5" s="1"/>
  <c r="BD31" i="4"/>
  <c r="BD32" s="1"/>
  <c r="BC31"/>
  <c r="BC32" s="1"/>
  <c r="BC32" i="5" s="1"/>
  <c r="BB31" i="4"/>
  <c r="BB32" s="1"/>
  <c r="BA31"/>
  <c r="BA32" s="1"/>
  <c r="BA32" i="5" s="1"/>
  <c r="AZ31" i="4"/>
  <c r="AZ32" s="1"/>
  <c r="AY31"/>
  <c r="AY32" s="1"/>
  <c r="AY32" i="5" s="1"/>
  <c r="AX31" i="4"/>
  <c r="AX32" s="1"/>
  <c r="AX32" i="5" s="1"/>
  <c r="AW31" i="4"/>
  <c r="AW32" s="1"/>
  <c r="AW32" i="5" s="1"/>
  <c r="AV31" i="4"/>
  <c r="AV32" s="1"/>
  <c r="AU31"/>
  <c r="AU32" s="1"/>
  <c r="AU32" i="5" s="1"/>
  <c r="AT31" i="4"/>
  <c r="AT32" s="1"/>
  <c r="AS31"/>
  <c r="AS32" s="1"/>
  <c r="AS32" i="5" s="1"/>
  <c r="AR31" i="4"/>
  <c r="AR32" s="1"/>
  <c r="AQ31"/>
  <c r="AQ32" s="1"/>
  <c r="AQ32" i="5" s="1"/>
  <c r="AP31" i="4"/>
  <c r="AP32" s="1"/>
  <c r="AP32" i="5" s="1"/>
  <c r="AO31" i="4"/>
  <c r="AO32" s="1"/>
  <c r="AO32" i="5" s="1"/>
  <c r="AN31" i="4"/>
  <c r="AN32" s="1"/>
  <c r="AM31"/>
  <c r="AM32" s="1"/>
  <c r="AM32" i="5" s="1"/>
  <c r="AL31" i="4"/>
  <c r="AL32" s="1"/>
  <c r="AK31"/>
  <c r="AK32" s="1"/>
  <c r="AK32" i="5" s="1"/>
  <c r="AJ31" i="4"/>
  <c r="AJ32" s="1"/>
  <c r="AI31"/>
  <c r="AI32" s="1"/>
  <c r="AI32" i="5" s="1"/>
  <c r="AH31" i="4"/>
  <c r="AH32" s="1"/>
  <c r="AH32" i="5" s="1"/>
  <c r="AG31" i="4"/>
  <c r="AG32" s="1"/>
  <c r="AG32" i="5" s="1"/>
  <c r="AF31" i="4"/>
  <c r="AF32" s="1"/>
  <c r="AE31"/>
  <c r="AE32" s="1"/>
  <c r="AE32" i="5" s="1"/>
  <c r="AD31" i="4"/>
  <c r="AD32" s="1"/>
  <c r="AC31"/>
  <c r="AC32" s="1"/>
  <c r="AC32" i="5" s="1"/>
  <c r="AB31" i="4"/>
  <c r="AB32" s="1"/>
  <c r="AA31"/>
  <c r="AA32" s="1"/>
  <c r="AA32" i="5" s="1"/>
  <c r="Z31" i="4"/>
  <c r="Z32" s="1"/>
  <c r="Z32" i="5" s="1"/>
  <c r="Y31" i="4"/>
  <c r="Y32" s="1"/>
  <c r="Y32" i="5" s="1"/>
  <c r="U31" i="4"/>
  <c r="U32" s="1"/>
  <c r="T31"/>
  <c r="T32" s="1"/>
  <c r="T32" i="5" s="1"/>
  <c r="S31" i="4"/>
  <c r="S32" s="1"/>
  <c r="R31"/>
  <c r="R32" s="1"/>
  <c r="R32" i="5" s="1"/>
  <c r="Q31" i="4"/>
  <c r="Q32" s="1"/>
  <c r="P31"/>
  <c r="P32" s="1"/>
  <c r="P32" i="5" s="1"/>
  <c r="O31" i="4"/>
  <c r="O32" s="1"/>
  <c r="O32" i="5" s="1"/>
  <c r="N31" i="4"/>
  <c r="N32" s="1"/>
  <c r="N32" i="5" s="1"/>
  <c r="M31" i="4"/>
  <c r="M32" s="1"/>
  <c r="L31"/>
  <c r="L32" s="1"/>
  <c r="L32" i="5" s="1"/>
  <c r="K31" i="4"/>
  <c r="K32" s="1"/>
  <c r="J31"/>
  <c r="J32" s="1"/>
  <c r="I31"/>
  <c r="I32" s="1"/>
  <c r="H31"/>
  <c r="H32" s="1"/>
  <c r="H32" i="5" s="1"/>
  <c r="G31" i="4"/>
  <c r="G32" s="1"/>
  <c r="G32" i="5" s="1"/>
  <c r="F31" i="4"/>
  <c r="F32" s="1"/>
  <c r="F32" i="5" s="1"/>
  <c r="E31" i="4"/>
  <c r="E32" s="1"/>
  <c r="D31"/>
  <c r="D32" s="1"/>
  <c r="C26"/>
  <c r="C21"/>
  <c r="C9"/>
  <c r="BN7"/>
  <c r="BN48" s="1"/>
  <c r="BN64" s="1"/>
  <c r="BN81" s="1"/>
  <c r="BN97" s="1"/>
  <c r="BM7"/>
  <c r="BM48" s="1"/>
  <c r="BM64" s="1"/>
  <c r="BM81" s="1"/>
  <c r="BM97" s="1"/>
  <c r="BL7"/>
  <c r="BL48" s="1"/>
  <c r="BL64" s="1"/>
  <c r="BL81" s="1"/>
  <c r="BL97" s="1"/>
  <c r="BK7"/>
  <c r="BK48" s="1"/>
  <c r="BK64" s="1"/>
  <c r="BK81" s="1"/>
  <c r="BK97" s="1"/>
  <c r="BJ7"/>
  <c r="BJ48" s="1"/>
  <c r="BJ64" s="1"/>
  <c r="BJ81" s="1"/>
  <c r="BJ97" s="1"/>
  <c r="BI7"/>
  <c r="BI48" s="1"/>
  <c r="BI64" s="1"/>
  <c r="BI81" s="1"/>
  <c r="BI97" s="1"/>
  <c r="BH7"/>
  <c r="BH48" s="1"/>
  <c r="BH64" s="1"/>
  <c r="BH81" s="1"/>
  <c r="BH97" s="1"/>
  <c r="BG7"/>
  <c r="BG48" s="1"/>
  <c r="BG64" s="1"/>
  <c r="BG81" s="1"/>
  <c r="BG97" s="1"/>
  <c r="BF7"/>
  <c r="BF48" s="1"/>
  <c r="BF64" s="1"/>
  <c r="BF81" s="1"/>
  <c r="BF97" s="1"/>
  <c r="BE7"/>
  <c r="BE48" s="1"/>
  <c r="BE64" s="1"/>
  <c r="BE81" s="1"/>
  <c r="BE97" s="1"/>
  <c r="BD7"/>
  <c r="BD48" s="1"/>
  <c r="BD64" s="1"/>
  <c r="BD81" s="1"/>
  <c r="BD97" s="1"/>
  <c r="BC7"/>
  <c r="BC48" s="1"/>
  <c r="BC64" s="1"/>
  <c r="BC81" s="1"/>
  <c r="BC97" s="1"/>
  <c r="BB7"/>
  <c r="BB48" s="1"/>
  <c r="BB64" s="1"/>
  <c r="BB81" s="1"/>
  <c r="BB97" s="1"/>
  <c r="BA7"/>
  <c r="BA48" s="1"/>
  <c r="BA64" s="1"/>
  <c r="BA81" s="1"/>
  <c r="BA97" s="1"/>
  <c r="AZ7"/>
  <c r="AZ48" s="1"/>
  <c r="AZ64" s="1"/>
  <c r="AZ81" s="1"/>
  <c r="AZ97" s="1"/>
  <c r="AY7"/>
  <c r="AY48" s="1"/>
  <c r="AY64" s="1"/>
  <c r="AY81" s="1"/>
  <c r="AY97" s="1"/>
  <c r="AX7"/>
  <c r="AX48" s="1"/>
  <c r="AX64" s="1"/>
  <c r="AX81" s="1"/>
  <c r="AX97" s="1"/>
  <c r="AW7"/>
  <c r="AW48" s="1"/>
  <c r="AW64" s="1"/>
  <c r="AW81" s="1"/>
  <c r="AW97" s="1"/>
  <c r="AV7"/>
  <c r="AV48" s="1"/>
  <c r="AV64" s="1"/>
  <c r="AV81" s="1"/>
  <c r="AV97" s="1"/>
  <c r="AU7"/>
  <c r="AU48" s="1"/>
  <c r="AU64" s="1"/>
  <c r="AU81" s="1"/>
  <c r="AU97" s="1"/>
  <c r="AT7"/>
  <c r="AT48" s="1"/>
  <c r="AT64" s="1"/>
  <c r="AT81" s="1"/>
  <c r="AT97" s="1"/>
  <c r="AS7"/>
  <c r="AS48" s="1"/>
  <c r="AS64" s="1"/>
  <c r="AS81" s="1"/>
  <c r="AS97" s="1"/>
  <c r="AR7"/>
  <c r="AR48" s="1"/>
  <c r="AR64" s="1"/>
  <c r="AR81" s="1"/>
  <c r="AR97" s="1"/>
  <c r="AQ7"/>
  <c r="AQ48" s="1"/>
  <c r="AQ64" s="1"/>
  <c r="AQ81" s="1"/>
  <c r="AQ97" s="1"/>
  <c r="AP7"/>
  <c r="AP48" s="1"/>
  <c r="AP64" s="1"/>
  <c r="AP81" s="1"/>
  <c r="AP97" s="1"/>
  <c r="AO7"/>
  <c r="AO48" s="1"/>
  <c r="AO64" s="1"/>
  <c r="AO81" s="1"/>
  <c r="AO97" s="1"/>
  <c r="AN7"/>
  <c r="AN48" s="1"/>
  <c r="AN64" s="1"/>
  <c r="AN81" s="1"/>
  <c r="AN97" s="1"/>
  <c r="AM7"/>
  <c r="AM48" s="1"/>
  <c r="AM64" s="1"/>
  <c r="AM81" s="1"/>
  <c r="AM97" s="1"/>
  <c r="AL7"/>
  <c r="AL48" s="1"/>
  <c r="AL64" s="1"/>
  <c r="AL81" s="1"/>
  <c r="AL97" s="1"/>
  <c r="AK7"/>
  <c r="AK48" s="1"/>
  <c r="AK64" s="1"/>
  <c r="AK81" s="1"/>
  <c r="AK97" s="1"/>
  <c r="AJ7"/>
  <c r="AJ48" s="1"/>
  <c r="AJ64" s="1"/>
  <c r="AJ81" s="1"/>
  <c r="AJ97" s="1"/>
  <c r="AI7"/>
  <c r="AI48" s="1"/>
  <c r="AI64" s="1"/>
  <c r="AI81" s="1"/>
  <c r="AI97" s="1"/>
  <c r="AH7"/>
  <c r="AH48" s="1"/>
  <c r="AH64" s="1"/>
  <c r="AH81" s="1"/>
  <c r="AH97" s="1"/>
  <c r="AG7"/>
  <c r="AG48" s="1"/>
  <c r="AG64" s="1"/>
  <c r="AG81" s="1"/>
  <c r="AG97" s="1"/>
  <c r="AF7"/>
  <c r="AF48" s="1"/>
  <c r="AF64" s="1"/>
  <c r="AF81" s="1"/>
  <c r="AF97" s="1"/>
  <c r="AE7"/>
  <c r="AE48" s="1"/>
  <c r="AE64" s="1"/>
  <c r="AE81" s="1"/>
  <c r="AE97" s="1"/>
  <c r="AD7"/>
  <c r="AD48" s="1"/>
  <c r="AD64" s="1"/>
  <c r="AD81" s="1"/>
  <c r="AD97" s="1"/>
  <c r="AC7"/>
  <c r="AC48" s="1"/>
  <c r="AC64" s="1"/>
  <c r="AC81" s="1"/>
  <c r="AC97" s="1"/>
  <c r="AB7"/>
  <c r="AB48" s="1"/>
  <c r="AB64" s="1"/>
  <c r="AB81" s="1"/>
  <c r="AB97" s="1"/>
  <c r="AA7"/>
  <c r="AA48" s="1"/>
  <c r="AA64" s="1"/>
  <c r="AA81" s="1"/>
  <c r="AA97" s="1"/>
  <c r="Z7"/>
  <c r="Z48" s="1"/>
  <c r="Z64" s="1"/>
  <c r="Z81" s="1"/>
  <c r="Z97" s="1"/>
  <c r="Y7"/>
  <c r="Y48" s="1"/>
  <c r="Y64" s="1"/>
  <c r="Y81" s="1"/>
  <c r="Y97" s="1"/>
  <c r="X7"/>
  <c r="X48" s="1"/>
  <c r="X64" s="1"/>
  <c r="X81" s="1"/>
  <c r="X97" s="1"/>
  <c r="W7"/>
  <c r="W48" s="1"/>
  <c r="W64" s="1"/>
  <c r="W81" s="1"/>
  <c r="W97" s="1"/>
  <c r="V7"/>
  <c r="V48" s="1"/>
  <c r="V64" s="1"/>
  <c r="V81" s="1"/>
  <c r="V97" s="1"/>
  <c r="U7"/>
  <c r="U48" s="1"/>
  <c r="U64" s="1"/>
  <c r="U81" s="1"/>
  <c r="U97" s="1"/>
  <c r="T7"/>
  <c r="T48" s="1"/>
  <c r="T64" s="1"/>
  <c r="T81" s="1"/>
  <c r="T97" s="1"/>
  <c r="S7"/>
  <c r="S48" s="1"/>
  <c r="S64" s="1"/>
  <c r="S81" s="1"/>
  <c r="S97" s="1"/>
  <c r="R7"/>
  <c r="R48" s="1"/>
  <c r="R64" s="1"/>
  <c r="R81" s="1"/>
  <c r="R97" s="1"/>
  <c r="Q7"/>
  <c r="Q48" s="1"/>
  <c r="Q64" s="1"/>
  <c r="Q81" s="1"/>
  <c r="Q97" s="1"/>
  <c r="P7"/>
  <c r="P48" s="1"/>
  <c r="P64" s="1"/>
  <c r="P81" s="1"/>
  <c r="P97" s="1"/>
  <c r="O7"/>
  <c r="O48" s="1"/>
  <c r="O64" s="1"/>
  <c r="O81" s="1"/>
  <c r="O97" s="1"/>
  <c r="N7"/>
  <c r="N48" s="1"/>
  <c r="N64" s="1"/>
  <c r="N81" s="1"/>
  <c r="N97" s="1"/>
  <c r="M7"/>
  <c r="M48" s="1"/>
  <c r="M64" s="1"/>
  <c r="M81" s="1"/>
  <c r="M97" s="1"/>
  <c r="L7"/>
  <c r="L48" s="1"/>
  <c r="L64" s="1"/>
  <c r="L81" s="1"/>
  <c r="L97" s="1"/>
  <c r="K7"/>
  <c r="K48" s="1"/>
  <c r="K64" s="1"/>
  <c r="K81" s="1"/>
  <c r="K97" s="1"/>
  <c r="J7"/>
  <c r="J48" s="1"/>
  <c r="J64" s="1"/>
  <c r="J81" s="1"/>
  <c r="J97" s="1"/>
  <c r="I7"/>
  <c r="I48" s="1"/>
  <c r="I64" s="1"/>
  <c r="I81" s="1"/>
  <c r="I97" s="1"/>
  <c r="H7"/>
  <c r="H48" s="1"/>
  <c r="H64" s="1"/>
  <c r="H81" s="1"/>
  <c r="H97" s="1"/>
  <c r="G7"/>
  <c r="G48" s="1"/>
  <c r="G64" s="1"/>
  <c r="G81" s="1"/>
  <c r="G97" s="1"/>
  <c r="F7"/>
  <c r="F48" s="1"/>
  <c r="F64" s="1"/>
  <c r="F81" s="1"/>
  <c r="F97" s="1"/>
  <c r="E7"/>
  <c r="E48" s="1"/>
  <c r="E64" s="1"/>
  <c r="E81" s="1"/>
  <c r="E97" s="1"/>
  <c r="D7"/>
  <c r="D48" s="1"/>
  <c r="D64" s="1"/>
  <c r="D81" s="1"/>
  <c r="D97" s="1"/>
  <c r="D32" i="5" l="1"/>
  <c r="E32"/>
  <c r="M32"/>
  <c r="U32"/>
  <c r="AF32"/>
  <c r="AN32"/>
  <c r="AV32"/>
  <c r="BD32"/>
  <c r="BL32"/>
  <c r="K32"/>
  <c r="S32"/>
  <c r="AD32"/>
  <c r="AL32"/>
  <c r="AT32"/>
  <c r="BB32"/>
  <c r="BJ32"/>
  <c r="I32"/>
  <c r="Q32"/>
  <c r="AB32"/>
  <c r="AJ32"/>
  <c r="AR32"/>
  <c r="AZ32"/>
  <c r="BH32"/>
  <c r="J32"/>
  <c r="BN103"/>
  <c r="BN104" s="1"/>
  <c r="AH103"/>
  <c r="AH104" s="1"/>
  <c r="AX103"/>
  <c r="AX104" s="1"/>
  <c r="AX104" i="4"/>
  <c r="AX105" s="1"/>
  <c r="AP104"/>
  <c r="AP105" s="1"/>
  <c r="Z103" i="5"/>
  <c r="Z104" s="1"/>
  <c r="AG104" i="4"/>
  <c r="AG105" s="1"/>
  <c r="AQ72"/>
  <c r="AQ73" s="1"/>
  <c r="AX88"/>
  <c r="AX89" s="1"/>
  <c r="BG55" i="5"/>
  <c r="BG56" s="1"/>
  <c r="AY87"/>
  <c r="AY88" s="1"/>
  <c r="AY55"/>
  <c r="AY56" s="1"/>
  <c r="AI87"/>
  <c r="AI88" s="1"/>
  <c r="BF103"/>
  <c r="BF104" s="1"/>
  <c r="BF104" i="4"/>
  <c r="BF105" s="1"/>
  <c r="AI103" i="5"/>
  <c r="AI104" s="1"/>
  <c r="BG103"/>
  <c r="BG104" s="1"/>
  <c r="F87"/>
  <c r="F88" s="1"/>
  <c r="J72" i="4"/>
  <c r="J73" s="1"/>
  <c r="R72"/>
  <c r="R73" s="1"/>
  <c r="AQ103" i="5"/>
  <c r="AQ104" s="1"/>
  <c r="BL72" i="4"/>
  <c r="BL73" s="1"/>
  <c r="H72"/>
  <c r="H73" s="1"/>
  <c r="P72"/>
  <c r="P73" s="1"/>
  <c r="N43" i="5"/>
  <c r="L43"/>
  <c r="J43"/>
  <c r="R43"/>
  <c r="H43"/>
  <c r="P43"/>
  <c r="F43"/>
  <c r="D43"/>
  <c r="T43"/>
  <c r="Z43"/>
  <c r="Z42"/>
  <c r="AB43"/>
  <c r="AB42"/>
  <c r="AD43"/>
  <c r="AD42"/>
  <c r="AF43"/>
  <c r="AF42"/>
  <c r="AH43"/>
  <c r="AH42"/>
  <c r="AJ43"/>
  <c r="AJ42"/>
  <c r="AL43"/>
  <c r="AL42"/>
  <c r="AN43"/>
  <c r="AN42"/>
  <c r="AP43"/>
  <c r="AP42"/>
  <c r="AR43"/>
  <c r="AR42"/>
  <c r="AT43"/>
  <c r="AT42"/>
  <c r="AV43"/>
  <c r="AV42"/>
  <c r="AX43"/>
  <c r="AX42"/>
  <c r="AZ43"/>
  <c r="AZ42"/>
  <c r="BB43"/>
  <c r="BB42"/>
  <c r="BD43"/>
  <c r="BD42"/>
  <c r="BF43"/>
  <c r="BF42"/>
  <c r="BH43"/>
  <c r="BH42"/>
  <c r="BJ43"/>
  <c r="BJ42"/>
  <c r="BL43"/>
  <c r="BL42"/>
  <c r="BN43"/>
  <c r="BN42"/>
  <c r="E42"/>
  <c r="E43"/>
  <c r="G42"/>
  <c r="G43"/>
  <c r="I42"/>
  <c r="I43"/>
  <c r="K42"/>
  <c r="K43"/>
  <c r="M42"/>
  <c r="M43"/>
  <c r="O42"/>
  <c r="O43"/>
  <c r="Q42"/>
  <c r="Q43"/>
  <c r="S42"/>
  <c r="S43"/>
  <c r="U42"/>
  <c r="U43"/>
  <c r="W42"/>
  <c r="W43"/>
  <c r="Y42"/>
  <c r="Y43"/>
  <c r="AA42"/>
  <c r="AA43"/>
  <c r="AC42"/>
  <c r="AC43"/>
  <c r="AE42"/>
  <c r="AE43"/>
  <c r="AG42"/>
  <c r="AG43"/>
  <c r="AI42"/>
  <c r="AI43"/>
  <c r="AK42"/>
  <c r="AK43"/>
  <c r="AM42"/>
  <c r="AM43"/>
  <c r="AO42"/>
  <c r="AO43"/>
  <c r="AQ42"/>
  <c r="AQ43"/>
  <c r="AS42"/>
  <c r="AS43"/>
  <c r="AU42"/>
  <c r="AU43"/>
  <c r="AW42"/>
  <c r="AW43"/>
  <c r="AY42"/>
  <c r="AY43"/>
  <c r="BA42"/>
  <c r="BA43"/>
  <c r="BC42"/>
  <c r="BC43"/>
  <c r="BE42"/>
  <c r="BE43"/>
  <c r="BG42"/>
  <c r="BG43"/>
  <c r="BI42"/>
  <c r="BI43"/>
  <c r="BK42"/>
  <c r="BK43"/>
  <c r="BM42"/>
  <c r="BM43"/>
  <c r="D106"/>
  <c r="D107" s="1"/>
  <c r="D90"/>
  <c r="D91" s="1"/>
  <c r="D58"/>
  <c r="D59" s="1"/>
  <c r="D75"/>
  <c r="D76" s="1"/>
  <c r="F106"/>
  <c r="F107" s="1"/>
  <c r="F90"/>
  <c r="F91" s="1"/>
  <c r="F58"/>
  <c r="F59" s="1"/>
  <c r="F75"/>
  <c r="F76" s="1"/>
  <c r="H106"/>
  <c r="H107" s="1"/>
  <c r="H90"/>
  <c r="H91" s="1"/>
  <c r="H58"/>
  <c r="H59" s="1"/>
  <c r="H75"/>
  <c r="H76" s="1"/>
  <c r="J106"/>
  <c r="J107" s="1"/>
  <c r="J90"/>
  <c r="J91" s="1"/>
  <c r="J58"/>
  <c r="J59" s="1"/>
  <c r="J75"/>
  <c r="J76" s="1"/>
  <c r="L106"/>
  <c r="L107" s="1"/>
  <c r="L90"/>
  <c r="L91" s="1"/>
  <c r="L58"/>
  <c r="L59" s="1"/>
  <c r="L75"/>
  <c r="L76" s="1"/>
  <c r="N106"/>
  <c r="N107" s="1"/>
  <c r="N90"/>
  <c r="N91" s="1"/>
  <c r="N58"/>
  <c r="N59" s="1"/>
  <c r="N75"/>
  <c r="N76" s="1"/>
  <c r="P106"/>
  <c r="P107" s="1"/>
  <c r="P90"/>
  <c r="P91" s="1"/>
  <c r="P58"/>
  <c r="P59" s="1"/>
  <c r="P75"/>
  <c r="P76" s="1"/>
  <c r="R106"/>
  <c r="R107" s="1"/>
  <c r="R90"/>
  <c r="R91" s="1"/>
  <c r="R58"/>
  <c r="R59" s="1"/>
  <c r="R75"/>
  <c r="R76" s="1"/>
  <c r="T106"/>
  <c r="T107" s="1"/>
  <c r="T90"/>
  <c r="T91" s="1"/>
  <c r="T58"/>
  <c r="T59" s="1"/>
  <c r="T75"/>
  <c r="T76" s="1"/>
  <c r="V106"/>
  <c r="V107" s="1"/>
  <c r="V90"/>
  <c r="V91" s="1"/>
  <c r="V58"/>
  <c r="V59" s="1"/>
  <c r="V75"/>
  <c r="V76" s="1"/>
  <c r="X106"/>
  <c r="X107" s="1"/>
  <c r="X90"/>
  <c r="X58"/>
  <c r="X59" s="1"/>
  <c r="X43"/>
  <c r="X75"/>
  <c r="Z106"/>
  <c r="Z107" s="1"/>
  <c r="Z90"/>
  <c r="Z91" s="1"/>
  <c r="Z58"/>
  <c r="Z59" s="1"/>
  <c r="Z75"/>
  <c r="Z76" s="1"/>
  <c r="AB106"/>
  <c r="AB107" s="1"/>
  <c r="AB90"/>
  <c r="AB91" s="1"/>
  <c r="AB58"/>
  <c r="AB59" s="1"/>
  <c r="AB75"/>
  <c r="AB76" s="1"/>
  <c r="AD106"/>
  <c r="AD107" s="1"/>
  <c r="AD90"/>
  <c r="AD91" s="1"/>
  <c r="AD58"/>
  <c r="AD59" s="1"/>
  <c r="AD75"/>
  <c r="AD76" s="1"/>
  <c r="AF106"/>
  <c r="AF107" s="1"/>
  <c r="AF90"/>
  <c r="AF91" s="1"/>
  <c r="AF58"/>
  <c r="AF59" s="1"/>
  <c r="AF75"/>
  <c r="AF76" s="1"/>
  <c r="AH106"/>
  <c r="AH107" s="1"/>
  <c r="AH90"/>
  <c r="AH91" s="1"/>
  <c r="AH58"/>
  <c r="AH59" s="1"/>
  <c r="AH75"/>
  <c r="AH76" s="1"/>
  <c r="AJ106"/>
  <c r="AJ107" s="1"/>
  <c r="AJ90"/>
  <c r="AJ91" s="1"/>
  <c r="AJ58"/>
  <c r="AJ59" s="1"/>
  <c r="AJ75"/>
  <c r="AJ76" s="1"/>
  <c r="AL106"/>
  <c r="AL107" s="1"/>
  <c r="AL90"/>
  <c r="AL91" s="1"/>
  <c r="AL58"/>
  <c r="AL59" s="1"/>
  <c r="AL75"/>
  <c r="AL76" s="1"/>
  <c r="AN106"/>
  <c r="AN107" s="1"/>
  <c r="AN90"/>
  <c r="AN91" s="1"/>
  <c r="AN58"/>
  <c r="AN59" s="1"/>
  <c r="AN75"/>
  <c r="AN76" s="1"/>
  <c r="AP106"/>
  <c r="AP107" s="1"/>
  <c r="AP90"/>
  <c r="AP91" s="1"/>
  <c r="AP58"/>
  <c r="AP59" s="1"/>
  <c r="AP75"/>
  <c r="AP76" s="1"/>
  <c r="AR106"/>
  <c r="AR107" s="1"/>
  <c r="AR90"/>
  <c r="AR91" s="1"/>
  <c r="AR58"/>
  <c r="AR59" s="1"/>
  <c r="AR75"/>
  <c r="AR76" s="1"/>
  <c r="AT106"/>
  <c r="AT107" s="1"/>
  <c r="AT90"/>
  <c r="AT91" s="1"/>
  <c r="AT58"/>
  <c r="AT59" s="1"/>
  <c r="AT75"/>
  <c r="AT76" s="1"/>
  <c r="AV106"/>
  <c r="AV107" s="1"/>
  <c r="AV90"/>
  <c r="AV91" s="1"/>
  <c r="AV58"/>
  <c r="AV59" s="1"/>
  <c r="AV75"/>
  <c r="AV76" s="1"/>
  <c r="AX106"/>
  <c r="AX107" s="1"/>
  <c r="AX90"/>
  <c r="AX91" s="1"/>
  <c r="AX58"/>
  <c r="AX59" s="1"/>
  <c r="AX75"/>
  <c r="AX76" s="1"/>
  <c r="AZ106"/>
  <c r="AZ107" s="1"/>
  <c r="AZ90"/>
  <c r="AZ91" s="1"/>
  <c r="AZ58"/>
  <c r="AZ59" s="1"/>
  <c r="AZ75"/>
  <c r="AZ76" s="1"/>
  <c r="BB106"/>
  <c r="BB107" s="1"/>
  <c r="BB90"/>
  <c r="BB91" s="1"/>
  <c r="BB58"/>
  <c r="BB59" s="1"/>
  <c r="BB75"/>
  <c r="BB76" s="1"/>
  <c r="BD106"/>
  <c r="BD107" s="1"/>
  <c r="BD90"/>
  <c r="BD91" s="1"/>
  <c r="BD58"/>
  <c r="BD59" s="1"/>
  <c r="BD75"/>
  <c r="BD76" s="1"/>
  <c r="BF106"/>
  <c r="BF107" s="1"/>
  <c r="BF90"/>
  <c r="BF91" s="1"/>
  <c r="BF58"/>
  <c r="BF59" s="1"/>
  <c r="BF75"/>
  <c r="BF76" s="1"/>
  <c r="BH106"/>
  <c r="BH107" s="1"/>
  <c r="BH90"/>
  <c r="BH91" s="1"/>
  <c r="BH58"/>
  <c r="BH59" s="1"/>
  <c r="BH75"/>
  <c r="BH76" s="1"/>
  <c r="BJ106"/>
  <c r="BJ107" s="1"/>
  <c r="BJ90"/>
  <c r="BJ91" s="1"/>
  <c r="BJ58"/>
  <c r="BJ59" s="1"/>
  <c r="BJ75"/>
  <c r="BJ76" s="1"/>
  <c r="BL106"/>
  <c r="BL107" s="1"/>
  <c r="BL90"/>
  <c r="BL91" s="1"/>
  <c r="BL58"/>
  <c r="BL59" s="1"/>
  <c r="BL75"/>
  <c r="BL76" s="1"/>
  <c r="BN106"/>
  <c r="BN107" s="1"/>
  <c r="BN90"/>
  <c r="BN91" s="1"/>
  <c r="BN58"/>
  <c r="BN59" s="1"/>
  <c r="BN41"/>
  <c r="BN75"/>
  <c r="BN76" s="1"/>
  <c r="P60"/>
  <c r="AF60"/>
  <c r="F42"/>
  <c r="J42"/>
  <c r="N42"/>
  <c r="R42"/>
  <c r="V42"/>
  <c r="E106"/>
  <c r="E107" s="1"/>
  <c r="E90"/>
  <c r="E91" s="1"/>
  <c r="E75"/>
  <c r="E76" s="1"/>
  <c r="E58"/>
  <c r="E59" s="1"/>
  <c r="G106"/>
  <c r="G107" s="1"/>
  <c r="G90"/>
  <c r="G91" s="1"/>
  <c r="G75"/>
  <c r="G76" s="1"/>
  <c r="G58"/>
  <c r="G59" s="1"/>
  <c r="I106"/>
  <c r="I107" s="1"/>
  <c r="I90"/>
  <c r="I91" s="1"/>
  <c r="I75"/>
  <c r="I76" s="1"/>
  <c r="I58"/>
  <c r="I59" s="1"/>
  <c r="K106"/>
  <c r="K107" s="1"/>
  <c r="K90"/>
  <c r="K91" s="1"/>
  <c r="K75"/>
  <c r="K76" s="1"/>
  <c r="K58"/>
  <c r="K59" s="1"/>
  <c r="M106"/>
  <c r="M107" s="1"/>
  <c r="M90"/>
  <c r="M91" s="1"/>
  <c r="M75"/>
  <c r="M76" s="1"/>
  <c r="M58"/>
  <c r="M59" s="1"/>
  <c r="O106"/>
  <c r="O107" s="1"/>
  <c r="O90"/>
  <c r="O91" s="1"/>
  <c r="O75"/>
  <c r="O76" s="1"/>
  <c r="O58"/>
  <c r="O59" s="1"/>
  <c r="Q106"/>
  <c r="Q107" s="1"/>
  <c r="Q90"/>
  <c r="Q91" s="1"/>
  <c r="Q75"/>
  <c r="Q76" s="1"/>
  <c r="Q58"/>
  <c r="Q59" s="1"/>
  <c r="S106"/>
  <c r="S107" s="1"/>
  <c r="S90"/>
  <c r="S91" s="1"/>
  <c r="S75"/>
  <c r="S76" s="1"/>
  <c r="S58"/>
  <c r="S59" s="1"/>
  <c r="U106"/>
  <c r="U107" s="1"/>
  <c r="U90"/>
  <c r="U91" s="1"/>
  <c r="U75"/>
  <c r="U76" s="1"/>
  <c r="U58"/>
  <c r="U59" s="1"/>
  <c r="W106"/>
  <c r="W107" s="1"/>
  <c r="W90"/>
  <c r="W91" s="1"/>
  <c r="W75"/>
  <c r="W76" s="1"/>
  <c r="W58"/>
  <c r="W59" s="1"/>
  <c r="Y106"/>
  <c r="Y107" s="1"/>
  <c r="Y90"/>
  <c r="Y91" s="1"/>
  <c r="Y75"/>
  <c r="Y76" s="1"/>
  <c r="Y58"/>
  <c r="Y59" s="1"/>
  <c r="AA106"/>
  <c r="AA107" s="1"/>
  <c r="AA90"/>
  <c r="AA91" s="1"/>
  <c r="AA75"/>
  <c r="AA76" s="1"/>
  <c r="AA58"/>
  <c r="AA59" s="1"/>
  <c r="AC106"/>
  <c r="AC107" s="1"/>
  <c r="AC90"/>
  <c r="AC91" s="1"/>
  <c r="AC75"/>
  <c r="AC76" s="1"/>
  <c r="AC58"/>
  <c r="AC59" s="1"/>
  <c r="AE106"/>
  <c r="AE107" s="1"/>
  <c r="AE90"/>
  <c r="AE91" s="1"/>
  <c r="AE75"/>
  <c r="AE76" s="1"/>
  <c r="AE58"/>
  <c r="AE59" s="1"/>
  <c r="AG106"/>
  <c r="AG107" s="1"/>
  <c r="AG90"/>
  <c r="AG91" s="1"/>
  <c r="AG75"/>
  <c r="AG76" s="1"/>
  <c r="AG58"/>
  <c r="AG59" s="1"/>
  <c r="AI106"/>
  <c r="AI107" s="1"/>
  <c r="AI90"/>
  <c r="AI91" s="1"/>
  <c r="AI75"/>
  <c r="AI76" s="1"/>
  <c r="AI58"/>
  <c r="AI59" s="1"/>
  <c r="AK106"/>
  <c r="AK107" s="1"/>
  <c r="AK90"/>
  <c r="AK91" s="1"/>
  <c r="AK75"/>
  <c r="AK76" s="1"/>
  <c r="AK58"/>
  <c r="AK59" s="1"/>
  <c r="AM106"/>
  <c r="AM107" s="1"/>
  <c r="AM90"/>
  <c r="AM91" s="1"/>
  <c r="AM75"/>
  <c r="AM76" s="1"/>
  <c r="AM58"/>
  <c r="AM59" s="1"/>
  <c r="AO106"/>
  <c r="AO107" s="1"/>
  <c r="AO90"/>
  <c r="AO91" s="1"/>
  <c r="AO75"/>
  <c r="AO76" s="1"/>
  <c r="AO58"/>
  <c r="AO59" s="1"/>
  <c r="AQ106"/>
  <c r="AQ107" s="1"/>
  <c r="AQ90"/>
  <c r="AQ91" s="1"/>
  <c r="AQ75"/>
  <c r="AQ76" s="1"/>
  <c r="AQ58"/>
  <c r="AQ59" s="1"/>
  <c r="AS106"/>
  <c r="AS107" s="1"/>
  <c r="AS90"/>
  <c r="AS91" s="1"/>
  <c r="AS75"/>
  <c r="AS76" s="1"/>
  <c r="AS58"/>
  <c r="AS59" s="1"/>
  <c r="AU106"/>
  <c r="AU107" s="1"/>
  <c r="AU90"/>
  <c r="AU91" s="1"/>
  <c r="AU75"/>
  <c r="AU76" s="1"/>
  <c r="AU58"/>
  <c r="AU59" s="1"/>
  <c r="AW106"/>
  <c r="AW107" s="1"/>
  <c r="AW90"/>
  <c r="AW91" s="1"/>
  <c r="AW75"/>
  <c r="AW76" s="1"/>
  <c r="AW58"/>
  <c r="AW59" s="1"/>
  <c r="AY106"/>
  <c r="AY107" s="1"/>
  <c r="AY90"/>
  <c r="AY91" s="1"/>
  <c r="AY75"/>
  <c r="AY76" s="1"/>
  <c r="AY58"/>
  <c r="AY59" s="1"/>
  <c r="BA106"/>
  <c r="BA107" s="1"/>
  <c r="BA90"/>
  <c r="BA91" s="1"/>
  <c r="BA75"/>
  <c r="BA76" s="1"/>
  <c r="BA58"/>
  <c r="BA59" s="1"/>
  <c r="BC106"/>
  <c r="BC107" s="1"/>
  <c r="BC90"/>
  <c r="BC91" s="1"/>
  <c r="BC75"/>
  <c r="BC76" s="1"/>
  <c r="BC58"/>
  <c r="BC59" s="1"/>
  <c r="BE106"/>
  <c r="BE107" s="1"/>
  <c r="BE90"/>
  <c r="BE91" s="1"/>
  <c r="BE75"/>
  <c r="BE76" s="1"/>
  <c r="BE58"/>
  <c r="BE59" s="1"/>
  <c r="BG106"/>
  <c r="BG107" s="1"/>
  <c r="BG90"/>
  <c r="BG91" s="1"/>
  <c r="BG75"/>
  <c r="BG76" s="1"/>
  <c r="BG58"/>
  <c r="BG59" s="1"/>
  <c r="BI106"/>
  <c r="BI107" s="1"/>
  <c r="BI90"/>
  <c r="BI91" s="1"/>
  <c r="BI75"/>
  <c r="BI76" s="1"/>
  <c r="BI58"/>
  <c r="BI59" s="1"/>
  <c r="BK106"/>
  <c r="BK107" s="1"/>
  <c r="BK90"/>
  <c r="BK91" s="1"/>
  <c r="BK75"/>
  <c r="BK76" s="1"/>
  <c r="BK58"/>
  <c r="BK59" s="1"/>
  <c r="BM106"/>
  <c r="BM107" s="1"/>
  <c r="BM90"/>
  <c r="BM91" s="1"/>
  <c r="BM75"/>
  <c r="BM76" s="1"/>
  <c r="BM58"/>
  <c r="BM59" s="1"/>
  <c r="D41"/>
  <c r="F41"/>
  <c r="H41"/>
  <c r="J41"/>
  <c r="L41"/>
  <c r="N41"/>
  <c r="P41"/>
  <c r="R41"/>
  <c r="T41"/>
  <c r="V41"/>
  <c r="X41"/>
  <c r="Z41"/>
  <c r="AB41"/>
  <c r="AD41"/>
  <c r="AF41"/>
  <c r="AH41"/>
  <c r="AJ41"/>
  <c r="AL41"/>
  <c r="AN41"/>
  <c r="AP41"/>
  <c r="AR41"/>
  <c r="AT41"/>
  <c r="AV41"/>
  <c r="AX41"/>
  <c r="AZ41"/>
  <c r="BB41"/>
  <c r="BD41"/>
  <c r="BF41"/>
  <c r="BH41"/>
  <c r="BJ41"/>
  <c r="BL41"/>
  <c r="D42"/>
  <c r="H42"/>
  <c r="L42"/>
  <c r="P42"/>
  <c r="T42"/>
  <c r="X42"/>
  <c r="AF43" i="4"/>
  <c r="AF42"/>
  <c r="AJ43"/>
  <c r="AJ42"/>
  <c r="AN43"/>
  <c r="AN42"/>
  <c r="AV43"/>
  <c r="AV42"/>
  <c r="AB43"/>
  <c r="AB42"/>
  <c r="AR43"/>
  <c r="AR42"/>
  <c r="BM77"/>
  <c r="BM78"/>
  <c r="Y42"/>
  <c r="Y43"/>
  <c r="AA42"/>
  <c r="AA43"/>
  <c r="AC42"/>
  <c r="AC43"/>
  <c r="AE42"/>
  <c r="AE43"/>
  <c r="AG42"/>
  <c r="AG43"/>
  <c r="AI42"/>
  <c r="AI43"/>
  <c r="AK42"/>
  <c r="AK43"/>
  <c r="AM42"/>
  <c r="AM43"/>
  <c r="AO42"/>
  <c r="AO43"/>
  <c r="AQ42"/>
  <c r="AQ43"/>
  <c r="AS42"/>
  <c r="AS43"/>
  <c r="AU42"/>
  <c r="AU43"/>
  <c r="AW42"/>
  <c r="AW43"/>
  <c r="AY42"/>
  <c r="AY43"/>
  <c r="BA42"/>
  <c r="BA43"/>
  <c r="BC42"/>
  <c r="BC43"/>
  <c r="BE42"/>
  <c r="BE43"/>
  <c r="BG42"/>
  <c r="BG43"/>
  <c r="BI42"/>
  <c r="BI43"/>
  <c r="BK42"/>
  <c r="BK43"/>
  <c r="BM42"/>
  <c r="BM43"/>
  <c r="E42"/>
  <c r="E43"/>
  <c r="I42"/>
  <c r="I43"/>
  <c r="M42"/>
  <c r="M43"/>
  <c r="Q42"/>
  <c r="Q43"/>
  <c r="U42"/>
  <c r="U43"/>
  <c r="Z43"/>
  <c r="Z42"/>
  <c r="AD43"/>
  <c r="AD42"/>
  <c r="AH43"/>
  <c r="AH42"/>
  <c r="AL43"/>
  <c r="AL42"/>
  <c r="AP43"/>
  <c r="AP42"/>
  <c r="AT43"/>
  <c r="AT42"/>
  <c r="AX43"/>
  <c r="AX42"/>
  <c r="D43"/>
  <c r="D42"/>
  <c r="F43"/>
  <c r="F42"/>
  <c r="H43"/>
  <c r="H42"/>
  <c r="J43"/>
  <c r="J42"/>
  <c r="L43"/>
  <c r="L42"/>
  <c r="N43"/>
  <c r="N42"/>
  <c r="P43"/>
  <c r="P42"/>
  <c r="R43"/>
  <c r="R42"/>
  <c r="T43"/>
  <c r="T42"/>
  <c r="V43"/>
  <c r="V42"/>
  <c r="AZ43"/>
  <c r="AZ42"/>
  <c r="BB43"/>
  <c r="BB42"/>
  <c r="BD43"/>
  <c r="BD42"/>
  <c r="BF43"/>
  <c r="BF42"/>
  <c r="BH43"/>
  <c r="BH42"/>
  <c r="BJ43"/>
  <c r="BJ42"/>
  <c r="BL43"/>
  <c r="BL42"/>
  <c r="BN43"/>
  <c r="BN42"/>
  <c r="G42"/>
  <c r="G43"/>
  <c r="K42"/>
  <c r="K43"/>
  <c r="O42"/>
  <c r="O43"/>
  <c r="S42"/>
  <c r="S43"/>
  <c r="W42"/>
  <c r="W43"/>
  <c r="E107"/>
  <c r="E108" s="1"/>
  <c r="E91"/>
  <c r="E92" s="1"/>
  <c r="G107"/>
  <c r="G108" s="1"/>
  <c r="G91"/>
  <c r="G92" s="1"/>
  <c r="I107"/>
  <c r="I108" s="1"/>
  <c r="I91"/>
  <c r="I92" s="1"/>
  <c r="K107"/>
  <c r="K108" s="1"/>
  <c r="K91"/>
  <c r="K92" s="1"/>
  <c r="M107"/>
  <c r="M108" s="1"/>
  <c r="M91"/>
  <c r="M92" s="1"/>
  <c r="O107"/>
  <c r="O108" s="1"/>
  <c r="O91"/>
  <c r="O92" s="1"/>
  <c r="Q107"/>
  <c r="Q108" s="1"/>
  <c r="Q91"/>
  <c r="Q92" s="1"/>
  <c r="S107"/>
  <c r="S108" s="1"/>
  <c r="S91"/>
  <c r="S92" s="1"/>
  <c r="U107"/>
  <c r="U108" s="1"/>
  <c r="U91"/>
  <c r="U92" s="1"/>
  <c r="W107"/>
  <c r="W108" s="1"/>
  <c r="W91"/>
  <c r="W92" s="1"/>
  <c r="Y107"/>
  <c r="Y108" s="1"/>
  <c r="Y91"/>
  <c r="Y92" s="1"/>
  <c r="AA107"/>
  <c r="AA108" s="1"/>
  <c r="AA91"/>
  <c r="AA92" s="1"/>
  <c r="AC107"/>
  <c r="AC108" s="1"/>
  <c r="AC91"/>
  <c r="AC92" s="1"/>
  <c r="AE107"/>
  <c r="AE108" s="1"/>
  <c r="AE91"/>
  <c r="AE92" s="1"/>
  <c r="AG107"/>
  <c r="AG108" s="1"/>
  <c r="AG91"/>
  <c r="AG92" s="1"/>
  <c r="AI107"/>
  <c r="AI108" s="1"/>
  <c r="AI91"/>
  <c r="AI92" s="1"/>
  <c r="AK107"/>
  <c r="AK108" s="1"/>
  <c r="AK91"/>
  <c r="AK92" s="1"/>
  <c r="AM107"/>
  <c r="AM108" s="1"/>
  <c r="AM91"/>
  <c r="AM92" s="1"/>
  <c r="AO107"/>
  <c r="AO108" s="1"/>
  <c r="AO91"/>
  <c r="AO92" s="1"/>
  <c r="AQ107"/>
  <c r="AQ108" s="1"/>
  <c r="AQ91"/>
  <c r="AQ92" s="1"/>
  <c r="AS107"/>
  <c r="AS108" s="1"/>
  <c r="AS91"/>
  <c r="AS92" s="1"/>
  <c r="AU107"/>
  <c r="AU108" s="1"/>
  <c r="AU91"/>
  <c r="AU92" s="1"/>
  <c r="AW107"/>
  <c r="AW108" s="1"/>
  <c r="AW91"/>
  <c r="AW92" s="1"/>
  <c r="AY107"/>
  <c r="AY108" s="1"/>
  <c r="AY91"/>
  <c r="AY92" s="1"/>
  <c r="BA107"/>
  <c r="BA108" s="1"/>
  <c r="BA91"/>
  <c r="BA92" s="1"/>
  <c r="BC107"/>
  <c r="BC108" s="1"/>
  <c r="BC91"/>
  <c r="BC92" s="1"/>
  <c r="BE107"/>
  <c r="BE108" s="1"/>
  <c r="BE91"/>
  <c r="BE92" s="1"/>
  <c r="BG107"/>
  <c r="BG108" s="1"/>
  <c r="BG91"/>
  <c r="BG92" s="1"/>
  <c r="BI107"/>
  <c r="BI108" s="1"/>
  <c r="BI91"/>
  <c r="BI92" s="1"/>
  <c r="BK107"/>
  <c r="BK108" s="1"/>
  <c r="BK91"/>
  <c r="BK92" s="1"/>
  <c r="D107"/>
  <c r="D108" s="1"/>
  <c r="D91"/>
  <c r="D92" s="1"/>
  <c r="D75"/>
  <c r="D76" s="1"/>
  <c r="F107"/>
  <c r="F108" s="1"/>
  <c r="F91"/>
  <c r="F92" s="1"/>
  <c r="F75"/>
  <c r="F76" s="1"/>
  <c r="H107"/>
  <c r="H108" s="1"/>
  <c r="H91"/>
  <c r="H92" s="1"/>
  <c r="H75"/>
  <c r="H76" s="1"/>
  <c r="J107"/>
  <c r="J108" s="1"/>
  <c r="J91"/>
  <c r="J92" s="1"/>
  <c r="J75"/>
  <c r="J76" s="1"/>
  <c r="L107"/>
  <c r="L108" s="1"/>
  <c r="L91"/>
  <c r="L92" s="1"/>
  <c r="L75"/>
  <c r="L76" s="1"/>
  <c r="N107"/>
  <c r="N108" s="1"/>
  <c r="N91"/>
  <c r="N92" s="1"/>
  <c r="N75"/>
  <c r="N76" s="1"/>
  <c r="P107"/>
  <c r="P108" s="1"/>
  <c r="P91"/>
  <c r="P92" s="1"/>
  <c r="P75"/>
  <c r="P76" s="1"/>
  <c r="R107"/>
  <c r="R108" s="1"/>
  <c r="R91"/>
  <c r="R92" s="1"/>
  <c r="R75"/>
  <c r="R76" s="1"/>
  <c r="T107"/>
  <c r="T108" s="1"/>
  <c r="T91"/>
  <c r="T92" s="1"/>
  <c r="T75"/>
  <c r="T76" s="1"/>
  <c r="V107"/>
  <c r="V108" s="1"/>
  <c r="V91"/>
  <c r="V92" s="1"/>
  <c r="V75"/>
  <c r="V76" s="1"/>
  <c r="X107"/>
  <c r="X108" s="1"/>
  <c r="X91"/>
  <c r="X75"/>
  <c r="Z107"/>
  <c r="Z108" s="1"/>
  <c r="Z91"/>
  <c r="Z92" s="1"/>
  <c r="Z75"/>
  <c r="Z76" s="1"/>
  <c r="AB107"/>
  <c r="AB108" s="1"/>
  <c r="AB91"/>
  <c r="AB92" s="1"/>
  <c r="AB75"/>
  <c r="AB76" s="1"/>
  <c r="AD107"/>
  <c r="AD108" s="1"/>
  <c r="AD91"/>
  <c r="AD92" s="1"/>
  <c r="AD75"/>
  <c r="AD76" s="1"/>
  <c r="AF107"/>
  <c r="AF108" s="1"/>
  <c r="AF91"/>
  <c r="AF92" s="1"/>
  <c r="AF75"/>
  <c r="AF76" s="1"/>
  <c r="AH107"/>
  <c r="AH108" s="1"/>
  <c r="AH91"/>
  <c r="AH92" s="1"/>
  <c r="AH75"/>
  <c r="AH76" s="1"/>
  <c r="AJ107"/>
  <c r="AJ108" s="1"/>
  <c r="AJ91"/>
  <c r="AJ92" s="1"/>
  <c r="AJ75"/>
  <c r="AJ76" s="1"/>
  <c r="AL107"/>
  <c r="AL108" s="1"/>
  <c r="AL91"/>
  <c r="AL92" s="1"/>
  <c r="AL75"/>
  <c r="AL76" s="1"/>
  <c r="AN107"/>
  <c r="AN108" s="1"/>
  <c r="AN91"/>
  <c r="AN92" s="1"/>
  <c r="AN75"/>
  <c r="AN76" s="1"/>
  <c r="AP107"/>
  <c r="AP108" s="1"/>
  <c r="AP91"/>
  <c r="AP92" s="1"/>
  <c r="AP75"/>
  <c r="AP76" s="1"/>
  <c r="AR107"/>
  <c r="AR108" s="1"/>
  <c r="AR91"/>
  <c r="AR92" s="1"/>
  <c r="AR75"/>
  <c r="AR76" s="1"/>
  <c r="AT107"/>
  <c r="AT108" s="1"/>
  <c r="AT91"/>
  <c r="AT92" s="1"/>
  <c r="AT75"/>
  <c r="AT76" s="1"/>
  <c r="AV107"/>
  <c r="AV108" s="1"/>
  <c r="AV91"/>
  <c r="AV92" s="1"/>
  <c r="AV75"/>
  <c r="AV76" s="1"/>
  <c r="AX107"/>
  <c r="AX108" s="1"/>
  <c r="AX91"/>
  <c r="AX92" s="1"/>
  <c r="AX75"/>
  <c r="AX76" s="1"/>
  <c r="AZ107"/>
  <c r="AZ108" s="1"/>
  <c r="AZ91"/>
  <c r="AZ92" s="1"/>
  <c r="AZ75"/>
  <c r="AZ76" s="1"/>
  <c r="BB107"/>
  <c r="BB108" s="1"/>
  <c r="BB91"/>
  <c r="BB92" s="1"/>
  <c r="BB75"/>
  <c r="BB76" s="1"/>
  <c r="BD107"/>
  <c r="BD108" s="1"/>
  <c r="BD91"/>
  <c r="BD92" s="1"/>
  <c r="BD75"/>
  <c r="BD76" s="1"/>
  <c r="BF107"/>
  <c r="BF108" s="1"/>
  <c r="BF91"/>
  <c r="BF92" s="1"/>
  <c r="BF75"/>
  <c r="BF76" s="1"/>
  <c r="BH107"/>
  <c r="BH108" s="1"/>
  <c r="BH91"/>
  <c r="BH92" s="1"/>
  <c r="BH75"/>
  <c r="BH76" s="1"/>
  <c r="BJ107"/>
  <c r="BJ108" s="1"/>
  <c r="BJ91"/>
  <c r="BJ92" s="1"/>
  <c r="BJ75"/>
  <c r="BJ76" s="1"/>
  <c r="BL107"/>
  <c r="BL108" s="1"/>
  <c r="BL91"/>
  <c r="BL92" s="1"/>
  <c r="BL75"/>
  <c r="BL76" s="1"/>
  <c r="BN107"/>
  <c r="BN108" s="1"/>
  <c r="BN91"/>
  <c r="BN92" s="1"/>
  <c r="BN75"/>
  <c r="BN76" s="1"/>
  <c r="E41"/>
  <c r="G41"/>
  <c r="I41"/>
  <c r="K41"/>
  <c r="M41"/>
  <c r="O41"/>
  <c r="Q41"/>
  <c r="S41"/>
  <c r="U41"/>
  <c r="W41"/>
  <c r="Y41"/>
  <c r="AA41"/>
  <c r="AC41"/>
  <c r="AE41"/>
  <c r="AG41"/>
  <c r="AI41"/>
  <c r="AK41"/>
  <c r="AM41"/>
  <c r="AO41"/>
  <c r="AQ41"/>
  <c r="AS41"/>
  <c r="AU41"/>
  <c r="AW41"/>
  <c r="AY41"/>
  <c r="BA41"/>
  <c r="BC41"/>
  <c r="BE41"/>
  <c r="BG41"/>
  <c r="BI41"/>
  <c r="BK41"/>
  <c r="BM41"/>
  <c r="X42"/>
  <c r="D58"/>
  <c r="D59" s="1"/>
  <c r="F58"/>
  <c r="F59" s="1"/>
  <c r="H58"/>
  <c r="H59" s="1"/>
  <c r="J58"/>
  <c r="J59" s="1"/>
  <c r="L58"/>
  <c r="L59" s="1"/>
  <c r="N58"/>
  <c r="N59" s="1"/>
  <c r="P58"/>
  <c r="P59" s="1"/>
  <c r="R58"/>
  <c r="R59" s="1"/>
  <c r="T58"/>
  <c r="T59" s="1"/>
  <c r="V58"/>
  <c r="V59" s="1"/>
  <c r="X58"/>
  <c r="X59" s="1"/>
  <c r="Z58"/>
  <c r="Z59" s="1"/>
  <c r="AB58"/>
  <c r="AB59" s="1"/>
  <c r="AD58"/>
  <c r="AD59" s="1"/>
  <c r="AF58"/>
  <c r="AF59" s="1"/>
  <c r="AH58"/>
  <c r="AH59" s="1"/>
  <c r="AJ58"/>
  <c r="AJ59" s="1"/>
  <c r="AL58"/>
  <c r="AL59" s="1"/>
  <c r="AN58"/>
  <c r="AN59" s="1"/>
  <c r="AP58"/>
  <c r="AP59" s="1"/>
  <c r="AR58"/>
  <c r="AR59" s="1"/>
  <c r="AT58"/>
  <c r="AT59" s="1"/>
  <c r="AV58"/>
  <c r="AV59" s="1"/>
  <c r="AX58"/>
  <c r="AX59" s="1"/>
  <c r="AZ58"/>
  <c r="AZ59" s="1"/>
  <c r="BB58"/>
  <c r="BB59" s="1"/>
  <c r="BD58"/>
  <c r="BD59" s="1"/>
  <c r="BF58"/>
  <c r="BF59" s="1"/>
  <c r="BH58"/>
  <c r="BH59" s="1"/>
  <c r="BJ58"/>
  <c r="BJ59" s="1"/>
  <c r="BL58"/>
  <c r="BL59" s="1"/>
  <c r="BN58"/>
  <c r="BN59" s="1"/>
  <c r="E75"/>
  <c r="E76" s="1"/>
  <c r="I75"/>
  <c r="I76" s="1"/>
  <c r="M75"/>
  <c r="M76" s="1"/>
  <c r="Q75"/>
  <c r="Q76" s="1"/>
  <c r="U75"/>
  <c r="U76" s="1"/>
  <c r="Y75"/>
  <c r="Y76" s="1"/>
  <c r="AC75"/>
  <c r="AC76" s="1"/>
  <c r="AG75"/>
  <c r="AG76" s="1"/>
  <c r="AK75"/>
  <c r="AK76" s="1"/>
  <c r="AO75"/>
  <c r="AO76" s="1"/>
  <c r="AS75"/>
  <c r="AS76" s="1"/>
  <c r="AW75"/>
  <c r="AW76" s="1"/>
  <c r="BA75"/>
  <c r="BA76" s="1"/>
  <c r="BE75"/>
  <c r="BE76" s="1"/>
  <c r="BI75"/>
  <c r="BI76" s="1"/>
  <c r="BM107"/>
  <c r="BM108" s="1"/>
  <c r="BM91"/>
  <c r="BM92" s="1"/>
  <c r="D41"/>
  <c r="F41"/>
  <c r="H41"/>
  <c r="J41"/>
  <c r="L41"/>
  <c r="N41"/>
  <c r="P41"/>
  <c r="R41"/>
  <c r="T41"/>
  <c r="V41"/>
  <c r="X41"/>
  <c r="Z41"/>
  <c r="AB41"/>
  <c r="AD41"/>
  <c r="AF41"/>
  <c r="AH41"/>
  <c r="AJ41"/>
  <c r="AL41"/>
  <c r="AN41"/>
  <c r="AP41"/>
  <c r="AR41"/>
  <c r="AT41"/>
  <c r="AV41"/>
  <c r="AX41"/>
  <c r="AZ41"/>
  <c r="BB41"/>
  <c r="BD41"/>
  <c r="BF41"/>
  <c r="BH41"/>
  <c r="BJ41"/>
  <c r="BL41"/>
  <c r="BN41"/>
  <c r="X43"/>
  <c r="E58"/>
  <c r="E59" s="1"/>
  <c r="G58"/>
  <c r="G59" s="1"/>
  <c r="I58"/>
  <c r="I59" s="1"/>
  <c r="K58"/>
  <c r="K59" s="1"/>
  <c r="M58"/>
  <c r="M59" s="1"/>
  <c r="O58"/>
  <c r="O59" s="1"/>
  <c r="Q58"/>
  <c r="Q59" s="1"/>
  <c r="S58"/>
  <c r="S59" s="1"/>
  <c r="U58"/>
  <c r="U59" s="1"/>
  <c r="W58"/>
  <c r="W59" s="1"/>
  <c r="Y58"/>
  <c r="Y59" s="1"/>
  <c r="AA58"/>
  <c r="AA59" s="1"/>
  <c r="AC58"/>
  <c r="AC59" s="1"/>
  <c r="AE58"/>
  <c r="AE59" s="1"/>
  <c r="AG58"/>
  <c r="AG59" s="1"/>
  <c r="AI58"/>
  <c r="AI59" s="1"/>
  <c r="AK58"/>
  <c r="AK59" s="1"/>
  <c r="AM58"/>
  <c r="AM59" s="1"/>
  <c r="AO58"/>
  <c r="AO59" s="1"/>
  <c r="AQ58"/>
  <c r="AQ59" s="1"/>
  <c r="AS58"/>
  <c r="AS59" s="1"/>
  <c r="AU58"/>
  <c r="AU59" s="1"/>
  <c r="AW58"/>
  <c r="AW59" s="1"/>
  <c r="AY58"/>
  <c r="AY59" s="1"/>
  <c r="BA58"/>
  <c r="BA59" s="1"/>
  <c r="BC58"/>
  <c r="BC59" s="1"/>
  <c r="BE58"/>
  <c r="BE59" s="1"/>
  <c r="BG58"/>
  <c r="BG59" s="1"/>
  <c r="BI58"/>
  <c r="BI59" s="1"/>
  <c r="BK58"/>
  <c r="BK59" s="1"/>
  <c r="BM58"/>
  <c r="BM59" s="1"/>
  <c r="G75"/>
  <c r="G76" s="1"/>
  <c r="K75"/>
  <c r="K76" s="1"/>
  <c r="O75"/>
  <c r="O76" s="1"/>
  <c r="S75"/>
  <c r="S76" s="1"/>
  <c r="W75"/>
  <c r="W76" s="1"/>
  <c r="AA75"/>
  <c r="AA76" s="1"/>
  <c r="AE75"/>
  <c r="AE76" s="1"/>
  <c r="AI75"/>
  <c r="AI76" s="1"/>
  <c r="AM75"/>
  <c r="AM76" s="1"/>
  <c r="AQ75"/>
  <c r="AQ76" s="1"/>
  <c r="AU75"/>
  <c r="AU76" s="1"/>
  <c r="AY75"/>
  <c r="AY76" s="1"/>
  <c r="BC75"/>
  <c r="BC76" s="1"/>
  <c r="BG75"/>
  <c r="BG76" s="1"/>
  <c r="BK75"/>
  <c r="BK76" s="1"/>
  <c r="AA77" i="5" l="1"/>
  <c r="P78"/>
  <c r="AW94" i="4"/>
  <c r="L77" i="5"/>
  <c r="AN109" i="4"/>
  <c r="AH61" i="5"/>
  <c r="L109" i="4"/>
  <c r="T78" i="5"/>
  <c r="AF61"/>
  <c r="T77"/>
  <c r="AR61"/>
  <c r="AV61"/>
  <c r="H78"/>
  <c r="F110" i="4"/>
  <c r="P93"/>
  <c r="L78" i="5"/>
  <c r="AW78"/>
  <c r="G77"/>
  <c r="AL109"/>
  <c r="K77"/>
  <c r="AC60"/>
  <c r="J78"/>
  <c r="F93"/>
  <c r="R77"/>
  <c r="BN61"/>
  <c r="I109"/>
  <c r="I78"/>
  <c r="AX61"/>
  <c r="Z60"/>
  <c r="R78"/>
  <c r="BJ61"/>
  <c r="AD61"/>
  <c r="AG78"/>
  <c r="BE78"/>
  <c r="J77"/>
  <c r="BB109"/>
  <c r="BM78"/>
  <c r="AT61"/>
  <c r="AU110" i="4"/>
  <c r="AK93"/>
  <c r="G109"/>
  <c r="AX109"/>
  <c r="AQ108" i="5"/>
  <c r="AD93"/>
  <c r="BK108"/>
  <c r="AU108"/>
  <c r="K108"/>
  <c r="O109"/>
  <c r="AS93"/>
  <c r="AQ109"/>
  <c r="BH92"/>
  <c r="AC110" i="4"/>
  <c r="BH61" i="5"/>
  <c r="BL61"/>
  <c r="BB110" i="4"/>
  <c r="AS110"/>
  <c r="V110"/>
  <c r="AL110"/>
  <c r="AR109"/>
  <c r="AK110"/>
  <c r="AR110"/>
  <c r="P109"/>
  <c r="BA109"/>
  <c r="BH110"/>
  <c r="BI110"/>
  <c r="AB110"/>
  <c r="BI109"/>
  <c r="M109"/>
  <c r="U109"/>
  <c r="D60" i="5"/>
  <c r="AE110" i="4"/>
  <c r="R93"/>
  <c r="BM110"/>
  <c r="BK109"/>
  <c r="W109"/>
  <c r="AR94"/>
  <c r="BM109"/>
  <c r="R109"/>
  <c r="AS94"/>
  <c r="Q93" i="5"/>
  <c r="BG77"/>
  <c r="AG93"/>
  <c r="I92"/>
  <c r="BC77"/>
  <c r="AG109"/>
  <c r="U109"/>
  <c r="AM77"/>
  <c r="P93"/>
  <c r="AI77"/>
  <c r="G109"/>
  <c r="AF93"/>
  <c r="AY77"/>
  <c r="Y78"/>
  <c r="P77"/>
  <c r="H77"/>
  <c r="BF61"/>
  <c r="AP61"/>
  <c r="AD60"/>
  <c r="W77"/>
  <c r="AJ78"/>
  <c r="BD61"/>
  <c r="BD108"/>
  <c r="AB61"/>
  <c r="AE109"/>
  <c r="H93"/>
  <c r="AQ77"/>
  <c r="S77"/>
  <c r="V77"/>
  <c r="N77"/>
  <c r="F77"/>
  <c r="BB61"/>
  <c r="AL61"/>
  <c r="AB60"/>
  <c r="AE108"/>
  <c r="AN61"/>
  <c r="W109"/>
  <c r="AR108"/>
  <c r="AO78"/>
  <c r="Q78"/>
  <c r="V78"/>
  <c r="N78"/>
  <c r="F78"/>
  <c r="AZ61"/>
  <c r="AJ61"/>
  <c r="Z61"/>
  <c r="AB93" i="4"/>
  <c r="AM93"/>
  <c r="BL93" i="5"/>
  <c r="I61"/>
  <c r="AF77"/>
  <c r="L60"/>
  <c r="AB78"/>
  <c r="AC93" i="4"/>
  <c r="V109" i="5"/>
  <c r="AZ92"/>
  <c r="BH78"/>
  <c r="N110" i="4"/>
  <c r="AC94"/>
  <c r="R108" i="5"/>
  <c r="AZ93"/>
  <c r="BD77"/>
  <c r="BI93" i="4"/>
  <c r="W94"/>
  <c r="N109" i="5"/>
  <c r="AR92"/>
  <c r="AE92"/>
  <c r="AZ77"/>
  <c r="BH93" i="4"/>
  <c r="BI94"/>
  <c r="M94"/>
  <c r="F108" i="5"/>
  <c r="AN93"/>
  <c r="AV77"/>
  <c r="X61"/>
  <c r="AH110" i="4"/>
  <c r="AR93"/>
  <c r="E93"/>
  <c r="AJ93" i="5"/>
  <c r="AV78"/>
  <c r="T61"/>
  <c r="D108"/>
  <c r="D109" i="4"/>
  <c r="E109" i="5"/>
  <c r="AB108"/>
  <c r="AT93"/>
  <c r="BG93"/>
  <c r="W92"/>
  <c r="AU78"/>
  <c r="AE78"/>
  <c r="O78"/>
  <c r="BM109"/>
  <c r="AF108"/>
  <c r="BB92"/>
  <c r="BI93"/>
  <c r="AA93"/>
  <c r="AK109"/>
  <c r="AT109"/>
  <c r="L108"/>
  <c r="P92"/>
  <c r="AO92"/>
  <c r="BC78"/>
  <c r="AM78"/>
  <c r="W78"/>
  <c r="G78"/>
  <c r="AU92"/>
  <c r="BA109"/>
  <c r="Y109"/>
  <c r="BH108"/>
  <c r="AL93"/>
  <c r="BC92"/>
  <c r="Q92"/>
  <c r="AU77"/>
  <c r="AE77"/>
  <c r="O77"/>
  <c r="Z77"/>
  <c r="BC109"/>
  <c r="O108"/>
  <c r="K93"/>
  <c r="BE109"/>
  <c r="AI108"/>
  <c r="S108"/>
  <c r="BL108"/>
  <c r="AJ108"/>
  <c r="J108"/>
  <c r="V93"/>
  <c r="AR93"/>
  <c r="BK92"/>
  <c r="AM92"/>
  <c r="M93"/>
  <c r="BL78"/>
  <c r="AN77"/>
  <c r="H61"/>
  <c r="BG109"/>
  <c r="J61"/>
  <c r="AU109"/>
  <c r="AA109"/>
  <c r="K109"/>
  <c r="AV108"/>
  <c r="V108"/>
  <c r="BB93"/>
  <c r="BD93"/>
  <c r="AB92"/>
  <c r="BA92"/>
  <c r="Y92"/>
  <c r="BB78"/>
  <c r="AF78"/>
  <c r="P61"/>
  <c r="BJ78"/>
  <c r="AL78"/>
  <c r="AW109"/>
  <c r="AA108"/>
  <c r="Q109"/>
  <c r="AW93"/>
  <c r="AG92"/>
  <c r="E93"/>
  <c r="BI109"/>
  <c r="AY109"/>
  <c r="AM108"/>
  <c r="AC109"/>
  <c r="S109"/>
  <c r="G108"/>
  <c r="AZ108"/>
  <c r="AD109"/>
  <c r="J109"/>
  <c r="AL92"/>
  <c r="BH93"/>
  <c r="AJ92"/>
  <c r="BM93"/>
  <c r="AW92"/>
  <c r="AK93"/>
  <c r="U92"/>
  <c r="G92"/>
  <c r="U61"/>
  <c r="BF77"/>
  <c r="AR78"/>
  <c r="AD78"/>
  <c r="T60"/>
  <c r="H60"/>
  <c r="BK109"/>
  <c r="AY108"/>
  <c r="AO109"/>
  <c r="BA93"/>
  <c r="AK92"/>
  <c r="Y60"/>
  <c r="AT78"/>
  <c r="AW60"/>
  <c r="BC108"/>
  <c r="AS109"/>
  <c r="AI109"/>
  <c r="W108"/>
  <c r="M109"/>
  <c r="BJ109"/>
  <c r="AN108"/>
  <c r="R109"/>
  <c r="BJ93"/>
  <c r="J92"/>
  <c r="AV93"/>
  <c r="AB93"/>
  <c r="BE92"/>
  <c r="AQ93"/>
  <c r="AC93"/>
  <c r="O92"/>
  <c r="BE60"/>
  <c r="BL77"/>
  <c r="AZ78"/>
  <c r="AJ77"/>
  <c r="L61"/>
  <c r="BG108"/>
  <c r="AM109"/>
  <c r="U93"/>
  <c r="I60"/>
  <c r="AP77"/>
  <c r="R60"/>
  <c r="D78"/>
  <c r="BC110" i="4"/>
  <c r="AE109"/>
  <c r="X109"/>
  <c r="AH93"/>
  <c r="BN93"/>
  <c r="BC109"/>
  <c r="O110"/>
  <c r="X110"/>
  <c r="H109"/>
  <c r="AM110"/>
  <c r="O109"/>
  <c r="H110"/>
  <c r="AH94"/>
  <c r="AM109"/>
  <c r="BD109"/>
  <c r="AX94"/>
  <c r="BK110"/>
  <c r="W110"/>
  <c r="BD110"/>
  <c r="AX93"/>
  <c r="R94"/>
  <c r="AU109"/>
  <c r="G110"/>
  <c r="AN110"/>
  <c r="BN94"/>
  <c r="AA110"/>
  <c r="Q94"/>
  <c r="AJ94"/>
  <c r="AY110"/>
  <c r="AV110"/>
  <c r="T93"/>
  <c r="AD109"/>
  <c r="AL94"/>
  <c r="BK94"/>
  <c r="W93"/>
  <c r="BA110"/>
  <c r="AK109"/>
  <c r="M110"/>
  <c r="BH109"/>
  <c r="AT109"/>
  <c r="AD110"/>
  <c r="P110"/>
  <c r="BB94"/>
  <c r="AL93"/>
  <c r="BK93"/>
  <c r="AU94"/>
  <c r="G94"/>
  <c r="AT110"/>
  <c r="BB93"/>
  <c r="G93"/>
  <c r="AN94"/>
  <c r="AU93"/>
  <c r="AA109"/>
  <c r="BJ109"/>
  <c r="AV109"/>
  <c r="AJ109"/>
  <c r="BD94"/>
  <c r="AN93"/>
  <c r="Z94"/>
  <c r="H94"/>
  <c r="AE94"/>
  <c r="O94"/>
  <c r="BJ110"/>
  <c r="BD93"/>
  <c r="AE93"/>
  <c r="BG110"/>
  <c r="AS109"/>
  <c r="AC109"/>
  <c r="S110"/>
  <c r="E110"/>
  <c r="L110"/>
  <c r="BF94"/>
  <c r="J94"/>
  <c r="BC93"/>
  <c r="O93"/>
  <c r="H93"/>
  <c r="BC94"/>
  <c r="BG109"/>
  <c r="U110"/>
  <c r="E109"/>
  <c r="AB109"/>
  <c r="N109"/>
  <c r="AT94"/>
  <c r="J93"/>
  <c r="AM94"/>
  <c r="BI108" i="5"/>
  <c r="BA108"/>
  <c r="AS108"/>
  <c r="AK108"/>
  <c r="AC108"/>
  <c r="U108"/>
  <c r="M108"/>
  <c r="E108"/>
  <c r="AZ109"/>
  <c r="AJ109"/>
  <c r="T108"/>
  <c r="F109"/>
  <c r="AP92"/>
  <c r="BL92"/>
  <c r="AV92"/>
  <c r="AF92"/>
  <c r="D93"/>
  <c r="BE93"/>
  <c r="AS92"/>
  <c r="AI93"/>
  <c r="Y93"/>
  <c r="M92"/>
  <c r="Q60"/>
  <c r="BH77"/>
  <c r="AX77"/>
  <c r="AN78"/>
  <c r="AB77"/>
  <c r="X60"/>
  <c r="N61"/>
  <c r="D61"/>
  <c r="F61"/>
  <c r="BM108"/>
  <c r="BE108"/>
  <c r="AW108"/>
  <c r="AO108"/>
  <c r="AG108"/>
  <c r="Y108"/>
  <c r="Q108"/>
  <c r="I108"/>
  <c r="BH109"/>
  <c r="AR109"/>
  <c r="AB109"/>
  <c r="N108"/>
  <c r="BF92"/>
  <c r="Z92"/>
  <c r="BD92"/>
  <c r="AN92"/>
  <c r="T92"/>
  <c r="BI92"/>
  <c r="AY93"/>
  <c r="AO93"/>
  <c r="AC92"/>
  <c r="S93"/>
  <c r="I93"/>
  <c r="AS60"/>
  <c r="BN77"/>
  <c r="BD78"/>
  <c r="AR77"/>
  <c r="AH77"/>
  <c r="R61"/>
  <c r="J60"/>
  <c r="BM92"/>
  <c r="BI60"/>
  <c r="V61"/>
  <c r="AY109" i="4"/>
  <c r="S109"/>
  <c r="AX110"/>
  <c r="R110"/>
  <c r="BF93"/>
  <c r="Z93"/>
  <c r="L94"/>
  <c r="BA94"/>
  <c r="AO94"/>
  <c r="U94"/>
  <c r="I94"/>
  <c r="Q93"/>
  <c r="AQ110"/>
  <c r="K110"/>
  <c r="BL109"/>
  <c r="AZ109"/>
  <c r="AF109"/>
  <c r="T109"/>
  <c r="BH94"/>
  <c r="AB94"/>
  <c r="L93"/>
  <c r="BA93"/>
  <c r="AO93"/>
  <c r="U93"/>
  <c r="I93"/>
  <c r="AQ109"/>
  <c r="BL110"/>
  <c r="AZ94"/>
  <c r="AG94"/>
  <c r="AW93"/>
  <c r="K109"/>
  <c r="AF110"/>
  <c r="AI110"/>
  <c r="BN109"/>
  <c r="AH109"/>
  <c r="BJ94"/>
  <c r="AP94"/>
  <c r="AD94"/>
  <c r="D94"/>
  <c r="AS93"/>
  <c r="AG93"/>
  <c r="M93"/>
  <c r="AI109"/>
  <c r="BN110"/>
  <c r="AP93"/>
  <c r="BE94"/>
  <c r="AK94"/>
  <c r="Y94"/>
  <c r="T94"/>
  <c r="BE93"/>
  <c r="Y93"/>
  <c r="BE110"/>
  <c r="AG110"/>
  <c r="AT93"/>
  <c r="BE109"/>
  <c r="AO109"/>
  <c r="Y109"/>
  <c r="BF109"/>
  <c r="AP109"/>
  <c r="Z109"/>
  <c r="J109"/>
  <c r="BL93"/>
  <c r="AV93"/>
  <c r="AF93"/>
  <c r="V93"/>
  <c r="N93"/>
  <c r="F93"/>
  <c r="BG93"/>
  <c r="AY93"/>
  <c r="AQ93"/>
  <c r="AI93"/>
  <c r="AA93"/>
  <c r="S93"/>
  <c r="K93"/>
  <c r="BN108" i="5"/>
  <c r="BF108"/>
  <c r="AX108"/>
  <c r="AP108"/>
  <c r="AH108"/>
  <c r="Z108"/>
  <c r="BN93"/>
  <c r="AX93"/>
  <c r="AH93"/>
  <c r="R93"/>
  <c r="L93"/>
  <c r="BI78"/>
  <c r="BA77"/>
  <c r="AS77"/>
  <c r="AK77"/>
  <c r="AC77"/>
  <c r="U77"/>
  <c r="M77"/>
  <c r="E77"/>
  <c r="AK60"/>
  <c r="M60"/>
  <c r="AW110" i="4"/>
  <c r="BF110"/>
  <c r="AP110"/>
  <c r="Z110"/>
  <c r="J110"/>
  <c r="P94"/>
  <c r="BN109" i="5"/>
  <c r="BF109"/>
  <c r="AX109"/>
  <c r="AP109"/>
  <c r="AH109"/>
  <c r="Z109"/>
  <c r="BN92"/>
  <c r="AX92"/>
  <c r="AH92"/>
  <c r="R92"/>
  <c r="L92"/>
  <c r="BK93"/>
  <c r="BC93"/>
  <c r="AU93"/>
  <c r="AM93"/>
  <c r="AE93"/>
  <c r="W93"/>
  <c r="O93"/>
  <c r="G93"/>
  <c r="BK78"/>
  <c r="BA78"/>
  <c r="AS78"/>
  <c r="AK78"/>
  <c r="AC78"/>
  <c r="U78"/>
  <c r="M78"/>
  <c r="E78"/>
  <c r="AO60"/>
  <c r="Q61"/>
  <c r="BN78"/>
  <c r="BF78"/>
  <c r="AX78"/>
  <c r="AP78"/>
  <c r="AH78"/>
  <c r="Z78"/>
  <c r="V60"/>
  <c r="N60"/>
  <c r="F60"/>
  <c r="T109"/>
  <c r="L109"/>
  <c r="D109"/>
  <c r="V92"/>
  <c r="F92"/>
  <c r="AZ110" i="4"/>
  <c r="AJ110"/>
  <c r="T110"/>
  <c r="D110"/>
  <c r="BB109"/>
  <c r="AL109"/>
  <c r="V109"/>
  <c r="F109"/>
  <c r="AZ93"/>
  <c r="AJ93"/>
  <c r="BJ108" i="5"/>
  <c r="BB108"/>
  <c r="AT108"/>
  <c r="AL108"/>
  <c r="AD108"/>
  <c r="BF93"/>
  <c r="AP93"/>
  <c r="Z93"/>
  <c r="J93"/>
  <c r="T93"/>
  <c r="BE77"/>
  <c r="AW77"/>
  <c r="AO77"/>
  <c r="AG77"/>
  <c r="Y77"/>
  <c r="Q77"/>
  <c r="I77"/>
  <c r="BA60"/>
  <c r="U60"/>
  <c r="E60"/>
  <c r="Q110" i="4"/>
  <c r="X108" i="5"/>
  <c r="P108"/>
  <c r="H108"/>
  <c r="N93"/>
  <c r="BG92"/>
  <c r="AY92"/>
  <c r="AQ92"/>
  <c r="AI92"/>
  <c r="AA92"/>
  <c r="S92"/>
  <c r="K92"/>
  <c r="BJ77"/>
  <c r="BB77"/>
  <c r="AT77"/>
  <c r="AL77"/>
  <c r="AD77"/>
  <c r="AO110" i="4"/>
  <c r="Y110"/>
  <c r="I110"/>
  <c r="BJ93"/>
  <c r="AD93"/>
  <c r="AW109"/>
  <c r="AG109"/>
  <c r="Q109"/>
  <c r="I109"/>
  <c r="BL94"/>
  <c r="AV94"/>
  <c r="AF94"/>
  <c r="V94"/>
  <c r="N94"/>
  <c r="F94"/>
  <c r="BG94"/>
  <c r="AY94"/>
  <c r="AQ94"/>
  <c r="AI94"/>
  <c r="AA94"/>
  <c r="S94"/>
  <c r="K94"/>
  <c r="BL109" i="5"/>
  <c r="BD109"/>
  <c r="AV109"/>
  <c r="AN109"/>
  <c r="AF109"/>
  <c r="X109"/>
  <c r="P109"/>
  <c r="H109"/>
  <c r="BJ92"/>
  <c r="AT92"/>
  <c r="AD92"/>
  <c r="N92"/>
  <c r="H92"/>
  <c r="BG78"/>
  <c r="AY78"/>
  <c r="AQ78"/>
  <c r="AI78"/>
  <c r="AA78"/>
  <c r="S78"/>
  <c r="K78"/>
  <c r="BM60"/>
  <c r="AG60"/>
  <c r="M61"/>
  <c r="D92"/>
  <c r="E92"/>
  <c r="E61"/>
  <c r="D77"/>
  <c r="D93" i="4"/>
  <c r="E94"/>
  <c r="BM77" i="5"/>
  <c r="BK77"/>
  <c r="BI77"/>
  <c r="BN60"/>
  <c r="BL60"/>
  <c r="BJ60"/>
  <c r="BH60"/>
  <c r="BF60"/>
  <c r="BD60"/>
  <c r="BB60"/>
  <c r="AZ60"/>
  <c r="AX60"/>
  <c r="AV60"/>
  <c r="AT60"/>
  <c r="AR60"/>
  <c r="AP60"/>
  <c r="AN60"/>
  <c r="AL60"/>
  <c r="AJ60"/>
  <c r="AH60"/>
  <c r="BP43"/>
  <c r="BQ43" s="1"/>
  <c r="BM93" i="4"/>
  <c r="X93" i="5"/>
  <c r="X92"/>
  <c r="X91"/>
  <c r="BP32"/>
  <c r="BM61"/>
  <c r="BI61"/>
  <c r="BE61"/>
  <c r="BA61"/>
  <c r="AW61"/>
  <c r="AS61"/>
  <c r="AO61"/>
  <c r="AK61"/>
  <c r="AG61"/>
  <c r="AC61"/>
  <c r="Y61"/>
  <c r="BK60"/>
  <c r="BG60"/>
  <c r="BC60"/>
  <c r="AY60"/>
  <c r="AU60"/>
  <c r="AQ60"/>
  <c r="AM60"/>
  <c r="AI60"/>
  <c r="AE60"/>
  <c r="AA60"/>
  <c r="W60"/>
  <c r="S60"/>
  <c r="O60"/>
  <c r="K60"/>
  <c r="G60"/>
  <c r="X78"/>
  <c r="X76"/>
  <c r="X77"/>
  <c r="BP42"/>
  <c r="BQ42" s="1"/>
  <c r="BK61"/>
  <c r="BG61"/>
  <c r="BC61"/>
  <c r="AY61"/>
  <c r="AU61"/>
  <c r="AQ61"/>
  <c r="AM61"/>
  <c r="AI61"/>
  <c r="AE61"/>
  <c r="AA61"/>
  <c r="W61"/>
  <c r="S61"/>
  <c r="O61"/>
  <c r="K61"/>
  <c r="G61"/>
  <c r="X78" i="4"/>
  <c r="X77"/>
  <c r="X76"/>
  <c r="BM94"/>
  <c r="AP78"/>
  <c r="AL78"/>
  <c r="AH78"/>
  <c r="AD78"/>
  <c r="Z78"/>
  <c r="BN78"/>
  <c r="BL78"/>
  <c r="BJ78"/>
  <c r="BH78"/>
  <c r="BF78"/>
  <c r="BD78"/>
  <c r="BB78"/>
  <c r="AZ78"/>
  <c r="AX78"/>
  <c r="AV78"/>
  <c r="AT78"/>
  <c r="U77"/>
  <c r="S77"/>
  <c r="Q77"/>
  <c r="O77"/>
  <c r="M77"/>
  <c r="K77"/>
  <c r="I77"/>
  <c r="G78"/>
  <c r="E78"/>
  <c r="BM60"/>
  <c r="BI60"/>
  <c r="BE60"/>
  <c r="BA60"/>
  <c r="AW60"/>
  <c r="AS60"/>
  <c r="AO60"/>
  <c r="AK60"/>
  <c r="AG60"/>
  <c r="AC60"/>
  <c r="Y60"/>
  <c r="U60"/>
  <c r="Q60"/>
  <c r="M60"/>
  <c r="I60"/>
  <c r="E60"/>
  <c r="BP43"/>
  <c r="BQ43" s="1"/>
  <c r="AC77"/>
  <c r="AA77"/>
  <c r="Y77"/>
  <c r="V78"/>
  <c r="T78"/>
  <c r="R78"/>
  <c r="P78"/>
  <c r="N78"/>
  <c r="L78"/>
  <c r="J78"/>
  <c r="H78"/>
  <c r="F78"/>
  <c r="D78"/>
  <c r="BK60"/>
  <c r="BG60"/>
  <c r="BC60"/>
  <c r="AY60"/>
  <c r="AU60"/>
  <c r="AQ60"/>
  <c r="AM60"/>
  <c r="AI60"/>
  <c r="AE60"/>
  <c r="AA60"/>
  <c r="W60"/>
  <c r="S60"/>
  <c r="O60"/>
  <c r="K60"/>
  <c r="G60"/>
  <c r="BN61"/>
  <c r="BL61"/>
  <c r="BH61"/>
  <c r="BF61"/>
  <c r="BD61"/>
  <c r="BB61"/>
  <c r="AZ61"/>
  <c r="AX61"/>
  <c r="AV61"/>
  <c r="AT61"/>
  <c r="AR61"/>
  <c r="AP61"/>
  <c r="AN61"/>
  <c r="AL61"/>
  <c r="AJ61"/>
  <c r="AH61"/>
  <c r="AF61"/>
  <c r="AD61"/>
  <c r="AB61"/>
  <c r="Z61"/>
  <c r="X61"/>
  <c r="V61"/>
  <c r="T61"/>
  <c r="R61"/>
  <c r="P61"/>
  <c r="N61"/>
  <c r="L61"/>
  <c r="J61"/>
  <c r="H61"/>
  <c r="F61"/>
  <c r="D61"/>
  <c r="AR78"/>
  <c r="AN78"/>
  <c r="AJ78"/>
  <c r="AF78"/>
  <c r="AB78"/>
  <c r="W77"/>
  <c r="BK77"/>
  <c r="BI77"/>
  <c r="BG77"/>
  <c r="BE77"/>
  <c r="BC77"/>
  <c r="BA77"/>
  <c r="AY77"/>
  <c r="AW77"/>
  <c r="AU77"/>
  <c r="AS77"/>
  <c r="AQ77"/>
  <c r="AO77"/>
  <c r="AM77"/>
  <c r="AK77"/>
  <c r="AI77"/>
  <c r="AG77"/>
  <c r="AE77"/>
  <c r="BJ61"/>
  <c r="X94"/>
  <c r="X93"/>
  <c r="X92"/>
  <c r="AP77"/>
  <c r="AL77"/>
  <c r="AH77"/>
  <c r="AD77"/>
  <c r="Z77"/>
  <c r="BN77"/>
  <c r="BL77"/>
  <c r="BJ77"/>
  <c r="BH77"/>
  <c r="BF77"/>
  <c r="BD77"/>
  <c r="BB77"/>
  <c r="AZ77"/>
  <c r="AX77"/>
  <c r="AV77"/>
  <c r="AT77"/>
  <c r="U78"/>
  <c r="S78"/>
  <c r="Q78"/>
  <c r="O78"/>
  <c r="M78"/>
  <c r="K78"/>
  <c r="I78"/>
  <c r="G77"/>
  <c r="E77"/>
  <c r="BM61"/>
  <c r="BI61"/>
  <c r="BE61"/>
  <c r="BA61"/>
  <c r="AW61"/>
  <c r="AS61"/>
  <c r="AO61"/>
  <c r="AK61"/>
  <c r="AG61"/>
  <c r="AC61"/>
  <c r="Y61"/>
  <c r="U61"/>
  <c r="Q61"/>
  <c r="M61"/>
  <c r="I61"/>
  <c r="E61"/>
  <c r="BP42"/>
  <c r="BQ42" s="1"/>
  <c r="AC78"/>
  <c r="AA78"/>
  <c r="Y78"/>
  <c r="V77"/>
  <c r="T77"/>
  <c r="R77"/>
  <c r="P77"/>
  <c r="N77"/>
  <c r="L77"/>
  <c r="J77"/>
  <c r="H77"/>
  <c r="F77"/>
  <c r="D77"/>
  <c r="BK61"/>
  <c r="BG61"/>
  <c r="BC61"/>
  <c r="AY61"/>
  <c r="AU61"/>
  <c r="AQ61"/>
  <c r="AM61"/>
  <c r="AI61"/>
  <c r="AE61"/>
  <c r="AA61"/>
  <c r="W61"/>
  <c r="S61"/>
  <c r="O61"/>
  <c r="K61"/>
  <c r="G61"/>
  <c r="BN60"/>
  <c r="BL60"/>
  <c r="BH60"/>
  <c r="BF60"/>
  <c r="BD60"/>
  <c r="BB60"/>
  <c r="AZ60"/>
  <c r="AX60"/>
  <c r="AV60"/>
  <c r="AT60"/>
  <c r="AR60"/>
  <c r="AP60"/>
  <c r="AN60"/>
  <c r="AL60"/>
  <c r="AJ60"/>
  <c r="AH60"/>
  <c r="AF60"/>
  <c r="AD60"/>
  <c r="AB60"/>
  <c r="Z60"/>
  <c r="X60"/>
  <c r="V60"/>
  <c r="T60"/>
  <c r="R60"/>
  <c r="P60"/>
  <c r="N60"/>
  <c r="L60"/>
  <c r="J60"/>
  <c r="H60"/>
  <c r="F60"/>
  <c r="D60"/>
  <c r="AR77"/>
  <c r="AN77"/>
  <c r="AJ77"/>
  <c r="AF77"/>
  <c r="AB77"/>
  <c r="W78"/>
  <c r="BK78"/>
  <c r="BI78"/>
  <c r="BG78"/>
  <c r="BE78"/>
  <c r="BC78"/>
  <c r="BA78"/>
  <c r="AY78"/>
  <c r="AW78"/>
  <c r="AU78"/>
  <c r="AS78"/>
  <c r="AQ78"/>
  <c r="AO78"/>
  <c r="AM78"/>
  <c r="AK78"/>
  <c r="AI78"/>
  <c r="AG78"/>
  <c r="AE78"/>
  <c r="BJ60"/>
  <c r="T44" i="5" l="1"/>
  <c r="I44"/>
  <c r="BH44" i="4"/>
  <c r="F44" i="5"/>
  <c r="BL44"/>
  <c r="BB44"/>
  <c r="AF44"/>
  <c r="AJ44"/>
  <c r="V44"/>
  <c r="AV44"/>
  <c r="BJ44"/>
  <c r="E44"/>
  <c r="BM44"/>
  <c r="L44"/>
  <c r="G44"/>
  <c r="BH44"/>
  <c r="J44"/>
  <c r="M44"/>
  <c r="P44"/>
  <c r="Q44"/>
  <c r="AZ44"/>
  <c r="N44"/>
  <c r="BP77"/>
  <c r="BQ77" s="1"/>
  <c r="U44"/>
  <c r="BN44"/>
  <c r="O44"/>
  <c r="AK44"/>
  <c r="BP60"/>
  <c r="BQ60" s="1"/>
  <c r="BP109"/>
  <c r="BQ109" s="1"/>
  <c r="G22" i="6" s="1"/>
  <c r="G50" s="1"/>
  <c r="J50" s="1"/>
  <c r="BK44" i="5"/>
  <c r="BP108"/>
  <c r="BQ108" s="1"/>
  <c r="Z44"/>
  <c r="D44"/>
  <c r="BP78"/>
  <c r="BQ78" s="1"/>
  <c r="G9" i="6" s="1"/>
  <c r="J9" s="1"/>
  <c r="BF44" i="4"/>
  <c r="AX44"/>
  <c r="G44"/>
  <c r="Q44"/>
  <c r="AH44"/>
  <c r="AV44"/>
  <c r="BP109"/>
  <c r="BQ109" s="1"/>
  <c r="BP94"/>
  <c r="BQ94" s="1"/>
  <c r="F17" i="6" s="1"/>
  <c r="C17" s="1"/>
  <c r="R44" i="4"/>
  <c r="P44"/>
  <c r="BN44"/>
  <c r="AD44"/>
  <c r="AT44"/>
  <c r="Z44"/>
  <c r="H44"/>
  <c r="BD44"/>
  <c r="O44"/>
  <c r="BB44"/>
  <c r="BP93" i="5"/>
  <c r="BQ93" s="1"/>
  <c r="G17" i="6" s="1"/>
  <c r="Q3" s="1"/>
  <c r="W44" i="5"/>
  <c r="BC44"/>
  <c r="AX44"/>
  <c r="E44" i="4"/>
  <c r="AP44"/>
  <c r="BM44"/>
  <c r="BP110"/>
  <c r="BQ110" s="1"/>
  <c r="F22" i="6" s="1"/>
  <c r="R3" s="1"/>
  <c r="I44" i="4"/>
  <c r="J44"/>
  <c r="N44"/>
  <c r="BL44"/>
  <c r="M44"/>
  <c r="L44"/>
  <c r="K44" i="5"/>
  <c r="F44" i="4"/>
  <c r="V44"/>
  <c r="AL44"/>
  <c r="BJ44"/>
  <c r="T44"/>
  <c r="AZ44"/>
  <c r="AA44" i="5"/>
  <c r="BG44"/>
  <c r="X44"/>
  <c r="BI44"/>
  <c r="U44" i="4"/>
  <c r="BP92" i="5"/>
  <c r="BQ92" s="1"/>
  <c r="BP93" i="4"/>
  <c r="BQ93" s="1"/>
  <c r="W44"/>
  <c r="Y44"/>
  <c r="BP61" i="5"/>
  <c r="BQ61" s="1"/>
  <c r="G4" i="6" s="1"/>
  <c r="BP61" i="4"/>
  <c r="BQ61" s="1"/>
  <c r="F4" i="6" s="1"/>
  <c r="D44" i="4"/>
  <c r="BP60"/>
  <c r="BQ60" s="1"/>
  <c r="K44"/>
  <c r="S44"/>
  <c r="AA44"/>
  <c r="AI44"/>
  <c r="AQ44"/>
  <c r="AY44"/>
  <c r="BG44"/>
  <c r="BP77"/>
  <c r="BQ77" s="1"/>
  <c r="AC44"/>
  <c r="AK44"/>
  <c r="AS44"/>
  <c r="BA44"/>
  <c r="BI44"/>
  <c r="X44"/>
  <c r="AB44"/>
  <c r="AF44"/>
  <c r="AJ44"/>
  <c r="AN44"/>
  <c r="AR44"/>
  <c r="BP78"/>
  <c r="BQ78" s="1"/>
  <c r="F9" i="6" s="1"/>
  <c r="AE44" i="4"/>
  <c r="AM44"/>
  <c r="AU44"/>
  <c r="BC44"/>
  <c r="BK44"/>
  <c r="AG44"/>
  <c r="AO44"/>
  <c r="AW44"/>
  <c r="BE44"/>
  <c r="J22" i="6" l="1"/>
  <c r="C50"/>
  <c r="C45"/>
  <c r="S3"/>
  <c r="J17"/>
  <c r="BQ45" i="5"/>
  <c r="O3" i="6"/>
  <c r="G37"/>
  <c r="J37" s="1"/>
  <c r="C37"/>
  <c r="G45"/>
  <c r="J45" s="1"/>
  <c r="F45"/>
  <c r="P3"/>
  <c r="F50"/>
  <c r="C22"/>
  <c r="C32"/>
  <c r="M3"/>
  <c r="J4"/>
  <c r="G32"/>
  <c r="G27"/>
  <c r="F37"/>
  <c r="N3"/>
  <c r="C9"/>
  <c r="F32"/>
  <c r="L3"/>
  <c r="F27"/>
  <c r="C4"/>
  <c r="BQ45" i="4"/>
  <c r="J27" i="6" l="1"/>
  <c r="C55"/>
  <c r="U3"/>
  <c r="F55"/>
  <c r="C27"/>
  <c r="G55"/>
  <c r="J32"/>
  <c r="J55" s="1"/>
  <c r="T3"/>
</calcChain>
</file>

<file path=xl/sharedStrings.xml><?xml version="1.0" encoding="utf-8"?>
<sst xmlns="http://schemas.openxmlformats.org/spreadsheetml/2006/main" count="461" uniqueCount="102">
  <si>
    <t xml:space="preserve">Утверждаю                 Заведующий МК ДОУ Ташаринский детский сад "Лесовичок"   </t>
  </si>
  <si>
    <t>Калькуляция</t>
  </si>
  <si>
    <t xml:space="preserve">детей в количестве </t>
  </si>
  <si>
    <t xml:space="preserve">человек (1,5 - 2 года) на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</si>
  <si>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</si>
  <si>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</si>
  <si>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</si>
  <si>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</si>
  <si>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</si>
  <si>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</si>
  <si>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Каша молочная "Дружба"</t>
  </si>
  <si>
    <t>Кофейный напиток с молоком</t>
  </si>
  <si>
    <t>Обед</t>
  </si>
  <si>
    <t>Салат из кукурузы</t>
  </si>
  <si>
    <t>Суп с лапшой</t>
  </si>
  <si>
    <t>Котлета мясная</t>
  </si>
  <si>
    <t>Капуста тушеная</t>
  </si>
  <si>
    <t>Хлеб пшеничный</t>
  </si>
  <si>
    <t>Хлеб ржано-пшеничный</t>
  </si>
  <si>
    <t>Компот из кураги и изюма</t>
  </si>
  <si>
    <t>Полдник</t>
  </si>
  <si>
    <t>Чай с лимоном</t>
  </si>
  <si>
    <t>Сдоба обыкновенная</t>
  </si>
  <si>
    <t>Ужин</t>
  </si>
  <si>
    <t>Суп - уха</t>
  </si>
  <si>
    <t>Чай с сахаром</t>
  </si>
  <si>
    <t>Итого на 1 чел</t>
  </si>
  <si>
    <t>Итого к выдаче, ГРАММ (на всех)</t>
  </si>
  <si>
    <t>Повар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</si>
  <si>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</si>
  <si>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</si>
  <si>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</si>
  <si>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</si>
  <si>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</si>
  <si>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</si>
  <si>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</si>
  <si>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на 11.03.2019</t>
  </si>
  <si>
    <t>человека (3 -7 лет) на</t>
  </si>
  <si>
    <t>Бутерброд с джемом</t>
  </si>
  <si>
    <t>К выдаче, ГРАММ (на всех)</t>
  </si>
  <si>
    <t xml:space="preserve">Итого: </t>
  </si>
  <si>
    <t>1 младшая группа</t>
  </si>
  <si>
    <t>Кухня</t>
  </si>
  <si>
    <t>Старшая группа</t>
  </si>
  <si>
    <t>1,5-2 года</t>
  </si>
  <si>
    <t>3-7 лет</t>
  </si>
  <si>
    <t>Подготовительная группа</t>
  </si>
  <si>
    <t>2 младшая группа</t>
  </si>
  <si>
    <t>Средняя группа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</si>
  <si>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</si>
  <si>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</si>
  <si>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</si>
  <si>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</si>
  <si>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</si>
  <si>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</si>
  <si>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</si>
  <si>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</si>
  <si>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</si>
  <si>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</si>
  <si>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Полдник             13:00-15:00</t>
  </si>
  <si>
    <t>Ужин                        15:00-16:30</t>
  </si>
  <si>
    <t>Утверждаю                                                        Заведующий МК ДОУ                                    Ташаринский детский сад "Лесовичок"                          Т.В. Чугуева</t>
  </si>
  <si>
    <t>Т.В. Чугуева</t>
  </si>
  <si>
    <t xml:space="preserve">Утверждаю     </t>
  </si>
  <si>
    <t xml:space="preserve">Заведующий МК ДОУ     </t>
  </si>
  <si>
    <t xml:space="preserve">Ташаринский детский сад "Лесовичок"  </t>
  </si>
  <si>
    <t>Меню      на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</si>
  <si>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</si>
  <si>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</si>
  <si>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</si>
  <si>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</si>
  <si>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</si>
  <si>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</si>
  <si>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</si>
  <si>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</si>
  <si>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</si>
  <si>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</si>
  <si>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</si>
  <si>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</si>
  <si>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</si>
  <si>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 xml:space="preserve">День 2    </t>
  </si>
  <si>
    <t>Дети с 1,5 - 3 лет</t>
  </si>
  <si>
    <t>20/5</t>
  </si>
  <si>
    <t>150/9/4</t>
  </si>
  <si>
    <t>200, 264</t>
  </si>
  <si>
    <t>150/9</t>
  </si>
  <si>
    <t>263, 264</t>
  </si>
  <si>
    <t>ВСЕГО за день</t>
  </si>
  <si>
    <t>Дети с 3 - 7 лет</t>
  </si>
  <si>
    <t>30/8</t>
  </si>
  <si>
    <t>180/12/5</t>
  </si>
  <si>
    <t>180/12</t>
  </si>
  <si>
    <t>Аскорбиновая кислота</t>
  </si>
  <si>
    <t>Калькулятор                                Г.М. Романашенко</t>
  </si>
  <si>
    <t>Завхоз                                                Г.М. Романашенко</t>
  </si>
  <si>
    <t>Калькулятор                                   Г.М. Романашенко</t>
  </si>
  <si>
    <t>Завхоз                                                Г.М. Романашеко</t>
  </si>
  <si>
    <t>Ответственный за питание  _________________________ Г.М. Романашенко</t>
  </si>
  <si>
    <t xml:space="preserve">    _____________________ Т.В. Чугуева </t>
  </si>
  <si>
    <t xml:space="preserve">  ______________________   Т.В. Чугуева </t>
  </si>
  <si>
    <t xml:space="preserve">                                                              </t>
  </si>
  <si>
    <t>Меню- требование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</si>
</sst>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#,##0.00\ &quot;р.&quot;"/>
    <numFmt numFmtId="166" formatCode="[$-F400]h:mm:ss\ AM/PM"/>
  </numFmts>
  <fonts count="24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1"/>
    </font>
    <font>
      <b/>
      <sz val="11.5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rgb="FF0070C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3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5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/>
    <xf numFmtId="13" fontId="0" fillId="0" borderId="2" xfId="0" applyNumberFormat="1" applyBorder="1"/>
    <xf numFmtId="0" fontId="0" fillId="0" borderId="2" xfId="0" applyNumberFormat="1" applyBorder="1"/>
    <xf numFmtId="0" fontId="0" fillId="0" borderId="2" xfId="0" applyFill="1" applyBorder="1" applyAlignment="1">
      <alignment wrapText="1"/>
    </xf>
    <xf numFmtId="0" fontId="0" fillId="0" borderId="2" xfId="0" applyFill="1" applyBorder="1"/>
    <xf numFmtId="13" fontId="0" fillId="0" borderId="2" xfId="0" applyNumberFormat="1" applyFill="1" applyBorder="1"/>
    <xf numFmtId="0" fontId="0" fillId="0" borderId="2" xfId="0" applyNumberFormat="1" applyFill="1" applyBorder="1"/>
    <xf numFmtId="0" fontId="0" fillId="0" borderId="0" xfId="0" applyFill="1"/>
    <xf numFmtId="0" fontId="0" fillId="0" borderId="5" xfId="0" applyNumberFormat="1" applyFill="1" applyBorder="1"/>
    <xf numFmtId="0" fontId="0" fillId="0" borderId="0" xfId="0" applyFill="1" applyBorder="1"/>
    <xf numFmtId="0" fontId="0" fillId="0" borderId="0" xfId="0" applyNumberFormat="1" applyFill="1" applyBorder="1"/>
    <xf numFmtId="12" fontId="0" fillId="0" borderId="2" xfId="0" applyNumberFormat="1" applyFill="1" applyBorder="1"/>
    <xf numFmtId="0" fontId="0" fillId="0" borderId="5" xfId="0" applyFill="1" applyBorder="1"/>
    <xf numFmtId="0" fontId="0" fillId="0" borderId="2" xfId="0" applyNumberFormat="1" applyBorder="1" applyAlignment="1">
      <alignment wrapText="1"/>
    </xf>
    <xf numFmtId="0" fontId="0" fillId="0" borderId="4" xfId="0" applyFill="1" applyBorder="1"/>
    <xf numFmtId="0" fontId="6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6" fillId="0" borderId="2" xfId="0" applyFont="1" applyBorder="1"/>
    <xf numFmtId="164" fontId="6" fillId="0" borderId="2" xfId="0" applyNumberFormat="1" applyFont="1" applyBorder="1"/>
    <xf numFmtId="4" fontId="0" fillId="0" borderId="0" xfId="0" applyNumberFormat="1" applyBorder="1"/>
    <xf numFmtId="0" fontId="0" fillId="0" borderId="0" xfId="0" applyBorder="1"/>
    <xf numFmtId="0" fontId="0" fillId="4" borderId="0" xfId="0" applyFill="1"/>
    <xf numFmtId="0" fontId="6" fillId="4" borderId="0" xfId="0" applyFont="1" applyFill="1" applyAlignment="1">
      <alignment horizontal="right"/>
    </xf>
    <xf numFmtId="0" fontId="0" fillId="4" borderId="0" xfId="0" applyFont="1" applyFill="1" applyAlignment="1">
      <alignment horizontal="right"/>
    </xf>
    <xf numFmtId="0" fontId="6" fillId="4" borderId="2" xfId="0" applyFont="1" applyFill="1" applyBorder="1"/>
    <xf numFmtId="0" fontId="0" fillId="5" borderId="0" xfId="0" applyFill="1"/>
    <xf numFmtId="0" fontId="6" fillId="5" borderId="0" xfId="0" applyFont="1" applyFill="1" applyBorder="1" applyAlignment="1">
      <alignment horizontal="right"/>
    </xf>
    <xf numFmtId="4" fontId="6" fillId="0" borderId="2" xfId="0" applyNumberFormat="1" applyFont="1" applyBorder="1"/>
    <xf numFmtId="4" fontId="0" fillId="0" borderId="5" xfId="0" applyNumberFormat="1" applyBorder="1"/>
    <xf numFmtId="165" fontId="0" fillId="6" borderId="2" xfId="0" applyNumberFormat="1" applyFill="1" applyBorder="1"/>
    <xf numFmtId="0" fontId="0" fillId="7" borderId="0" xfId="0" applyFont="1" applyFill="1"/>
    <xf numFmtId="4" fontId="0" fillId="0" borderId="0" xfId="0" applyNumberFormat="1"/>
    <xf numFmtId="165" fontId="0" fillId="0" borderId="0" xfId="0" applyNumberFormat="1"/>
    <xf numFmtId="0" fontId="3" fillId="8" borderId="2" xfId="0" applyFont="1" applyFill="1" applyBorder="1" applyAlignment="1">
      <alignment horizontal="center" vertical="center"/>
    </xf>
    <xf numFmtId="0" fontId="0" fillId="8" borderId="0" xfId="0" applyFill="1"/>
    <xf numFmtId="0" fontId="0" fillId="0" borderId="6" xfId="0" applyFill="1" applyBorder="1"/>
    <xf numFmtId="0" fontId="0" fillId="8" borderId="2" xfId="0" applyFill="1" applyBorder="1"/>
    <xf numFmtId="0" fontId="6" fillId="8" borderId="2" xfId="0" applyFont="1" applyFill="1" applyBorder="1" applyAlignment="1">
      <alignment horizontal="right"/>
    </xf>
    <xf numFmtId="0" fontId="0" fillId="8" borderId="2" xfId="0" applyFont="1" applyFill="1" applyBorder="1" applyAlignment="1">
      <alignment horizontal="right"/>
    </xf>
    <xf numFmtId="0" fontId="6" fillId="8" borderId="2" xfId="0" applyFont="1" applyFill="1" applyBorder="1"/>
    <xf numFmtId="164" fontId="6" fillId="8" borderId="2" xfId="0" applyNumberFormat="1" applyFont="1" applyFill="1" applyBorder="1"/>
    <xf numFmtId="0" fontId="7" fillId="0" borderId="0" xfId="0" applyFont="1"/>
    <xf numFmtId="164" fontId="8" fillId="0" borderId="0" xfId="0" applyNumberFormat="1" applyFont="1"/>
    <xf numFmtId="164" fontId="7" fillId="0" borderId="0" xfId="0" applyNumberFormat="1" applyFont="1"/>
    <xf numFmtId="0" fontId="3" fillId="3" borderId="4" xfId="0" applyFont="1" applyFill="1" applyBorder="1" applyAlignment="1">
      <alignment horizontal="center" vertical="center" textRotation="90"/>
    </xf>
    <xf numFmtId="0" fontId="5" fillId="0" borderId="4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textRotation="90"/>
    </xf>
    <xf numFmtId="0" fontId="5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wrapText="1"/>
    </xf>
    <xf numFmtId="0" fontId="9" fillId="0" borderId="10" xfId="0" applyFont="1" applyBorder="1" applyAlignment="1">
      <alignment wrapText="1"/>
    </xf>
    <xf numFmtId="0" fontId="9" fillId="0" borderId="9" xfId="0" applyFont="1" applyBorder="1" applyAlignment="1">
      <alignment horizontal="center" wrapText="1"/>
    </xf>
    <xf numFmtId="0" fontId="0" fillId="0" borderId="9" xfId="0" applyBorder="1" applyAlignment="1">
      <alignment horizontal="center"/>
    </xf>
    <xf numFmtId="0" fontId="10" fillId="8" borderId="8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165" fontId="0" fillId="0" borderId="2" xfId="0" applyNumberFormat="1" applyBorder="1"/>
    <xf numFmtId="165" fontId="2" fillId="0" borderId="2" xfId="0" applyNumberFormat="1" applyFont="1" applyBorder="1"/>
    <xf numFmtId="165" fontId="13" fillId="8" borderId="2" xfId="0" applyNumberFormat="1" applyFont="1" applyFill="1" applyBorder="1" applyAlignment="1">
      <alignment horizontal="right"/>
    </xf>
    <xf numFmtId="0" fontId="9" fillId="0" borderId="0" xfId="0" applyFont="1" applyBorder="1" applyAlignment="1">
      <alignment horizontal="center" wrapText="1"/>
    </xf>
    <xf numFmtId="0" fontId="3" fillId="2" borderId="3" xfId="0" applyFont="1" applyFill="1" applyBorder="1" applyAlignment="1">
      <alignment horizontal="center" vertical="center" wrapText="1"/>
    </xf>
    <xf numFmtId="165" fontId="2" fillId="8" borderId="2" xfId="0" applyNumberFormat="1" applyFont="1" applyFill="1" applyBorder="1" applyAlignment="1">
      <alignment horizontal="right"/>
    </xf>
    <xf numFmtId="0" fontId="10" fillId="8" borderId="2" xfId="0" applyFont="1" applyFill="1" applyBorder="1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wrapText="1"/>
    </xf>
    <xf numFmtId="14" fontId="0" fillId="0" borderId="0" xfId="0" applyNumberFormat="1"/>
    <xf numFmtId="14" fontId="3" fillId="2" borderId="6" xfId="0" applyNumberFormat="1" applyFont="1" applyFill="1" applyBorder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wrapText="1"/>
    </xf>
    <xf numFmtId="0" fontId="0" fillId="0" borderId="0" xfId="0" applyAlignment="1">
      <alignment vertical="top"/>
    </xf>
    <xf numFmtId="14" fontId="11" fillId="0" borderId="9" xfId="0" applyNumberFormat="1" applyFont="1" applyBorder="1" applyAlignment="1">
      <alignment vertical="top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wrapText="1"/>
    </xf>
    <xf numFmtId="0" fontId="16" fillId="0" borderId="2" xfId="0" applyFont="1" applyBorder="1" applyAlignment="1">
      <alignment wrapText="1"/>
    </xf>
    <xf numFmtId="0" fontId="16" fillId="0" borderId="2" xfId="0" applyFont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20" fillId="0" borderId="2" xfId="0" applyFont="1" applyBorder="1" applyAlignment="1">
      <alignment wrapText="1"/>
    </xf>
    <xf numFmtId="0" fontId="0" fillId="0" borderId="2" xfId="0" applyFill="1" applyBorder="1" applyAlignment="1"/>
    <xf numFmtId="0" fontId="6" fillId="4" borderId="0" xfId="0" applyFont="1" applyFill="1" applyBorder="1"/>
    <xf numFmtId="0" fontId="21" fillId="0" borderId="2" xfId="0" applyFont="1" applyBorder="1"/>
    <xf numFmtId="0" fontId="1" fillId="0" borderId="2" xfId="0" applyFont="1" applyBorder="1"/>
    <xf numFmtId="0" fontId="22" fillId="0" borderId="3" xfId="0" applyFont="1" applyBorder="1" applyAlignment="1">
      <alignment vertical="center" wrapText="1"/>
    </xf>
    <xf numFmtId="0" fontId="23" fillId="4" borderId="2" xfId="0" applyFont="1" applyFill="1" applyBorder="1"/>
    <xf numFmtId="0" fontId="0" fillId="0" borderId="0" xfId="0" applyAlignment="1"/>
    <xf numFmtId="2" fontId="0" fillId="0" borderId="2" xfId="0" applyNumberFormat="1" applyBorder="1"/>
    <xf numFmtId="2" fontId="0" fillId="0" borderId="2" xfId="0" applyNumberFormat="1" applyFill="1" applyBorder="1"/>
    <xf numFmtId="164" fontId="0" fillId="0" borderId="2" xfId="0" applyNumberFormat="1" applyBorder="1"/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textRotation="90"/>
    </xf>
    <xf numFmtId="0" fontId="3" fillId="3" borderId="3" xfId="0" applyFont="1" applyFill="1" applyBorder="1" applyAlignment="1">
      <alignment horizontal="center" vertical="center" textRotation="90"/>
    </xf>
    <xf numFmtId="0" fontId="0" fillId="8" borderId="0" xfId="0" applyFill="1" applyBorder="1"/>
    <xf numFmtId="0" fontId="6" fillId="8" borderId="0" xfId="0" applyFont="1" applyFill="1" applyBorder="1" applyAlignment="1">
      <alignment horizontal="right"/>
    </xf>
    <xf numFmtId="0" fontId="0" fillId="8" borderId="0" xfId="0" applyFont="1" applyFill="1" applyBorder="1" applyAlignment="1">
      <alignment horizontal="right"/>
    </xf>
    <xf numFmtId="164" fontId="6" fillId="8" borderId="0" xfId="0" applyNumberFormat="1" applyFont="1" applyFill="1" applyBorder="1"/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wrapText="1"/>
    </xf>
    <xf numFmtId="0" fontId="3" fillId="3" borderId="4" xfId="0" applyFont="1" applyFill="1" applyBorder="1" applyAlignment="1">
      <alignment horizontal="center" vertical="center" textRotation="90"/>
    </xf>
    <xf numFmtId="0" fontId="3" fillId="3" borderId="3" xfId="0" applyFont="1" applyFill="1" applyBorder="1" applyAlignment="1">
      <alignment horizontal="center" vertical="center" textRotation="90"/>
    </xf>
    <xf numFmtId="0" fontId="0" fillId="5" borderId="7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10" fillId="8" borderId="8" xfId="0" applyFont="1" applyFill="1" applyBorder="1" applyAlignment="1">
      <alignment horizontal="center"/>
    </xf>
    <xf numFmtId="0" fontId="11" fillId="0" borderId="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wrapText="1"/>
    </xf>
    <xf numFmtId="0" fontId="9" fillId="0" borderId="5" xfId="0" applyFont="1" applyBorder="1" applyAlignment="1">
      <alignment horizontal="left" wrapText="1"/>
    </xf>
    <xf numFmtId="0" fontId="9" fillId="0" borderId="6" xfId="0" applyFont="1" applyBorder="1" applyAlignment="1">
      <alignment horizontal="left" wrapText="1"/>
    </xf>
    <xf numFmtId="0" fontId="9" fillId="0" borderId="9" xfId="0" applyFont="1" applyBorder="1" applyAlignment="1">
      <alignment horizontal="center" wrapText="1"/>
    </xf>
    <xf numFmtId="165" fontId="12" fillId="0" borderId="1" xfId="0" applyNumberFormat="1" applyFont="1" applyBorder="1" applyAlignment="1">
      <alignment horizontal="center" vertical="center" textRotation="90" wrapText="1"/>
    </xf>
    <xf numFmtId="165" fontId="12" fillId="0" borderId="4" xfId="0" applyNumberFormat="1" applyFont="1" applyBorder="1" applyAlignment="1">
      <alignment horizontal="center" vertical="center" textRotation="90" wrapText="1"/>
    </xf>
    <xf numFmtId="165" fontId="12" fillId="0" borderId="3" xfId="0" applyNumberFormat="1" applyFont="1" applyBorder="1" applyAlignment="1">
      <alignment horizontal="center" vertical="center" textRotation="90" wrapText="1"/>
    </xf>
    <xf numFmtId="165" fontId="12" fillId="0" borderId="1" xfId="0" applyNumberFormat="1" applyFont="1" applyBorder="1" applyAlignment="1">
      <alignment horizontal="center" vertical="center" textRotation="90"/>
    </xf>
    <xf numFmtId="165" fontId="12" fillId="0" borderId="4" xfId="0" applyNumberFormat="1" applyFont="1" applyBorder="1" applyAlignment="1">
      <alignment horizontal="center" vertical="center" textRotation="90"/>
    </xf>
    <xf numFmtId="165" fontId="12" fillId="0" borderId="3" xfId="0" applyNumberFormat="1" applyFont="1" applyBorder="1" applyAlignment="1">
      <alignment horizontal="center" vertical="center" textRotation="90"/>
    </xf>
    <xf numFmtId="0" fontId="10" fillId="8" borderId="6" xfId="0" applyFont="1" applyFill="1" applyBorder="1" applyAlignment="1">
      <alignment horizontal="right"/>
    </xf>
    <xf numFmtId="0" fontId="10" fillId="8" borderId="5" xfId="0" applyFont="1" applyFill="1" applyBorder="1" applyAlignment="1">
      <alignment horizontal="right"/>
    </xf>
    <xf numFmtId="0" fontId="9" fillId="0" borderId="0" xfId="0" applyFont="1" applyBorder="1" applyAlignment="1">
      <alignment horizontal="center" wrapText="1"/>
    </xf>
    <xf numFmtId="0" fontId="18" fillId="0" borderId="6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14" fontId="11" fillId="0" borderId="9" xfId="0" applyNumberFormat="1" applyFont="1" applyBorder="1" applyAlignment="1">
      <alignment horizontal="center" vertical="top"/>
    </xf>
    <xf numFmtId="14" fontId="14" fillId="0" borderId="11" xfId="0" applyNumberFormat="1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2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83;&#1077;&#1089;&#1086;&#1074;&#1080;&#1095;&#1086;&#1082;/AppData/Roaming/Microsoft/Excel/&#1050;&#1072;&#1083;&#1100;&#1082;&#1091;&#1083;&#1103;&#1094;&#1080;&#1103;%20&#1073;&#1083;&#1102;&#1076;%20&#1089;&#1077;&#1085;&#1090;&#1103;&#1073;&#1088;&#110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1.09.2020 1,5-2 года (день 5)"/>
      <sheetName val="01.09.2020 3-7 лет (день 5) "/>
      <sheetName val="02.09.2020 1,5-3 года (день 6)"/>
      <sheetName val="02.09.2020 3-7 лет (день 6) "/>
      <sheetName val="03.09.2020 1,5-2 года (день 7)"/>
      <sheetName val="03.09.2020 3-7 лет (день 7) "/>
      <sheetName val="04.09.2020 1,5-2 года (день 8)"/>
      <sheetName val="04.09.2020 3-7 лет (день 8) "/>
      <sheetName val="07.09.2020 1,5-2 года (день 9)"/>
      <sheetName val="07.09.2020 3-7 лет (день 9) "/>
      <sheetName val="08.09.2020 1,5-2 года (день 10)"/>
      <sheetName val="08.09.2020 3-7 лет (день 10)"/>
      <sheetName val="09.09.2020 1-3 года (день 1)"/>
      <sheetName val="09.09.2020 3-7 лет (день 1)"/>
      <sheetName val="10.09.2020 1,5-2 года (день 2)"/>
      <sheetName val="10.09.2020 3-7 лет (день 2) "/>
      <sheetName val="11.09.2020 1,5-2 года (день 3)"/>
      <sheetName val="11.09.2020 3-7лет (день 3) "/>
      <sheetName val="14.09.2020 1,5-3 года (день (4)"/>
      <sheetName val="14.09.2020 3-7 лет (день 4) "/>
      <sheetName val="15.09.2020 1,5-2 года (день 5)"/>
      <sheetName val="15.09.2020 3-7 лет (день 5)"/>
      <sheetName val="16.09.2020 1,5-3 года (день 6)"/>
      <sheetName val="16.09.2020 3-7 лет (день 6)"/>
      <sheetName val="17.09.2020 1,5-2 года (день 7)"/>
      <sheetName val="17.09.2020 3-7 лет (день 7)"/>
      <sheetName val="21.09.2020 1,5-2 года (день 8)"/>
      <sheetName val="21.09.2020 3-7 лет (день 8) "/>
      <sheetName val="22.09.2020 1,5-2 года (день 9)"/>
      <sheetName val="22.09.2020 3-7 лет (день 9) "/>
      <sheetName val="23.09.2020 1,5-2 года (день 10)"/>
      <sheetName val="23.09.2020 3-7 лет (день 10)"/>
      <sheetName val="24.09.2020 1-3 года (день 1)"/>
      <sheetName val="24.09.2020 3-7 лет (день 1)"/>
      <sheetName val="25.09.2020 1,5-2 года (день (2)"/>
      <sheetName val="25.09.2020 3-7 лет (день 2)"/>
      <sheetName val="28.09.2020 1,5-2 года (день 3)"/>
      <sheetName val="28.09.2020 3-7лет (день 3)"/>
      <sheetName val="29.09.2020 1,5-3 года (день 4)"/>
      <sheetName val="29.09.2020 3-7 лет (день 4) "/>
      <sheetName val="30.09.2020 1,5-2 года (день 5)"/>
      <sheetName val="30.09.2020 3-7 лет (день 5)"/>
      <sheetName val="Цены"/>
      <sheetName val="Сентябр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C1" t="str">
            <v>Лимон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  <sheetData sheetId="4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Q110"/>
  <sheetViews>
    <sheetView zoomScale="80" zoomScaleNormal="80" workbookViewId="0">
      <selection activeCell="X32" sqref="X32"/>
    </sheetView>
  </sheetViews>
  <sheetFormatPr defaultRowHeight="14.4"/>
  <cols>
    <col min="1" max="1" width="6.6640625" customWidth="1"/>
    <col min="2" max="2" width="35.5546875" customWidth="1"/>
    <col min="3" max="3" width="8.44140625" customWidth="1"/>
    <col min="5" max="5" width="13.33203125" customWidth="1"/>
    <col min="8" max="8" width="0" hidden="1" customWidth="1"/>
    <col min="9" max="9" width="11.109375" customWidth="1"/>
    <col min="10" max="10" width="9.109375" customWidth="1"/>
    <col min="11" max="11" width="10.88671875" bestFit="1" customWidth="1"/>
    <col min="12" max="12" width="10.6640625" hidden="1" customWidth="1"/>
    <col min="13" max="13" width="10.6640625" customWidth="1"/>
    <col min="14" max="16" width="10.6640625" hidden="1" customWidth="1"/>
    <col min="17" max="17" width="10.6640625" customWidth="1"/>
    <col min="18" max="20" width="10.6640625" hidden="1" customWidth="1"/>
    <col min="21" max="21" width="10.6640625" customWidth="1"/>
    <col min="22" max="23" width="10.6640625" hidden="1" customWidth="1"/>
    <col min="24" max="24" width="10.6640625" customWidth="1"/>
    <col min="25" max="25" width="10.6640625" hidden="1" customWidth="1"/>
    <col min="26" max="27" width="10.6640625" customWidth="1"/>
    <col min="28" max="31" width="10.6640625" hidden="1" customWidth="1"/>
    <col min="32" max="32" width="10.6640625" customWidth="1"/>
    <col min="33" max="34" width="10.6640625" hidden="1" customWidth="1"/>
    <col min="35" max="37" width="10.6640625" customWidth="1"/>
    <col min="38" max="42" width="10.6640625" hidden="1" customWidth="1"/>
    <col min="43" max="43" width="10.6640625" customWidth="1"/>
    <col min="44" max="47" width="10.6640625" hidden="1" customWidth="1"/>
    <col min="48" max="53" width="10.88671875" customWidth="1"/>
    <col min="54" max="55" width="10.6640625" customWidth="1"/>
    <col min="56" max="58" width="10.6640625" hidden="1" customWidth="1"/>
    <col min="59" max="59" width="8.5546875" customWidth="1"/>
    <col min="60" max="60" width="9.5546875" customWidth="1"/>
    <col min="63" max="63" width="0" hidden="1" customWidth="1"/>
    <col min="64" max="64" width="8" customWidth="1"/>
    <col min="65" max="65" width="11.109375" bestFit="1" customWidth="1"/>
    <col min="67" max="67" width="12" customWidth="1"/>
    <col min="69" max="69" width="9.88671875" customWidth="1"/>
  </cols>
  <sheetData>
    <row r="1" spans="1:69">
      <c r="B1" t="s">
        <v>0</v>
      </c>
    </row>
    <row r="2" spans="1:69">
      <c r="C2" t="s">
        <v>62</v>
      </c>
    </row>
    <row r="3" spans="1:69" hidden="1">
      <c r="A3" s="91" t="s">
        <v>100</v>
      </c>
      <c r="B3" s="91"/>
      <c r="C3" s="91"/>
      <c r="D3" s="91"/>
      <c r="E3" s="91"/>
      <c r="K3" t="s">
        <v>1</v>
      </c>
    </row>
    <row r="4" spans="1:69">
      <c r="K4" t="s">
        <v>101</v>
      </c>
    </row>
    <row r="6" spans="1:69">
      <c r="C6" t="s">
        <v>2</v>
      </c>
      <c r="E6" s="1">
        <v>9</v>
      </c>
      <c r="F6" t="s">
        <v>3</v>
      </c>
      <c r="K6" s="69">
        <f>' 3-7 лет (день 2)'!K6</f>
        <v>45540</v>
      </c>
      <c r="M6" s="2"/>
    </row>
    <row r="7" spans="1:69" ht="15" customHeight="1">
      <c r="A7" s="106"/>
      <c r="B7" s="3" t="s">
        <v>4</v>
      </c>
      <c r="C7" s="103" t="s">
        <v>5</v>
      </c>
      <c r="D7" s="103" t="str">
        <f>[1]Цены!A1</f>
        <v>Хлеб пшеничный</v>
      </c>
      <c r="E7" s="103" t="str">
        <f>[1]Цены!B1</f>
        <v>Хлеб ржано-пшеничный</v>
      </c>
      <c r="F7" s="103" t="str">
        <f>[1]Цены!C1</f>
        <v>Сахар</v>
      </c>
      <c r="G7" s="103" t="str">
        <f>[1]Цены!D1</f>
        <v>Чай</v>
      </c>
      <c r="H7" s="103" t="str">
        <f>[1]Цены!E1</f>
        <v>Какао</v>
      </c>
      <c r="I7" s="103" t="str">
        <f>[1]Цены!F1</f>
        <v>Кофейный напиток</v>
      </c>
      <c r="J7" s="103" t="str">
        <f>[1]Цены!G1</f>
        <v>Молоко 2,5%</v>
      </c>
      <c r="K7" s="103" t="str">
        <f>[1]Цены!H1</f>
        <v>Масло сливочное</v>
      </c>
      <c r="L7" s="103" t="str">
        <f>[1]Цены!I1</f>
        <v>Сметана 15%</v>
      </c>
      <c r="M7" s="103" t="str">
        <f>[1]Цены!J1</f>
        <v>Молоко сухое</v>
      </c>
      <c r="N7" s="103" t="str">
        <f>[1]Цены!K1</f>
        <v>Снежок 2,5 %</v>
      </c>
      <c r="O7" s="103" t="str">
        <f>[1]Цены!L1</f>
        <v>Творог 5%</v>
      </c>
      <c r="P7" s="103" t="str">
        <f>[1]Цены!M1</f>
        <v>Молоко сгущенное</v>
      </c>
      <c r="Q7" s="103" t="str">
        <f>[1]Цены!N1</f>
        <v xml:space="preserve">Джем Сава </v>
      </c>
      <c r="R7" s="103" t="str">
        <f>[1]Цены!O1</f>
        <v>Сыр</v>
      </c>
      <c r="S7" s="103" t="str">
        <f>[1]Цены!P1</f>
        <v>Зеленый горошек</v>
      </c>
      <c r="T7" s="103" t="str">
        <f>[1]Цены!Q1</f>
        <v>Кукуруза консервирован.</v>
      </c>
      <c r="U7" s="103" t="str">
        <f>[1]Цены!R1</f>
        <v>Консервы рыбные</v>
      </c>
      <c r="V7" s="103" t="str">
        <f>[1]Цены!S1</f>
        <v>Огурцы консервирован.</v>
      </c>
      <c r="W7" s="103" t="str">
        <f>[1]Цены!T1</f>
        <v>Огурцы свежие</v>
      </c>
      <c r="X7" s="103" t="str">
        <f>[1]Цены!U1</f>
        <v>Яйцо</v>
      </c>
      <c r="Y7" s="103" t="str">
        <f>[1]Цены!V1</f>
        <v>Икра кабачковая</v>
      </c>
      <c r="Z7" s="103" t="str">
        <f>[1]Цены!W1</f>
        <v>Изюм</v>
      </c>
      <c r="AA7" s="103" t="str">
        <f>[1]Цены!X1</f>
        <v>Курага</v>
      </c>
      <c r="AB7" s="103" t="str">
        <f>[1]Цены!Y1</f>
        <v>Чернослив</v>
      </c>
      <c r="AC7" s="103" t="str">
        <f>[1]Цены!Z1</f>
        <v>Шиповник</v>
      </c>
      <c r="AD7" s="103" t="str">
        <f>[1]Цены!AA1</f>
        <v>Сухофрукты</v>
      </c>
      <c r="AE7" s="103" t="str">
        <f>[1]Цены!AB1</f>
        <v>Ягода свежемороженная</v>
      </c>
      <c r="AF7" s="103" t="str">
        <f>[1]Цены!AC1</f>
        <v>Лимон</v>
      </c>
      <c r="AG7" s="103" t="str">
        <f>[1]Цены!AD1</f>
        <v>Кисель</v>
      </c>
      <c r="AH7" s="103" t="str">
        <f>[1]Цены!AE1</f>
        <v xml:space="preserve">Сок </v>
      </c>
      <c r="AI7" s="103" t="str">
        <f>[1]Цены!AF1</f>
        <v>Макаронные изделия</v>
      </c>
      <c r="AJ7" s="103" t="str">
        <f>[1]Цены!AG1</f>
        <v>Мука</v>
      </c>
      <c r="AK7" s="103" t="str">
        <f>[1]Цены!AH1</f>
        <v>Дрожжи</v>
      </c>
      <c r="AL7" s="103" t="str">
        <f>[1]Цены!AI1</f>
        <v>Печенье</v>
      </c>
      <c r="AM7" s="103" t="str">
        <f>[1]Цены!AJ1</f>
        <v>Пряники</v>
      </c>
      <c r="AN7" s="103" t="str">
        <f>[1]Цены!AK1</f>
        <v>Вафли</v>
      </c>
      <c r="AO7" s="103" t="str">
        <f>[1]Цены!AL1</f>
        <v>Конфеты</v>
      </c>
      <c r="AP7" s="103" t="str">
        <f>[1]Цены!AM1</f>
        <v>Повидло Сава</v>
      </c>
      <c r="AQ7" s="103" t="str">
        <f>[1]Цены!AN1</f>
        <v>Крупа геркулес</v>
      </c>
      <c r="AR7" s="103" t="str">
        <f>[1]Цены!AO1</f>
        <v>Крупа горох</v>
      </c>
      <c r="AS7" s="103" t="str">
        <f>[1]Цены!AP1</f>
        <v>Крупа гречневая</v>
      </c>
      <c r="AT7" s="103" t="str">
        <f>[1]Цены!AQ1</f>
        <v>Крупа кукурузная</v>
      </c>
      <c r="AU7" s="103" t="str">
        <f>[1]Цены!AR1</f>
        <v>Крупа манная</v>
      </c>
      <c r="AV7" s="103" t="str">
        <f>[1]Цены!AS1</f>
        <v>Крупа перловая</v>
      </c>
      <c r="AW7" s="103" t="str">
        <f>[1]Цены!AT1</f>
        <v>Крупа пшеничная</v>
      </c>
      <c r="AX7" s="103" t="str">
        <f>[1]Цены!AU1</f>
        <v>Крупа пшено</v>
      </c>
      <c r="AY7" s="103" t="str">
        <f>[1]Цены!AV1</f>
        <v>Крупа ячневая</v>
      </c>
      <c r="AZ7" s="103" t="str">
        <f>[1]Цены!AW1</f>
        <v>Рис</v>
      </c>
      <c r="BA7" s="103" t="str">
        <f>[1]Цены!AX1</f>
        <v>Цыпленок бройлер</v>
      </c>
      <c r="BB7" s="103" t="str">
        <f>[1]Цены!AY1</f>
        <v>Филе куриное</v>
      </c>
      <c r="BC7" s="103" t="str">
        <f>[1]Цены!AZ1</f>
        <v>Фарш говяжий</v>
      </c>
      <c r="BD7" s="103" t="str">
        <f>[1]Цены!BA1</f>
        <v>Печень куриная</v>
      </c>
      <c r="BE7" s="103" t="str">
        <f>[1]Цены!BB1</f>
        <v>Филе минтая</v>
      </c>
      <c r="BF7" s="103" t="str">
        <f>[1]Цены!BC1</f>
        <v>Филе сельди слабосол.</v>
      </c>
      <c r="BG7" s="103" t="str">
        <f>[1]Цены!BD1</f>
        <v>Картофель</v>
      </c>
      <c r="BH7" s="103" t="str">
        <f>[1]Цены!BE1</f>
        <v>Морковь</v>
      </c>
      <c r="BI7" s="103" t="str">
        <f>[1]Цены!BF1</f>
        <v>Лук</v>
      </c>
      <c r="BJ7" s="103" t="str">
        <f>[1]Цены!BG1</f>
        <v>Капуста</v>
      </c>
      <c r="BK7" s="103" t="str">
        <f>[1]Цены!BH1</f>
        <v>Свекла</v>
      </c>
      <c r="BL7" s="103" t="str">
        <f>[1]Цены!BI1</f>
        <v>Томатная паста</v>
      </c>
      <c r="BM7" s="103" t="str">
        <f>[1]Цены!BJ1</f>
        <v>Масло растительное</v>
      </c>
      <c r="BN7" s="103" t="str">
        <f>[1]Цены!BK1</f>
        <v>Соль</v>
      </c>
      <c r="BO7" s="103" t="s">
        <v>92</v>
      </c>
      <c r="BP7" s="108" t="s">
        <v>6</v>
      </c>
      <c r="BQ7" s="108" t="s">
        <v>7</v>
      </c>
    </row>
    <row r="8" spans="1:69" ht="36.75" customHeight="1">
      <c r="A8" s="107"/>
      <c r="B8" s="4" t="s">
        <v>8</v>
      </c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4"/>
      <c r="AO8" s="104"/>
      <c r="AP8" s="104"/>
      <c r="AQ8" s="104"/>
      <c r="AR8" s="104"/>
      <c r="AS8" s="104"/>
      <c r="AT8" s="104"/>
      <c r="AU8" s="104"/>
      <c r="AV8" s="104"/>
      <c r="AW8" s="104"/>
      <c r="AX8" s="104"/>
      <c r="AY8" s="104"/>
      <c r="AZ8" s="104"/>
      <c r="BA8" s="104"/>
      <c r="BB8" s="104"/>
      <c r="BC8" s="104"/>
      <c r="BD8" s="104"/>
      <c r="BE8" s="104"/>
      <c r="BF8" s="104"/>
      <c r="BG8" s="104"/>
      <c r="BH8" s="104"/>
      <c r="BI8" s="104"/>
      <c r="BJ8" s="104"/>
      <c r="BK8" s="104"/>
      <c r="BL8" s="104"/>
      <c r="BM8" s="104"/>
      <c r="BN8" s="104"/>
      <c r="BO8" s="104"/>
      <c r="BP8" s="108"/>
      <c r="BQ8" s="108"/>
    </row>
    <row r="9" spans="1:69">
      <c r="A9" s="109" t="s">
        <v>9</v>
      </c>
      <c r="B9" s="5" t="str">
        <f>' 3-7 лет (день 2)'!B9</f>
        <v>Каша молочная "Дружба"</v>
      </c>
      <c r="C9" s="110">
        <f>$E$6</f>
        <v>9</v>
      </c>
      <c r="D9" s="5"/>
      <c r="E9" s="5"/>
      <c r="F9" s="5">
        <v>3.0000000000000001E-3</v>
      </c>
      <c r="G9" s="5"/>
      <c r="H9" s="5"/>
      <c r="I9" s="5"/>
      <c r="J9" s="5">
        <v>0.113</v>
      </c>
      <c r="K9" s="5">
        <v>2E-3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6"/>
      <c r="Y9" s="6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7"/>
      <c r="AW9" s="7"/>
      <c r="AX9" s="7">
        <v>8.0000000000000002E-3</v>
      </c>
      <c r="AY9" s="7"/>
      <c r="AZ9" s="7">
        <v>0.01</v>
      </c>
      <c r="BA9" s="7"/>
      <c r="BB9" s="5"/>
      <c r="BC9" s="5"/>
      <c r="BD9" s="5"/>
      <c r="BE9" s="5"/>
      <c r="BF9" s="5"/>
      <c r="BG9" s="5"/>
      <c r="BH9" s="5"/>
      <c r="BI9" s="5"/>
      <c r="BJ9" s="5"/>
      <c r="BK9" s="7"/>
      <c r="BL9" s="5"/>
      <c r="BM9" s="5"/>
      <c r="BN9" s="5">
        <v>5.0000000000000001E-4</v>
      </c>
      <c r="BO9" s="25"/>
    </row>
    <row r="10" spans="1:69">
      <c r="A10" s="109"/>
      <c r="B10" s="5" t="str">
        <f>' 3-7 лет (день 2)'!B10</f>
        <v>Бутерброд с джемом</v>
      </c>
      <c r="C10" s="111"/>
      <c r="D10" s="92">
        <v>1.7999999999999999E-2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>
        <v>5.0000000000000001E-3</v>
      </c>
      <c r="R10" s="5"/>
      <c r="S10" s="5"/>
      <c r="T10" s="5"/>
      <c r="U10" s="5"/>
      <c r="V10" s="5"/>
      <c r="W10" s="5"/>
      <c r="X10" s="6"/>
      <c r="Y10" s="6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7"/>
      <c r="AW10" s="7"/>
      <c r="AX10" s="7"/>
      <c r="AY10" s="7"/>
      <c r="AZ10" s="7"/>
      <c r="BA10" s="7"/>
      <c r="BB10" s="5"/>
      <c r="BC10" s="5"/>
      <c r="BD10" s="5"/>
      <c r="BE10" s="5"/>
      <c r="BF10" s="5"/>
      <c r="BG10" s="5"/>
      <c r="BH10" s="5"/>
      <c r="BI10" s="5"/>
      <c r="BJ10" s="5"/>
      <c r="BK10" s="7"/>
      <c r="BL10" s="5"/>
      <c r="BM10" s="5"/>
      <c r="BN10" s="5"/>
      <c r="BO10" s="5"/>
    </row>
    <row r="11" spans="1:69" s="12" customFormat="1">
      <c r="A11" s="109"/>
      <c r="B11" s="5" t="str">
        <f>' 3-7 лет (день 2)'!B11</f>
        <v>Кофейный напиток с молоком</v>
      </c>
      <c r="C11" s="111"/>
      <c r="D11" s="93"/>
      <c r="E11" s="9"/>
      <c r="F11" s="9">
        <v>8.0000000000000002E-3</v>
      </c>
      <c r="G11" s="9"/>
      <c r="H11" s="9"/>
      <c r="I11" s="9">
        <v>2E-3</v>
      </c>
      <c r="J11" s="9">
        <v>7.0000000000000007E-2</v>
      </c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10"/>
      <c r="Y11" s="10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11"/>
      <c r="AW11" s="11"/>
      <c r="AX11" s="11"/>
      <c r="AY11" s="11"/>
      <c r="AZ11" s="11"/>
      <c r="BA11" s="11"/>
      <c r="BB11" s="9"/>
      <c r="BC11" s="9"/>
      <c r="BD11" s="9"/>
      <c r="BE11" s="9"/>
      <c r="BF11" s="9"/>
      <c r="BG11" s="9"/>
      <c r="BH11" s="9"/>
      <c r="BI11" s="9"/>
      <c r="BJ11" s="9"/>
      <c r="BK11" s="11"/>
      <c r="BL11" s="9"/>
      <c r="BM11" s="9"/>
      <c r="BN11" s="9"/>
      <c r="BO11" s="9"/>
    </row>
    <row r="12" spans="1:69" s="12" customFormat="1">
      <c r="A12" s="109"/>
      <c r="B12" s="9"/>
      <c r="C12" s="111"/>
      <c r="D12" s="93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10"/>
      <c r="Y12" s="10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11"/>
      <c r="AW12" s="11"/>
      <c r="AX12" s="11"/>
      <c r="AY12" s="11"/>
      <c r="AZ12" s="11"/>
      <c r="BA12" s="11"/>
      <c r="BB12" s="9"/>
      <c r="BC12" s="9"/>
      <c r="BD12" s="9"/>
      <c r="BE12" s="9"/>
      <c r="BF12" s="9"/>
      <c r="BG12" s="9"/>
      <c r="BH12" s="9"/>
      <c r="BI12" s="9"/>
      <c r="BJ12" s="9"/>
      <c r="BK12" s="11"/>
      <c r="BL12" s="9"/>
      <c r="BM12" s="9"/>
      <c r="BN12" s="9"/>
      <c r="BO12" s="9"/>
    </row>
    <row r="13" spans="1:69" s="12" customFormat="1">
      <c r="A13" s="109"/>
      <c r="B13" s="9"/>
      <c r="C13" s="112"/>
      <c r="D13" s="93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10"/>
      <c r="Y13" s="10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11"/>
      <c r="AW13" s="11"/>
      <c r="AX13" s="11"/>
      <c r="AY13" s="11"/>
      <c r="AZ13" s="11"/>
      <c r="BA13" s="11"/>
      <c r="BB13" s="9"/>
      <c r="BC13" s="9"/>
      <c r="BD13" s="9"/>
      <c r="BE13" s="9"/>
      <c r="BF13" s="9"/>
      <c r="BG13" s="9"/>
      <c r="BH13" s="9"/>
      <c r="BI13" s="9"/>
      <c r="BJ13" s="9"/>
      <c r="BK13" s="11"/>
      <c r="BL13" s="9"/>
      <c r="BM13" s="9"/>
      <c r="BN13" s="9"/>
      <c r="BO13" s="9"/>
    </row>
    <row r="14" spans="1:69" s="12" customFormat="1">
      <c r="A14" s="109" t="s">
        <v>12</v>
      </c>
      <c r="B14" s="9" t="str">
        <f>' 3-7 лет (день 2)'!B14</f>
        <v>Суп с лапшой</v>
      </c>
      <c r="C14" s="111">
        <f>E6</f>
        <v>9</v>
      </c>
      <c r="D14" s="93"/>
      <c r="E14" s="9"/>
      <c r="F14" s="9"/>
      <c r="G14" s="9"/>
      <c r="H14" s="9"/>
      <c r="I14" s="9"/>
      <c r="J14" s="9"/>
      <c r="K14" s="9">
        <v>2E-3</v>
      </c>
      <c r="L14" s="9"/>
      <c r="M14" s="9"/>
      <c r="N14" s="9"/>
      <c r="O14" s="9"/>
      <c r="P14" s="9"/>
      <c r="Q14" s="9"/>
      <c r="R14" s="9"/>
      <c r="S14" s="9"/>
      <c r="T14" s="9"/>
      <c r="U14" s="9"/>
      <c r="V14" s="14"/>
      <c r="W14" s="14"/>
      <c r="X14" s="11"/>
      <c r="Y14" s="15"/>
      <c r="Z14" s="16"/>
      <c r="AA14" s="9"/>
      <c r="AB14" s="14"/>
      <c r="AC14" s="14"/>
      <c r="AD14" s="14"/>
      <c r="AE14" s="14"/>
      <c r="AF14" s="9"/>
      <c r="AG14" s="14"/>
      <c r="AH14" s="14"/>
      <c r="AI14" s="14">
        <v>8.0000000000000002E-3</v>
      </c>
      <c r="AV14" s="9"/>
      <c r="AW14" s="14"/>
      <c r="AX14" s="17"/>
      <c r="AY14" s="14"/>
      <c r="AZ14" s="9"/>
      <c r="BA14" s="14">
        <v>0.02</v>
      </c>
      <c r="BC14" s="9"/>
      <c r="BD14" s="9"/>
      <c r="BE14" s="9"/>
      <c r="BF14" s="9"/>
      <c r="BG14" s="9">
        <v>0.08</v>
      </c>
      <c r="BH14" s="9">
        <v>0.01</v>
      </c>
      <c r="BI14" s="9">
        <v>0.01</v>
      </c>
      <c r="BK14" s="9"/>
      <c r="BL14" s="9"/>
      <c r="BM14" s="9">
        <v>2E-3</v>
      </c>
      <c r="BN14" s="9">
        <v>1E-3</v>
      </c>
      <c r="BO14" s="9"/>
    </row>
    <row r="15" spans="1:69" s="12" customFormat="1">
      <c r="A15" s="109"/>
      <c r="B15" s="9" t="str">
        <f>' 3-7 лет (день 2)'!B15</f>
        <v>Котлета мясная</v>
      </c>
      <c r="C15" s="111"/>
      <c r="D15" s="93">
        <v>0.01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10">
        <v>7.6923076923076927E-2</v>
      </c>
      <c r="Y15" s="10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11"/>
      <c r="AW15" s="11"/>
      <c r="AX15" s="13"/>
      <c r="AY15" s="13"/>
      <c r="AZ15" s="11"/>
      <c r="BA15" s="11"/>
      <c r="BB15" s="9">
        <v>0.02</v>
      </c>
      <c r="BC15" s="9">
        <v>0.02</v>
      </c>
      <c r="BD15" s="9"/>
      <c r="BE15" s="9"/>
      <c r="BF15" s="9"/>
      <c r="BG15" s="9"/>
      <c r="BH15" s="9"/>
      <c r="BI15" s="9">
        <v>5.0000000000000001E-3</v>
      </c>
      <c r="BJ15" s="9"/>
      <c r="BK15" s="11"/>
      <c r="BL15" s="9"/>
      <c r="BM15" s="9">
        <v>1E-3</v>
      </c>
      <c r="BN15" s="9">
        <v>1E-3</v>
      </c>
      <c r="BO15" s="9"/>
    </row>
    <row r="16" spans="1:69">
      <c r="A16" s="109"/>
      <c r="B16" s="9" t="str">
        <f>' 3-7 лет (день 2)'!B16</f>
        <v>Капуста тушеная</v>
      </c>
      <c r="C16" s="111"/>
      <c r="D16" s="92"/>
      <c r="E16" s="5"/>
      <c r="F16" s="5"/>
      <c r="G16" s="5"/>
      <c r="H16" s="5"/>
      <c r="I16" s="5"/>
      <c r="J16" s="5"/>
      <c r="K16" s="5">
        <v>2E-3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6"/>
      <c r="Y16" s="6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7"/>
      <c r="AW16" s="7"/>
      <c r="AX16" s="7"/>
      <c r="AY16" s="7"/>
      <c r="AZ16" s="7"/>
      <c r="BA16" s="7"/>
      <c r="BB16" s="5"/>
      <c r="BC16" s="5"/>
      <c r="BD16" s="5"/>
      <c r="BE16" s="5"/>
      <c r="BF16" s="5"/>
      <c r="BG16" s="5"/>
      <c r="BH16" s="5">
        <v>1.0999999999999999E-2</v>
      </c>
      <c r="BI16" s="5">
        <v>0.01</v>
      </c>
      <c r="BJ16" s="5">
        <v>0.14000000000000001</v>
      </c>
      <c r="BK16" s="7"/>
      <c r="BL16" s="5">
        <v>2E-3</v>
      </c>
      <c r="BM16" s="5">
        <v>3.0000000000000001E-3</v>
      </c>
      <c r="BN16" s="5">
        <v>5.0000000000000001E-4</v>
      </c>
      <c r="BO16" s="5"/>
    </row>
    <row r="17" spans="1:67">
      <c r="A17" s="109"/>
      <c r="B17" s="9" t="str">
        <f>' 3-7 лет (день 2)'!B17</f>
        <v>Хлеб пшеничный</v>
      </c>
      <c r="C17" s="111"/>
      <c r="D17" s="92">
        <v>1.7999999999999999E-2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6"/>
      <c r="Y17" s="6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7"/>
      <c r="AW17" s="7"/>
      <c r="AX17" s="7"/>
      <c r="AY17" s="7"/>
      <c r="AZ17" s="7"/>
      <c r="BA17" s="7"/>
      <c r="BB17" s="5"/>
      <c r="BC17" s="5"/>
      <c r="BD17" s="5"/>
      <c r="BE17" s="5"/>
      <c r="BF17" s="5"/>
      <c r="BG17" s="5"/>
      <c r="BH17" s="5"/>
      <c r="BI17" s="5"/>
      <c r="BJ17" s="5"/>
      <c r="BK17" s="7"/>
      <c r="BL17" s="5"/>
      <c r="BM17" s="5"/>
      <c r="BN17" s="5"/>
      <c r="BO17" s="5"/>
    </row>
    <row r="18" spans="1:67">
      <c r="A18" s="109"/>
      <c r="B18" s="9" t="str">
        <f>' 3-7 лет (день 2)'!B18</f>
        <v>Хлеб ржано-пшеничный</v>
      </c>
      <c r="C18" s="111"/>
      <c r="D18" s="92"/>
      <c r="E18" s="92">
        <v>4.3999999999999997E-2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6"/>
      <c r="Y18" s="6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7"/>
      <c r="AW18" s="7"/>
      <c r="AX18" s="7"/>
      <c r="AY18" s="7"/>
      <c r="AZ18" s="7"/>
      <c r="BA18" s="7"/>
      <c r="BB18" s="5"/>
      <c r="BC18" s="5"/>
      <c r="BD18" s="5"/>
      <c r="BE18" s="5"/>
      <c r="BF18" s="5"/>
      <c r="BG18" s="5"/>
      <c r="BH18" s="5"/>
      <c r="BI18" s="5"/>
      <c r="BJ18" s="5"/>
      <c r="BK18" s="7"/>
      <c r="BL18" s="5"/>
      <c r="BM18" s="5"/>
      <c r="BN18" s="5"/>
      <c r="BO18" s="5"/>
    </row>
    <row r="19" spans="1:67">
      <c r="A19" s="109"/>
      <c r="B19" s="9" t="str">
        <f>' 3-7 лет (день 2)'!B19</f>
        <v>Компот из кураги и изюма</v>
      </c>
      <c r="C19" s="111"/>
      <c r="D19" s="92"/>
      <c r="E19" s="5"/>
      <c r="F19" s="5">
        <v>0.01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6"/>
      <c r="Y19" s="6"/>
      <c r="Z19" s="5">
        <v>8.0000000000000002E-3</v>
      </c>
      <c r="AA19" s="5">
        <v>5.0000000000000001E-3</v>
      </c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7"/>
      <c r="AW19" s="7"/>
      <c r="AX19" s="7"/>
      <c r="AY19" s="7"/>
      <c r="AZ19" s="7"/>
      <c r="BA19" s="7"/>
      <c r="BB19" s="5"/>
      <c r="BC19" s="5"/>
      <c r="BD19" s="5"/>
      <c r="BE19" s="5"/>
      <c r="BF19" s="5"/>
      <c r="BG19" s="5"/>
      <c r="BH19" s="5"/>
      <c r="BI19" s="5"/>
      <c r="BJ19" s="5"/>
      <c r="BK19" s="7"/>
      <c r="BL19" s="5"/>
      <c r="BM19" s="5"/>
      <c r="BN19" s="5"/>
      <c r="BO19" s="5">
        <v>3.4999999999999997E-5</v>
      </c>
    </row>
    <row r="20" spans="1:67" ht="15.75" customHeight="1">
      <c r="A20" s="109"/>
      <c r="B20" s="9"/>
      <c r="C20" s="112"/>
      <c r="D20" s="92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6"/>
      <c r="Y20" s="6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7"/>
      <c r="AW20" s="7"/>
      <c r="AX20" s="7"/>
      <c r="AY20" s="7"/>
      <c r="AZ20" s="7"/>
      <c r="BA20" s="7"/>
      <c r="BB20" s="5"/>
      <c r="BC20" s="5"/>
      <c r="BD20" s="5"/>
      <c r="BE20" s="5"/>
      <c r="BF20" s="5"/>
      <c r="BG20" s="5"/>
      <c r="BH20" s="5"/>
      <c r="BI20" s="5"/>
      <c r="BJ20" s="5"/>
      <c r="BK20" s="7"/>
      <c r="BL20" s="5"/>
      <c r="BM20" s="5"/>
      <c r="BN20" s="5"/>
      <c r="BO20" s="5"/>
    </row>
    <row r="21" spans="1:67" ht="13.5" customHeight="1">
      <c r="A21" s="109" t="s">
        <v>20</v>
      </c>
      <c r="B21" s="5" t="str">
        <f>' 3-7 лет (день 2)'!B21</f>
        <v>Чай с лимоном</v>
      </c>
      <c r="C21" s="110">
        <f>$E$6</f>
        <v>9</v>
      </c>
      <c r="D21" s="92"/>
      <c r="E21" s="5"/>
      <c r="F21" s="5">
        <v>8.0000000000000002E-3</v>
      </c>
      <c r="G21" s="5">
        <v>2.9999999999999997E-4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6"/>
      <c r="Y21" s="6"/>
      <c r="Z21" s="5"/>
      <c r="AA21" s="5"/>
      <c r="AB21" s="5"/>
      <c r="AC21" s="5"/>
      <c r="AD21" s="5"/>
      <c r="AE21" s="5"/>
      <c r="AF21" s="5">
        <v>5.0000000000000001E-3</v>
      </c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7"/>
      <c r="AW21" s="7"/>
      <c r="AX21" s="7"/>
      <c r="AY21" s="7"/>
      <c r="AZ21" s="7"/>
      <c r="BA21" s="7"/>
      <c r="BB21" s="5"/>
      <c r="BC21" s="5"/>
      <c r="BD21" s="5"/>
      <c r="BE21" s="5"/>
      <c r="BF21" s="5"/>
      <c r="BG21" s="5"/>
      <c r="BH21" s="5"/>
      <c r="BI21" s="5"/>
      <c r="BJ21" s="5"/>
      <c r="BK21" s="7"/>
      <c r="BL21" s="5"/>
      <c r="BM21" s="5"/>
      <c r="BN21" s="5"/>
      <c r="BO21" s="5"/>
    </row>
    <row r="22" spans="1:67">
      <c r="A22" s="109"/>
      <c r="B22" s="5" t="str">
        <f>' 3-7 лет (день 2)'!B22</f>
        <v>Сдоба обыкновенная</v>
      </c>
      <c r="C22" s="111"/>
      <c r="D22" s="92"/>
      <c r="E22" s="5"/>
      <c r="F22" s="5">
        <v>3.5000000000000001E-3</v>
      </c>
      <c r="G22" s="5"/>
      <c r="H22" s="5"/>
      <c r="I22" s="5"/>
      <c r="J22" s="5">
        <v>1.7999999999999999E-2</v>
      </c>
      <c r="K22" s="5">
        <v>2E-3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6">
        <v>0.04</v>
      </c>
      <c r="Y22" s="6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>
        <v>4.4999999999999998E-2</v>
      </c>
      <c r="AK22" s="5">
        <v>1E-3</v>
      </c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7"/>
      <c r="AW22" s="7"/>
      <c r="AX22" s="7"/>
      <c r="AY22" s="7"/>
      <c r="AZ22" s="7"/>
      <c r="BA22" s="7"/>
      <c r="BB22" s="5"/>
      <c r="BC22" s="5"/>
      <c r="BD22" s="5"/>
      <c r="BE22" s="5"/>
      <c r="BF22" s="5"/>
      <c r="BG22" s="5"/>
      <c r="BH22" s="5"/>
      <c r="BI22" s="5"/>
      <c r="BJ22" s="5"/>
      <c r="BK22" s="7"/>
      <c r="BL22" s="5"/>
      <c r="BM22" s="5"/>
      <c r="BN22" s="5"/>
      <c r="BO22" s="5"/>
    </row>
    <row r="23" spans="1:67">
      <c r="A23" s="109"/>
      <c r="B23" s="5"/>
      <c r="C23" s="111"/>
      <c r="D23" s="92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6"/>
      <c r="Y23" s="6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7"/>
      <c r="AW23" s="7"/>
      <c r="AX23" s="7"/>
      <c r="AY23" s="7"/>
      <c r="AZ23" s="7"/>
      <c r="BA23" s="7"/>
      <c r="BB23" s="5"/>
      <c r="BC23" s="5"/>
      <c r="BD23" s="5"/>
      <c r="BE23" s="5"/>
      <c r="BF23" s="5"/>
      <c r="BG23" s="5"/>
      <c r="BH23" s="5"/>
      <c r="BI23" s="5"/>
      <c r="BJ23" s="5"/>
      <c r="BK23" s="7"/>
      <c r="BL23" s="5"/>
      <c r="BM23" s="5"/>
      <c r="BN23" s="5"/>
      <c r="BO23" s="5"/>
    </row>
    <row r="24" spans="1:67">
      <c r="A24" s="109"/>
      <c r="B24" s="5"/>
      <c r="C24" s="111"/>
      <c r="D24" s="92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6"/>
      <c r="Y24" s="6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7"/>
      <c r="AW24" s="7"/>
      <c r="AX24" s="7"/>
      <c r="AY24" s="7"/>
      <c r="AZ24" s="7"/>
      <c r="BA24" s="7"/>
      <c r="BB24" s="5"/>
      <c r="BC24" s="5"/>
      <c r="BD24" s="5"/>
      <c r="BE24" s="5"/>
      <c r="BF24" s="5"/>
      <c r="BG24" s="5"/>
      <c r="BH24" s="5"/>
      <c r="BI24" s="5"/>
      <c r="BJ24" s="5"/>
      <c r="BK24" s="7"/>
      <c r="BL24" s="5"/>
      <c r="BM24" s="5"/>
      <c r="BN24" s="5"/>
      <c r="BO24" s="5"/>
    </row>
    <row r="25" spans="1:67">
      <c r="A25" s="109"/>
      <c r="B25" s="5"/>
      <c r="C25" s="112"/>
      <c r="D25" s="92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6"/>
      <c r="Y25" s="6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7"/>
      <c r="AW25" s="7"/>
      <c r="AX25" s="7"/>
      <c r="AY25" s="7"/>
      <c r="AZ25" s="7"/>
      <c r="BA25" s="7"/>
      <c r="BB25" s="5"/>
      <c r="BC25" s="5"/>
      <c r="BD25" s="5"/>
      <c r="BE25" s="5"/>
      <c r="BF25" s="5"/>
      <c r="BG25" s="5"/>
      <c r="BH25" s="5"/>
      <c r="BI25" s="5"/>
      <c r="BJ25" s="5"/>
      <c r="BK25" s="7"/>
      <c r="BL25" s="5"/>
      <c r="BM25" s="5"/>
      <c r="BN25" s="5"/>
      <c r="BO25" s="5"/>
    </row>
    <row r="26" spans="1:67">
      <c r="A26" s="109" t="s">
        <v>23</v>
      </c>
      <c r="B26" s="18" t="str">
        <f>' 3-7 лет (день 2)'!B25</f>
        <v>Суп - уха</v>
      </c>
      <c r="C26" s="110">
        <f>$E$6</f>
        <v>9</v>
      </c>
      <c r="D26" s="9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>
        <v>1.4999999999999999E-2</v>
      </c>
      <c r="V26" s="5"/>
      <c r="W26" s="5"/>
      <c r="X26" s="6"/>
      <c r="Y26" s="6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7">
        <v>5.0000000000000001E-3</v>
      </c>
      <c r="AW26" s="7"/>
      <c r="AX26" s="7"/>
      <c r="AY26" s="7"/>
      <c r="AZ26" s="7"/>
      <c r="BA26" s="7"/>
      <c r="BB26" s="5"/>
      <c r="BC26" s="5"/>
      <c r="BD26" s="5"/>
      <c r="BE26" s="5"/>
      <c r="BF26" s="5"/>
      <c r="BG26" s="5">
        <v>6.8000000000000005E-2</v>
      </c>
      <c r="BH26" s="5">
        <v>1.0999999999999999E-2</v>
      </c>
      <c r="BI26" s="5">
        <v>0.01</v>
      </c>
      <c r="BJ26" s="5"/>
      <c r="BK26" s="7"/>
      <c r="BL26" s="5"/>
      <c r="BM26" s="5">
        <v>1E-3</v>
      </c>
      <c r="BN26" s="5">
        <v>1E-3</v>
      </c>
      <c r="BO26" s="5"/>
    </row>
    <row r="27" spans="1:67">
      <c r="A27" s="109"/>
      <c r="B27" s="18" t="str">
        <f>' 3-7 лет (день 2)'!B26</f>
        <v>Хлеб пшеничный</v>
      </c>
      <c r="C27" s="111"/>
      <c r="D27" s="92">
        <v>0.02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6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7"/>
      <c r="AW27" s="7"/>
      <c r="AX27" s="7"/>
      <c r="AY27" s="7"/>
      <c r="AZ27" s="7"/>
      <c r="BA27" s="7"/>
      <c r="BB27" s="5"/>
      <c r="BC27" s="5"/>
      <c r="BD27" s="5"/>
      <c r="BE27" s="5"/>
      <c r="BF27" s="5"/>
      <c r="BG27" s="5"/>
      <c r="BH27" s="5"/>
      <c r="BI27" s="5"/>
      <c r="BJ27" s="5"/>
      <c r="BK27" s="7"/>
      <c r="BL27" s="5"/>
      <c r="BM27" s="5"/>
      <c r="BN27" s="5"/>
      <c r="BO27" s="5"/>
    </row>
    <row r="28" spans="1:67">
      <c r="A28" s="109"/>
      <c r="B28" s="18" t="str">
        <f>' 3-7 лет (день 2)'!B27</f>
        <v>Чай с сахаром</v>
      </c>
      <c r="C28" s="111"/>
      <c r="D28" s="92"/>
      <c r="E28" s="5"/>
      <c r="F28" s="5">
        <v>8.0000000000000002E-3</v>
      </c>
      <c r="G28" s="5">
        <v>2.9999999999999997E-4</v>
      </c>
      <c r="H28" s="5"/>
      <c r="I28" s="9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6"/>
      <c r="Y28" s="6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7"/>
      <c r="AW28" s="7"/>
      <c r="AX28" s="7"/>
      <c r="AY28" s="7"/>
      <c r="AZ28" s="7"/>
      <c r="BA28" s="7"/>
      <c r="BB28" s="5"/>
      <c r="BC28" s="5"/>
      <c r="BD28" s="5"/>
      <c r="BE28" s="5"/>
      <c r="BF28" s="5"/>
      <c r="BG28" s="5"/>
      <c r="BH28" s="5"/>
      <c r="BI28" s="5"/>
      <c r="BJ28" s="5"/>
      <c r="BK28" s="7"/>
      <c r="BL28" s="5"/>
      <c r="BM28" s="5"/>
      <c r="BN28" s="5"/>
      <c r="BO28" s="5"/>
    </row>
    <row r="29" spans="1:67">
      <c r="A29" s="109"/>
      <c r="B29" s="19"/>
      <c r="C29" s="111"/>
      <c r="D29" s="92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6"/>
      <c r="Y29" s="6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7"/>
      <c r="AW29" s="7"/>
      <c r="AX29" s="7"/>
      <c r="AY29" s="7"/>
      <c r="AZ29" s="7"/>
      <c r="BA29" s="7"/>
      <c r="BB29" s="5"/>
      <c r="BC29" s="5"/>
      <c r="BD29" s="5"/>
      <c r="BE29" s="5"/>
      <c r="BF29" s="5"/>
      <c r="BG29" s="5"/>
      <c r="BH29" s="5"/>
      <c r="BI29" s="5"/>
      <c r="BJ29" s="5"/>
      <c r="BK29" s="7"/>
      <c r="BL29" s="5"/>
      <c r="BM29" s="5"/>
      <c r="BN29" s="5"/>
      <c r="BO29" s="5"/>
    </row>
    <row r="30" spans="1:67">
      <c r="A30" s="109"/>
      <c r="B30" s="5"/>
      <c r="C30" s="112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6"/>
      <c r="Y30" s="6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7"/>
      <c r="AW30" s="7"/>
      <c r="AX30" s="7"/>
      <c r="AY30" s="7"/>
      <c r="AZ30" s="7"/>
      <c r="BA30" s="7"/>
      <c r="BB30" s="5"/>
      <c r="BC30" s="5"/>
      <c r="BD30" s="5"/>
      <c r="BE30" s="5"/>
      <c r="BF30" s="5"/>
      <c r="BG30" s="5"/>
      <c r="BH30" s="5"/>
      <c r="BI30" s="5"/>
      <c r="BJ30" s="5"/>
      <c r="BK30" s="7"/>
      <c r="BL30" s="5"/>
      <c r="BM30" s="5"/>
      <c r="BN30" s="5"/>
      <c r="BO30" s="5"/>
    </row>
    <row r="31" spans="1:67" ht="17.399999999999999">
      <c r="B31" s="20" t="s">
        <v>26</v>
      </c>
      <c r="C31" s="21"/>
      <c r="D31" s="22">
        <f t="shared" ref="D31:AI31" si="0">SUM(D9:D30)</f>
        <v>6.6000000000000003E-2</v>
      </c>
      <c r="E31" s="22">
        <f t="shared" si="0"/>
        <v>4.3999999999999997E-2</v>
      </c>
      <c r="F31" s="22">
        <f t="shared" si="0"/>
        <v>4.0500000000000001E-2</v>
      </c>
      <c r="G31" s="22">
        <f t="shared" si="0"/>
        <v>5.9999999999999995E-4</v>
      </c>
      <c r="H31" s="22">
        <f t="shared" si="0"/>
        <v>0</v>
      </c>
      <c r="I31" s="22">
        <f t="shared" si="0"/>
        <v>2E-3</v>
      </c>
      <c r="J31" s="22">
        <f t="shared" si="0"/>
        <v>0.20099999999999998</v>
      </c>
      <c r="K31" s="22">
        <f t="shared" si="0"/>
        <v>8.0000000000000002E-3</v>
      </c>
      <c r="L31" s="22">
        <f t="shared" si="0"/>
        <v>0</v>
      </c>
      <c r="M31" s="22">
        <f t="shared" si="0"/>
        <v>0</v>
      </c>
      <c r="N31" s="22">
        <f t="shared" si="0"/>
        <v>0</v>
      </c>
      <c r="O31" s="22">
        <f t="shared" si="0"/>
        <v>0</v>
      </c>
      <c r="P31" s="22">
        <f t="shared" si="0"/>
        <v>0</v>
      </c>
      <c r="Q31" s="22">
        <f t="shared" si="0"/>
        <v>5.0000000000000001E-3</v>
      </c>
      <c r="R31" s="22">
        <f t="shared" si="0"/>
        <v>0</v>
      </c>
      <c r="S31" s="22">
        <f t="shared" si="0"/>
        <v>0</v>
      </c>
      <c r="T31" s="22">
        <f t="shared" si="0"/>
        <v>0</v>
      </c>
      <c r="U31" s="22">
        <f t="shared" si="0"/>
        <v>1.4999999999999999E-2</v>
      </c>
      <c r="V31" s="22">
        <f t="shared" si="0"/>
        <v>0</v>
      </c>
      <c r="W31" s="22">
        <f t="shared" si="0"/>
        <v>0</v>
      </c>
      <c r="X31" s="22">
        <f t="shared" si="0"/>
        <v>0.11692307692307694</v>
      </c>
      <c r="Y31" s="22">
        <f t="shared" si="0"/>
        <v>0</v>
      </c>
      <c r="Z31" s="22">
        <f t="shared" si="0"/>
        <v>8.0000000000000002E-3</v>
      </c>
      <c r="AA31" s="22">
        <f t="shared" si="0"/>
        <v>5.0000000000000001E-3</v>
      </c>
      <c r="AB31" s="22">
        <f t="shared" si="0"/>
        <v>0</v>
      </c>
      <c r="AC31" s="22">
        <f t="shared" si="0"/>
        <v>0</v>
      </c>
      <c r="AD31" s="22">
        <f t="shared" si="0"/>
        <v>0</v>
      </c>
      <c r="AE31" s="22">
        <f t="shared" si="0"/>
        <v>0</v>
      </c>
      <c r="AF31" s="22">
        <f t="shared" si="0"/>
        <v>5.0000000000000001E-3</v>
      </c>
      <c r="AG31" s="22">
        <f t="shared" si="0"/>
        <v>0</v>
      </c>
      <c r="AH31" s="22">
        <f t="shared" si="0"/>
        <v>0</v>
      </c>
      <c r="AI31" s="22">
        <f t="shared" si="0"/>
        <v>8.0000000000000002E-3</v>
      </c>
      <c r="AJ31" s="22">
        <f t="shared" ref="AJ31:BO31" si="1">SUM(AJ9:AJ30)</f>
        <v>4.4999999999999998E-2</v>
      </c>
      <c r="AK31" s="22">
        <f t="shared" si="1"/>
        <v>1E-3</v>
      </c>
      <c r="AL31" s="22">
        <f t="shared" si="1"/>
        <v>0</v>
      </c>
      <c r="AM31" s="22">
        <f t="shared" si="1"/>
        <v>0</v>
      </c>
      <c r="AN31" s="22">
        <f t="shared" si="1"/>
        <v>0</v>
      </c>
      <c r="AO31" s="22">
        <f t="shared" si="1"/>
        <v>0</v>
      </c>
      <c r="AP31" s="22">
        <f t="shared" si="1"/>
        <v>0</v>
      </c>
      <c r="AQ31" s="22">
        <f t="shared" si="1"/>
        <v>0</v>
      </c>
      <c r="AR31" s="22">
        <f t="shared" si="1"/>
        <v>0</v>
      </c>
      <c r="AS31" s="22">
        <f t="shared" si="1"/>
        <v>0</v>
      </c>
      <c r="AT31" s="22">
        <f t="shared" si="1"/>
        <v>0</v>
      </c>
      <c r="AU31" s="22">
        <f t="shared" si="1"/>
        <v>0</v>
      </c>
      <c r="AV31" s="22">
        <f t="shared" si="1"/>
        <v>5.0000000000000001E-3</v>
      </c>
      <c r="AW31" s="22">
        <f t="shared" si="1"/>
        <v>0</v>
      </c>
      <c r="AX31" s="22">
        <f t="shared" si="1"/>
        <v>8.0000000000000002E-3</v>
      </c>
      <c r="AY31" s="22">
        <f t="shared" si="1"/>
        <v>0</v>
      </c>
      <c r="AZ31" s="22">
        <f t="shared" si="1"/>
        <v>0.01</v>
      </c>
      <c r="BA31" s="22">
        <f t="shared" si="1"/>
        <v>0.02</v>
      </c>
      <c r="BB31" s="22">
        <f t="shared" si="1"/>
        <v>0.02</v>
      </c>
      <c r="BC31" s="22">
        <f t="shared" si="1"/>
        <v>0.02</v>
      </c>
      <c r="BD31" s="22">
        <f t="shared" si="1"/>
        <v>0</v>
      </c>
      <c r="BE31" s="22">
        <f t="shared" si="1"/>
        <v>0</v>
      </c>
      <c r="BF31" s="22">
        <f t="shared" si="1"/>
        <v>0</v>
      </c>
      <c r="BG31" s="22">
        <f t="shared" si="1"/>
        <v>0.14800000000000002</v>
      </c>
      <c r="BH31" s="22">
        <f t="shared" si="1"/>
        <v>3.2000000000000001E-2</v>
      </c>
      <c r="BI31" s="22">
        <f t="shared" si="1"/>
        <v>3.5000000000000003E-2</v>
      </c>
      <c r="BJ31" s="22">
        <f t="shared" si="1"/>
        <v>0.14000000000000001</v>
      </c>
      <c r="BK31" s="22">
        <f t="shared" si="1"/>
        <v>0</v>
      </c>
      <c r="BL31" s="22">
        <f t="shared" si="1"/>
        <v>2E-3</v>
      </c>
      <c r="BM31" s="22">
        <f t="shared" si="1"/>
        <v>7.0000000000000001E-3</v>
      </c>
      <c r="BN31" s="22">
        <f t="shared" si="1"/>
        <v>4.0000000000000001E-3</v>
      </c>
      <c r="BO31" s="22">
        <f t="shared" si="1"/>
        <v>3.4999999999999997E-5</v>
      </c>
    </row>
    <row r="32" spans="1:67" ht="17.399999999999999">
      <c r="B32" s="20" t="s">
        <v>27</v>
      </c>
      <c r="C32" s="21"/>
      <c r="D32" s="23">
        <f>ROUND(PRODUCT(D31,$E$6),3)</f>
        <v>0.59399999999999997</v>
      </c>
      <c r="E32" s="23">
        <f t="shared" ref="E32:BO32" si="2">ROUND(PRODUCT(E31,$E$6),3)</f>
        <v>0.39600000000000002</v>
      </c>
      <c r="F32" s="23">
        <f t="shared" si="2"/>
        <v>0.36499999999999999</v>
      </c>
      <c r="G32" s="23">
        <f t="shared" si="2"/>
        <v>5.0000000000000001E-3</v>
      </c>
      <c r="H32" s="23">
        <f t="shared" si="2"/>
        <v>0</v>
      </c>
      <c r="I32" s="23">
        <f t="shared" si="2"/>
        <v>1.7999999999999999E-2</v>
      </c>
      <c r="J32" s="23">
        <f t="shared" si="2"/>
        <v>1.8089999999999999</v>
      </c>
      <c r="K32" s="23">
        <f t="shared" si="2"/>
        <v>7.1999999999999995E-2</v>
      </c>
      <c r="L32" s="23">
        <f t="shared" si="2"/>
        <v>0</v>
      </c>
      <c r="M32" s="23">
        <f t="shared" si="2"/>
        <v>0</v>
      </c>
      <c r="N32" s="23">
        <f t="shared" si="2"/>
        <v>0</v>
      </c>
      <c r="O32" s="23">
        <f t="shared" si="2"/>
        <v>0</v>
      </c>
      <c r="P32" s="23">
        <f t="shared" si="2"/>
        <v>0</v>
      </c>
      <c r="Q32" s="23">
        <f t="shared" si="2"/>
        <v>4.4999999999999998E-2</v>
      </c>
      <c r="R32" s="23">
        <f t="shared" si="2"/>
        <v>0</v>
      </c>
      <c r="S32" s="23">
        <f t="shared" si="2"/>
        <v>0</v>
      </c>
      <c r="T32" s="23">
        <f t="shared" si="2"/>
        <v>0</v>
      </c>
      <c r="U32" s="23">
        <f t="shared" si="2"/>
        <v>0.13500000000000001</v>
      </c>
      <c r="V32" s="23">
        <f t="shared" si="2"/>
        <v>0</v>
      </c>
      <c r="W32" s="23">
        <f t="shared" si="2"/>
        <v>0</v>
      </c>
      <c r="X32" s="23">
        <v>1</v>
      </c>
      <c r="Y32" s="23">
        <f t="shared" si="2"/>
        <v>0</v>
      </c>
      <c r="Z32" s="23">
        <f t="shared" si="2"/>
        <v>7.1999999999999995E-2</v>
      </c>
      <c r="AA32" s="23">
        <f t="shared" si="2"/>
        <v>4.4999999999999998E-2</v>
      </c>
      <c r="AB32" s="23">
        <f t="shared" si="2"/>
        <v>0</v>
      </c>
      <c r="AC32" s="23">
        <f t="shared" si="2"/>
        <v>0</v>
      </c>
      <c r="AD32" s="23">
        <f t="shared" si="2"/>
        <v>0</v>
      </c>
      <c r="AE32" s="23">
        <f t="shared" si="2"/>
        <v>0</v>
      </c>
      <c r="AF32" s="23">
        <f t="shared" si="2"/>
        <v>4.4999999999999998E-2</v>
      </c>
      <c r="AG32" s="23">
        <f t="shared" si="2"/>
        <v>0</v>
      </c>
      <c r="AH32" s="23">
        <f t="shared" si="2"/>
        <v>0</v>
      </c>
      <c r="AI32" s="23">
        <f t="shared" si="2"/>
        <v>7.1999999999999995E-2</v>
      </c>
      <c r="AJ32" s="23">
        <f t="shared" si="2"/>
        <v>0.40500000000000003</v>
      </c>
      <c r="AK32" s="23">
        <f t="shared" si="2"/>
        <v>8.9999999999999993E-3</v>
      </c>
      <c r="AL32" s="23">
        <f t="shared" si="2"/>
        <v>0</v>
      </c>
      <c r="AM32" s="23">
        <f t="shared" si="2"/>
        <v>0</v>
      </c>
      <c r="AN32" s="23">
        <f t="shared" si="2"/>
        <v>0</v>
      </c>
      <c r="AO32" s="23">
        <f t="shared" si="2"/>
        <v>0</v>
      </c>
      <c r="AP32" s="23">
        <f t="shared" si="2"/>
        <v>0</v>
      </c>
      <c r="AQ32" s="23">
        <f t="shared" si="2"/>
        <v>0</v>
      </c>
      <c r="AR32" s="23">
        <f t="shared" si="2"/>
        <v>0</v>
      </c>
      <c r="AS32" s="23">
        <f t="shared" si="2"/>
        <v>0</v>
      </c>
      <c r="AT32" s="23">
        <f t="shared" si="2"/>
        <v>0</v>
      </c>
      <c r="AU32" s="23">
        <f t="shared" si="2"/>
        <v>0</v>
      </c>
      <c r="AV32" s="23">
        <f t="shared" si="2"/>
        <v>4.4999999999999998E-2</v>
      </c>
      <c r="AW32" s="23">
        <f t="shared" si="2"/>
        <v>0</v>
      </c>
      <c r="AX32" s="23">
        <f t="shared" si="2"/>
        <v>7.1999999999999995E-2</v>
      </c>
      <c r="AY32" s="23">
        <f t="shared" si="2"/>
        <v>0</v>
      </c>
      <c r="AZ32" s="23">
        <f t="shared" si="2"/>
        <v>0.09</v>
      </c>
      <c r="BA32" s="23">
        <f t="shared" si="2"/>
        <v>0.18</v>
      </c>
      <c r="BB32" s="23">
        <f t="shared" si="2"/>
        <v>0.18</v>
      </c>
      <c r="BC32" s="23">
        <f t="shared" si="2"/>
        <v>0.18</v>
      </c>
      <c r="BD32" s="23">
        <f t="shared" si="2"/>
        <v>0</v>
      </c>
      <c r="BE32" s="23">
        <f t="shared" si="2"/>
        <v>0</v>
      </c>
      <c r="BF32" s="23">
        <f t="shared" si="2"/>
        <v>0</v>
      </c>
      <c r="BG32" s="23">
        <f t="shared" si="2"/>
        <v>1.3320000000000001</v>
      </c>
      <c r="BH32" s="23">
        <f t="shared" si="2"/>
        <v>0.28799999999999998</v>
      </c>
      <c r="BI32" s="23">
        <f t="shared" si="2"/>
        <v>0.315</v>
      </c>
      <c r="BJ32" s="23">
        <f t="shared" si="2"/>
        <v>1.26</v>
      </c>
      <c r="BK32" s="23">
        <f t="shared" si="2"/>
        <v>0</v>
      </c>
      <c r="BL32" s="23">
        <f t="shared" si="2"/>
        <v>1.7999999999999999E-2</v>
      </c>
      <c r="BM32" s="23">
        <f t="shared" si="2"/>
        <v>6.3E-2</v>
      </c>
      <c r="BN32" s="23">
        <f t="shared" si="2"/>
        <v>3.5999999999999997E-2</v>
      </c>
      <c r="BO32" s="23">
        <f t="shared" si="2"/>
        <v>0</v>
      </c>
    </row>
    <row r="34" spans="1:69">
      <c r="F34" t="s">
        <v>95</v>
      </c>
    </row>
    <row r="36" spans="1:69">
      <c r="F36" t="s">
        <v>96</v>
      </c>
    </row>
    <row r="37" spans="1:69">
      <c r="BP37" s="24"/>
      <c r="BQ37" s="25"/>
    </row>
    <row r="38" spans="1:69">
      <c r="F38" t="s">
        <v>28</v>
      </c>
    </row>
    <row r="40" spans="1:69" ht="17.399999999999999">
      <c r="A40" s="26"/>
      <c r="B40" s="27" t="s">
        <v>29</v>
      </c>
      <c r="C40" s="28" t="s">
        <v>30</v>
      </c>
      <c r="D40" s="5">
        <v>78.180000000000007</v>
      </c>
      <c r="E40" s="5">
        <v>82</v>
      </c>
      <c r="F40" s="5">
        <v>84</v>
      </c>
      <c r="G40" s="5">
        <v>568</v>
      </c>
      <c r="H40" s="5">
        <v>1340</v>
      </c>
      <c r="I40" s="5">
        <v>690</v>
      </c>
      <c r="J40" s="87">
        <v>74.92</v>
      </c>
      <c r="K40" s="87">
        <v>874.38</v>
      </c>
      <c r="L40" s="87">
        <v>210.89</v>
      </c>
      <c r="M40" s="87">
        <v>609</v>
      </c>
      <c r="N40" s="87">
        <v>104.38</v>
      </c>
      <c r="O40" s="87">
        <v>320.32</v>
      </c>
      <c r="P40" s="87">
        <v>373.68</v>
      </c>
      <c r="Q40" s="5">
        <v>380</v>
      </c>
      <c r="R40" s="5"/>
      <c r="S40" s="5"/>
      <c r="T40" s="5"/>
      <c r="U40" s="5">
        <v>812</v>
      </c>
      <c r="V40" s="5">
        <v>352.56</v>
      </c>
      <c r="W40" s="5">
        <v>83</v>
      </c>
      <c r="X40" s="5">
        <v>9.1999999999999993</v>
      </c>
      <c r="Y40" s="5"/>
      <c r="Z40" s="5">
        <v>469</v>
      </c>
      <c r="AA40" s="5">
        <v>363</v>
      </c>
      <c r="AB40" s="5">
        <v>409</v>
      </c>
      <c r="AC40" s="5">
        <v>249</v>
      </c>
      <c r="AD40" s="5">
        <v>119</v>
      </c>
      <c r="AE40" s="5">
        <v>438</v>
      </c>
      <c r="AF40" s="88">
        <v>159</v>
      </c>
      <c r="AG40" s="5">
        <v>218.18</v>
      </c>
      <c r="AH40" s="5">
        <v>77.290000000000006</v>
      </c>
      <c r="AI40" s="5">
        <v>56.5</v>
      </c>
      <c r="AJ40" s="5">
        <v>42.5</v>
      </c>
      <c r="AK40" s="5">
        <v>240</v>
      </c>
      <c r="AL40" s="5">
        <v>295</v>
      </c>
      <c r="AM40" s="5">
        <v>337.5</v>
      </c>
      <c r="AN40" s="5">
        <v>298.67</v>
      </c>
      <c r="AO40" s="5"/>
      <c r="AP40" s="88">
        <v>205.75</v>
      </c>
      <c r="AQ40" s="5">
        <v>68.75</v>
      </c>
      <c r="AR40" s="5">
        <v>62</v>
      </c>
      <c r="AS40" s="5">
        <v>72.67</v>
      </c>
      <c r="AT40" s="5">
        <v>62.29</v>
      </c>
      <c r="AU40" s="5">
        <v>70.709999999999994</v>
      </c>
      <c r="AV40" s="5">
        <v>48.75</v>
      </c>
      <c r="AW40" s="5">
        <v>72.86</v>
      </c>
      <c r="AX40" s="5">
        <v>64.67</v>
      </c>
      <c r="AY40" s="5">
        <v>56.67</v>
      </c>
      <c r="AZ40" s="5">
        <v>130.66999999999999</v>
      </c>
      <c r="BA40" s="5">
        <v>304</v>
      </c>
      <c r="BB40" s="5">
        <v>432</v>
      </c>
      <c r="BC40" s="5">
        <v>532</v>
      </c>
      <c r="BD40" s="5">
        <v>249</v>
      </c>
      <c r="BE40" s="5">
        <v>399</v>
      </c>
      <c r="BF40" s="5"/>
      <c r="BG40" s="5">
        <v>31</v>
      </c>
      <c r="BH40" s="5">
        <v>43</v>
      </c>
      <c r="BI40" s="5">
        <v>37</v>
      </c>
      <c r="BJ40" s="5">
        <v>25</v>
      </c>
      <c r="BK40" s="5">
        <v>59</v>
      </c>
      <c r="BL40" s="5">
        <v>299</v>
      </c>
      <c r="BM40" s="5">
        <v>132.22</v>
      </c>
      <c r="BN40" s="5">
        <v>20.8</v>
      </c>
      <c r="BO40" s="89"/>
    </row>
    <row r="41" spans="1:69" ht="17.399999999999999">
      <c r="B41" s="20" t="s">
        <v>31</v>
      </c>
      <c r="C41" s="21" t="s">
        <v>30</v>
      </c>
      <c r="D41" s="22">
        <f>D40/1000</f>
        <v>7.8180000000000013E-2</v>
      </c>
      <c r="E41" s="22">
        <f t="shared" ref="E41:BN41" si="3">E40/1000</f>
        <v>8.2000000000000003E-2</v>
      </c>
      <c r="F41" s="22">
        <f t="shared" si="3"/>
        <v>8.4000000000000005E-2</v>
      </c>
      <c r="G41" s="22">
        <f t="shared" si="3"/>
        <v>0.56799999999999995</v>
      </c>
      <c r="H41" s="22">
        <f t="shared" si="3"/>
        <v>1.34</v>
      </c>
      <c r="I41" s="22">
        <f t="shared" si="3"/>
        <v>0.69</v>
      </c>
      <c r="J41" s="22">
        <f t="shared" si="3"/>
        <v>7.492E-2</v>
      </c>
      <c r="K41" s="22">
        <f t="shared" si="3"/>
        <v>0.87438000000000005</v>
      </c>
      <c r="L41" s="22">
        <f t="shared" si="3"/>
        <v>0.21088999999999999</v>
      </c>
      <c r="M41" s="22">
        <f t="shared" si="3"/>
        <v>0.60899999999999999</v>
      </c>
      <c r="N41" s="22">
        <f t="shared" si="3"/>
        <v>0.10438</v>
      </c>
      <c r="O41" s="22">
        <f t="shared" si="3"/>
        <v>0.32031999999999999</v>
      </c>
      <c r="P41" s="22">
        <f t="shared" si="3"/>
        <v>0.37368000000000001</v>
      </c>
      <c r="Q41" s="22">
        <f t="shared" si="3"/>
        <v>0.38</v>
      </c>
      <c r="R41" s="22">
        <f t="shared" si="3"/>
        <v>0</v>
      </c>
      <c r="S41" s="22">
        <f t="shared" si="3"/>
        <v>0</v>
      </c>
      <c r="T41" s="22">
        <f t="shared" si="3"/>
        <v>0</v>
      </c>
      <c r="U41" s="22">
        <f t="shared" si="3"/>
        <v>0.81200000000000006</v>
      </c>
      <c r="V41" s="22">
        <f t="shared" si="3"/>
        <v>0.35255999999999998</v>
      </c>
      <c r="W41" s="22">
        <f>W40/1000</f>
        <v>8.3000000000000004E-2</v>
      </c>
      <c r="X41" s="22">
        <f t="shared" si="3"/>
        <v>9.1999999999999998E-3</v>
      </c>
      <c r="Y41" s="22">
        <f t="shared" si="3"/>
        <v>0</v>
      </c>
      <c r="Z41" s="22">
        <f t="shared" si="3"/>
        <v>0.46899999999999997</v>
      </c>
      <c r="AA41" s="22">
        <f t="shared" si="3"/>
        <v>0.36299999999999999</v>
      </c>
      <c r="AB41" s="22">
        <f t="shared" si="3"/>
        <v>0.40899999999999997</v>
      </c>
      <c r="AC41" s="22">
        <f t="shared" si="3"/>
        <v>0.249</v>
      </c>
      <c r="AD41" s="22">
        <f t="shared" si="3"/>
        <v>0.11899999999999999</v>
      </c>
      <c r="AE41" s="22">
        <f t="shared" si="3"/>
        <v>0.438</v>
      </c>
      <c r="AF41" s="22">
        <f t="shared" si="3"/>
        <v>0.159</v>
      </c>
      <c r="AG41" s="22">
        <f t="shared" si="3"/>
        <v>0.21818000000000001</v>
      </c>
      <c r="AH41" s="22">
        <f t="shared" si="3"/>
        <v>7.7290000000000011E-2</v>
      </c>
      <c r="AI41" s="22">
        <f t="shared" si="3"/>
        <v>5.6500000000000002E-2</v>
      </c>
      <c r="AJ41" s="22">
        <f t="shared" si="3"/>
        <v>4.2500000000000003E-2</v>
      </c>
      <c r="AK41" s="22">
        <f t="shared" si="3"/>
        <v>0.24</v>
      </c>
      <c r="AL41" s="22">
        <f t="shared" si="3"/>
        <v>0.29499999999999998</v>
      </c>
      <c r="AM41" s="22">
        <f t="shared" si="3"/>
        <v>0.33750000000000002</v>
      </c>
      <c r="AN41" s="22">
        <f t="shared" si="3"/>
        <v>0.29866999999999999</v>
      </c>
      <c r="AO41" s="22">
        <f t="shared" si="3"/>
        <v>0</v>
      </c>
      <c r="AP41" s="22">
        <f t="shared" si="3"/>
        <v>0.20574999999999999</v>
      </c>
      <c r="AQ41" s="22">
        <f t="shared" si="3"/>
        <v>6.8750000000000006E-2</v>
      </c>
      <c r="AR41" s="22">
        <f t="shared" si="3"/>
        <v>6.2E-2</v>
      </c>
      <c r="AS41" s="22">
        <f t="shared" si="3"/>
        <v>7.2669999999999998E-2</v>
      </c>
      <c r="AT41" s="22">
        <f t="shared" si="3"/>
        <v>6.2289999999999998E-2</v>
      </c>
      <c r="AU41" s="22">
        <f t="shared" si="3"/>
        <v>7.0709999999999995E-2</v>
      </c>
      <c r="AV41" s="22">
        <f t="shared" si="3"/>
        <v>4.8750000000000002E-2</v>
      </c>
      <c r="AW41" s="22">
        <f t="shared" si="3"/>
        <v>7.2859999999999994E-2</v>
      </c>
      <c r="AX41" s="22">
        <f t="shared" si="3"/>
        <v>6.4670000000000005E-2</v>
      </c>
      <c r="AY41" s="22">
        <f t="shared" si="3"/>
        <v>5.6670000000000005E-2</v>
      </c>
      <c r="AZ41" s="22">
        <f t="shared" si="3"/>
        <v>0.13066999999999998</v>
      </c>
      <c r="BA41" s="22">
        <f t="shared" si="3"/>
        <v>0.30399999999999999</v>
      </c>
      <c r="BB41" s="22">
        <f t="shared" si="3"/>
        <v>0.432</v>
      </c>
      <c r="BC41" s="22">
        <f t="shared" si="3"/>
        <v>0.53200000000000003</v>
      </c>
      <c r="BD41" s="22">
        <f t="shared" si="3"/>
        <v>0.249</v>
      </c>
      <c r="BE41" s="22">
        <f t="shared" si="3"/>
        <v>0.39900000000000002</v>
      </c>
      <c r="BF41" s="22">
        <f t="shared" si="3"/>
        <v>0</v>
      </c>
      <c r="BG41" s="22">
        <f t="shared" si="3"/>
        <v>3.1E-2</v>
      </c>
      <c r="BH41" s="22">
        <f t="shared" si="3"/>
        <v>4.2999999999999997E-2</v>
      </c>
      <c r="BI41" s="22">
        <f t="shared" si="3"/>
        <v>3.6999999999999998E-2</v>
      </c>
      <c r="BJ41" s="22">
        <f t="shared" si="3"/>
        <v>2.5000000000000001E-2</v>
      </c>
      <c r="BK41" s="22">
        <f t="shared" si="3"/>
        <v>5.8999999999999997E-2</v>
      </c>
      <c r="BL41" s="22">
        <f t="shared" si="3"/>
        <v>0.29899999999999999</v>
      </c>
      <c r="BM41" s="22">
        <f t="shared" si="3"/>
        <v>0.13222</v>
      </c>
      <c r="BN41" s="22">
        <f t="shared" si="3"/>
        <v>2.0799999999999999E-2</v>
      </c>
      <c r="BO41" s="22">
        <f t="shared" ref="BO41" si="4">BO40/1000</f>
        <v>0</v>
      </c>
    </row>
    <row r="42" spans="1:69" ht="17.399999999999999">
      <c r="A42" s="30"/>
      <c r="B42" s="31" t="s">
        <v>32</v>
      </c>
      <c r="C42" s="113"/>
      <c r="D42" s="32">
        <f>D32*D40</f>
        <v>46.438920000000003</v>
      </c>
      <c r="E42" s="32">
        <f t="shared" ref="E42:BN42" si="5">E32*E40</f>
        <v>32.472000000000001</v>
      </c>
      <c r="F42" s="32">
        <f t="shared" si="5"/>
        <v>30.66</v>
      </c>
      <c r="G42" s="32">
        <f t="shared" si="5"/>
        <v>2.84</v>
      </c>
      <c r="H42" s="32">
        <f t="shared" si="5"/>
        <v>0</v>
      </c>
      <c r="I42" s="32">
        <f t="shared" si="5"/>
        <v>12.42</v>
      </c>
      <c r="J42" s="32">
        <f t="shared" si="5"/>
        <v>135.53028</v>
      </c>
      <c r="K42" s="32">
        <f t="shared" si="5"/>
        <v>62.955359999999992</v>
      </c>
      <c r="L42" s="32">
        <f t="shared" si="5"/>
        <v>0</v>
      </c>
      <c r="M42" s="32">
        <f t="shared" si="5"/>
        <v>0</v>
      </c>
      <c r="N42" s="32">
        <f t="shared" si="5"/>
        <v>0</v>
      </c>
      <c r="O42" s="32">
        <f t="shared" si="5"/>
        <v>0</v>
      </c>
      <c r="P42" s="32">
        <f t="shared" si="5"/>
        <v>0</v>
      </c>
      <c r="Q42" s="32">
        <f t="shared" si="5"/>
        <v>17.099999999999998</v>
      </c>
      <c r="R42" s="32">
        <f t="shared" si="5"/>
        <v>0</v>
      </c>
      <c r="S42" s="32">
        <f t="shared" si="5"/>
        <v>0</v>
      </c>
      <c r="T42" s="32">
        <f t="shared" si="5"/>
        <v>0</v>
      </c>
      <c r="U42" s="32">
        <f t="shared" si="5"/>
        <v>109.62</v>
      </c>
      <c r="V42" s="32">
        <f t="shared" si="5"/>
        <v>0</v>
      </c>
      <c r="W42" s="32">
        <f>W32*W40</f>
        <v>0</v>
      </c>
      <c r="X42" s="32">
        <f t="shared" si="5"/>
        <v>9.1999999999999993</v>
      </c>
      <c r="Y42" s="32">
        <f t="shared" si="5"/>
        <v>0</v>
      </c>
      <c r="Z42" s="32">
        <f t="shared" si="5"/>
        <v>33.768000000000001</v>
      </c>
      <c r="AA42" s="32">
        <f t="shared" si="5"/>
        <v>16.335000000000001</v>
      </c>
      <c r="AB42" s="32">
        <f t="shared" si="5"/>
        <v>0</v>
      </c>
      <c r="AC42" s="32">
        <f t="shared" si="5"/>
        <v>0</v>
      </c>
      <c r="AD42" s="32">
        <f t="shared" si="5"/>
        <v>0</v>
      </c>
      <c r="AE42" s="32">
        <f t="shared" si="5"/>
        <v>0</v>
      </c>
      <c r="AF42" s="32">
        <f t="shared" si="5"/>
        <v>7.1549999999999994</v>
      </c>
      <c r="AG42" s="32">
        <f t="shared" si="5"/>
        <v>0</v>
      </c>
      <c r="AH42" s="32">
        <f t="shared" si="5"/>
        <v>0</v>
      </c>
      <c r="AI42" s="32">
        <f t="shared" si="5"/>
        <v>4.0679999999999996</v>
      </c>
      <c r="AJ42" s="32">
        <f t="shared" si="5"/>
        <v>17.212500000000002</v>
      </c>
      <c r="AK42" s="32">
        <f t="shared" si="5"/>
        <v>2.1599999999999997</v>
      </c>
      <c r="AL42" s="32">
        <f t="shared" si="5"/>
        <v>0</v>
      </c>
      <c r="AM42" s="32">
        <f t="shared" si="5"/>
        <v>0</v>
      </c>
      <c r="AN42" s="32">
        <f t="shared" si="5"/>
        <v>0</v>
      </c>
      <c r="AO42" s="32">
        <f t="shared" si="5"/>
        <v>0</v>
      </c>
      <c r="AP42" s="32">
        <f t="shared" si="5"/>
        <v>0</v>
      </c>
      <c r="AQ42" s="32">
        <f t="shared" si="5"/>
        <v>0</v>
      </c>
      <c r="AR42" s="32">
        <f t="shared" si="5"/>
        <v>0</v>
      </c>
      <c r="AS42" s="32">
        <f t="shared" si="5"/>
        <v>0</v>
      </c>
      <c r="AT42" s="32">
        <f t="shared" si="5"/>
        <v>0</v>
      </c>
      <c r="AU42" s="32">
        <f t="shared" si="5"/>
        <v>0</v>
      </c>
      <c r="AV42" s="32">
        <f t="shared" si="5"/>
        <v>2.1937500000000001</v>
      </c>
      <c r="AW42" s="32">
        <f t="shared" si="5"/>
        <v>0</v>
      </c>
      <c r="AX42" s="32">
        <f t="shared" si="5"/>
        <v>4.6562399999999995</v>
      </c>
      <c r="AY42" s="32">
        <f t="shared" si="5"/>
        <v>0</v>
      </c>
      <c r="AZ42" s="32">
        <f t="shared" si="5"/>
        <v>11.760299999999999</v>
      </c>
      <c r="BA42" s="32">
        <f t="shared" si="5"/>
        <v>54.72</v>
      </c>
      <c r="BB42" s="32">
        <f t="shared" si="5"/>
        <v>77.759999999999991</v>
      </c>
      <c r="BC42" s="32">
        <f t="shared" si="5"/>
        <v>95.759999999999991</v>
      </c>
      <c r="BD42" s="32">
        <f t="shared" si="5"/>
        <v>0</v>
      </c>
      <c r="BE42" s="32">
        <f t="shared" si="5"/>
        <v>0</v>
      </c>
      <c r="BF42" s="32">
        <f t="shared" si="5"/>
        <v>0</v>
      </c>
      <c r="BG42" s="32">
        <f t="shared" si="5"/>
        <v>41.292000000000002</v>
      </c>
      <c r="BH42" s="32">
        <f t="shared" si="5"/>
        <v>12.383999999999999</v>
      </c>
      <c r="BI42" s="32">
        <f t="shared" si="5"/>
        <v>11.654999999999999</v>
      </c>
      <c r="BJ42" s="32">
        <f t="shared" si="5"/>
        <v>31.5</v>
      </c>
      <c r="BK42" s="32">
        <f t="shared" si="5"/>
        <v>0</v>
      </c>
      <c r="BL42" s="32">
        <f t="shared" si="5"/>
        <v>5.3819999999999997</v>
      </c>
      <c r="BM42" s="32">
        <f t="shared" si="5"/>
        <v>8.32986</v>
      </c>
      <c r="BN42" s="32">
        <f t="shared" si="5"/>
        <v>0.74880000000000002</v>
      </c>
      <c r="BO42" s="32">
        <f t="shared" ref="BO42" si="6">BO32*BO40</f>
        <v>0</v>
      </c>
      <c r="BP42" s="33">
        <f>SUM(D42:BN42)</f>
        <v>898.07700999999997</v>
      </c>
      <c r="BQ42" s="34">
        <f>BP42/$C$9</f>
        <v>99.786334444444435</v>
      </c>
    </row>
    <row r="43" spans="1:69" ht="17.399999999999999">
      <c r="A43" s="30"/>
      <c r="B43" s="31" t="s">
        <v>33</v>
      </c>
      <c r="C43" s="113"/>
      <c r="D43" s="32">
        <f>D32*D40</f>
        <v>46.438920000000003</v>
      </c>
      <c r="E43" s="32">
        <f t="shared" ref="E43:BN43" si="7">E32*E40</f>
        <v>32.472000000000001</v>
      </c>
      <c r="F43" s="32">
        <f t="shared" si="7"/>
        <v>30.66</v>
      </c>
      <c r="G43" s="32">
        <f t="shared" si="7"/>
        <v>2.84</v>
      </c>
      <c r="H43" s="32">
        <f t="shared" si="7"/>
        <v>0</v>
      </c>
      <c r="I43" s="32">
        <f t="shared" si="7"/>
        <v>12.42</v>
      </c>
      <c r="J43" s="32">
        <f t="shared" si="7"/>
        <v>135.53028</v>
      </c>
      <c r="K43" s="32">
        <f t="shared" si="7"/>
        <v>62.955359999999992</v>
      </c>
      <c r="L43" s="32">
        <f t="shared" si="7"/>
        <v>0</v>
      </c>
      <c r="M43" s="32">
        <f t="shared" si="7"/>
        <v>0</v>
      </c>
      <c r="N43" s="32">
        <f t="shared" si="7"/>
        <v>0</v>
      </c>
      <c r="O43" s="32">
        <f t="shared" si="7"/>
        <v>0</v>
      </c>
      <c r="P43" s="32">
        <f t="shared" si="7"/>
        <v>0</v>
      </c>
      <c r="Q43" s="32">
        <f t="shared" si="7"/>
        <v>17.099999999999998</v>
      </c>
      <c r="R43" s="32">
        <f t="shared" si="7"/>
        <v>0</v>
      </c>
      <c r="S43" s="32">
        <f t="shared" si="7"/>
        <v>0</v>
      </c>
      <c r="T43" s="32">
        <f t="shared" si="7"/>
        <v>0</v>
      </c>
      <c r="U43" s="32">
        <f t="shared" si="7"/>
        <v>109.62</v>
      </c>
      <c r="V43" s="32">
        <f t="shared" si="7"/>
        <v>0</v>
      </c>
      <c r="W43" s="32">
        <f>W32*W40</f>
        <v>0</v>
      </c>
      <c r="X43" s="32">
        <f t="shared" si="7"/>
        <v>9.1999999999999993</v>
      </c>
      <c r="Y43" s="32">
        <f t="shared" si="7"/>
        <v>0</v>
      </c>
      <c r="Z43" s="32">
        <f t="shared" si="7"/>
        <v>33.768000000000001</v>
      </c>
      <c r="AA43" s="32">
        <f t="shared" si="7"/>
        <v>16.335000000000001</v>
      </c>
      <c r="AB43" s="32">
        <f t="shared" si="7"/>
        <v>0</v>
      </c>
      <c r="AC43" s="32">
        <f t="shared" si="7"/>
        <v>0</v>
      </c>
      <c r="AD43" s="32">
        <f t="shared" si="7"/>
        <v>0</v>
      </c>
      <c r="AE43" s="32">
        <f t="shared" si="7"/>
        <v>0</v>
      </c>
      <c r="AF43" s="32">
        <f t="shared" si="7"/>
        <v>7.1549999999999994</v>
      </c>
      <c r="AG43" s="32">
        <f t="shared" si="7"/>
        <v>0</v>
      </c>
      <c r="AH43" s="32">
        <f t="shared" si="7"/>
        <v>0</v>
      </c>
      <c r="AI43" s="32">
        <f t="shared" si="7"/>
        <v>4.0679999999999996</v>
      </c>
      <c r="AJ43" s="32">
        <f t="shared" si="7"/>
        <v>17.212500000000002</v>
      </c>
      <c r="AK43" s="32">
        <f t="shared" si="7"/>
        <v>2.1599999999999997</v>
      </c>
      <c r="AL43" s="32">
        <f t="shared" si="7"/>
        <v>0</v>
      </c>
      <c r="AM43" s="32">
        <f t="shared" si="7"/>
        <v>0</v>
      </c>
      <c r="AN43" s="32">
        <f t="shared" si="7"/>
        <v>0</v>
      </c>
      <c r="AO43" s="32">
        <f t="shared" si="7"/>
        <v>0</v>
      </c>
      <c r="AP43" s="32">
        <f t="shared" si="7"/>
        <v>0</v>
      </c>
      <c r="AQ43" s="32">
        <f t="shared" si="7"/>
        <v>0</v>
      </c>
      <c r="AR43" s="32">
        <f t="shared" si="7"/>
        <v>0</v>
      </c>
      <c r="AS43" s="32">
        <f t="shared" si="7"/>
        <v>0</v>
      </c>
      <c r="AT43" s="32">
        <f t="shared" si="7"/>
        <v>0</v>
      </c>
      <c r="AU43" s="32">
        <f t="shared" si="7"/>
        <v>0</v>
      </c>
      <c r="AV43" s="32">
        <f t="shared" si="7"/>
        <v>2.1937500000000001</v>
      </c>
      <c r="AW43" s="32">
        <f t="shared" si="7"/>
        <v>0</v>
      </c>
      <c r="AX43" s="32">
        <f t="shared" si="7"/>
        <v>4.6562399999999995</v>
      </c>
      <c r="AY43" s="32">
        <f t="shared" si="7"/>
        <v>0</v>
      </c>
      <c r="AZ43" s="32">
        <f t="shared" si="7"/>
        <v>11.760299999999999</v>
      </c>
      <c r="BA43" s="32">
        <f t="shared" si="7"/>
        <v>54.72</v>
      </c>
      <c r="BB43" s="32">
        <f t="shared" si="7"/>
        <v>77.759999999999991</v>
      </c>
      <c r="BC43" s="32">
        <f t="shared" si="7"/>
        <v>95.759999999999991</v>
      </c>
      <c r="BD43" s="32">
        <f t="shared" si="7"/>
        <v>0</v>
      </c>
      <c r="BE43" s="32">
        <f t="shared" si="7"/>
        <v>0</v>
      </c>
      <c r="BF43" s="32">
        <f t="shared" si="7"/>
        <v>0</v>
      </c>
      <c r="BG43" s="32">
        <f t="shared" si="7"/>
        <v>41.292000000000002</v>
      </c>
      <c r="BH43" s="32">
        <f t="shared" si="7"/>
        <v>12.383999999999999</v>
      </c>
      <c r="BI43" s="32">
        <f t="shared" si="7"/>
        <v>11.654999999999999</v>
      </c>
      <c r="BJ43" s="32">
        <f t="shared" si="7"/>
        <v>31.5</v>
      </c>
      <c r="BK43" s="32">
        <f t="shared" si="7"/>
        <v>0</v>
      </c>
      <c r="BL43" s="32">
        <f t="shared" si="7"/>
        <v>5.3819999999999997</v>
      </c>
      <c r="BM43" s="32">
        <f t="shared" si="7"/>
        <v>8.32986</v>
      </c>
      <c r="BN43" s="32">
        <f t="shared" si="7"/>
        <v>0.74880000000000002</v>
      </c>
      <c r="BO43" s="32">
        <f t="shared" ref="BO43" si="8">BO32*BO40</f>
        <v>0</v>
      </c>
      <c r="BP43" s="33">
        <f>SUM(D43:BN43)</f>
        <v>898.07700999999997</v>
      </c>
      <c r="BQ43" s="34">
        <f>BP43/$C$9</f>
        <v>99.786334444444435</v>
      </c>
    </row>
    <row r="44" spans="1:69">
      <c r="A44" s="35"/>
      <c r="B44" s="35" t="s">
        <v>34</v>
      </c>
      <c r="D44" s="36">
        <f t="shared" ref="D44:AI44" si="9">D61+D78+D94+D110</f>
        <v>46.438920000000003</v>
      </c>
      <c r="E44" s="36">
        <f t="shared" si="9"/>
        <v>32.471999999999994</v>
      </c>
      <c r="F44" s="36">
        <f t="shared" si="9"/>
        <v>30.617999999999999</v>
      </c>
      <c r="G44" s="36">
        <f t="shared" si="9"/>
        <v>3.0671999999999997</v>
      </c>
      <c r="H44" s="36">
        <f t="shared" si="9"/>
        <v>0</v>
      </c>
      <c r="I44" s="36">
        <f t="shared" si="9"/>
        <v>12.420000000000002</v>
      </c>
      <c r="J44" s="36">
        <f t="shared" si="9"/>
        <v>135.53028</v>
      </c>
      <c r="K44" s="36">
        <f t="shared" si="9"/>
        <v>62.955360000000006</v>
      </c>
      <c r="L44" s="36">
        <f t="shared" si="9"/>
        <v>0</v>
      </c>
      <c r="M44" s="36">
        <f t="shared" si="9"/>
        <v>0</v>
      </c>
      <c r="N44" s="36">
        <f t="shared" si="9"/>
        <v>0</v>
      </c>
      <c r="O44" s="36">
        <f t="shared" si="9"/>
        <v>0</v>
      </c>
      <c r="P44" s="36">
        <f t="shared" si="9"/>
        <v>0</v>
      </c>
      <c r="Q44" s="36">
        <f t="shared" si="9"/>
        <v>17.099999999999998</v>
      </c>
      <c r="R44" s="36">
        <f t="shared" si="9"/>
        <v>0</v>
      </c>
      <c r="S44" s="36">
        <f t="shared" si="9"/>
        <v>0</v>
      </c>
      <c r="T44" s="36">
        <f t="shared" si="9"/>
        <v>0</v>
      </c>
      <c r="U44" s="36">
        <f t="shared" si="9"/>
        <v>109.62</v>
      </c>
      <c r="V44" s="36">
        <f t="shared" si="9"/>
        <v>0</v>
      </c>
      <c r="W44" s="36">
        <f t="shared" si="9"/>
        <v>0</v>
      </c>
      <c r="X44" s="36">
        <f t="shared" si="9"/>
        <v>9.6812307692307691</v>
      </c>
      <c r="Y44" s="36">
        <f t="shared" si="9"/>
        <v>0</v>
      </c>
      <c r="Z44" s="36">
        <f t="shared" si="9"/>
        <v>33.768000000000001</v>
      </c>
      <c r="AA44" s="36">
        <f t="shared" si="9"/>
        <v>16.335000000000001</v>
      </c>
      <c r="AB44" s="36">
        <f t="shared" si="9"/>
        <v>0</v>
      </c>
      <c r="AC44" s="36">
        <f t="shared" si="9"/>
        <v>0</v>
      </c>
      <c r="AD44" s="36">
        <f t="shared" si="9"/>
        <v>0</v>
      </c>
      <c r="AE44" s="36">
        <f t="shared" si="9"/>
        <v>0</v>
      </c>
      <c r="AF44" s="36">
        <f t="shared" si="9"/>
        <v>7.1549999999999994</v>
      </c>
      <c r="AG44" s="36">
        <f t="shared" si="9"/>
        <v>0</v>
      </c>
      <c r="AH44" s="36">
        <f t="shared" si="9"/>
        <v>0</v>
      </c>
      <c r="AI44" s="36">
        <f t="shared" si="9"/>
        <v>4.0680000000000005</v>
      </c>
      <c r="AJ44" s="36">
        <f t="shared" ref="AJ44:BO44" si="10">AJ61+AJ78+AJ94+AJ110</f>
        <v>17.212499999999999</v>
      </c>
      <c r="AK44" s="36">
        <f t="shared" si="10"/>
        <v>2.16</v>
      </c>
      <c r="AL44" s="36">
        <f t="shared" si="10"/>
        <v>0</v>
      </c>
      <c r="AM44" s="36">
        <f t="shared" si="10"/>
        <v>0</v>
      </c>
      <c r="AN44" s="36">
        <f t="shared" si="10"/>
        <v>0</v>
      </c>
      <c r="AO44" s="36">
        <f t="shared" si="10"/>
        <v>0</v>
      </c>
      <c r="AP44" s="36">
        <f t="shared" si="10"/>
        <v>0</v>
      </c>
      <c r="AQ44" s="36">
        <f t="shared" si="10"/>
        <v>0</v>
      </c>
      <c r="AR44" s="36">
        <f t="shared" si="10"/>
        <v>0</v>
      </c>
      <c r="AS44" s="36">
        <f t="shared" si="10"/>
        <v>0</v>
      </c>
      <c r="AT44" s="36">
        <f t="shared" si="10"/>
        <v>0</v>
      </c>
      <c r="AU44" s="36">
        <f t="shared" si="10"/>
        <v>0</v>
      </c>
      <c r="AV44" s="36">
        <f t="shared" si="10"/>
        <v>2.1937500000000001</v>
      </c>
      <c r="AW44" s="36">
        <f t="shared" si="10"/>
        <v>0</v>
      </c>
      <c r="AX44" s="36">
        <f t="shared" si="10"/>
        <v>4.6562400000000004</v>
      </c>
      <c r="AY44" s="36">
        <f t="shared" si="10"/>
        <v>0</v>
      </c>
      <c r="AZ44" s="36">
        <f t="shared" si="10"/>
        <v>11.760299999999999</v>
      </c>
      <c r="BA44" s="36">
        <f t="shared" si="10"/>
        <v>54.72</v>
      </c>
      <c r="BB44" s="36">
        <f t="shared" si="10"/>
        <v>77.759999999999991</v>
      </c>
      <c r="BC44" s="36">
        <f t="shared" si="10"/>
        <v>95.759999999999991</v>
      </c>
      <c r="BD44" s="36">
        <f t="shared" si="10"/>
        <v>0</v>
      </c>
      <c r="BE44" s="36">
        <f t="shared" si="10"/>
        <v>0</v>
      </c>
      <c r="BF44" s="36">
        <f t="shared" si="10"/>
        <v>0</v>
      </c>
      <c r="BG44" s="36">
        <f t="shared" si="10"/>
        <v>41.292000000000002</v>
      </c>
      <c r="BH44" s="36">
        <f t="shared" si="10"/>
        <v>12.383999999999999</v>
      </c>
      <c r="BI44" s="36">
        <f t="shared" si="10"/>
        <v>11.655000000000001</v>
      </c>
      <c r="BJ44" s="36">
        <f t="shared" si="10"/>
        <v>31.500000000000007</v>
      </c>
      <c r="BK44" s="36">
        <f t="shared" si="10"/>
        <v>0</v>
      </c>
      <c r="BL44" s="36">
        <f t="shared" si="10"/>
        <v>5.3820000000000006</v>
      </c>
      <c r="BM44" s="36">
        <f t="shared" si="10"/>
        <v>8.32986</v>
      </c>
      <c r="BN44" s="36">
        <f t="shared" si="10"/>
        <v>0.74880000000000002</v>
      </c>
      <c r="BO44" s="36">
        <f t="shared" si="10"/>
        <v>0</v>
      </c>
    </row>
    <row r="45" spans="1:69">
      <c r="A45" s="35"/>
      <c r="B45" s="35" t="s">
        <v>35</v>
      </c>
      <c r="BQ45" s="37">
        <f>BQ60+BQ77+BQ93+BQ109</f>
        <v>99.860382307692305</v>
      </c>
    </row>
    <row r="47" spans="1:69">
      <c r="J47" s="1">
        <v>10</v>
      </c>
      <c r="K47" t="s">
        <v>2</v>
      </c>
      <c r="T47" t="s">
        <v>36</v>
      </c>
    </row>
    <row r="48" spans="1:69" ht="15" customHeight="1">
      <c r="A48" s="106"/>
      <c r="B48" s="3" t="s">
        <v>4</v>
      </c>
      <c r="C48" s="103" t="s">
        <v>5</v>
      </c>
      <c r="D48" s="105" t="str">
        <f t="shared" ref="D48:AI48" si="11">D7</f>
        <v>Хлеб пшеничный</v>
      </c>
      <c r="E48" s="105" t="str">
        <f t="shared" si="11"/>
        <v>Хлеб ржано-пшеничный</v>
      </c>
      <c r="F48" s="105" t="str">
        <f t="shared" si="11"/>
        <v>Сахар</v>
      </c>
      <c r="G48" s="105" t="str">
        <f t="shared" si="11"/>
        <v>Чай</v>
      </c>
      <c r="H48" s="105" t="str">
        <f t="shared" si="11"/>
        <v>Какао</v>
      </c>
      <c r="I48" s="105" t="str">
        <f t="shared" si="11"/>
        <v>Кофейный напиток</v>
      </c>
      <c r="J48" s="105" t="str">
        <f t="shared" si="11"/>
        <v>Молоко 2,5%</v>
      </c>
      <c r="K48" s="105" t="str">
        <f t="shared" si="11"/>
        <v>Масло сливочное</v>
      </c>
      <c r="L48" s="105" t="str">
        <f t="shared" si="11"/>
        <v>Сметана 15%</v>
      </c>
      <c r="M48" s="105" t="str">
        <f t="shared" si="11"/>
        <v>Молоко сухое</v>
      </c>
      <c r="N48" s="105" t="str">
        <f t="shared" si="11"/>
        <v>Снежок 2,5 %</v>
      </c>
      <c r="O48" s="105" t="str">
        <f t="shared" si="11"/>
        <v>Творог 5%</v>
      </c>
      <c r="P48" s="105" t="str">
        <f t="shared" si="11"/>
        <v>Молоко сгущенное</v>
      </c>
      <c r="Q48" s="105" t="str">
        <f t="shared" si="11"/>
        <v xml:space="preserve">Джем Сава </v>
      </c>
      <c r="R48" s="105" t="str">
        <f t="shared" si="11"/>
        <v>Сыр</v>
      </c>
      <c r="S48" s="105" t="str">
        <f t="shared" si="11"/>
        <v>Зеленый горошек</v>
      </c>
      <c r="T48" s="105" t="str">
        <f t="shared" si="11"/>
        <v>Кукуруза консервирован.</v>
      </c>
      <c r="U48" s="105" t="str">
        <f t="shared" si="11"/>
        <v>Консервы рыбные</v>
      </c>
      <c r="V48" s="105" t="str">
        <f t="shared" si="11"/>
        <v>Огурцы консервирован.</v>
      </c>
      <c r="W48" s="105" t="str">
        <f t="shared" si="11"/>
        <v>Огурцы свежие</v>
      </c>
      <c r="X48" s="105" t="str">
        <f t="shared" si="11"/>
        <v>Яйцо</v>
      </c>
      <c r="Y48" s="105" t="str">
        <f t="shared" si="11"/>
        <v>Икра кабачковая</v>
      </c>
      <c r="Z48" s="105" t="str">
        <f t="shared" si="11"/>
        <v>Изюм</v>
      </c>
      <c r="AA48" s="105" t="str">
        <f t="shared" si="11"/>
        <v>Курага</v>
      </c>
      <c r="AB48" s="105" t="str">
        <f t="shared" si="11"/>
        <v>Чернослив</v>
      </c>
      <c r="AC48" s="105" t="str">
        <f t="shared" si="11"/>
        <v>Шиповник</v>
      </c>
      <c r="AD48" s="105" t="str">
        <f t="shared" si="11"/>
        <v>Сухофрукты</v>
      </c>
      <c r="AE48" s="105" t="str">
        <f t="shared" si="11"/>
        <v>Ягода свежемороженная</v>
      </c>
      <c r="AF48" s="105" t="str">
        <f t="shared" si="11"/>
        <v>Лимон</v>
      </c>
      <c r="AG48" s="105" t="str">
        <f t="shared" si="11"/>
        <v>Кисель</v>
      </c>
      <c r="AH48" s="105" t="str">
        <f t="shared" si="11"/>
        <v xml:space="preserve">Сок </v>
      </c>
      <c r="AI48" s="105" t="str">
        <f t="shared" si="11"/>
        <v>Макаронные изделия</v>
      </c>
      <c r="AJ48" s="105" t="str">
        <f t="shared" ref="AJ48:BO48" si="12">AJ7</f>
        <v>Мука</v>
      </c>
      <c r="AK48" s="105" t="str">
        <f t="shared" si="12"/>
        <v>Дрожжи</v>
      </c>
      <c r="AL48" s="105" t="str">
        <f t="shared" si="12"/>
        <v>Печенье</v>
      </c>
      <c r="AM48" s="105" t="str">
        <f t="shared" si="12"/>
        <v>Пряники</v>
      </c>
      <c r="AN48" s="105" t="str">
        <f t="shared" si="12"/>
        <v>Вафли</v>
      </c>
      <c r="AO48" s="105" t="str">
        <f t="shared" si="12"/>
        <v>Конфеты</v>
      </c>
      <c r="AP48" s="105" t="str">
        <f t="shared" si="12"/>
        <v>Повидло Сава</v>
      </c>
      <c r="AQ48" s="105" t="str">
        <f t="shared" si="12"/>
        <v>Крупа геркулес</v>
      </c>
      <c r="AR48" s="105" t="str">
        <f t="shared" si="12"/>
        <v>Крупа горох</v>
      </c>
      <c r="AS48" s="105" t="str">
        <f t="shared" si="12"/>
        <v>Крупа гречневая</v>
      </c>
      <c r="AT48" s="105" t="str">
        <f t="shared" si="12"/>
        <v>Крупа кукурузная</v>
      </c>
      <c r="AU48" s="105" t="str">
        <f t="shared" si="12"/>
        <v>Крупа манная</v>
      </c>
      <c r="AV48" s="105" t="str">
        <f t="shared" si="12"/>
        <v>Крупа перловая</v>
      </c>
      <c r="AW48" s="105" t="str">
        <f t="shared" si="12"/>
        <v>Крупа пшеничная</v>
      </c>
      <c r="AX48" s="105" t="str">
        <f t="shared" si="12"/>
        <v>Крупа пшено</v>
      </c>
      <c r="AY48" s="105" t="str">
        <f t="shared" si="12"/>
        <v>Крупа ячневая</v>
      </c>
      <c r="AZ48" s="105" t="str">
        <f t="shared" si="12"/>
        <v>Рис</v>
      </c>
      <c r="BA48" s="105" t="str">
        <f t="shared" si="12"/>
        <v>Цыпленок бройлер</v>
      </c>
      <c r="BB48" s="105" t="str">
        <f t="shared" si="12"/>
        <v>Филе куриное</v>
      </c>
      <c r="BC48" s="105" t="str">
        <f t="shared" si="12"/>
        <v>Фарш говяжий</v>
      </c>
      <c r="BD48" s="105" t="str">
        <f t="shared" si="12"/>
        <v>Печень куриная</v>
      </c>
      <c r="BE48" s="105" t="str">
        <f t="shared" si="12"/>
        <v>Филе минтая</v>
      </c>
      <c r="BF48" s="105" t="str">
        <f t="shared" si="12"/>
        <v>Филе сельди слабосол.</v>
      </c>
      <c r="BG48" s="105" t="str">
        <f t="shared" si="12"/>
        <v>Картофель</v>
      </c>
      <c r="BH48" s="105" t="str">
        <f t="shared" si="12"/>
        <v>Морковь</v>
      </c>
      <c r="BI48" s="105" t="str">
        <f t="shared" si="12"/>
        <v>Лук</v>
      </c>
      <c r="BJ48" s="105" t="str">
        <f t="shared" si="12"/>
        <v>Капуста</v>
      </c>
      <c r="BK48" s="105" t="str">
        <f t="shared" si="12"/>
        <v>Свекла</v>
      </c>
      <c r="BL48" s="105" t="str">
        <f t="shared" si="12"/>
        <v>Томатная паста</v>
      </c>
      <c r="BM48" s="105" t="str">
        <f t="shared" si="12"/>
        <v>Масло растительное</v>
      </c>
      <c r="BN48" s="105" t="str">
        <f t="shared" si="12"/>
        <v>Соль</v>
      </c>
      <c r="BO48" s="105" t="str">
        <f t="shared" si="12"/>
        <v>Аскорбиновая кислота</v>
      </c>
      <c r="BP48" s="108" t="s">
        <v>6</v>
      </c>
      <c r="BQ48" s="108" t="s">
        <v>7</v>
      </c>
    </row>
    <row r="49" spans="1:69" ht="36.75" customHeight="1">
      <c r="A49" s="107"/>
      <c r="B49" s="4" t="s">
        <v>8</v>
      </c>
      <c r="C49" s="104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  <c r="AF49" s="105"/>
      <c r="AG49" s="105"/>
      <c r="AH49" s="105"/>
      <c r="AI49" s="105"/>
      <c r="AJ49" s="105"/>
      <c r="AK49" s="105"/>
      <c r="AL49" s="105"/>
      <c r="AM49" s="105"/>
      <c r="AN49" s="105"/>
      <c r="AO49" s="105"/>
      <c r="AP49" s="105"/>
      <c r="AQ49" s="105"/>
      <c r="AR49" s="105"/>
      <c r="AS49" s="105"/>
      <c r="AT49" s="105"/>
      <c r="AU49" s="105"/>
      <c r="AV49" s="105"/>
      <c r="AW49" s="105"/>
      <c r="AX49" s="105"/>
      <c r="AY49" s="105"/>
      <c r="AZ49" s="105"/>
      <c r="BA49" s="105"/>
      <c r="BB49" s="105"/>
      <c r="BC49" s="105"/>
      <c r="BD49" s="105"/>
      <c r="BE49" s="105"/>
      <c r="BF49" s="105"/>
      <c r="BG49" s="105"/>
      <c r="BH49" s="105"/>
      <c r="BI49" s="105"/>
      <c r="BJ49" s="105"/>
      <c r="BK49" s="105"/>
      <c r="BL49" s="105"/>
      <c r="BM49" s="105"/>
      <c r="BN49" s="105"/>
      <c r="BO49" s="105"/>
      <c r="BP49" s="108"/>
      <c r="BQ49" s="108"/>
    </row>
    <row r="50" spans="1:69">
      <c r="A50" s="109" t="s">
        <v>9</v>
      </c>
      <c r="B50" s="5" t="str">
        <f>B9</f>
        <v>Каша молочная "Дружба"</v>
      </c>
      <c r="C50" s="110">
        <f>$E$6</f>
        <v>9</v>
      </c>
      <c r="D50" s="5">
        <f t="shared" ref="D50:AI50" si="13">D9</f>
        <v>0</v>
      </c>
      <c r="E50" s="5">
        <f t="shared" si="13"/>
        <v>0</v>
      </c>
      <c r="F50" s="5">
        <f t="shared" si="13"/>
        <v>3.0000000000000001E-3</v>
      </c>
      <c r="G50" s="5">
        <f t="shared" si="13"/>
        <v>0</v>
      </c>
      <c r="H50" s="5">
        <f t="shared" si="13"/>
        <v>0</v>
      </c>
      <c r="I50" s="5">
        <f t="shared" si="13"/>
        <v>0</v>
      </c>
      <c r="J50" s="5">
        <f t="shared" si="13"/>
        <v>0.113</v>
      </c>
      <c r="K50" s="5">
        <f t="shared" si="13"/>
        <v>2E-3</v>
      </c>
      <c r="L50" s="5">
        <f t="shared" si="13"/>
        <v>0</v>
      </c>
      <c r="M50" s="5">
        <f t="shared" si="13"/>
        <v>0</v>
      </c>
      <c r="N50" s="5">
        <f t="shared" si="13"/>
        <v>0</v>
      </c>
      <c r="O50" s="5">
        <f t="shared" si="13"/>
        <v>0</v>
      </c>
      <c r="P50" s="5">
        <f t="shared" si="13"/>
        <v>0</v>
      </c>
      <c r="Q50" s="5">
        <f t="shared" si="13"/>
        <v>0</v>
      </c>
      <c r="R50" s="5">
        <f t="shared" si="13"/>
        <v>0</v>
      </c>
      <c r="S50" s="5">
        <f t="shared" si="13"/>
        <v>0</v>
      </c>
      <c r="T50" s="5">
        <f t="shared" si="13"/>
        <v>0</v>
      </c>
      <c r="U50" s="5">
        <f t="shared" si="13"/>
        <v>0</v>
      </c>
      <c r="V50" s="5">
        <f t="shared" si="13"/>
        <v>0</v>
      </c>
      <c r="W50" s="5">
        <f t="shared" si="13"/>
        <v>0</v>
      </c>
      <c r="X50" s="5">
        <f t="shared" si="13"/>
        <v>0</v>
      </c>
      <c r="Y50" s="5">
        <f t="shared" si="13"/>
        <v>0</v>
      </c>
      <c r="Z50" s="5">
        <f t="shared" si="13"/>
        <v>0</v>
      </c>
      <c r="AA50" s="5">
        <f t="shared" si="13"/>
        <v>0</v>
      </c>
      <c r="AB50" s="5">
        <f t="shared" si="13"/>
        <v>0</v>
      </c>
      <c r="AC50" s="5">
        <f t="shared" si="13"/>
        <v>0</v>
      </c>
      <c r="AD50" s="5">
        <f t="shared" si="13"/>
        <v>0</v>
      </c>
      <c r="AE50" s="5">
        <f t="shared" si="13"/>
        <v>0</v>
      </c>
      <c r="AF50" s="5">
        <f t="shared" si="13"/>
        <v>0</v>
      </c>
      <c r="AG50" s="5">
        <f t="shared" si="13"/>
        <v>0</v>
      </c>
      <c r="AH50" s="5">
        <f t="shared" si="13"/>
        <v>0</v>
      </c>
      <c r="AI50" s="5">
        <f t="shared" si="13"/>
        <v>0</v>
      </c>
      <c r="AJ50" s="5">
        <f t="shared" ref="AJ50:BO50" si="14">AJ9</f>
        <v>0</v>
      </c>
      <c r="AK50" s="5">
        <f t="shared" si="14"/>
        <v>0</v>
      </c>
      <c r="AL50" s="5">
        <f t="shared" si="14"/>
        <v>0</v>
      </c>
      <c r="AM50" s="5">
        <f t="shared" si="14"/>
        <v>0</v>
      </c>
      <c r="AN50" s="5">
        <f t="shared" si="14"/>
        <v>0</v>
      </c>
      <c r="AO50" s="5">
        <f t="shared" si="14"/>
        <v>0</v>
      </c>
      <c r="AP50" s="5">
        <f t="shared" si="14"/>
        <v>0</v>
      </c>
      <c r="AQ50" s="5">
        <f t="shared" si="14"/>
        <v>0</v>
      </c>
      <c r="AR50" s="5">
        <f t="shared" si="14"/>
        <v>0</v>
      </c>
      <c r="AS50" s="5">
        <f t="shared" si="14"/>
        <v>0</v>
      </c>
      <c r="AT50" s="5">
        <f t="shared" si="14"/>
        <v>0</v>
      </c>
      <c r="AU50" s="5">
        <f t="shared" si="14"/>
        <v>0</v>
      </c>
      <c r="AV50" s="5">
        <f t="shared" si="14"/>
        <v>0</v>
      </c>
      <c r="AW50" s="5">
        <f t="shared" si="14"/>
        <v>0</v>
      </c>
      <c r="AX50" s="5">
        <f t="shared" si="14"/>
        <v>8.0000000000000002E-3</v>
      </c>
      <c r="AY50" s="5">
        <f t="shared" si="14"/>
        <v>0</v>
      </c>
      <c r="AZ50" s="5">
        <f t="shared" si="14"/>
        <v>0.01</v>
      </c>
      <c r="BA50" s="5">
        <f t="shared" si="14"/>
        <v>0</v>
      </c>
      <c r="BB50" s="5">
        <f t="shared" si="14"/>
        <v>0</v>
      </c>
      <c r="BC50" s="5">
        <f t="shared" si="14"/>
        <v>0</v>
      </c>
      <c r="BD50" s="5">
        <f t="shared" si="14"/>
        <v>0</v>
      </c>
      <c r="BE50" s="5">
        <f t="shared" si="14"/>
        <v>0</v>
      </c>
      <c r="BF50" s="5">
        <f t="shared" si="14"/>
        <v>0</v>
      </c>
      <c r="BG50" s="5">
        <f t="shared" si="14"/>
        <v>0</v>
      </c>
      <c r="BH50" s="5">
        <f t="shared" si="14"/>
        <v>0</v>
      </c>
      <c r="BI50" s="5">
        <f t="shared" si="14"/>
        <v>0</v>
      </c>
      <c r="BJ50" s="5">
        <f t="shared" si="14"/>
        <v>0</v>
      </c>
      <c r="BK50" s="5">
        <f t="shared" si="14"/>
        <v>0</v>
      </c>
      <c r="BL50" s="5">
        <f t="shared" si="14"/>
        <v>0</v>
      </c>
      <c r="BM50" s="5">
        <f t="shared" si="14"/>
        <v>0</v>
      </c>
      <c r="BN50" s="5">
        <f t="shared" si="14"/>
        <v>5.0000000000000001E-4</v>
      </c>
      <c r="BO50" s="5">
        <f t="shared" si="14"/>
        <v>0</v>
      </c>
    </row>
    <row r="51" spans="1:69">
      <c r="A51" s="109"/>
      <c r="B51" s="5" t="str">
        <f>B10</f>
        <v>Бутерброд с джемом</v>
      </c>
      <c r="C51" s="111"/>
      <c r="D51" s="5">
        <f t="shared" ref="D51:AI51" si="15">D10</f>
        <v>1.7999999999999999E-2</v>
      </c>
      <c r="E51" s="5">
        <f t="shared" si="15"/>
        <v>0</v>
      </c>
      <c r="F51" s="5">
        <f t="shared" si="15"/>
        <v>0</v>
      </c>
      <c r="G51" s="5">
        <f t="shared" si="15"/>
        <v>0</v>
      </c>
      <c r="H51" s="5">
        <f t="shared" si="15"/>
        <v>0</v>
      </c>
      <c r="I51" s="5">
        <f t="shared" si="15"/>
        <v>0</v>
      </c>
      <c r="J51" s="5">
        <f t="shared" si="15"/>
        <v>0</v>
      </c>
      <c r="K51" s="5">
        <f t="shared" si="15"/>
        <v>0</v>
      </c>
      <c r="L51" s="5">
        <f t="shared" si="15"/>
        <v>0</v>
      </c>
      <c r="M51" s="5">
        <f t="shared" si="15"/>
        <v>0</v>
      </c>
      <c r="N51" s="5">
        <f t="shared" si="15"/>
        <v>0</v>
      </c>
      <c r="O51" s="5">
        <f t="shared" si="15"/>
        <v>0</v>
      </c>
      <c r="P51" s="5">
        <f t="shared" si="15"/>
        <v>0</v>
      </c>
      <c r="Q51" s="5">
        <f t="shared" si="15"/>
        <v>5.0000000000000001E-3</v>
      </c>
      <c r="R51" s="5">
        <f t="shared" si="15"/>
        <v>0</v>
      </c>
      <c r="S51" s="5">
        <f t="shared" si="15"/>
        <v>0</v>
      </c>
      <c r="T51" s="5">
        <f t="shared" si="15"/>
        <v>0</v>
      </c>
      <c r="U51" s="5">
        <f t="shared" si="15"/>
        <v>0</v>
      </c>
      <c r="V51" s="5">
        <f t="shared" si="15"/>
        <v>0</v>
      </c>
      <c r="W51" s="5">
        <f t="shared" si="15"/>
        <v>0</v>
      </c>
      <c r="X51" s="5">
        <f t="shared" si="15"/>
        <v>0</v>
      </c>
      <c r="Y51" s="5">
        <f t="shared" si="15"/>
        <v>0</v>
      </c>
      <c r="Z51" s="5">
        <f t="shared" si="15"/>
        <v>0</v>
      </c>
      <c r="AA51" s="5">
        <f t="shared" si="15"/>
        <v>0</v>
      </c>
      <c r="AB51" s="5">
        <f t="shared" si="15"/>
        <v>0</v>
      </c>
      <c r="AC51" s="5">
        <f t="shared" si="15"/>
        <v>0</v>
      </c>
      <c r="AD51" s="5">
        <f t="shared" si="15"/>
        <v>0</v>
      </c>
      <c r="AE51" s="5">
        <f t="shared" si="15"/>
        <v>0</v>
      </c>
      <c r="AF51" s="5">
        <f t="shared" si="15"/>
        <v>0</v>
      </c>
      <c r="AG51" s="5">
        <f t="shared" si="15"/>
        <v>0</v>
      </c>
      <c r="AH51" s="5">
        <f t="shared" si="15"/>
        <v>0</v>
      </c>
      <c r="AI51" s="5">
        <f t="shared" si="15"/>
        <v>0</v>
      </c>
      <c r="AJ51" s="5">
        <f t="shared" ref="AJ51:BO51" si="16">AJ10</f>
        <v>0</v>
      </c>
      <c r="AK51" s="5">
        <f t="shared" si="16"/>
        <v>0</v>
      </c>
      <c r="AL51" s="5">
        <f t="shared" si="16"/>
        <v>0</v>
      </c>
      <c r="AM51" s="5">
        <f t="shared" si="16"/>
        <v>0</v>
      </c>
      <c r="AN51" s="5">
        <f t="shared" si="16"/>
        <v>0</v>
      </c>
      <c r="AO51" s="5">
        <f t="shared" si="16"/>
        <v>0</v>
      </c>
      <c r="AP51" s="5">
        <f t="shared" si="16"/>
        <v>0</v>
      </c>
      <c r="AQ51" s="5">
        <f t="shared" si="16"/>
        <v>0</v>
      </c>
      <c r="AR51" s="5">
        <f t="shared" si="16"/>
        <v>0</v>
      </c>
      <c r="AS51" s="5">
        <f t="shared" si="16"/>
        <v>0</v>
      </c>
      <c r="AT51" s="5">
        <f t="shared" si="16"/>
        <v>0</v>
      </c>
      <c r="AU51" s="5">
        <f t="shared" si="16"/>
        <v>0</v>
      </c>
      <c r="AV51" s="5">
        <f t="shared" si="16"/>
        <v>0</v>
      </c>
      <c r="AW51" s="5">
        <f t="shared" si="16"/>
        <v>0</v>
      </c>
      <c r="AX51" s="5">
        <f t="shared" si="16"/>
        <v>0</v>
      </c>
      <c r="AY51" s="5">
        <f t="shared" si="16"/>
        <v>0</v>
      </c>
      <c r="AZ51" s="5">
        <f t="shared" si="16"/>
        <v>0</v>
      </c>
      <c r="BA51" s="5">
        <f t="shared" si="16"/>
        <v>0</v>
      </c>
      <c r="BB51" s="5">
        <f t="shared" si="16"/>
        <v>0</v>
      </c>
      <c r="BC51" s="5">
        <f t="shared" si="16"/>
        <v>0</v>
      </c>
      <c r="BD51" s="5">
        <f t="shared" si="16"/>
        <v>0</v>
      </c>
      <c r="BE51" s="5">
        <f t="shared" si="16"/>
        <v>0</v>
      </c>
      <c r="BF51" s="5">
        <f t="shared" si="16"/>
        <v>0</v>
      </c>
      <c r="BG51" s="5">
        <f t="shared" si="16"/>
        <v>0</v>
      </c>
      <c r="BH51" s="5">
        <f t="shared" si="16"/>
        <v>0</v>
      </c>
      <c r="BI51" s="5">
        <f t="shared" si="16"/>
        <v>0</v>
      </c>
      <c r="BJ51" s="5">
        <f t="shared" si="16"/>
        <v>0</v>
      </c>
      <c r="BK51" s="5">
        <f t="shared" si="16"/>
        <v>0</v>
      </c>
      <c r="BL51" s="5">
        <f t="shared" si="16"/>
        <v>0</v>
      </c>
      <c r="BM51" s="5">
        <f t="shared" si="16"/>
        <v>0</v>
      </c>
      <c r="BN51" s="5">
        <f t="shared" si="16"/>
        <v>0</v>
      </c>
      <c r="BO51" s="5">
        <f t="shared" si="16"/>
        <v>0</v>
      </c>
    </row>
    <row r="52" spans="1:69">
      <c r="A52" s="109"/>
      <c r="B52" s="5" t="str">
        <f>B11</f>
        <v>Кофейный напиток с молоком</v>
      </c>
      <c r="C52" s="111"/>
      <c r="D52" s="5">
        <f t="shared" ref="D52:AI52" si="17">D11</f>
        <v>0</v>
      </c>
      <c r="E52" s="5">
        <f t="shared" si="17"/>
        <v>0</v>
      </c>
      <c r="F52" s="5">
        <f t="shared" si="17"/>
        <v>8.0000000000000002E-3</v>
      </c>
      <c r="G52" s="5">
        <f t="shared" si="17"/>
        <v>0</v>
      </c>
      <c r="H52" s="5">
        <f t="shared" si="17"/>
        <v>0</v>
      </c>
      <c r="I52" s="5">
        <f t="shared" si="17"/>
        <v>2E-3</v>
      </c>
      <c r="J52" s="5">
        <f t="shared" si="17"/>
        <v>7.0000000000000007E-2</v>
      </c>
      <c r="K52" s="5">
        <f t="shared" si="17"/>
        <v>0</v>
      </c>
      <c r="L52" s="5">
        <f t="shared" si="17"/>
        <v>0</v>
      </c>
      <c r="M52" s="5">
        <f t="shared" si="17"/>
        <v>0</v>
      </c>
      <c r="N52" s="5">
        <f t="shared" si="17"/>
        <v>0</v>
      </c>
      <c r="O52" s="5">
        <f t="shared" si="17"/>
        <v>0</v>
      </c>
      <c r="P52" s="5">
        <f t="shared" si="17"/>
        <v>0</v>
      </c>
      <c r="Q52" s="5">
        <f t="shared" si="17"/>
        <v>0</v>
      </c>
      <c r="R52" s="5">
        <f t="shared" si="17"/>
        <v>0</v>
      </c>
      <c r="S52" s="5">
        <f t="shared" si="17"/>
        <v>0</v>
      </c>
      <c r="T52" s="5">
        <f t="shared" si="17"/>
        <v>0</v>
      </c>
      <c r="U52" s="5">
        <f t="shared" si="17"/>
        <v>0</v>
      </c>
      <c r="V52" s="5">
        <f t="shared" si="17"/>
        <v>0</v>
      </c>
      <c r="W52" s="5">
        <f t="shared" si="17"/>
        <v>0</v>
      </c>
      <c r="X52" s="5">
        <f t="shared" si="17"/>
        <v>0</v>
      </c>
      <c r="Y52" s="5">
        <f t="shared" si="17"/>
        <v>0</v>
      </c>
      <c r="Z52" s="5">
        <f t="shared" si="17"/>
        <v>0</v>
      </c>
      <c r="AA52" s="5">
        <f t="shared" si="17"/>
        <v>0</v>
      </c>
      <c r="AB52" s="5">
        <f t="shared" si="17"/>
        <v>0</v>
      </c>
      <c r="AC52" s="5">
        <f t="shared" si="17"/>
        <v>0</v>
      </c>
      <c r="AD52" s="5">
        <f t="shared" si="17"/>
        <v>0</v>
      </c>
      <c r="AE52" s="5">
        <f t="shared" si="17"/>
        <v>0</v>
      </c>
      <c r="AF52" s="5">
        <f t="shared" si="17"/>
        <v>0</v>
      </c>
      <c r="AG52" s="5">
        <f t="shared" si="17"/>
        <v>0</v>
      </c>
      <c r="AH52" s="5">
        <f t="shared" si="17"/>
        <v>0</v>
      </c>
      <c r="AI52" s="5">
        <f t="shared" si="17"/>
        <v>0</v>
      </c>
      <c r="AJ52" s="5">
        <f t="shared" ref="AJ52:BO52" si="18">AJ11</f>
        <v>0</v>
      </c>
      <c r="AK52" s="5">
        <f t="shared" si="18"/>
        <v>0</v>
      </c>
      <c r="AL52" s="5">
        <f t="shared" si="18"/>
        <v>0</v>
      </c>
      <c r="AM52" s="5">
        <f t="shared" si="18"/>
        <v>0</v>
      </c>
      <c r="AN52" s="5">
        <f t="shared" si="18"/>
        <v>0</v>
      </c>
      <c r="AO52" s="5">
        <f t="shared" si="18"/>
        <v>0</v>
      </c>
      <c r="AP52" s="5">
        <f t="shared" si="18"/>
        <v>0</v>
      </c>
      <c r="AQ52" s="5">
        <f t="shared" si="18"/>
        <v>0</v>
      </c>
      <c r="AR52" s="5">
        <f t="shared" si="18"/>
        <v>0</v>
      </c>
      <c r="AS52" s="5">
        <f t="shared" si="18"/>
        <v>0</v>
      </c>
      <c r="AT52" s="5">
        <f t="shared" si="18"/>
        <v>0</v>
      </c>
      <c r="AU52" s="5">
        <f t="shared" si="18"/>
        <v>0</v>
      </c>
      <c r="AV52" s="5">
        <f t="shared" si="18"/>
        <v>0</v>
      </c>
      <c r="AW52" s="5">
        <f t="shared" si="18"/>
        <v>0</v>
      </c>
      <c r="AX52" s="5">
        <f t="shared" si="18"/>
        <v>0</v>
      </c>
      <c r="AY52" s="5">
        <f t="shared" si="18"/>
        <v>0</v>
      </c>
      <c r="AZ52" s="5">
        <f t="shared" si="18"/>
        <v>0</v>
      </c>
      <c r="BA52" s="5">
        <f t="shared" si="18"/>
        <v>0</v>
      </c>
      <c r="BB52" s="5">
        <f t="shared" si="18"/>
        <v>0</v>
      </c>
      <c r="BC52" s="5">
        <f t="shared" si="18"/>
        <v>0</v>
      </c>
      <c r="BD52" s="5">
        <f t="shared" si="18"/>
        <v>0</v>
      </c>
      <c r="BE52" s="5">
        <f t="shared" si="18"/>
        <v>0</v>
      </c>
      <c r="BF52" s="5">
        <f t="shared" si="18"/>
        <v>0</v>
      </c>
      <c r="BG52" s="5">
        <f t="shared" si="18"/>
        <v>0</v>
      </c>
      <c r="BH52" s="5">
        <f t="shared" si="18"/>
        <v>0</v>
      </c>
      <c r="BI52" s="5">
        <f t="shared" si="18"/>
        <v>0</v>
      </c>
      <c r="BJ52" s="5">
        <f t="shared" si="18"/>
        <v>0</v>
      </c>
      <c r="BK52" s="5">
        <f t="shared" si="18"/>
        <v>0</v>
      </c>
      <c r="BL52" s="5">
        <f t="shared" si="18"/>
        <v>0</v>
      </c>
      <c r="BM52" s="5">
        <f t="shared" si="18"/>
        <v>0</v>
      </c>
      <c r="BN52" s="5">
        <f t="shared" si="18"/>
        <v>0</v>
      </c>
      <c r="BO52" s="5">
        <f t="shared" si="18"/>
        <v>0</v>
      </c>
    </row>
    <row r="53" spans="1:69">
      <c r="A53" s="109"/>
      <c r="B53" s="5">
        <f>B12</f>
        <v>0</v>
      </c>
      <c r="C53" s="111"/>
      <c r="D53" s="5">
        <f t="shared" ref="D53:AI53" si="19">D12</f>
        <v>0</v>
      </c>
      <c r="E53" s="5">
        <f t="shared" si="19"/>
        <v>0</v>
      </c>
      <c r="F53" s="5">
        <f t="shared" si="19"/>
        <v>0</v>
      </c>
      <c r="G53" s="5">
        <f t="shared" si="19"/>
        <v>0</v>
      </c>
      <c r="H53" s="5">
        <f t="shared" si="19"/>
        <v>0</v>
      </c>
      <c r="I53" s="5">
        <f t="shared" si="19"/>
        <v>0</v>
      </c>
      <c r="J53" s="5">
        <f t="shared" si="19"/>
        <v>0</v>
      </c>
      <c r="K53" s="5">
        <f t="shared" si="19"/>
        <v>0</v>
      </c>
      <c r="L53" s="5">
        <f t="shared" si="19"/>
        <v>0</v>
      </c>
      <c r="M53" s="5">
        <f t="shared" si="19"/>
        <v>0</v>
      </c>
      <c r="N53" s="5">
        <f t="shared" si="19"/>
        <v>0</v>
      </c>
      <c r="O53" s="5">
        <f t="shared" si="19"/>
        <v>0</v>
      </c>
      <c r="P53" s="5">
        <f t="shared" si="19"/>
        <v>0</v>
      </c>
      <c r="Q53" s="5">
        <f t="shared" si="19"/>
        <v>0</v>
      </c>
      <c r="R53" s="5">
        <f t="shared" si="19"/>
        <v>0</v>
      </c>
      <c r="S53" s="5">
        <f t="shared" si="19"/>
        <v>0</v>
      </c>
      <c r="T53" s="5">
        <f t="shared" si="19"/>
        <v>0</v>
      </c>
      <c r="U53" s="5">
        <f t="shared" si="19"/>
        <v>0</v>
      </c>
      <c r="V53" s="5">
        <f t="shared" si="19"/>
        <v>0</v>
      </c>
      <c r="W53" s="5">
        <f t="shared" si="19"/>
        <v>0</v>
      </c>
      <c r="X53" s="5">
        <f t="shared" si="19"/>
        <v>0</v>
      </c>
      <c r="Y53" s="5">
        <f t="shared" si="19"/>
        <v>0</v>
      </c>
      <c r="Z53" s="5">
        <f t="shared" si="19"/>
        <v>0</v>
      </c>
      <c r="AA53" s="5">
        <f t="shared" si="19"/>
        <v>0</v>
      </c>
      <c r="AB53" s="5">
        <f t="shared" si="19"/>
        <v>0</v>
      </c>
      <c r="AC53" s="5">
        <f t="shared" si="19"/>
        <v>0</v>
      </c>
      <c r="AD53" s="5">
        <f t="shared" si="19"/>
        <v>0</v>
      </c>
      <c r="AE53" s="5">
        <f t="shared" si="19"/>
        <v>0</v>
      </c>
      <c r="AF53" s="5">
        <f t="shared" si="19"/>
        <v>0</v>
      </c>
      <c r="AG53" s="5">
        <f t="shared" si="19"/>
        <v>0</v>
      </c>
      <c r="AH53" s="5">
        <f t="shared" si="19"/>
        <v>0</v>
      </c>
      <c r="AI53" s="5">
        <f t="shared" si="19"/>
        <v>0</v>
      </c>
      <c r="AJ53" s="5">
        <f t="shared" ref="AJ53:BO53" si="20">AJ12</f>
        <v>0</v>
      </c>
      <c r="AK53" s="5">
        <f t="shared" si="20"/>
        <v>0</v>
      </c>
      <c r="AL53" s="5">
        <f t="shared" si="20"/>
        <v>0</v>
      </c>
      <c r="AM53" s="5">
        <f t="shared" si="20"/>
        <v>0</v>
      </c>
      <c r="AN53" s="5">
        <f t="shared" si="20"/>
        <v>0</v>
      </c>
      <c r="AO53" s="5">
        <f t="shared" si="20"/>
        <v>0</v>
      </c>
      <c r="AP53" s="5">
        <f t="shared" si="20"/>
        <v>0</v>
      </c>
      <c r="AQ53" s="5">
        <f t="shared" si="20"/>
        <v>0</v>
      </c>
      <c r="AR53" s="5">
        <f t="shared" si="20"/>
        <v>0</v>
      </c>
      <c r="AS53" s="5">
        <f t="shared" si="20"/>
        <v>0</v>
      </c>
      <c r="AT53" s="5">
        <f t="shared" si="20"/>
        <v>0</v>
      </c>
      <c r="AU53" s="5">
        <f t="shared" si="20"/>
        <v>0</v>
      </c>
      <c r="AV53" s="5">
        <f t="shared" si="20"/>
        <v>0</v>
      </c>
      <c r="AW53" s="5">
        <f t="shared" si="20"/>
        <v>0</v>
      </c>
      <c r="AX53" s="5">
        <f t="shared" si="20"/>
        <v>0</v>
      </c>
      <c r="AY53" s="5">
        <f t="shared" si="20"/>
        <v>0</v>
      </c>
      <c r="AZ53" s="5">
        <f t="shared" si="20"/>
        <v>0</v>
      </c>
      <c r="BA53" s="5">
        <f t="shared" si="20"/>
        <v>0</v>
      </c>
      <c r="BB53" s="5">
        <f t="shared" si="20"/>
        <v>0</v>
      </c>
      <c r="BC53" s="5">
        <f t="shared" si="20"/>
        <v>0</v>
      </c>
      <c r="BD53" s="5">
        <f t="shared" si="20"/>
        <v>0</v>
      </c>
      <c r="BE53" s="5">
        <f t="shared" si="20"/>
        <v>0</v>
      </c>
      <c r="BF53" s="5">
        <f t="shared" si="20"/>
        <v>0</v>
      </c>
      <c r="BG53" s="5">
        <f t="shared" si="20"/>
        <v>0</v>
      </c>
      <c r="BH53" s="5">
        <f t="shared" si="20"/>
        <v>0</v>
      </c>
      <c r="BI53" s="5">
        <f t="shared" si="20"/>
        <v>0</v>
      </c>
      <c r="BJ53" s="5">
        <f t="shared" si="20"/>
        <v>0</v>
      </c>
      <c r="BK53" s="5">
        <f t="shared" si="20"/>
        <v>0</v>
      </c>
      <c r="BL53" s="5">
        <f t="shared" si="20"/>
        <v>0</v>
      </c>
      <c r="BM53" s="5">
        <f t="shared" si="20"/>
        <v>0</v>
      </c>
      <c r="BN53" s="5">
        <f t="shared" si="20"/>
        <v>0</v>
      </c>
      <c r="BO53" s="5">
        <f t="shared" si="20"/>
        <v>0</v>
      </c>
    </row>
    <row r="54" spans="1:69">
      <c r="A54" s="109"/>
      <c r="B54" s="5">
        <f>B13</f>
        <v>0</v>
      </c>
      <c r="C54" s="112"/>
      <c r="D54" s="5">
        <f t="shared" ref="D54:AI54" si="21">D13</f>
        <v>0</v>
      </c>
      <c r="E54" s="5">
        <f t="shared" si="21"/>
        <v>0</v>
      </c>
      <c r="F54" s="5">
        <f t="shared" si="21"/>
        <v>0</v>
      </c>
      <c r="G54" s="5">
        <f t="shared" si="21"/>
        <v>0</v>
      </c>
      <c r="H54" s="5">
        <f t="shared" si="21"/>
        <v>0</v>
      </c>
      <c r="I54" s="5">
        <f t="shared" si="21"/>
        <v>0</v>
      </c>
      <c r="J54" s="5">
        <f t="shared" si="21"/>
        <v>0</v>
      </c>
      <c r="K54" s="5">
        <f t="shared" si="21"/>
        <v>0</v>
      </c>
      <c r="L54" s="5">
        <f t="shared" si="21"/>
        <v>0</v>
      </c>
      <c r="M54" s="5">
        <f t="shared" si="21"/>
        <v>0</v>
      </c>
      <c r="N54" s="5">
        <f t="shared" si="21"/>
        <v>0</v>
      </c>
      <c r="O54" s="5">
        <f t="shared" si="21"/>
        <v>0</v>
      </c>
      <c r="P54" s="5">
        <f t="shared" si="21"/>
        <v>0</v>
      </c>
      <c r="Q54" s="5">
        <f t="shared" si="21"/>
        <v>0</v>
      </c>
      <c r="R54" s="5">
        <f t="shared" si="21"/>
        <v>0</v>
      </c>
      <c r="S54" s="5">
        <f t="shared" si="21"/>
        <v>0</v>
      </c>
      <c r="T54" s="5">
        <f t="shared" si="21"/>
        <v>0</v>
      </c>
      <c r="U54" s="5">
        <f t="shared" si="21"/>
        <v>0</v>
      </c>
      <c r="V54" s="5">
        <f t="shared" si="21"/>
        <v>0</v>
      </c>
      <c r="W54" s="5">
        <f t="shared" si="21"/>
        <v>0</v>
      </c>
      <c r="X54" s="5">
        <f t="shared" si="21"/>
        <v>0</v>
      </c>
      <c r="Y54" s="5">
        <f t="shared" si="21"/>
        <v>0</v>
      </c>
      <c r="Z54" s="5">
        <f t="shared" si="21"/>
        <v>0</v>
      </c>
      <c r="AA54" s="5">
        <f t="shared" si="21"/>
        <v>0</v>
      </c>
      <c r="AB54" s="5">
        <f t="shared" si="21"/>
        <v>0</v>
      </c>
      <c r="AC54" s="5">
        <f t="shared" si="21"/>
        <v>0</v>
      </c>
      <c r="AD54" s="5">
        <f t="shared" si="21"/>
        <v>0</v>
      </c>
      <c r="AE54" s="5">
        <f t="shared" si="21"/>
        <v>0</v>
      </c>
      <c r="AF54" s="5">
        <f t="shared" si="21"/>
        <v>0</v>
      </c>
      <c r="AG54" s="5">
        <f t="shared" si="21"/>
        <v>0</v>
      </c>
      <c r="AH54" s="5">
        <f t="shared" si="21"/>
        <v>0</v>
      </c>
      <c r="AI54" s="5">
        <f t="shared" si="21"/>
        <v>0</v>
      </c>
      <c r="AJ54" s="5">
        <f t="shared" ref="AJ54:BO54" si="22">AJ13</f>
        <v>0</v>
      </c>
      <c r="AK54" s="5">
        <f t="shared" si="22"/>
        <v>0</v>
      </c>
      <c r="AL54" s="5">
        <f t="shared" si="22"/>
        <v>0</v>
      </c>
      <c r="AM54" s="5">
        <f t="shared" si="22"/>
        <v>0</v>
      </c>
      <c r="AN54" s="5">
        <f t="shared" si="22"/>
        <v>0</v>
      </c>
      <c r="AO54" s="5">
        <f t="shared" si="22"/>
        <v>0</v>
      </c>
      <c r="AP54" s="5">
        <f t="shared" si="22"/>
        <v>0</v>
      </c>
      <c r="AQ54" s="5">
        <f t="shared" si="22"/>
        <v>0</v>
      </c>
      <c r="AR54" s="5">
        <f t="shared" si="22"/>
        <v>0</v>
      </c>
      <c r="AS54" s="5">
        <f t="shared" si="22"/>
        <v>0</v>
      </c>
      <c r="AT54" s="5">
        <f t="shared" si="22"/>
        <v>0</v>
      </c>
      <c r="AU54" s="5">
        <f t="shared" si="22"/>
        <v>0</v>
      </c>
      <c r="AV54" s="5">
        <f t="shared" si="22"/>
        <v>0</v>
      </c>
      <c r="AW54" s="5">
        <f t="shared" si="22"/>
        <v>0</v>
      </c>
      <c r="AX54" s="5">
        <f t="shared" si="22"/>
        <v>0</v>
      </c>
      <c r="AY54" s="5">
        <f t="shared" si="22"/>
        <v>0</v>
      </c>
      <c r="AZ54" s="5">
        <f t="shared" si="22"/>
        <v>0</v>
      </c>
      <c r="BA54" s="5">
        <f t="shared" si="22"/>
        <v>0</v>
      </c>
      <c r="BB54" s="5">
        <f t="shared" si="22"/>
        <v>0</v>
      </c>
      <c r="BC54" s="5">
        <f t="shared" si="22"/>
        <v>0</v>
      </c>
      <c r="BD54" s="5">
        <f t="shared" si="22"/>
        <v>0</v>
      </c>
      <c r="BE54" s="5">
        <f t="shared" si="22"/>
        <v>0</v>
      </c>
      <c r="BF54" s="5">
        <f t="shared" si="22"/>
        <v>0</v>
      </c>
      <c r="BG54" s="5">
        <f t="shared" si="22"/>
        <v>0</v>
      </c>
      <c r="BH54" s="5">
        <f t="shared" si="22"/>
        <v>0</v>
      </c>
      <c r="BI54" s="5">
        <f t="shared" si="22"/>
        <v>0</v>
      </c>
      <c r="BJ54" s="5">
        <f t="shared" si="22"/>
        <v>0</v>
      </c>
      <c r="BK54" s="5">
        <f t="shared" si="22"/>
        <v>0</v>
      </c>
      <c r="BL54" s="5">
        <f t="shared" si="22"/>
        <v>0</v>
      </c>
      <c r="BM54" s="5">
        <f t="shared" si="22"/>
        <v>0</v>
      </c>
      <c r="BN54" s="5">
        <f t="shared" si="22"/>
        <v>0</v>
      </c>
      <c r="BO54" s="5">
        <f t="shared" si="22"/>
        <v>0</v>
      </c>
    </row>
    <row r="55" spans="1:69" ht="17.399999999999999">
      <c r="B55" s="20" t="s">
        <v>26</v>
      </c>
      <c r="C55" s="21"/>
      <c r="D55" s="22">
        <f>SUM(D50:D54)</f>
        <v>1.7999999999999999E-2</v>
      </c>
      <c r="E55" s="22">
        <f t="shared" ref="E55:BN55" si="23">SUM(E50:E54)</f>
        <v>0</v>
      </c>
      <c r="F55" s="22">
        <f t="shared" si="23"/>
        <v>1.0999999999999999E-2</v>
      </c>
      <c r="G55" s="22">
        <f t="shared" si="23"/>
        <v>0</v>
      </c>
      <c r="H55" s="22">
        <f t="shared" si="23"/>
        <v>0</v>
      </c>
      <c r="I55" s="22">
        <f t="shared" si="23"/>
        <v>2E-3</v>
      </c>
      <c r="J55" s="22">
        <f t="shared" si="23"/>
        <v>0.183</v>
      </c>
      <c r="K55" s="22">
        <f t="shared" si="23"/>
        <v>2E-3</v>
      </c>
      <c r="L55" s="22">
        <f t="shared" si="23"/>
        <v>0</v>
      </c>
      <c r="M55" s="22">
        <f t="shared" si="23"/>
        <v>0</v>
      </c>
      <c r="N55" s="22">
        <f t="shared" si="23"/>
        <v>0</v>
      </c>
      <c r="O55" s="22">
        <f t="shared" si="23"/>
        <v>0</v>
      </c>
      <c r="P55" s="22">
        <f t="shared" si="23"/>
        <v>0</v>
      </c>
      <c r="Q55" s="22">
        <f t="shared" si="23"/>
        <v>5.0000000000000001E-3</v>
      </c>
      <c r="R55" s="22">
        <f t="shared" si="23"/>
        <v>0</v>
      </c>
      <c r="S55" s="22">
        <f t="shared" si="23"/>
        <v>0</v>
      </c>
      <c r="T55" s="22">
        <f t="shared" si="23"/>
        <v>0</v>
      </c>
      <c r="U55" s="22">
        <f t="shared" si="23"/>
        <v>0</v>
      </c>
      <c r="V55" s="22">
        <f t="shared" si="23"/>
        <v>0</v>
      </c>
      <c r="W55" s="22">
        <f>SUM(W50:W54)</f>
        <v>0</v>
      </c>
      <c r="X55" s="22">
        <f t="shared" si="23"/>
        <v>0</v>
      </c>
      <c r="Y55" s="22">
        <f t="shared" si="23"/>
        <v>0</v>
      </c>
      <c r="Z55" s="22">
        <f t="shared" si="23"/>
        <v>0</v>
      </c>
      <c r="AA55" s="22">
        <f t="shared" si="23"/>
        <v>0</v>
      </c>
      <c r="AB55" s="22">
        <f t="shared" si="23"/>
        <v>0</v>
      </c>
      <c r="AC55" s="22">
        <f t="shared" si="23"/>
        <v>0</v>
      </c>
      <c r="AD55" s="22">
        <f t="shared" si="23"/>
        <v>0</v>
      </c>
      <c r="AE55" s="22">
        <f t="shared" si="23"/>
        <v>0</v>
      </c>
      <c r="AF55" s="22">
        <f t="shared" si="23"/>
        <v>0</v>
      </c>
      <c r="AG55" s="22">
        <f t="shared" si="23"/>
        <v>0</v>
      </c>
      <c r="AH55" s="22">
        <f t="shared" si="23"/>
        <v>0</v>
      </c>
      <c r="AI55" s="22">
        <f t="shared" si="23"/>
        <v>0</v>
      </c>
      <c r="AJ55" s="22">
        <f t="shared" si="23"/>
        <v>0</v>
      </c>
      <c r="AK55" s="22">
        <f t="shared" si="23"/>
        <v>0</v>
      </c>
      <c r="AL55" s="22">
        <f t="shared" si="23"/>
        <v>0</v>
      </c>
      <c r="AM55" s="22">
        <f t="shared" si="23"/>
        <v>0</v>
      </c>
      <c r="AN55" s="22">
        <f t="shared" si="23"/>
        <v>0</v>
      </c>
      <c r="AO55" s="22">
        <f t="shared" si="23"/>
        <v>0</v>
      </c>
      <c r="AP55" s="22">
        <f t="shared" si="23"/>
        <v>0</v>
      </c>
      <c r="AQ55" s="22">
        <f t="shared" si="23"/>
        <v>0</v>
      </c>
      <c r="AR55" s="22">
        <f t="shared" si="23"/>
        <v>0</v>
      </c>
      <c r="AS55" s="22">
        <f t="shared" si="23"/>
        <v>0</v>
      </c>
      <c r="AT55" s="22">
        <f t="shared" si="23"/>
        <v>0</v>
      </c>
      <c r="AU55" s="22">
        <f t="shared" si="23"/>
        <v>0</v>
      </c>
      <c r="AV55" s="22">
        <f t="shared" si="23"/>
        <v>0</v>
      </c>
      <c r="AW55" s="22">
        <f t="shared" si="23"/>
        <v>0</v>
      </c>
      <c r="AX55" s="22">
        <f t="shared" si="23"/>
        <v>8.0000000000000002E-3</v>
      </c>
      <c r="AY55" s="22">
        <f t="shared" si="23"/>
        <v>0</v>
      </c>
      <c r="AZ55" s="22">
        <f t="shared" si="23"/>
        <v>0.01</v>
      </c>
      <c r="BA55" s="22">
        <f t="shared" si="23"/>
        <v>0</v>
      </c>
      <c r="BB55" s="22">
        <f t="shared" si="23"/>
        <v>0</v>
      </c>
      <c r="BC55" s="22">
        <f t="shared" si="23"/>
        <v>0</v>
      </c>
      <c r="BD55" s="22">
        <f t="shared" si="23"/>
        <v>0</v>
      </c>
      <c r="BE55" s="22">
        <f t="shared" si="23"/>
        <v>0</v>
      </c>
      <c r="BF55" s="22">
        <f t="shared" si="23"/>
        <v>0</v>
      </c>
      <c r="BG55" s="22">
        <f t="shared" si="23"/>
        <v>0</v>
      </c>
      <c r="BH55" s="22">
        <f t="shared" si="23"/>
        <v>0</v>
      </c>
      <c r="BI55" s="22">
        <f t="shared" si="23"/>
        <v>0</v>
      </c>
      <c r="BJ55" s="22">
        <f t="shared" si="23"/>
        <v>0</v>
      </c>
      <c r="BK55" s="22">
        <f t="shared" si="23"/>
        <v>0</v>
      </c>
      <c r="BL55" s="22">
        <f t="shared" si="23"/>
        <v>0</v>
      </c>
      <c r="BM55" s="22">
        <f t="shared" si="23"/>
        <v>0</v>
      </c>
      <c r="BN55" s="22">
        <f t="shared" si="23"/>
        <v>5.0000000000000001E-4</v>
      </c>
      <c r="BO55" s="22">
        <f t="shared" ref="BO55" si="24">SUM(BO50:BO54)</f>
        <v>0</v>
      </c>
    </row>
    <row r="56" spans="1:69" ht="17.399999999999999">
      <c r="B56" s="20" t="s">
        <v>27</v>
      </c>
      <c r="C56" s="21"/>
      <c r="D56" s="23">
        <f t="shared" ref="D56:BN56" si="25">PRODUCT(D55,$E$6)</f>
        <v>0.16199999999999998</v>
      </c>
      <c r="E56" s="23">
        <f t="shared" si="25"/>
        <v>0</v>
      </c>
      <c r="F56" s="23">
        <f t="shared" si="25"/>
        <v>9.8999999999999991E-2</v>
      </c>
      <c r="G56" s="23">
        <f t="shared" si="25"/>
        <v>0</v>
      </c>
      <c r="H56" s="23">
        <f t="shared" si="25"/>
        <v>0</v>
      </c>
      <c r="I56" s="23">
        <f t="shared" si="25"/>
        <v>1.8000000000000002E-2</v>
      </c>
      <c r="J56" s="23">
        <f t="shared" si="25"/>
        <v>1.647</v>
      </c>
      <c r="K56" s="23">
        <f t="shared" si="25"/>
        <v>1.8000000000000002E-2</v>
      </c>
      <c r="L56" s="23">
        <f t="shared" si="25"/>
        <v>0</v>
      </c>
      <c r="M56" s="23">
        <f t="shared" si="25"/>
        <v>0</v>
      </c>
      <c r="N56" s="23">
        <f t="shared" si="25"/>
        <v>0</v>
      </c>
      <c r="O56" s="23">
        <f t="shared" si="25"/>
        <v>0</v>
      </c>
      <c r="P56" s="23">
        <f t="shared" si="25"/>
        <v>0</v>
      </c>
      <c r="Q56" s="23">
        <f t="shared" si="25"/>
        <v>4.4999999999999998E-2</v>
      </c>
      <c r="R56" s="23">
        <f t="shared" si="25"/>
        <v>0</v>
      </c>
      <c r="S56" s="23">
        <f t="shared" si="25"/>
        <v>0</v>
      </c>
      <c r="T56" s="23">
        <f t="shared" si="25"/>
        <v>0</v>
      </c>
      <c r="U56" s="23">
        <f t="shared" si="25"/>
        <v>0</v>
      </c>
      <c r="V56" s="23">
        <f t="shared" si="25"/>
        <v>0</v>
      </c>
      <c r="W56" s="23">
        <f>PRODUCT(W55,$E$6)</f>
        <v>0</v>
      </c>
      <c r="X56" s="23">
        <f t="shared" si="25"/>
        <v>0</v>
      </c>
      <c r="Y56" s="23">
        <f t="shared" si="25"/>
        <v>0</v>
      </c>
      <c r="Z56" s="23">
        <f t="shared" si="25"/>
        <v>0</v>
      </c>
      <c r="AA56" s="23">
        <f t="shared" si="25"/>
        <v>0</v>
      </c>
      <c r="AB56" s="23">
        <f t="shared" si="25"/>
        <v>0</v>
      </c>
      <c r="AC56" s="23">
        <f t="shared" si="25"/>
        <v>0</v>
      </c>
      <c r="AD56" s="23">
        <f t="shared" si="25"/>
        <v>0</v>
      </c>
      <c r="AE56" s="23">
        <f t="shared" si="25"/>
        <v>0</v>
      </c>
      <c r="AF56" s="23">
        <f t="shared" si="25"/>
        <v>0</v>
      </c>
      <c r="AG56" s="23">
        <f t="shared" si="25"/>
        <v>0</v>
      </c>
      <c r="AH56" s="23">
        <f t="shared" si="25"/>
        <v>0</v>
      </c>
      <c r="AI56" s="23">
        <f t="shared" si="25"/>
        <v>0</v>
      </c>
      <c r="AJ56" s="23">
        <f t="shared" si="25"/>
        <v>0</v>
      </c>
      <c r="AK56" s="23">
        <f t="shared" si="25"/>
        <v>0</v>
      </c>
      <c r="AL56" s="23">
        <f t="shared" si="25"/>
        <v>0</v>
      </c>
      <c r="AM56" s="23">
        <f t="shared" si="25"/>
        <v>0</v>
      </c>
      <c r="AN56" s="23">
        <f t="shared" si="25"/>
        <v>0</v>
      </c>
      <c r="AO56" s="23">
        <f t="shared" si="25"/>
        <v>0</v>
      </c>
      <c r="AP56" s="23">
        <f t="shared" si="25"/>
        <v>0</v>
      </c>
      <c r="AQ56" s="23">
        <f t="shared" si="25"/>
        <v>0</v>
      </c>
      <c r="AR56" s="23">
        <f t="shared" si="25"/>
        <v>0</v>
      </c>
      <c r="AS56" s="23">
        <f t="shared" si="25"/>
        <v>0</v>
      </c>
      <c r="AT56" s="23">
        <f t="shared" si="25"/>
        <v>0</v>
      </c>
      <c r="AU56" s="23">
        <f t="shared" si="25"/>
        <v>0</v>
      </c>
      <c r="AV56" s="23">
        <f t="shared" si="25"/>
        <v>0</v>
      </c>
      <c r="AW56" s="23">
        <f t="shared" si="25"/>
        <v>0</v>
      </c>
      <c r="AX56" s="23">
        <f t="shared" si="25"/>
        <v>7.2000000000000008E-2</v>
      </c>
      <c r="AY56" s="23">
        <f t="shared" si="25"/>
        <v>0</v>
      </c>
      <c r="AZ56" s="23">
        <f t="shared" si="25"/>
        <v>0.09</v>
      </c>
      <c r="BA56" s="23">
        <f t="shared" si="25"/>
        <v>0</v>
      </c>
      <c r="BB56" s="23">
        <f t="shared" si="25"/>
        <v>0</v>
      </c>
      <c r="BC56" s="23">
        <f t="shared" si="25"/>
        <v>0</v>
      </c>
      <c r="BD56" s="23">
        <f t="shared" si="25"/>
        <v>0</v>
      </c>
      <c r="BE56" s="23">
        <f t="shared" si="25"/>
        <v>0</v>
      </c>
      <c r="BF56" s="23">
        <f t="shared" si="25"/>
        <v>0</v>
      </c>
      <c r="BG56" s="23">
        <f t="shared" si="25"/>
        <v>0</v>
      </c>
      <c r="BH56" s="23">
        <f t="shared" si="25"/>
        <v>0</v>
      </c>
      <c r="BI56" s="23">
        <f t="shared" si="25"/>
        <v>0</v>
      </c>
      <c r="BJ56" s="23">
        <f t="shared" si="25"/>
        <v>0</v>
      </c>
      <c r="BK56" s="23">
        <f t="shared" si="25"/>
        <v>0</v>
      </c>
      <c r="BL56" s="23">
        <f t="shared" si="25"/>
        <v>0</v>
      </c>
      <c r="BM56" s="23">
        <f t="shared" si="25"/>
        <v>0</v>
      </c>
      <c r="BN56" s="23">
        <f t="shared" si="25"/>
        <v>4.5000000000000005E-3</v>
      </c>
      <c r="BO56" s="23">
        <f t="shared" ref="BO56" si="26">PRODUCT(BO55,$E$6)</f>
        <v>0</v>
      </c>
    </row>
    <row r="58" spans="1:69" ht="17.399999999999999">
      <c r="A58" s="26"/>
      <c r="B58" s="27" t="s">
        <v>29</v>
      </c>
      <c r="C58" s="28" t="s">
        <v>30</v>
      </c>
      <c r="D58" s="29">
        <f>D40</f>
        <v>78.180000000000007</v>
      </c>
      <c r="E58" s="29">
        <f t="shared" ref="E58:BN58" si="27">E40</f>
        <v>82</v>
      </c>
      <c r="F58" s="29">
        <f t="shared" si="27"/>
        <v>84</v>
      </c>
      <c r="G58" s="29">
        <f t="shared" si="27"/>
        <v>568</v>
      </c>
      <c r="H58" s="29">
        <f t="shared" si="27"/>
        <v>1340</v>
      </c>
      <c r="I58" s="29">
        <f t="shared" si="27"/>
        <v>690</v>
      </c>
      <c r="J58" s="29">
        <f t="shared" si="27"/>
        <v>74.92</v>
      </c>
      <c r="K58" s="29">
        <f t="shared" si="27"/>
        <v>874.38</v>
      </c>
      <c r="L58" s="29">
        <f t="shared" si="27"/>
        <v>210.89</v>
      </c>
      <c r="M58" s="29">
        <f t="shared" si="27"/>
        <v>609</v>
      </c>
      <c r="N58" s="29">
        <f t="shared" si="27"/>
        <v>104.38</v>
      </c>
      <c r="O58" s="29">
        <f t="shared" si="27"/>
        <v>320.32</v>
      </c>
      <c r="P58" s="29">
        <f t="shared" si="27"/>
        <v>373.68</v>
      </c>
      <c r="Q58" s="29">
        <f t="shared" si="27"/>
        <v>380</v>
      </c>
      <c r="R58" s="29">
        <f t="shared" si="27"/>
        <v>0</v>
      </c>
      <c r="S58" s="29">
        <f t="shared" si="27"/>
        <v>0</v>
      </c>
      <c r="T58" s="29">
        <f t="shared" si="27"/>
        <v>0</v>
      </c>
      <c r="U58" s="29">
        <f t="shared" si="27"/>
        <v>812</v>
      </c>
      <c r="V58" s="29">
        <f t="shared" si="27"/>
        <v>352.56</v>
      </c>
      <c r="W58" s="29">
        <f>W40</f>
        <v>83</v>
      </c>
      <c r="X58" s="29">
        <f t="shared" si="27"/>
        <v>9.1999999999999993</v>
      </c>
      <c r="Y58" s="29">
        <f t="shared" si="27"/>
        <v>0</v>
      </c>
      <c r="Z58" s="29">
        <f t="shared" si="27"/>
        <v>469</v>
      </c>
      <c r="AA58" s="29">
        <f t="shared" si="27"/>
        <v>363</v>
      </c>
      <c r="AB58" s="29">
        <f t="shared" si="27"/>
        <v>409</v>
      </c>
      <c r="AC58" s="29">
        <f t="shared" si="27"/>
        <v>249</v>
      </c>
      <c r="AD58" s="29">
        <f t="shared" si="27"/>
        <v>119</v>
      </c>
      <c r="AE58" s="29">
        <f t="shared" si="27"/>
        <v>438</v>
      </c>
      <c r="AF58" s="29">
        <f t="shared" si="27"/>
        <v>159</v>
      </c>
      <c r="AG58" s="29">
        <f t="shared" si="27"/>
        <v>218.18</v>
      </c>
      <c r="AH58" s="29">
        <f t="shared" si="27"/>
        <v>77.290000000000006</v>
      </c>
      <c r="AI58" s="29">
        <f t="shared" si="27"/>
        <v>56.5</v>
      </c>
      <c r="AJ58" s="29">
        <f t="shared" si="27"/>
        <v>42.5</v>
      </c>
      <c r="AK58" s="29">
        <f t="shared" si="27"/>
        <v>240</v>
      </c>
      <c r="AL58" s="29">
        <f t="shared" si="27"/>
        <v>295</v>
      </c>
      <c r="AM58" s="29">
        <f t="shared" si="27"/>
        <v>337.5</v>
      </c>
      <c r="AN58" s="29">
        <f t="shared" si="27"/>
        <v>298.67</v>
      </c>
      <c r="AO58" s="29">
        <f t="shared" si="27"/>
        <v>0</v>
      </c>
      <c r="AP58" s="29">
        <f t="shared" si="27"/>
        <v>205.75</v>
      </c>
      <c r="AQ58" s="29">
        <f t="shared" si="27"/>
        <v>68.75</v>
      </c>
      <c r="AR58" s="29">
        <f t="shared" si="27"/>
        <v>62</v>
      </c>
      <c r="AS58" s="29">
        <f t="shared" si="27"/>
        <v>72.67</v>
      </c>
      <c r="AT58" s="29">
        <f t="shared" si="27"/>
        <v>62.29</v>
      </c>
      <c r="AU58" s="29">
        <f t="shared" si="27"/>
        <v>70.709999999999994</v>
      </c>
      <c r="AV58" s="29">
        <f t="shared" si="27"/>
        <v>48.75</v>
      </c>
      <c r="AW58" s="29">
        <f t="shared" si="27"/>
        <v>72.86</v>
      </c>
      <c r="AX58" s="29">
        <f t="shared" si="27"/>
        <v>64.67</v>
      </c>
      <c r="AY58" s="29">
        <f t="shared" si="27"/>
        <v>56.67</v>
      </c>
      <c r="AZ58" s="29">
        <f t="shared" si="27"/>
        <v>130.66999999999999</v>
      </c>
      <c r="BA58" s="29">
        <f t="shared" si="27"/>
        <v>304</v>
      </c>
      <c r="BB58" s="29">
        <f t="shared" si="27"/>
        <v>432</v>
      </c>
      <c r="BC58" s="29">
        <f t="shared" si="27"/>
        <v>532</v>
      </c>
      <c r="BD58" s="29">
        <f t="shared" si="27"/>
        <v>249</v>
      </c>
      <c r="BE58" s="29">
        <f t="shared" si="27"/>
        <v>399</v>
      </c>
      <c r="BF58" s="29">
        <f t="shared" si="27"/>
        <v>0</v>
      </c>
      <c r="BG58" s="29">
        <f t="shared" si="27"/>
        <v>31</v>
      </c>
      <c r="BH58" s="29">
        <f t="shared" si="27"/>
        <v>43</v>
      </c>
      <c r="BI58" s="29">
        <f t="shared" si="27"/>
        <v>37</v>
      </c>
      <c r="BJ58" s="29">
        <f t="shared" si="27"/>
        <v>25</v>
      </c>
      <c r="BK58" s="29">
        <f t="shared" si="27"/>
        <v>59</v>
      </c>
      <c r="BL58" s="29">
        <f t="shared" si="27"/>
        <v>299</v>
      </c>
      <c r="BM58" s="29">
        <f t="shared" si="27"/>
        <v>132.22</v>
      </c>
      <c r="BN58" s="29">
        <f t="shared" si="27"/>
        <v>20.8</v>
      </c>
      <c r="BO58" s="29"/>
    </row>
    <row r="59" spans="1:69" ht="17.399999999999999">
      <c r="B59" s="20" t="s">
        <v>31</v>
      </c>
      <c r="C59" s="21" t="s">
        <v>30</v>
      </c>
      <c r="D59" s="22">
        <f>D58/1000</f>
        <v>7.8180000000000013E-2</v>
      </c>
      <c r="E59" s="22">
        <f t="shared" ref="E59:BN59" si="28">E58/1000</f>
        <v>8.2000000000000003E-2</v>
      </c>
      <c r="F59" s="22">
        <f t="shared" si="28"/>
        <v>8.4000000000000005E-2</v>
      </c>
      <c r="G59" s="22">
        <f t="shared" si="28"/>
        <v>0.56799999999999995</v>
      </c>
      <c r="H59" s="22">
        <f t="shared" si="28"/>
        <v>1.34</v>
      </c>
      <c r="I59" s="22">
        <f t="shared" si="28"/>
        <v>0.69</v>
      </c>
      <c r="J59" s="22">
        <f t="shared" si="28"/>
        <v>7.492E-2</v>
      </c>
      <c r="K59" s="22">
        <f t="shared" si="28"/>
        <v>0.87438000000000005</v>
      </c>
      <c r="L59" s="22">
        <f t="shared" si="28"/>
        <v>0.21088999999999999</v>
      </c>
      <c r="M59" s="22">
        <f t="shared" si="28"/>
        <v>0.60899999999999999</v>
      </c>
      <c r="N59" s="22">
        <f t="shared" si="28"/>
        <v>0.10438</v>
      </c>
      <c r="O59" s="22">
        <f t="shared" si="28"/>
        <v>0.32031999999999999</v>
      </c>
      <c r="P59" s="22">
        <f t="shared" si="28"/>
        <v>0.37368000000000001</v>
      </c>
      <c r="Q59" s="22">
        <f t="shared" si="28"/>
        <v>0.38</v>
      </c>
      <c r="R59" s="22">
        <f t="shared" si="28"/>
        <v>0</v>
      </c>
      <c r="S59" s="22">
        <f t="shared" si="28"/>
        <v>0</v>
      </c>
      <c r="T59" s="22">
        <f t="shared" si="28"/>
        <v>0</v>
      </c>
      <c r="U59" s="22">
        <f t="shared" si="28"/>
        <v>0.81200000000000006</v>
      </c>
      <c r="V59" s="22">
        <f t="shared" si="28"/>
        <v>0.35255999999999998</v>
      </c>
      <c r="W59" s="22">
        <f>W58/1000</f>
        <v>8.3000000000000004E-2</v>
      </c>
      <c r="X59" s="22">
        <f t="shared" si="28"/>
        <v>9.1999999999999998E-3</v>
      </c>
      <c r="Y59" s="22">
        <f t="shared" si="28"/>
        <v>0</v>
      </c>
      <c r="Z59" s="22">
        <f t="shared" si="28"/>
        <v>0.46899999999999997</v>
      </c>
      <c r="AA59" s="22">
        <f t="shared" si="28"/>
        <v>0.36299999999999999</v>
      </c>
      <c r="AB59" s="22">
        <f t="shared" si="28"/>
        <v>0.40899999999999997</v>
      </c>
      <c r="AC59" s="22">
        <f t="shared" si="28"/>
        <v>0.249</v>
      </c>
      <c r="AD59" s="22">
        <f t="shared" si="28"/>
        <v>0.11899999999999999</v>
      </c>
      <c r="AE59" s="22">
        <f t="shared" si="28"/>
        <v>0.438</v>
      </c>
      <c r="AF59" s="22">
        <f t="shared" si="28"/>
        <v>0.159</v>
      </c>
      <c r="AG59" s="22">
        <f t="shared" si="28"/>
        <v>0.21818000000000001</v>
      </c>
      <c r="AH59" s="22">
        <f t="shared" si="28"/>
        <v>7.7290000000000011E-2</v>
      </c>
      <c r="AI59" s="22">
        <f t="shared" si="28"/>
        <v>5.6500000000000002E-2</v>
      </c>
      <c r="AJ59" s="22">
        <f t="shared" si="28"/>
        <v>4.2500000000000003E-2</v>
      </c>
      <c r="AK59" s="22">
        <f t="shared" si="28"/>
        <v>0.24</v>
      </c>
      <c r="AL59" s="22">
        <f t="shared" si="28"/>
        <v>0.29499999999999998</v>
      </c>
      <c r="AM59" s="22">
        <f t="shared" si="28"/>
        <v>0.33750000000000002</v>
      </c>
      <c r="AN59" s="22">
        <f t="shared" si="28"/>
        <v>0.29866999999999999</v>
      </c>
      <c r="AO59" s="22">
        <f t="shared" si="28"/>
        <v>0</v>
      </c>
      <c r="AP59" s="22">
        <f t="shared" si="28"/>
        <v>0.20574999999999999</v>
      </c>
      <c r="AQ59" s="22">
        <f t="shared" si="28"/>
        <v>6.8750000000000006E-2</v>
      </c>
      <c r="AR59" s="22">
        <f t="shared" si="28"/>
        <v>6.2E-2</v>
      </c>
      <c r="AS59" s="22">
        <f t="shared" si="28"/>
        <v>7.2669999999999998E-2</v>
      </c>
      <c r="AT59" s="22">
        <f t="shared" si="28"/>
        <v>6.2289999999999998E-2</v>
      </c>
      <c r="AU59" s="22">
        <f t="shared" si="28"/>
        <v>7.0709999999999995E-2</v>
      </c>
      <c r="AV59" s="22">
        <f t="shared" si="28"/>
        <v>4.8750000000000002E-2</v>
      </c>
      <c r="AW59" s="22">
        <f t="shared" si="28"/>
        <v>7.2859999999999994E-2</v>
      </c>
      <c r="AX59" s="22">
        <f t="shared" si="28"/>
        <v>6.4670000000000005E-2</v>
      </c>
      <c r="AY59" s="22">
        <f t="shared" si="28"/>
        <v>5.6670000000000005E-2</v>
      </c>
      <c r="AZ59" s="22">
        <f t="shared" si="28"/>
        <v>0.13066999999999998</v>
      </c>
      <c r="BA59" s="22">
        <f t="shared" si="28"/>
        <v>0.30399999999999999</v>
      </c>
      <c r="BB59" s="22">
        <f t="shared" si="28"/>
        <v>0.432</v>
      </c>
      <c r="BC59" s="22">
        <f t="shared" si="28"/>
        <v>0.53200000000000003</v>
      </c>
      <c r="BD59" s="22">
        <f t="shared" si="28"/>
        <v>0.249</v>
      </c>
      <c r="BE59" s="22">
        <f t="shared" si="28"/>
        <v>0.39900000000000002</v>
      </c>
      <c r="BF59" s="22">
        <f t="shared" si="28"/>
        <v>0</v>
      </c>
      <c r="BG59" s="22">
        <f t="shared" si="28"/>
        <v>3.1E-2</v>
      </c>
      <c r="BH59" s="22">
        <f t="shared" si="28"/>
        <v>4.2999999999999997E-2</v>
      </c>
      <c r="BI59" s="22">
        <f t="shared" si="28"/>
        <v>3.6999999999999998E-2</v>
      </c>
      <c r="BJ59" s="22">
        <f t="shared" si="28"/>
        <v>2.5000000000000001E-2</v>
      </c>
      <c r="BK59" s="22">
        <f t="shared" si="28"/>
        <v>5.8999999999999997E-2</v>
      </c>
      <c r="BL59" s="22">
        <f t="shared" si="28"/>
        <v>0.29899999999999999</v>
      </c>
      <c r="BM59" s="22">
        <f t="shared" si="28"/>
        <v>0.13222</v>
      </c>
      <c r="BN59" s="22">
        <f t="shared" si="28"/>
        <v>2.0799999999999999E-2</v>
      </c>
      <c r="BO59" s="22"/>
    </row>
    <row r="60" spans="1:69" ht="17.399999999999999">
      <c r="A60" s="30"/>
      <c r="B60" s="31" t="s">
        <v>32</v>
      </c>
      <c r="C60" s="113"/>
      <c r="D60" s="32">
        <f>D56*D58</f>
        <v>12.66516</v>
      </c>
      <c r="E60" s="32">
        <f t="shared" ref="E60:BN60" si="29">E56*E58</f>
        <v>0</v>
      </c>
      <c r="F60" s="32">
        <f t="shared" si="29"/>
        <v>8.3159999999999989</v>
      </c>
      <c r="G60" s="32">
        <f t="shared" si="29"/>
        <v>0</v>
      </c>
      <c r="H60" s="32">
        <f t="shared" si="29"/>
        <v>0</v>
      </c>
      <c r="I60" s="32">
        <f t="shared" si="29"/>
        <v>12.420000000000002</v>
      </c>
      <c r="J60" s="32">
        <f t="shared" si="29"/>
        <v>123.39324000000001</v>
      </c>
      <c r="K60" s="32">
        <f t="shared" si="29"/>
        <v>15.738840000000001</v>
      </c>
      <c r="L60" s="32">
        <f t="shared" si="29"/>
        <v>0</v>
      </c>
      <c r="M60" s="32">
        <f t="shared" si="29"/>
        <v>0</v>
      </c>
      <c r="N60" s="32">
        <f t="shared" si="29"/>
        <v>0</v>
      </c>
      <c r="O60" s="32">
        <f t="shared" si="29"/>
        <v>0</v>
      </c>
      <c r="P60" s="32">
        <f t="shared" si="29"/>
        <v>0</v>
      </c>
      <c r="Q60" s="32">
        <f t="shared" si="29"/>
        <v>17.099999999999998</v>
      </c>
      <c r="R60" s="32">
        <f t="shared" si="29"/>
        <v>0</v>
      </c>
      <c r="S60" s="32">
        <f t="shared" si="29"/>
        <v>0</v>
      </c>
      <c r="T60" s="32">
        <f t="shared" si="29"/>
        <v>0</v>
      </c>
      <c r="U60" s="32">
        <f t="shared" si="29"/>
        <v>0</v>
      </c>
      <c r="V60" s="32">
        <f t="shared" si="29"/>
        <v>0</v>
      </c>
      <c r="W60" s="32">
        <f>W56*W58</f>
        <v>0</v>
      </c>
      <c r="X60" s="32">
        <f t="shared" si="29"/>
        <v>0</v>
      </c>
      <c r="Y60" s="32">
        <f t="shared" si="29"/>
        <v>0</v>
      </c>
      <c r="Z60" s="32">
        <f t="shared" si="29"/>
        <v>0</v>
      </c>
      <c r="AA60" s="32">
        <f t="shared" si="29"/>
        <v>0</v>
      </c>
      <c r="AB60" s="32">
        <f t="shared" si="29"/>
        <v>0</v>
      </c>
      <c r="AC60" s="32">
        <f t="shared" si="29"/>
        <v>0</v>
      </c>
      <c r="AD60" s="32">
        <f t="shared" si="29"/>
        <v>0</v>
      </c>
      <c r="AE60" s="32">
        <f t="shared" si="29"/>
        <v>0</v>
      </c>
      <c r="AF60" s="32">
        <f t="shared" si="29"/>
        <v>0</v>
      </c>
      <c r="AG60" s="32">
        <f t="shared" si="29"/>
        <v>0</v>
      </c>
      <c r="AH60" s="32">
        <f t="shared" si="29"/>
        <v>0</v>
      </c>
      <c r="AI60" s="32">
        <f t="shared" si="29"/>
        <v>0</v>
      </c>
      <c r="AJ60" s="32">
        <f t="shared" si="29"/>
        <v>0</v>
      </c>
      <c r="AK60" s="32">
        <f t="shared" si="29"/>
        <v>0</v>
      </c>
      <c r="AL60" s="32">
        <f t="shared" si="29"/>
        <v>0</v>
      </c>
      <c r="AM60" s="32">
        <f t="shared" si="29"/>
        <v>0</v>
      </c>
      <c r="AN60" s="32">
        <f t="shared" si="29"/>
        <v>0</v>
      </c>
      <c r="AO60" s="32">
        <f t="shared" si="29"/>
        <v>0</v>
      </c>
      <c r="AP60" s="32">
        <f t="shared" si="29"/>
        <v>0</v>
      </c>
      <c r="AQ60" s="32">
        <f t="shared" si="29"/>
        <v>0</v>
      </c>
      <c r="AR60" s="32">
        <f t="shared" si="29"/>
        <v>0</v>
      </c>
      <c r="AS60" s="32">
        <f t="shared" si="29"/>
        <v>0</v>
      </c>
      <c r="AT60" s="32">
        <f t="shared" si="29"/>
        <v>0</v>
      </c>
      <c r="AU60" s="32">
        <f t="shared" si="29"/>
        <v>0</v>
      </c>
      <c r="AV60" s="32">
        <f t="shared" si="29"/>
        <v>0</v>
      </c>
      <c r="AW60" s="32">
        <f t="shared" si="29"/>
        <v>0</v>
      </c>
      <c r="AX60" s="32">
        <f t="shared" si="29"/>
        <v>4.6562400000000004</v>
      </c>
      <c r="AY60" s="32">
        <f t="shared" si="29"/>
        <v>0</v>
      </c>
      <c r="AZ60" s="32">
        <f t="shared" si="29"/>
        <v>11.760299999999999</v>
      </c>
      <c r="BA60" s="32">
        <f t="shared" si="29"/>
        <v>0</v>
      </c>
      <c r="BB60" s="32">
        <f t="shared" si="29"/>
        <v>0</v>
      </c>
      <c r="BC60" s="32">
        <f t="shared" si="29"/>
        <v>0</v>
      </c>
      <c r="BD60" s="32">
        <f t="shared" si="29"/>
        <v>0</v>
      </c>
      <c r="BE60" s="32">
        <f t="shared" si="29"/>
        <v>0</v>
      </c>
      <c r="BF60" s="32">
        <f t="shared" si="29"/>
        <v>0</v>
      </c>
      <c r="BG60" s="32">
        <f t="shared" si="29"/>
        <v>0</v>
      </c>
      <c r="BH60" s="32">
        <f t="shared" si="29"/>
        <v>0</v>
      </c>
      <c r="BI60" s="32">
        <f t="shared" si="29"/>
        <v>0</v>
      </c>
      <c r="BJ60" s="32">
        <f t="shared" si="29"/>
        <v>0</v>
      </c>
      <c r="BK60" s="32">
        <f t="shared" si="29"/>
        <v>0</v>
      </c>
      <c r="BL60" s="32">
        <f t="shared" si="29"/>
        <v>0</v>
      </c>
      <c r="BM60" s="32">
        <f t="shared" si="29"/>
        <v>0</v>
      </c>
      <c r="BN60" s="32">
        <f t="shared" si="29"/>
        <v>9.3600000000000017E-2</v>
      </c>
      <c r="BO60" s="32"/>
      <c r="BP60" s="33">
        <f>SUM(D60:BN60)</f>
        <v>206.14338000000001</v>
      </c>
      <c r="BQ60" s="34">
        <f>BP60/$C$9</f>
        <v>22.904820000000001</v>
      </c>
    </row>
    <row r="61" spans="1:69" ht="17.399999999999999">
      <c r="A61" s="30"/>
      <c r="B61" s="31" t="s">
        <v>33</v>
      </c>
      <c r="C61" s="113"/>
      <c r="D61" s="32">
        <f>D56*D58</f>
        <v>12.66516</v>
      </c>
      <c r="E61" s="32">
        <f t="shared" ref="E61:BN61" si="30">E56*E58</f>
        <v>0</v>
      </c>
      <c r="F61" s="32">
        <f t="shared" si="30"/>
        <v>8.3159999999999989</v>
      </c>
      <c r="G61" s="32">
        <f t="shared" si="30"/>
        <v>0</v>
      </c>
      <c r="H61" s="32">
        <f t="shared" si="30"/>
        <v>0</v>
      </c>
      <c r="I61" s="32">
        <f t="shared" si="30"/>
        <v>12.420000000000002</v>
      </c>
      <c r="J61" s="32">
        <f t="shared" si="30"/>
        <v>123.39324000000001</v>
      </c>
      <c r="K61" s="32">
        <f t="shared" si="30"/>
        <v>15.738840000000001</v>
      </c>
      <c r="L61" s="32">
        <f t="shared" si="30"/>
        <v>0</v>
      </c>
      <c r="M61" s="32">
        <f t="shared" si="30"/>
        <v>0</v>
      </c>
      <c r="N61" s="32">
        <f t="shared" si="30"/>
        <v>0</v>
      </c>
      <c r="O61" s="32">
        <f t="shared" si="30"/>
        <v>0</v>
      </c>
      <c r="P61" s="32">
        <f t="shared" si="30"/>
        <v>0</v>
      </c>
      <c r="Q61" s="32">
        <f t="shared" si="30"/>
        <v>17.099999999999998</v>
      </c>
      <c r="R61" s="32">
        <f t="shared" si="30"/>
        <v>0</v>
      </c>
      <c r="S61" s="32">
        <f t="shared" si="30"/>
        <v>0</v>
      </c>
      <c r="T61" s="32">
        <f t="shared" si="30"/>
        <v>0</v>
      </c>
      <c r="U61" s="32">
        <f t="shared" si="30"/>
        <v>0</v>
      </c>
      <c r="V61" s="32">
        <f t="shared" si="30"/>
        <v>0</v>
      </c>
      <c r="W61" s="32">
        <f>W56*W58</f>
        <v>0</v>
      </c>
      <c r="X61" s="32">
        <f t="shared" si="30"/>
        <v>0</v>
      </c>
      <c r="Y61" s="32">
        <f t="shared" si="30"/>
        <v>0</v>
      </c>
      <c r="Z61" s="32">
        <f t="shared" si="30"/>
        <v>0</v>
      </c>
      <c r="AA61" s="32">
        <f t="shared" si="30"/>
        <v>0</v>
      </c>
      <c r="AB61" s="32">
        <f t="shared" si="30"/>
        <v>0</v>
      </c>
      <c r="AC61" s="32">
        <f t="shared" si="30"/>
        <v>0</v>
      </c>
      <c r="AD61" s="32">
        <f t="shared" si="30"/>
        <v>0</v>
      </c>
      <c r="AE61" s="32">
        <f t="shared" si="30"/>
        <v>0</v>
      </c>
      <c r="AF61" s="32">
        <f t="shared" si="30"/>
        <v>0</v>
      </c>
      <c r="AG61" s="32">
        <f t="shared" si="30"/>
        <v>0</v>
      </c>
      <c r="AH61" s="32">
        <f t="shared" si="30"/>
        <v>0</v>
      </c>
      <c r="AI61" s="32">
        <f t="shared" si="30"/>
        <v>0</v>
      </c>
      <c r="AJ61" s="32">
        <f t="shared" si="30"/>
        <v>0</v>
      </c>
      <c r="AK61" s="32">
        <f t="shared" si="30"/>
        <v>0</v>
      </c>
      <c r="AL61" s="32">
        <f t="shared" si="30"/>
        <v>0</v>
      </c>
      <c r="AM61" s="32">
        <f t="shared" si="30"/>
        <v>0</v>
      </c>
      <c r="AN61" s="32">
        <f t="shared" si="30"/>
        <v>0</v>
      </c>
      <c r="AO61" s="32">
        <f t="shared" si="30"/>
        <v>0</v>
      </c>
      <c r="AP61" s="32">
        <f t="shared" si="30"/>
        <v>0</v>
      </c>
      <c r="AQ61" s="32">
        <f t="shared" si="30"/>
        <v>0</v>
      </c>
      <c r="AR61" s="32">
        <f t="shared" si="30"/>
        <v>0</v>
      </c>
      <c r="AS61" s="32">
        <f t="shared" si="30"/>
        <v>0</v>
      </c>
      <c r="AT61" s="32">
        <f t="shared" si="30"/>
        <v>0</v>
      </c>
      <c r="AU61" s="32">
        <f t="shared" si="30"/>
        <v>0</v>
      </c>
      <c r="AV61" s="32">
        <f t="shared" si="30"/>
        <v>0</v>
      </c>
      <c r="AW61" s="32">
        <f t="shared" si="30"/>
        <v>0</v>
      </c>
      <c r="AX61" s="32">
        <f t="shared" si="30"/>
        <v>4.6562400000000004</v>
      </c>
      <c r="AY61" s="32">
        <f t="shared" si="30"/>
        <v>0</v>
      </c>
      <c r="AZ61" s="32">
        <f t="shared" si="30"/>
        <v>11.760299999999999</v>
      </c>
      <c r="BA61" s="32">
        <f t="shared" si="30"/>
        <v>0</v>
      </c>
      <c r="BB61" s="32">
        <f t="shared" si="30"/>
        <v>0</v>
      </c>
      <c r="BC61" s="32">
        <f t="shared" si="30"/>
        <v>0</v>
      </c>
      <c r="BD61" s="32">
        <f t="shared" si="30"/>
        <v>0</v>
      </c>
      <c r="BE61" s="32">
        <f t="shared" si="30"/>
        <v>0</v>
      </c>
      <c r="BF61" s="32">
        <f t="shared" si="30"/>
        <v>0</v>
      </c>
      <c r="BG61" s="32">
        <f t="shared" si="30"/>
        <v>0</v>
      </c>
      <c r="BH61" s="32">
        <f t="shared" si="30"/>
        <v>0</v>
      </c>
      <c r="BI61" s="32">
        <f t="shared" si="30"/>
        <v>0</v>
      </c>
      <c r="BJ61" s="32">
        <f t="shared" si="30"/>
        <v>0</v>
      </c>
      <c r="BK61" s="32">
        <f t="shared" si="30"/>
        <v>0</v>
      </c>
      <c r="BL61" s="32">
        <f t="shared" si="30"/>
        <v>0</v>
      </c>
      <c r="BM61" s="32">
        <f t="shared" si="30"/>
        <v>0</v>
      </c>
      <c r="BN61" s="32">
        <f t="shared" si="30"/>
        <v>9.3600000000000017E-2</v>
      </c>
      <c r="BO61" s="32"/>
      <c r="BP61" s="33">
        <f>SUM(D61:BN61)</f>
        <v>206.14338000000001</v>
      </c>
      <c r="BQ61" s="34">
        <f>BP61/$C$9</f>
        <v>22.904820000000001</v>
      </c>
    </row>
    <row r="63" spans="1:69">
      <c r="J63" s="1">
        <v>10</v>
      </c>
      <c r="K63" t="s">
        <v>2</v>
      </c>
      <c r="T63" t="s">
        <v>36</v>
      </c>
    </row>
    <row r="64" spans="1:69" ht="15" customHeight="1">
      <c r="A64" s="106"/>
      <c r="B64" s="3" t="s">
        <v>4</v>
      </c>
      <c r="C64" s="103" t="s">
        <v>5</v>
      </c>
      <c r="D64" s="105" t="str">
        <f t="shared" ref="D64:BC64" si="31">D48</f>
        <v>Хлеб пшеничный</v>
      </c>
      <c r="E64" s="105" t="str">
        <f t="shared" si="31"/>
        <v>Хлеб ржано-пшеничный</v>
      </c>
      <c r="F64" s="105" t="str">
        <f t="shared" si="31"/>
        <v>Сахар</v>
      </c>
      <c r="G64" s="105" t="str">
        <f t="shared" si="31"/>
        <v>Чай</v>
      </c>
      <c r="H64" s="105" t="str">
        <f t="shared" si="31"/>
        <v>Какао</v>
      </c>
      <c r="I64" s="105" t="str">
        <f t="shared" si="31"/>
        <v>Кофейный напиток</v>
      </c>
      <c r="J64" s="105" t="str">
        <f t="shared" si="31"/>
        <v>Молоко 2,5%</v>
      </c>
      <c r="K64" s="105" t="str">
        <f t="shared" si="31"/>
        <v>Масло сливочное</v>
      </c>
      <c r="L64" s="105" t="str">
        <f t="shared" si="31"/>
        <v>Сметана 15%</v>
      </c>
      <c r="M64" s="105" t="str">
        <f t="shared" si="31"/>
        <v>Молоко сухое</v>
      </c>
      <c r="N64" s="105" t="str">
        <f t="shared" si="31"/>
        <v>Снежок 2,5 %</v>
      </c>
      <c r="O64" s="105" t="str">
        <f t="shared" si="31"/>
        <v>Творог 5%</v>
      </c>
      <c r="P64" s="105" t="str">
        <f t="shared" si="31"/>
        <v>Молоко сгущенное</v>
      </c>
      <c r="Q64" s="105" t="str">
        <f t="shared" si="31"/>
        <v xml:space="preserve">Джем Сава </v>
      </c>
      <c r="R64" s="105" t="str">
        <f t="shared" si="31"/>
        <v>Сыр</v>
      </c>
      <c r="S64" s="105" t="str">
        <f t="shared" si="31"/>
        <v>Зеленый горошек</v>
      </c>
      <c r="T64" s="105" t="str">
        <f t="shared" si="31"/>
        <v>Кукуруза консервирован.</v>
      </c>
      <c r="U64" s="105" t="str">
        <f t="shared" si="31"/>
        <v>Консервы рыбные</v>
      </c>
      <c r="V64" s="105" t="str">
        <f t="shared" si="31"/>
        <v>Огурцы консервирован.</v>
      </c>
      <c r="W64" s="105" t="str">
        <f>W48</f>
        <v>Огурцы свежие</v>
      </c>
      <c r="X64" s="105" t="str">
        <f t="shared" si="31"/>
        <v>Яйцо</v>
      </c>
      <c r="Y64" s="105" t="str">
        <f t="shared" si="31"/>
        <v>Икра кабачковая</v>
      </c>
      <c r="Z64" s="105" t="str">
        <f t="shared" si="31"/>
        <v>Изюм</v>
      </c>
      <c r="AA64" s="105" t="str">
        <f t="shared" si="31"/>
        <v>Курага</v>
      </c>
      <c r="AB64" s="105" t="str">
        <f t="shared" si="31"/>
        <v>Чернослив</v>
      </c>
      <c r="AC64" s="105" t="str">
        <f t="shared" si="31"/>
        <v>Шиповник</v>
      </c>
      <c r="AD64" s="105" t="str">
        <f t="shared" si="31"/>
        <v>Сухофрукты</v>
      </c>
      <c r="AE64" s="105" t="str">
        <f t="shared" si="31"/>
        <v>Ягода свежемороженная</v>
      </c>
      <c r="AF64" s="105" t="str">
        <f t="shared" si="31"/>
        <v>Лимон</v>
      </c>
      <c r="AG64" s="105" t="str">
        <f t="shared" si="31"/>
        <v>Кисель</v>
      </c>
      <c r="AH64" s="105" t="str">
        <f t="shared" si="31"/>
        <v xml:space="preserve">Сок </v>
      </c>
      <c r="AI64" s="105" t="str">
        <f t="shared" si="31"/>
        <v>Макаронные изделия</v>
      </c>
      <c r="AJ64" s="105" t="str">
        <f t="shared" si="31"/>
        <v>Мука</v>
      </c>
      <c r="AK64" s="105" t="str">
        <f t="shared" si="31"/>
        <v>Дрожжи</v>
      </c>
      <c r="AL64" s="105" t="str">
        <f t="shared" si="31"/>
        <v>Печенье</v>
      </c>
      <c r="AM64" s="105" t="str">
        <f t="shared" si="31"/>
        <v>Пряники</v>
      </c>
      <c r="AN64" s="105" t="str">
        <f t="shared" si="31"/>
        <v>Вафли</v>
      </c>
      <c r="AO64" s="105" t="str">
        <f t="shared" si="31"/>
        <v>Конфеты</v>
      </c>
      <c r="AP64" s="105" t="str">
        <f t="shared" si="31"/>
        <v>Повидло Сава</v>
      </c>
      <c r="AQ64" s="105" t="str">
        <f t="shared" si="31"/>
        <v>Крупа геркулес</v>
      </c>
      <c r="AR64" s="105" t="str">
        <f t="shared" si="31"/>
        <v>Крупа горох</v>
      </c>
      <c r="AS64" s="105" t="str">
        <f t="shared" si="31"/>
        <v>Крупа гречневая</v>
      </c>
      <c r="AT64" s="105" t="str">
        <f t="shared" si="31"/>
        <v>Крупа кукурузная</v>
      </c>
      <c r="AU64" s="105" t="str">
        <f t="shared" si="31"/>
        <v>Крупа манная</v>
      </c>
      <c r="AV64" s="105" t="str">
        <f t="shared" si="31"/>
        <v>Крупа перловая</v>
      </c>
      <c r="AW64" s="105" t="str">
        <f t="shared" si="31"/>
        <v>Крупа пшеничная</v>
      </c>
      <c r="AX64" s="105" t="str">
        <f t="shared" si="31"/>
        <v>Крупа пшено</v>
      </c>
      <c r="AY64" s="105" t="str">
        <f t="shared" si="31"/>
        <v>Крупа ячневая</v>
      </c>
      <c r="AZ64" s="105" t="str">
        <f t="shared" si="31"/>
        <v>Рис</v>
      </c>
      <c r="BA64" s="105" t="str">
        <f t="shared" si="31"/>
        <v>Цыпленок бройлер</v>
      </c>
      <c r="BB64" s="105" t="str">
        <f t="shared" si="31"/>
        <v>Филе куриное</v>
      </c>
      <c r="BC64" s="105" t="str">
        <f t="shared" si="31"/>
        <v>Фарш говяжий</v>
      </c>
      <c r="BD64" s="105" t="str">
        <f>BD48</f>
        <v>Печень куриная</v>
      </c>
      <c r="BE64" s="105" t="str">
        <f>BE48</f>
        <v>Филе минтая</v>
      </c>
      <c r="BF64" s="105" t="str">
        <f>BF48</f>
        <v>Филе сельди слабосол.</v>
      </c>
      <c r="BG64" s="105" t="str">
        <f>BG48</f>
        <v>Картофель</v>
      </c>
      <c r="BH64" s="105" t="str">
        <f t="shared" ref="BH64:BN64" si="32">BH48</f>
        <v>Морковь</v>
      </c>
      <c r="BI64" s="105" t="str">
        <f t="shared" si="32"/>
        <v>Лук</v>
      </c>
      <c r="BJ64" s="105" t="str">
        <f t="shared" si="32"/>
        <v>Капуста</v>
      </c>
      <c r="BK64" s="105" t="str">
        <f t="shared" si="32"/>
        <v>Свекла</v>
      </c>
      <c r="BL64" s="105" t="str">
        <f t="shared" si="32"/>
        <v>Томатная паста</v>
      </c>
      <c r="BM64" s="105" t="str">
        <f t="shared" si="32"/>
        <v>Масло растительное</v>
      </c>
      <c r="BN64" s="105" t="str">
        <f t="shared" si="32"/>
        <v>Соль</v>
      </c>
      <c r="BO64" s="105" t="str">
        <f t="shared" ref="BO64" si="33">BO48</f>
        <v>Аскорбиновая кислота</v>
      </c>
      <c r="BP64" s="114" t="s">
        <v>6</v>
      </c>
      <c r="BQ64" s="108" t="s">
        <v>7</v>
      </c>
    </row>
    <row r="65" spans="1:69" ht="36.75" customHeight="1">
      <c r="A65" s="107"/>
      <c r="B65" s="4" t="s">
        <v>8</v>
      </c>
      <c r="C65" s="104"/>
      <c r="D65" s="105"/>
      <c r="E65" s="105"/>
      <c r="F65" s="105"/>
      <c r="G65" s="105"/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5"/>
      <c r="Z65" s="105"/>
      <c r="AA65" s="105"/>
      <c r="AB65" s="105"/>
      <c r="AC65" s="105"/>
      <c r="AD65" s="105"/>
      <c r="AE65" s="105"/>
      <c r="AF65" s="105"/>
      <c r="AG65" s="105"/>
      <c r="AH65" s="105"/>
      <c r="AI65" s="105"/>
      <c r="AJ65" s="105"/>
      <c r="AK65" s="105"/>
      <c r="AL65" s="105"/>
      <c r="AM65" s="105"/>
      <c r="AN65" s="105"/>
      <c r="AO65" s="105"/>
      <c r="AP65" s="105"/>
      <c r="AQ65" s="105"/>
      <c r="AR65" s="105"/>
      <c r="AS65" s="105"/>
      <c r="AT65" s="105"/>
      <c r="AU65" s="105"/>
      <c r="AV65" s="105"/>
      <c r="AW65" s="105"/>
      <c r="AX65" s="105"/>
      <c r="AY65" s="105"/>
      <c r="AZ65" s="105"/>
      <c r="BA65" s="105"/>
      <c r="BB65" s="105"/>
      <c r="BC65" s="105"/>
      <c r="BD65" s="105"/>
      <c r="BE65" s="105"/>
      <c r="BF65" s="105"/>
      <c r="BG65" s="105"/>
      <c r="BH65" s="105"/>
      <c r="BI65" s="105"/>
      <c r="BJ65" s="105"/>
      <c r="BK65" s="105"/>
      <c r="BL65" s="105"/>
      <c r="BM65" s="105"/>
      <c r="BN65" s="105"/>
      <c r="BO65" s="105"/>
      <c r="BP65" s="114"/>
      <c r="BQ65" s="108"/>
    </row>
    <row r="66" spans="1:69" ht="15" customHeight="1">
      <c r="A66" s="115"/>
      <c r="B66" s="5" t="str">
        <f t="shared" ref="B66:B71" si="34">B14</f>
        <v>Суп с лапшой</v>
      </c>
      <c r="C66" s="111"/>
      <c r="D66" s="5">
        <f t="shared" ref="D66:AI66" si="35">D14</f>
        <v>0</v>
      </c>
      <c r="E66" s="5">
        <f t="shared" si="35"/>
        <v>0</v>
      </c>
      <c r="F66" s="5">
        <f t="shared" si="35"/>
        <v>0</v>
      </c>
      <c r="G66" s="5">
        <f t="shared" si="35"/>
        <v>0</v>
      </c>
      <c r="H66" s="5">
        <f t="shared" si="35"/>
        <v>0</v>
      </c>
      <c r="I66" s="5">
        <f t="shared" si="35"/>
        <v>0</v>
      </c>
      <c r="J66" s="5">
        <f t="shared" si="35"/>
        <v>0</v>
      </c>
      <c r="K66" s="5">
        <f t="shared" si="35"/>
        <v>2E-3</v>
      </c>
      <c r="L66" s="5">
        <f t="shared" si="35"/>
        <v>0</v>
      </c>
      <c r="M66" s="5">
        <f t="shared" si="35"/>
        <v>0</v>
      </c>
      <c r="N66" s="5">
        <f t="shared" si="35"/>
        <v>0</v>
      </c>
      <c r="O66" s="5">
        <f t="shared" si="35"/>
        <v>0</v>
      </c>
      <c r="P66" s="5">
        <f t="shared" si="35"/>
        <v>0</v>
      </c>
      <c r="Q66" s="5">
        <f t="shared" si="35"/>
        <v>0</v>
      </c>
      <c r="R66" s="5">
        <f t="shared" si="35"/>
        <v>0</v>
      </c>
      <c r="S66" s="5">
        <f t="shared" si="35"/>
        <v>0</v>
      </c>
      <c r="T66" s="5">
        <f t="shared" si="35"/>
        <v>0</v>
      </c>
      <c r="U66" s="5">
        <f t="shared" si="35"/>
        <v>0</v>
      </c>
      <c r="V66" s="5">
        <f t="shared" si="35"/>
        <v>0</v>
      </c>
      <c r="W66" s="5">
        <f t="shared" si="35"/>
        <v>0</v>
      </c>
      <c r="X66" s="5">
        <f t="shared" si="35"/>
        <v>0</v>
      </c>
      <c r="Y66" s="5">
        <f t="shared" si="35"/>
        <v>0</v>
      </c>
      <c r="Z66" s="5">
        <f t="shared" si="35"/>
        <v>0</v>
      </c>
      <c r="AA66" s="5">
        <f t="shared" si="35"/>
        <v>0</v>
      </c>
      <c r="AB66" s="5">
        <f t="shared" si="35"/>
        <v>0</v>
      </c>
      <c r="AC66" s="5">
        <f t="shared" si="35"/>
        <v>0</v>
      </c>
      <c r="AD66" s="5">
        <f t="shared" si="35"/>
        <v>0</v>
      </c>
      <c r="AE66" s="5">
        <f t="shared" si="35"/>
        <v>0</v>
      </c>
      <c r="AF66" s="5">
        <f t="shared" si="35"/>
        <v>0</v>
      </c>
      <c r="AG66" s="5">
        <f t="shared" si="35"/>
        <v>0</v>
      </c>
      <c r="AH66" s="5">
        <f t="shared" si="35"/>
        <v>0</v>
      </c>
      <c r="AI66" s="5">
        <f t="shared" si="35"/>
        <v>8.0000000000000002E-3</v>
      </c>
      <c r="AJ66" s="5">
        <f t="shared" ref="AJ66:BO66" si="36">AJ14</f>
        <v>0</v>
      </c>
      <c r="AK66" s="5">
        <f t="shared" si="36"/>
        <v>0</v>
      </c>
      <c r="AL66" s="5">
        <f t="shared" si="36"/>
        <v>0</v>
      </c>
      <c r="AM66" s="5">
        <f t="shared" si="36"/>
        <v>0</v>
      </c>
      <c r="AN66" s="5">
        <f t="shared" si="36"/>
        <v>0</v>
      </c>
      <c r="AO66" s="5">
        <f t="shared" si="36"/>
        <v>0</v>
      </c>
      <c r="AP66" s="5">
        <f t="shared" si="36"/>
        <v>0</v>
      </c>
      <c r="AQ66" s="5">
        <f t="shared" si="36"/>
        <v>0</v>
      </c>
      <c r="AR66" s="5">
        <f t="shared" si="36"/>
        <v>0</v>
      </c>
      <c r="AS66" s="5">
        <f t="shared" si="36"/>
        <v>0</v>
      </c>
      <c r="AT66" s="5">
        <f t="shared" si="36"/>
        <v>0</v>
      </c>
      <c r="AU66" s="5">
        <f t="shared" si="36"/>
        <v>0</v>
      </c>
      <c r="AV66" s="5">
        <f t="shared" si="36"/>
        <v>0</v>
      </c>
      <c r="AW66" s="5">
        <f t="shared" si="36"/>
        <v>0</v>
      </c>
      <c r="AX66" s="5">
        <f t="shared" si="36"/>
        <v>0</v>
      </c>
      <c r="AY66" s="5">
        <f t="shared" si="36"/>
        <v>0</v>
      </c>
      <c r="AZ66" s="5">
        <f t="shared" si="36"/>
        <v>0</v>
      </c>
      <c r="BA66" s="5">
        <f t="shared" si="36"/>
        <v>0.02</v>
      </c>
      <c r="BB66" s="5">
        <f t="shared" si="36"/>
        <v>0</v>
      </c>
      <c r="BC66" s="5">
        <f t="shared" si="36"/>
        <v>0</v>
      </c>
      <c r="BD66" s="5">
        <f t="shared" si="36"/>
        <v>0</v>
      </c>
      <c r="BE66" s="5">
        <f t="shared" si="36"/>
        <v>0</v>
      </c>
      <c r="BF66" s="5">
        <f t="shared" si="36"/>
        <v>0</v>
      </c>
      <c r="BG66" s="5">
        <f t="shared" si="36"/>
        <v>0.08</v>
      </c>
      <c r="BH66" s="5">
        <f t="shared" si="36"/>
        <v>0.01</v>
      </c>
      <c r="BI66" s="5">
        <f t="shared" si="36"/>
        <v>0.01</v>
      </c>
      <c r="BJ66" s="5">
        <f t="shared" si="36"/>
        <v>0</v>
      </c>
      <c r="BK66" s="5">
        <f t="shared" si="36"/>
        <v>0</v>
      </c>
      <c r="BL66" s="5">
        <f t="shared" si="36"/>
        <v>0</v>
      </c>
      <c r="BM66" s="5">
        <f t="shared" si="36"/>
        <v>2E-3</v>
      </c>
      <c r="BN66" s="5">
        <f t="shared" si="36"/>
        <v>1E-3</v>
      </c>
      <c r="BO66" s="5">
        <f t="shared" si="36"/>
        <v>0</v>
      </c>
    </row>
    <row r="67" spans="1:69" ht="15" customHeight="1">
      <c r="A67" s="115"/>
      <c r="B67" s="5" t="str">
        <f t="shared" si="34"/>
        <v>Котлета мясная</v>
      </c>
      <c r="C67" s="111"/>
      <c r="D67" s="5">
        <f t="shared" ref="D67:AI67" si="37">D15</f>
        <v>0.01</v>
      </c>
      <c r="E67" s="5">
        <f t="shared" si="37"/>
        <v>0</v>
      </c>
      <c r="F67" s="5">
        <f t="shared" si="37"/>
        <v>0</v>
      </c>
      <c r="G67" s="5">
        <f t="shared" si="37"/>
        <v>0</v>
      </c>
      <c r="H67" s="5">
        <f t="shared" si="37"/>
        <v>0</v>
      </c>
      <c r="I67" s="5">
        <f t="shared" si="37"/>
        <v>0</v>
      </c>
      <c r="J67" s="5">
        <f t="shared" si="37"/>
        <v>0</v>
      </c>
      <c r="K67" s="5">
        <f t="shared" si="37"/>
        <v>0</v>
      </c>
      <c r="L67" s="5">
        <f t="shared" si="37"/>
        <v>0</v>
      </c>
      <c r="M67" s="5">
        <f t="shared" si="37"/>
        <v>0</v>
      </c>
      <c r="N67" s="5">
        <f t="shared" si="37"/>
        <v>0</v>
      </c>
      <c r="O67" s="5">
        <f t="shared" si="37"/>
        <v>0</v>
      </c>
      <c r="P67" s="5">
        <f t="shared" si="37"/>
        <v>0</v>
      </c>
      <c r="Q67" s="5">
        <f t="shared" si="37"/>
        <v>0</v>
      </c>
      <c r="R67" s="5">
        <f t="shared" si="37"/>
        <v>0</v>
      </c>
      <c r="S67" s="5">
        <f t="shared" si="37"/>
        <v>0</v>
      </c>
      <c r="T67" s="5">
        <f t="shared" si="37"/>
        <v>0</v>
      </c>
      <c r="U67" s="5">
        <f t="shared" si="37"/>
        <v>0</v>
      </c>
      <c r="V67" s="5">
        <f t="shared" si="37"/>
        <v>0</v>
      </c>
      <c r="W67" s="5">
        <f t="shared" si="37"/>
        <v>0</v>
      </c>
      <c r="X67" s="5">
        <f t="shared" si="37"/>
        <v>7.6923076923076927E-2</v>
      </c>
      <c r="Y67" s="5">
        <f t="shared" si="37"/>
        <v>0</v>
      </c>
      <c r="Z67" s="5">
        <f t="shared" si="37"/>
        <v>0</v>
      </c>
      <c r="AA67" s="5">
        <f t="shared" si="37"/>
        <v>0</v>
      </c>
      <c r="AB67" s="5">
        <f t="shared" si="37"/>
        <v>0</v>
      </c>
      <c r="AC67" s="5">
        <f t="shared" si="37"/>
        <v>0</v>
      </c>
      <c r="AD67" s="5">
        <f t="shared" si="37"/>
        <v>0</v>
      </c>
      <c r="AE67" s="5">
        <f t="shared" si="37"/>
        <v>0</v>
      </c>
      <c r="AF67" s="5">
        <f t="shared" si="37"/>
        <v>0</v>
      </c>
      <c r="AG67" s="5">
        <f t="shared" si="37"/>
        <v>0</v>
      </c>
      <c r="AH67" s="5">
        <f t="shared" si="37"/>
        <v>0</v>
      </c>
      <c r="AI67" s="5">
        <f t="shared" si="37"/>
        <v>0</v>
      </c>
      <c r="AJ67" s="5">
        <f t="shared" ref="AJ67:BO67" si="38">AJ15</f>
        <v>0</v>
      </c>
      <c r="AK67" s="5">
        <f t="shared" si="38"/>
        <v>0</v>
      </c>
      <c r="AL67" s="5">
        <f t="shared" si="38"/>
        <v>0</v>
      </c>
      <c r="AM67" s="5">
        <f t="shared" si="38"/>
        <v>0</v>
      </c>
      <c r="AN67" s="5">
        <f t="shared" si="38"/>
        <v>0</v>
      </c>
      <c r="AO67" s="5">
        <f t="shared" si="38"/>
        <v>0</v>
      </c>
      <c r="AP67" s="5">
        <f t="shared" si="38"/>
        <v>0</v>
      </c>
      <c r="AQ67" s="5">
        <f t="shared" si="38"/>
        <v>0</v>
      </c>
      <c r="AR67" s="5">
        <f t="shared" si="38"/>
        <v>0</v>
      </c>
      <c r="AS67" s="5">
        <f t="shared" si="38"/>
        <v>0</v>
      </c>
      <c r="AT67" s="5">
        <f t="shared" si="38"/>
        <v>0</v>
      </c>
      <c r="AU67" s="5">
        <f t="shared" si="38"/>
        <v>0</v>
      </c>
      <c r="AV67" s="5">
        <f t="shared" si="38"/>
        <v>0</v>
      </c>
      <c r="AW67" s="5">
        <f t="shared" si="38"/>
        <v>0</v>
      </c>
      <c r="AX67" s="5">
        <f t="shared" si="38"/>
        <v>0</v>
      </c>
      <c r="AY67" s="5">
        <f t="shared" si="38"/>
        <v>0</v>
      </c>
      <c r="AZ67" s="5">
        <f t="shared" si="38"/>
        <v>0</v>
      </c>
      <c r="BA67" s="5">
        <f t="shared" si="38"/>
        <v>0</v>
      </c>
      <c r="BB67" s="5">
        <f t="shared" si="38"/>
        <v>0.02</v>
      </c>
      <c r="BC67" s="5">
        <f t="shared" si="38"/>
        <v>0.02</v>
      </c>
      <c r="BD67" s="5">
        <f t="shared" si="38"/>
        <v>0</v>
      </c>
      <c r="BE67" s="5">
        <f t="shared" si="38"/>
        <v>0</v>
      </c>
      <c r="BF67" s="5">
        <f t="shared" si="38"/>
        <v>0</v>
      </c>
      <c r="BG67" s="5">
        <f t="shared" si="38"/>
        <v>0</v>
      </c>
      <c r="BH67" s="5">
        <f t="shared" si="38"/>
        <v>0</v>
      </c>
      <c r="BI67" s="5">
        <f t="shared" si="38"/>
        <v>5.0000000000000001E-3</v>
      </c>
      <c r="BJ67" s="5">
        <f t="shared" si="38"/>
        <v>0</v>
      </c>
      <c r="BK67" s="5">
        <f t="shared" si="38"/>
        <v>0</v>
      </c>
      <c r="BL67" s="5">
        <f t="shared" si="38"/>
        <v>0</v>
      </c>
      <c r="BM67" s="5">
        <f t="shared" si="38"/>
        <v>1E-3</v>
      </c>
      <c r="BN67" s="5">
        <f t="shared" si="38"/>
        <v>1E-3</v>
      </c>
      <c r="BO67" s="5">
        <f t="shared" si="38"/>
        <v>0</v>
      </c>
    </row>
    <row r="68" spans="1:69" ht="15" customHeight="1">
      <c r="A68" s="115"/>
      <c r="B68" s="5" t="str">
        <f t="shared" si="34"/>
        <v>Капуста тушеная</v>
      </c>
      <c r="C68" s="111"/>
      <c r="D68" s="5">
        <f t="shared" ref="D68:AI68" si="39">D16</f>
        <v>0</v>
      </c>
      <c r="E68" s="5">
        <f t="shared" si="39"/>
        <v>0</v>
      </c>
      <c r="F68" s="5">
        <f t="shared" si="39"/>
        <v>0</v>
      </c>
      <c r="G68" s="5">
        <f t="shared" si="39"/>
        <v>0</v>
      </c>
      <c r="H68" s="5">
        <f t="shared" si="39"/>
        <v>0</v>
      </c>
      <c r="I68" s="5">
        <f t="shared" si="39"/>
        <v>0</v>
      </c>
      <c r="J68" s="5">
        <f t="shared" si="39"/>
        <v>0</v>
      </c>
      <c r="K68" s="5">
        <f t="shared" si="39"/>
        <v>2E-3</v>
      </c>
      <c r="L68" s="5">
        <f t="shared" si="39"/>
        <v>0</v>
      </c>
      <c r="M68" s="5">
        <f t="shared" si="39"/>
        <v>0</v>
      </c>
      <c r="N68" s="5">
        <f t="shared" si="39"/>
        <v>0</v>
      </c>
      <c r="O68" s="5">
        <f t="shared" si="39"/>
        <v>0</v>
      </c>
      <c r="P68" s="5">
        <f t="shared" si="39"/>
        <v>0</v>
      </c>
      <c r="Q68" s="5">
        <f t="shared" si="39"/>
        <v>0</v>
      </c>
      <c r="R68" s="5">
        <f t="shared" si="39"/>
        <v>0</v>
      </c>
      <c r="S68" s="5">
        <f t="shared" si="39"/>
        <v>0</v>
      </c>
      <c r="T68" s="5">
        <f t="shared" si="39"/>
        <v>0</v>
      </c>
      <c r="U68" s="5">
        <f t="shared" si="39"/>
        <v>0</v>
      </c>
      <c r="V68" s="5">
        <f t="shared" si="39"/>
        <v>0</v>
      </c>
      <c r="W68" s="5">
        <f t="shared" si="39"/>
        <v>0</v>
      </c>
      <c r="X68" s="5">
        <f t="shared" si="39"/>
        <v>0</v>
      </c>
      <c r="Y68" s="5">
        <f t="shared" si="39"/>
        <v>0</v>
      </c>
      <c r="Z68" s="5">
        <f t="shared" si="39"/>
        <v>0</v>
      </c>
      <c r="AA68" s="5">
        <f t="shared" si="39"/>
        <v>0</v>
      </c>
      <c r="AB68" s="5">
        <f t="shared" si="39"/>
        <v>0</v>
      </c>
      <c r="AC68" s="5">
        <f t="shared" si="39"/>
        <v>0</v>
      </c>
      <c r="AD68" s="5">
        <f t="shared" si="39"/>
        <v>0</v>
      </c>
      <c r="AE68" s="5">
        <f t="shared" si="39"/>
        <v>0</v>
      </c>
      <c r="AF68" s="5">
        <f t="shared" si="39"/>
        <v>0</v>
      </c>
      <c r="AG68" s="5">
        <f t="shared" si="39"/>
        <v>0</v>
      </c>
      <c r="AH68" s="5">
        <f t="shared" si="39"/>
        <v>0</v>
      </c>
      <c r="AI68" s="5">
        <f t="shared" si="39"/>
        <v>0</v>
      </c>
      <c r="AJ68" s="5">
        <f t="shared" ref="AJ68:BO68" si="40">AJ16</f>
        <v>0</v>
      </c>
      <c r="AK68" s="5">
        <f t="shared" si="40"/>
        <v>0</v>
      </c>
      <c r="AL68" s="5">
        <f t="shared" si="40"/>
        <v>0</v>
      </c>
      <c r="AM68" s="5">
        <f t="shared" si="40"/>
        <v>0</v>
      </c>
      <c r="AN68" s="5">
        <f t="shared" si="40"/>
        <v>0</v>
      </c>
      <c r="AO68" s="5">
        <f t="shared" si="40"/>
        <v>0</v>
      </c>
      <c r="AP68" s="5">
        <f t="shared" si="40"/>
        <v>0</v>
      </c>
      <c r="AQ68" s="5">
        <f t="shared" si="40"/>
        <v>0</v>
      </c>
      <c r="AR68" s="5">
        <f t="shared" si="40"/>
        <v>0</v>
      </c>
      <c r="AS68" s="5">
        <f t="shared" si="40"/>
        <v>0</v>
      </c>
      <c r="AT68" s="5">
        <f t="shared" si="40"/>
        <v>0</v>
      </c>
      <c r="AU68" s="5">
        <f t="shared" si="40"/>
        <v>0</v>
      </c>
      <c r="AV68" s="5">
        <f t="shared" si="40"/>
        <v>0</v>
      </c>
      <c r="AW68" s="5">
        <f t="shared" si="40"/>
        <v>0</v>
      </c>
      <c r="AX68" s="5">
        <f t="shared" si="40"/>
        <v>0</v>
      </c>
      <c r="AY68" s="5">
        <f t="shared" si="40"/>
        <v>0</v>
      </c>
      <c r="AZ68" s="5">
        <f t="shared" si="40"/>
        <v>0</v>
      </c>
      <c r="BA68" s="5">
        <f t="shared" si="40"/>
        <v>0</v>
      </c>
      <c r="BB68" s="5">
        <f t="shared" si="40"/>
        <v>0</v>
      </c>
      <c r="BC68" s="5">
        <f t="shared" si="40"/>
        <v>0</v>
      </c>
      <c r="BD68" s="5">
        <f t="shared" si="40"/>
        <v>0</v>
      </c>
      <c r="BE68" s="5">
        <f t="shared" si="40"/>
        <v>0</v>
      </c>
      <c r="BF68" s="5">
        <f t="shared" si="40"/>
        <v>0</v>
      </c>
      <c r="BG68" s="5">
        <f t="shared" si="40"/>
        <v>0</v>
      </c>
      <c r="BH68" s="5">
        <f t="shared" si="40"/>
        <v>1.0999999999999999E-2</v>
      </c>
      <c r="BI68" s="5">
        <f t="shared" si="40"/>
        <v>0.01</v>
      </c>
      <c r="BJ68" s="5">
        <f t="shared" si="40"/>
        <v>0.14000000000000001</v>
      </c>
      <c r="BK68" s="5">
        <f t="shared" si="40"/>
        <v>0</v>
      </c>
      <c r="BL68" s="5">
        <f t="shared" si="40"/>
        <v>2E-3</v>
      </c>
      <c r="BM68" s="5">
        <f t="shared" si="40"/>
        <v>3.0000000000000001E-3</v>
      </c>
      <c r="BN68" s="5">
        <f t="shared" si="40"/>
        <v>5.0000000000000001E-4</v>
      </c>
      <c r="BO68" s="5">
        <f t="shared" si="40"/>
        <v>0</v>
      </c>
    </row>
    <row r="69" spans="1:69" ht="15" customHeight="1">
      <c r="A69" s="115"/>
      <c r="B69" s="5" t="str">
        <f t="shared" si="34"/>
        <v>Хлеб пшеничный</v>
      </c>
      <c r="C69" s="111"/>
      <c r="D69" s="5">
        <f t="shared" ref="D69:AI69" si="41">D17</f>
        <v>1.7999999999999999E-2</v>
      </c>
      <c r="E69" s="5">
        <f t="shared" si="41"/>
        <v>0</v>
      </c>
      <c r="F69" s="5">
        <f t="shared" si="41"/>
        <v>0</v>
      </c>
      <c r="G69" s="5">
        <f t="shared" si="41"/>
        <v>0</v>
      </c>
      <c r="H69" s="5">
        <f t="shared" si="41"/>
        <v>0</v>
      </c>
      <c r="I69" s="5">
        <f t="shared" si="41"/>
        <v>0</v>
      </c>
      <c r="J69" s="5">
        <f t="shared" si="41"/>
        <v>0</v>
      </c>
      <c r="K69" s="5">
        <f t="shared" si="41"/>
        <v>0</v>
      </c>
      <c r="L69" s="5">
        <f t="shared" si="41"/>
        <v>0</v>
      </c>
      <c r="M69" s="5">
        <f t="shared" si="41"/>
        <v>0</v>
      </c>
      <c r="N69" s="5">
        <f t="shared" si="41"/>
        <v>0</v>
      </c>
      <c r="O69" s="5">
        <f t="shared" si="41"/>
        <v>0</v>
      </c>
      <c r="P69" s="5">
        <f t="shared" si="41"/>
        <v>0</v>
      </c>
      <c r="Q69" s="5">
        <f t="shared" si="41"/>
        <v>0</v>
      </c>
      <c r="R69" s="5">
        <f t="shared" si="41"/>
        <v>0</v>
      </c>
      <c r="S69" s="5">
        <f t="shared" si="41"/>
        <v>0</v>
      </c>
      <c r="T69" s="5">
        <f t="shared" si="41"/>
        <v>0</v>
      </c>
      <c r="U69" s="5">
        <f t="shared" si="41"/>
        <v>0</v>
      </c>
      <c r="V69" s="5">
        <f t="shared" si="41"/>
        <v>0</v>
      </c>
      <c r="W69" s="5">
        <f t="shared" si="41"/>
        <v>0</v>
      </c>
      <c r="X69" s="5">
        <f t="shared" si="41"/>
        <v>0</v>
      </c>
      <c r="Y69" s="5">
        <f t="shared" si="41"/>
        <v>0</v>
      </c>
      <c r="Z69" s="5">
        <f t="shared" si="41"/>
        <v>0</v>
      </c>
      <c r="AA69" s="5">
        <f t="shared" si="41"/>
        <v>0</v>
      </c>
      <c r="AB69" s="5">
        <f t="shared" si="41"/>
        <v>0</v>
      </c>
      <c r="AC69" s="5">
        <f t="shared" si="41"/>
        <v>0</v>
      </c>
      <c r="AD69" s="5">
        <f t="shared" si="41"/>
        <v>0</v>
      </c>
      <c r="AE69" s="5">
        <f t="shared" si="41"/>
        <v>0</v>
      </c>
      <c r="AF69" s="5">
        <f t="shared" si="41"/>
        <v>0</v>
      </c>
      <c r="AG69" s="5">
        <f t="shared" si="41"/>
        <v>0</v>
      </c>
      <c r="AH69" s="5">
        <f t="shared" si="41"/>
        <v>0</v>
      </c>
      <c r="AI69" s="5">
        <f t="shared" si="41"/>
        <v>0</v>
      </c>
      <c r="AJ69" s="5">
        <f t="shared" ref="AJ69:BO69" si="42">AJ17</f>
        <v>0</v>
      </c>
      <c r="AK69" s="5">
        <f t="shared" si="42"/>
        <v>0</v>
      </c>
      <c r="AL69" s="5">
        <f t="shared" si="42"/>
        <v>0</v>
      </c>
      <c r="AM69" s="5">
        <f t="shared" si="42"/>
        <v>0</v>
      </c>
      <c r="AN69" s="5">
        <f t="shared" si="42"/>
        <v>0</v>
      </c>
      <c r="AO69" s="5">
        <f t="shared" si="42"/>
        <v>0</v>
      </c>
      <c r="AP69" s="5">
        <f t="shared" si="42"/>
        <v>0</v>
      </c>
      <c r="AQ69" s="5">
        <f t="shared" si="42"/>
        <v>0</v>
      </c>
      <c r="AR69" s="5">
        <f t="shared" si="42"/>
        <v>0</v>
      </c>
      <c r="AS69" s="5">
        <f t="shared" si="42"/>
        <v>0</v>
      </c>
      <c r="AT69" s="5">
        <f t="shared" si="42"/>
        <v>0</v>
      </c>
      <c r="AU69" s="5">
        <f t="shared" si="42"/>
        <v>0</v>
      </c>
      <c r="AV69" s="5">
        <f t="shared" si="42"/>
        <v>0</v>
      </c>
      <c r="AW69" s="5">
        <f t="shared" si="42"/>
        <v>0</v>
      </c>
      <c r="AX69" s="5">
        <f t="shared" si="42"/>
        <v>0</v>
      </c>
      <c r="AY69" s="5">
        <f t="shared" si="42"/>
        <v>0</v>
      </c>
      <c r="AZ69" s="5">
        <f t="shared" si="42"/>
        <v>0</v>
      </c>
      <c r="BA69" s="5">
        <f t="shared" si="42"/>
        <v>0</v>
      </c>
      <c r="BB69" s="5">
        <f t="shared" si="42"/>
        <v>0</v>
      </c>
      <c r="BC69" s="5">
        <f t="shared" si="42"/>
        <v>0</v>
      </c>
      <c r="BD69" s="5">
        <f t="shared" si="42"/>
        <v>0</v>
      </c>
      <c r="BE69" s="5">
        <f t="shared" si="42"/>
        <v>0</v>
      </c>
      <c r="BF69" s="5">
        <f t="shared" si="42"/>
        <v>0</v>
      </c>
      <c r="BG69" s="5">
        <f t="shared" si="42"/>
        <v>0</v>
      </c>
      <c r="BH69" s="5">
        <f t="shared" si="42"/>
        <v>0</v>
      </c>
      <c r="BI69" s="5">
        <f t="shared" si="42"/>
        <v>0</v>
      </c>
      <c r="BJ69" s="5">
        <f t="shared" si="42"/>
        <v>0</v>
      </c>
      <c r="BK69" s="5">
        <f t="shared" si="42"/>
        <v>0</v>
      </c>
      <c r="BL69" s="5">
        <f t="shared" si="42"/>
        <v>0</v>
      </c>
      <c r="BM69" s="5">
        <f t="shared" si="42"/>
        <v>0</v>
      </c>
      <c r="BN69" s="5">
        <f t="shared" si="42"/>
        <v>0</v>
      </c>
      <c r="BO69" s="5">
        <f t="shared" si="42"/>
        <v>0</v>
      </c>
    </row>
    <row r="70" spans="1:69" ht="15" customHeight="1">
      <c r="A70" s="115"/>
      <c r="B70" s="5" t="str">
        <f t="shared" si="34"/>
        <v>Хлеб ржано-пшеничный</v>
      </c>
      <c r="C70" s="111"/>
      <c r="D70" s="5">
        <f t="shared" ref="D70:AI70" si="43">D18</f>
        <v>0</v>
      </c>
      <c r="E70" s="5">
        <f t="shared" si="43"/>
        <v>4.3999999999999997E-2</v>
      </c>
      <c r="F70" s="5">
        <f t="shared" si="43"/>
        <v>0</v>
      </c>
      <c r="G70" s="5">
        <f t="shared" si="43"/>
        <v>0</v>
      </c>
      <c r="H70" s="5">
        <f t="shared" si="43"/>
        <v>0</v>
      </c>
      <c r="I70" s="5">
        <f t="shared" si="43"/>
        <v>0</v>
      </c>
      <c r="J70" s="5">
        <f t="shared" si="43"/>
        <v>0</v>
      </c>
      <c r="K70" s="5">
        <f t="shared" si="43"/>
        <v>0</v>
      </c>
      <c r="L70" s="5">
        <f t="shared" si="43"/>
        <v>0</v>
      </c>
      <c r="M70" s="5">
        <f t="shared" si="43"/>
        <v>0</v>
      </c>
      <c r="N70" s="5">
        <f t="shared" si="43"/>
        <v>0</v>
      </c>
      <c r="O70" s="5">
        <f t="shared" si="43"/>
        <v>0</v>
      </c>
      <c r="P70" s="5">
        <f t="shared" si="43"/>
        <v>0</v>
      </c>
      <c r="Q70" s="5">
        <f t="shared" si="43"/>
        <v>0</v>
      </c>
      <c r="R70" s="5">
        <f t="shared" si="43"/>
        <v>0</v>
      </c>
      <c r="S70" s="5">
        <f t="shared" si="43"/>
        <v>0</v>
      </c>
      <c r="T70" s="5">
        <f t="shared" si="43"/>
        <v>0</v>
      </c>
      <c r="U70" s="5">
        <f t="shared" si="43"/>
        <v>0</v>
      </c>
      <c r="V70" s="5">
        <f t="shared" si="43"/>
        <v>0</v>
      </c>
      <c r="W70" s="5">
        <f t="shared" si="43"/>
        <v>0</v>
      </c>
      <c r="X70" s="5">
        <f t="shared" si="43"/>
        <v>0</v>
      </c>
      <c r="Y70" s="5">
        <f t="shared" si="43"/>
        <v>0</v>
      </c>
      <c r="Z70" s="5">
        <f t="shared" si="43"/>
        <v>0</v>
      </c>
      <c r="AA70" s="5">
        <f t="shared" si="43"/>
        <v>0</v>
      </c>
      <c r="AB70" s="5">
        <f t="shared" si="43"/>
        <v>0</v>
      </c>
      <c r="AC70" s="5">
        <f t="shared" si="43"/>
        <v>0</v>
      </c>
      <c r="AD70" s="5">
        <f t="shared" si="43"/>
        <v>0</v>
      </c>
      <c r="AE70" s="5">
        <f t="shared" si="43"/>
        <v>0</v>
      </c>
      <c r="AF70" s="5">
        <f t="shared" si="43"/>
        <v>0</v>
      </c>
      <c r="AG70" s="5">
        <f t="shared" si="43"/>
        <v>0</v>
      </c>
      <c r="AH70" s="5">
        <f t="shared" si="43"/>
        <v>0</v>
      </c>
      <c r="AI70" s="5">
        <f t="shared" si="43"/>
        <v>0</v>
      </c>
      <c r="AJ70" s="5">
        <f t="shared" ref="AJ70:BO70" si="44">AJ18</f>
        <v>0</v>
      </c>
      <c r="AK70" s="5">
        <f t="shared" si="44"/>
        <v>0</v>
      </c>
      <c r="AL70" s="5">
        <f t="shared" si="44"/>
        <v>0</v>
      </c>
      <c r="AM70" s="5">
        <f t="shared" si="44"/>
        <v>0</v>
      </c>
      <c r="AN70" s="5">
        <f t="shared" si="44"/>
        <v>0</v>
      </c>
      <c r="AO70" s="5">
        <f t="shared" si="44"/>
        <v>0</v>
      </c>
      <c r="AP70" s="5">
        <f t="shared" si="44"/>
        <v>0</v>
      </c>
      <c r="AQ70" s="5">
        <f t="shared" si="44"/>
        <v>0</v>
      </c>
      <c r="AR70" s="5">
        <f t="shared" si="44"/>
        <v>0</v>
      </c>
      <c r="AS70" s="5">
        <f t="shared" si="44"/>
        <v>0</v>
      </c>
      <c r="AT70" s="5">
        <f t="shared" si="44"/>
        <v>0</v>
      </c>
      <c r="AU70" s="5">
        <f t="shared" si="44"/>
        <v>0</v>
      </c>
      <c r="AV70" s="5">
        <f t="shared" si="44"/>
        <v>0</v>
      </c>
      <c r="AW70" s="5">
        <f t="shared" si="44"/>
        <v>0</v>
      </c>
      <c r="AX70" s="5">
        <f t="shared" si="44"/>
        <v>0</v>
      </c>
      <c r="AY70" s="5">
        <f t="shared" si="44"/>
        <v>0</v>
      </c>
      <c r="AZ70" s="5">
        <f t="shared" si="44"/>
        <v>0</v>
      </c>
      <c r="BA70" s="5">
        <f t="shared" si="44"/>
        <v>0</v>
      </c>
      <c r="BB70" s="5">
        <f t="shared" si="44"/>
        <v>0</v>
      </c>
      <c r="BC70" s="5">
        <f t="shared" si="44"/>
        <v>0</v>
      </c>
      <c r="BD70" s="5">
        <f t="shared" si="44"/>
        <v>0</v>
      </c>
      <c r="BE70" s="5">
        <f t="shared" si="44"/>
        <v>0</v>
      </c>
      <c r="BF70" s="5">
        <f t="shared" si="44"/>
        <v>0</v>
      </c>
      <c r="BG70" s="5">
        <f t="shared" si="44"/>
        <v>0</v>
      </c>
      <c r="BH70" s="5">
        <f t="shared" si="44"/>
        <v>0</v>
      </c>
      <c r="BI70" s="5">
        <f t="shared" si="44"/>
        <v>0</v>
      </c>
      <c r="BJ70" s="5">
        <f t="shared" si="44"/>
        <v>0</v>
      </c>
      <c r="BK70" s="5">
        <f t="shared" si="44"/>
        <v>0</v>
      </c>
      <c r="BL70" s="5">
        <f t="shared" si="44"/>
        <v>0</v>
      </c>
      <c r="BM70" s="5">
        <f t="shared" si="44"/>
        <v>0</v>
      </c>
      <c r="BN70" s="5">
        <f t="shared" si="44"/>
        <v>0</v>
      </c>
      <c r="BO70" s="5">
        <f t="shared" si="44"/>
        <v>0</v>
      </c>
    </row>
    <row r="71" spans="1:69" ht="15" customHeight="1">
      <c r="A71" s="116"/>
      <c r="B71" s="5" t="str">
        <f t="shared" si="34"/>
        <v>Компот из кураги и изюма</v>
      </c>
      <c r="C71" s="112"/>
      <c r="D71" s="5">
        <f t="shared" ref="D71:AI71" si="45">D19</f>
        <v>0</v>
      </c>
      <c r="E71" s="5">
        <f t="shared" si="45"/>
        <v>0</v>
      </c>
      <c r="F71" s="5">
        <f t="shared" si="45"/>
        <v>0.01</v>
      </c>
      <c r="G71" s="5">
        <f t="shared" si="45"/>
        <v>0</v>
      </c>
      <c r="H71" s="5">
        <f t="shared" si="45"/>
        <v>0</v>
      </c>
      <c r="I71" s="5">
        <f t="shared" si="45"/>
        <v>0</v>
      </c>
      <c r="J71" s="5">
        <f t="shared" si="45"/>
        <v>0</v>
      </c>
      <c r="K71" s="5">
        <f t="shared" si="45"/>
        <v>0</v>
      </c>
      <c r="L71" s="5">
        <f t="shared" si="45"/>
        <v>0</v>
      </c>
      <c r="M71" s="5">
        <f t="shared" si="45"/>
        <v>0</v>
      </c>
      <c r="N71" s="5">
        <f t="shared" si="45"/>
        <v>0</v>
      </c>
      <c r="O71" s="5">
        <f t="shared" si="45"/>
        <v>0</v>
      </c>
      <c r="P71" s="5">
        <f t="shared" si="45"/>
        <v>0</v>
      </c>
      <c r="Q71" s="5">
        <f t="shared" si="45"/>
        <v>0</v>
      </c>
      <c r="R71" s="5">
        <f t="shared" si="45"/>
        <v>0</v>
      </c>
      <c r="S71" s="5">
        <f t="shared" si="45"/>
        <v>0</v>
      </c>
      <c r="T71" s="5">
        <f t="shared" si="45"/>
        <v>0</v>
      </c>
      <c r="U71" s="5">
        <f t="shared" si="45"/>
        <v>0</v>
      </c>
      <c r="V71" s="5">
        <f t="shared" si="45"/>
        <v>0</v>
      </c>
      <c r="W71" s="5">
        <f t="shared" si="45"/>
        <v>0</v>
      </c>
      <c r="X71" s="5">
        <f t="shared" si="45"/>
        <v>0</v>
      </c>
      <c r="Y71" s="5">
        <f t="shared" si="45"/>
        <v>0</v>
      </c>
      <c r="Z71" s="5">
        <f t="shared" si="45"/>
        <v>8.0000000000000002E-3</v>
      </c>
      <c r="AA71" s="5">
        <f t="shared" si="45"/>
        <v>5.0000000000000001E-3</v>
      </c>
      <c r="AB71" s="5">
        <f t="shared" si="45"/>
        <v>0</v>
      </c>
      <c r="AC71" s="5">
        <f t="shared" si="45"/>
        <v>0</v>
      </c>
      <c r="AD71" s="5">
        <f t="shared" si="45"/>
        <v>0</v>
      </c>
      <c r="AE71" s="5">
        <f t="shared" si="45"/>
        <v>0</v>
      </c>
      <c r="AF71" s="5">
        <f t="shared" si="45"/>
        <v>0</v>
      </c>
      <c r="AG71" s="5">
        <f t="shared" si="45"/>
        <v>0</v>
      </c>
      <c r="AH71" s="5">
        <f t="shared" si="45"/>
        <v>0</v>
      </c>
      <c r="AI71" s="5">
        <f t="shared" si="45"/>
        <v>0</v>
      </c>
      <c r="AJ71" s="5">
        <f t="shared" ref="AJ71:BO71" si="46">AJ19</f>
        <v>0</v>
      </c>
      <c r="AK71" s="5">
        <f t="shared" si="46"/>
        <v>0</v>
      </c>
      <c r="AL71" s="5">
        <f t="shared" si="46"/>
        <v>0</v>
      </c>
      <c r="AM71" s="5">
        <f t="shared" si="46"/>
        <v>0</v>
      </c>
      <c r="AN71" s="5">
        <f t="shared" si="46"/>
        <v>0</v>
      </c>
      <c r="AO71" s="5">
        <f t="shared" si="46"/>
        <v>0</v>
      </c>
      <c r="AP71" s="5">
        <f t="shared" si="46"/>
        <v>0</v>
      </c>
      <c r="AQ71" s="5">
        <f t="shared" si="46"/>
        <v>0</v>
      </c>
      <c r="AR71" s="5">
        <f t="shared" si="46"/>
        <v>0</v>
      </c>
      <c r="AS71" s="5">
        <f t="shared" si="46"/>
        <v>0</v>
      </c>
      <c r="AT71" s="5">
        <f t="shared" si="46"/>
        <v>0</v>
      </c>
      <c r="AU71" s="5">
        <f t="shared" si="46"/>
        <v>0</v>
      </c>
      <c r="AV71" s="5">
        <f t="shared" si="46"/>
        <v>0</v>
      </c>
      <c r="AW71" s="5">
        <f t="shared" si="46"/>
        <v>0</v>
      </c>
      <c r="AX71" s="5">
        <f t="shared" si="46"/>
        <v>0</v>
      </c>
      <c r="AY71" s="5">
        <f t="shared" si="46"/>
        <v>0</v>
      </c>
      <c r="AZ71" s="5">
        <f t="shared" si="46"/>
        <v>0</v>
      </c>
      <c r="BA71" s="5">
        <f t="shared" si="46"/>
        <v>0</v>
      </c>
      <c r="BB71" s="5">
        <f t="shared" si="46"/>
        <v>0</v>
      </c>
      <c r="BC71" s="5">
        <f t="shared" si="46"/>
        <v>0</v>
      </c>
      <c r="BD71" s="5">
        <f t="shared" si="46"/>
        <v>0</v>
      </c>
      <c r="BE71" s="5">
        <f t="shared" si="46"/>
        <v>0</v>
      </c>
      <c r="BF71" s="5">
        <f t="shared" si="46"/>
        <v>0</v>
      </c>
      <c r="BG71" s="5">
        <f t="shared" si="46"/>
        <v>0</v>
      </c>
      <c r="BH71" s="5">
        <f t="shared" si="46"/>
        <v>0</v>
      </c>
      <c r="BI71" s="5">
        <f t="shared" si="46"/>
        <v>0</v>
      </c>
      <c r="BJ71" s="5">
        <f t="shared" si="46"/>
        <v>0</v>
      </c>
      <c r="BK71" s="5">
        <f t="shared" si="46"/>
        <v>0</v>
      </c>
      <c r="BL71" s="5">
        <f t="shared" si="46"/>
        <v>0</v>
      </c>
      <c r="BM71" s="5">
        <f t="shared" si="46"/>
        <v>0</v>
      </c>
      <c r="BN71" s="5">
        <f t="shared" si="46"/>
        <v>0</v>
      </c>
      <c r="BO71" s="5">
        <f t="shared" si="46"/>
        <v>3.4999999999999997E-5</v>
      </c>
    </row>
    <row r="72" spans="1:69" ht="17.399999999999999">
      <c r="B72" s="20" t="s">
        <v>26</v>
      </c>
      <c r="C72" s="21"/>
      <c r="D72" s="22">
        <f t="shared" ref="D72:AI72" si="47">SUM(D66:D71)</f>
        <v>2.7999999999999997E-2</v>
      </c>
      <c r="E72" s="22">
        <f t="shared" si="47"/>
        <v>4.3999999999999997E-2</v>
      </c>
      <c r="F72" s="22">
        <f t="shared" si="47"/>
        <v>0.01</v>
      </c>
      <c r="G72" s="22">
        <f t="shared" si="47"/>
        <v>0</v>
      </c>
      <c r="H72" s="22">
        <f t="shared" si="47"/>
        <v>0</v>
      </c>
      <c r="I72" s="22">
        <f t="shared" si="47"/>
        <v>0</v>
      </c>
      <c r="J72" s="22">
        <f t="shared" si="47"/>
        <v>0</v>
      </c>
      <c r="K72" s="22">
        <f t="shared" si="47"/>
        <v>4.0000000000000001E-3</v>
      </c>
      <c r="L72" s="22">
        <f t="shared" si="47"/>
        <v>0</v>
      </c>
      <c r="M72" s="22">
        <f t="shared" si="47"/>
        <v>0</v>
      </c>
      <c r="N72" s="22">
        <f t="shared" si="47"/>
        <v>0</v>
      </c>
      <c r="O72" s="22">
        <f t="shared" si="47"/>
        <v>0</v>
      </c>
      <c r="P72" s="22">
        <f t="shared" si="47"/>
        <v>0</v>
      </c>
      <c r="Q72" s="22">
        <f t="shared" si="47"/>
        <v>0</v>
      </c>
      <c r="R72" s="22">
        <f t="shared" si="47"/>
        <v>0</v>
      </c>
      <c r="S72" s="22">
        <f t="shared" si="47"/>
        <v>0</v>
      </c>
      <c r="T72" s="22">
        <f t="shared" si="47"/>
        <v>0</v>
      </c>
      <c r="U72" s="22">
        <f t="shared" si="47"/>
        <v>0</v>
      </c>
      <c r="V72" s="22">
        <f t="shared" si="47"/>
        <v>0</v>
      </c>
      <c r="W72" s="22">
        <f t="shared" si="47"/>
        <v>0</v>
      </c>
      <c r="X72" s="22">
        <f t="shared" si="47"/>
        <v>7.6923076923076927E-2</v>
      </c>
      <c r="Y72" s="22">
        <f t="shared" si="47"/>
        <v>0</v>
      </c>
      <c r="Z72" s="22">
        <f t="shared" si="47"/>
        <v>8.0000000000000002E-3</v>
      </c>
      <c r="AA72" s="22">
        <f t="shared" si="47"/>
        <v>5.0000000000000001E-3</v>
      </c>
      <c r="AB72" s="22">
        <f t="shared" si="47"/>
        <v>0</v>
      </c>
      <c r="AC72" s="22">
        <f t="shared" si="47"/>
        <v>0</v>
      </c>
      <c r="AD72" s="22">
        <f t="shared" si="47"/>
        <v>0</v>
      </c>
      <c r="AE72" s="22">
        <f t="shared" si="47"/>
        <v>0</v>
      </c>
      <c r="AF72" s="22">
        <f t="shared" si="47"/>
        <v>0</v>
      </c>
      <c r="AG72" s="22">
        <f t="shared" si="47"/>
        <v>0</v>
      </c>
      <c r="AH72" s="22">
        <f t="shared" si="47"/>
        <v>0</v>
      </c>
      <c r="AI72" s="22">
        <f t="shared" si="47"/>
        <v>8.0000000000000002E-3</v>
      </c>
      <c r="AJ72" s="22">
        <f t="shared" ref="AJ72:BO72" si="48">SUM(AJ66:AJ71)</f>
        <v>0</v>
      </c>
      <c r="AK72" s="22">
        <f t="shared" si="48"/>
        <v>0</v>
      </c>
      <c r="AL72" s="22">
        <f t="shared" si="48"/>
        <v>0</v>
      </c>
      <c r="AM72" s="22">
        <f t="shared" si="48"/>
        <v>0</v>
      </c>
      <c r="AN72" s="22">
        <f t="shared" si="48"/>
        <v>0</v>
      </c>
      <c r="AO72" s="22">
        <f t="shared" si="48"/>
        <v>0</v>
      </c>
      <c r="AP72" s="22">
        <f t="shared" si="48"/>
        <v>0</v>
      </c>
      <c r="AQ72" s="22">
        <f t="shared" si="48"/>
        <v>0</v>
      </c>
      <c r="AR72" s="22">
        <f t="shared" si="48"/>
        <v>0</v>
      </c>
      <c r="AS72" s="22">
        <f t="shared" si="48"/>
        <v>0</v>
      </c>
      <c r="AT72" s="22">
        <f t="shared" si="48"/>
        <v>0</v>
      </c>
      <c r="AU72" s="22">
        <f t="shared" si="48"/>
        <v>0</v>
      </c>
      <c r="AV72" s="22">
        <f t="shared" si="48"/>
        <v>0</v>
      </c>
      <c r="AW72" s="22">
        <f t="shared" si="48"/>
        <v>0</v>
      </c>
      <c r="AX72" s="22">
        <f t="shared" si="48"/>
        <v>0</v>
      </c>
      <c r="AY72" s="22">
        <f t="shared" si="48"/>
        <v>0</v>
      </c>
      <c r="AZ72" s="22">
        <f t="shared" si="48"/>
        <v>0</v>
      </c>
      <c r="BA72" s="22">
        <f t="shared" si="48"/>
        <v>0.02</v>
      </c>
      <c r="BB72" s="22">
        <f t="shared" si="48"/>
        <v>0.02</v>
      </c>
      <c r="BC72" s="22">
        <f t="shared" si="48"/>
        <v>0.02</v>
      </c>
      <c r="BD72" s="22">
        <f t="shared" si="48"/>
        <v>0</v>
      </c>
      <c r="BE72" s="22">
        <f t="shared" si="48"/>
        <v>0</v>
      </c>
      <c r="BF72" s="22">
        <f t="shared" si="48"/>
        <v>0</v>
      </c>
      <c r="BG72" s="22">
        <f t="shared" si="48"/>
        <v>0.08</v>
      </c>
      <c r="BH72" s="22">
        <f t="shared" si="48"/>
        <v>2.0999999999999998E-2</v>
      </c>
      <c r="BI72" s="22">
        <f t="shared" si="48"/>
        <v>2.5000000000000001E-2</v>
      </c>
      <c r="BJ72" s="22">
        <f t="shared" si="48"/>
        <v>0.14000000000000001</v>
      </c>
      <c r="BK72" s="22">
        <f t="shared" si="48"/>
        <v>0</v>
      </c>
      <c r="BL72" s="22">
        <f t="shared" si="48"/>
        <v>2E-3</v>
      </c>
      <c r="BM72" s="22">
        <f t="shared" si="48"/>
        <v>6.0000000000000001E-3</v>
      </c>
      <c r="BN72" s="22">
        <f t="shared" si="48"/>
        <v>2.5000000000000001E-3</v>
      </c>
      <c r="BO72" s="22">
        <f t="shared" si="48"/>
        <v>3.4999999999999997E-5</v>
      </c>
    </row>
    <row r="73" spans="1:69" ht="17.399999999999999">
      <c r="B73" s="20" t="s">
        <v>27</v>
      </c>
      <c r="C73" s="21"/>
      <c r="D73" s="23">
        <f t="shared" ref="D73:U73" si="49">PRODUCT(D72,$E$6)</f>
        <v>0.252</v>
      </c>
      <c r="E73" s="23">
        <f t="shared" si="49"/>
        <v>0.39599999999999996</v>
      </c>
      <c r="F73" s="23">
        <f t="shared" si="49"/>
        <v>0.09</v>
      </c>
      <c r="G73" s="23">
        <f t="shared" si="49"/>
        <v>0</v>
      </c>
      <c r="H73" s="23">
        <f t="shared" si="49"/>
        <v>0</v>
      </c>
      <c r="I73" s="23">
        <f t="shared" si="49"/>
        <v>0</v>
      </c>
      <c r="J73" s="23">
        <f t="shared" si="49"/>
        <v>0</v>
      </c>
      <c r="K73" s="23">
        <f t="shared" si="49"/>
        <v>3.6000000000000004E-2</v>
      </c>
      <c r="L73" s="23">
        <f t="shared" si="49"/>
        <v>0</v>
      </c>
      <c r="M73" s="23">
        <f t="shared" si="49"/>
        <v>0</v>
      </c>
      <c r="N73" s="23">
        <f t="shared" si="49"/>
        <v>0</v>
      </c>
      <c r="O73" s="23">
        <f t="shared" si="49"/>
        <v>0</v>
      </c>
      <c r="P73" s="23">
        <f t="shared" si="49"/>
        <v>0</v>
      </c>
      <c r="Q73" s="23">
        <f t="shared" si="49"/>
        <v>0</v>
      </c>
      <c r="R73" s="23">
        <f t="shared" si="49"/>
        <v>0</v>
      </c>
      <c r="S73" s="23">
        <f t="shared" si="49"/>
        <v>0</v>
      </c>
      <c r="T73" s="23">
        <f t="shared" si="49"/>
        <v>0</v>
      </c>
      <c r="U73" s="23">
        <f t="shared" si="49"/>
        <v>0</v>
      </c>
      <c r="V73" s="23">
        <f t="shared" ref="V73:X73" si="50">PRODUCT(V72,$E$6)</f>
        <v>0</v>
      </c>
      <c r="W73" s="23">
        <f t="shared" si="50"/>
        <v>0</v>
      </c>
      <c r="X73" s="23">
        <f t="shared" si="50"/>
        <v>0.69230769230769229</v>
      </c>
      <c r="Y73" s="23">
        <f t="shared" ref="Y73:BN73" si="51">PRODUCT(Y72,$E$6)</f>
        <v>0</v>
      </c>
      <c r="Z73" s="23">
        <f t="shared" si="51"/>
        <v>7.2000000000000008E-2</v>
      </c>
      <c r="AA73" s="23">
        <f t="shared" si="51"/>
        <v>4.4999999999999998E-2</v>
      </c>
      <c r="AB73" s="23">
        <f t="shared" si="51"/>
        <v>0</v>
      </c>
      <c r="AC73" s="23">
        <f t="shared" si="51"/>
        <v>0</v>
      </c>
      <c r="AD73" s="23">
        <f t="shared" si="51"/>
        <v>0</v>
      </c>
      <c r="AE73" s="23">
        <f t="shared" si="51"/>
        <v>0</v>
      </c>
      <c r="AF73" s="23">
        <f t="shared" si="51"/>
        <v>0</v>
      </c>
      <c r="AG73" s="23">
        <f t="shared" si="51"/>
        <v>0</v>
      </c>
      <c r="AH73" s="23">
        <f t="shared" si="51"/>
        <v>0</v>
      </c>
      <c r="AI73" s="23">
        <f t="shared" si="51"/>
        <v>7.2000000000000008E-2</v>
      </c>
      <c r="AJ73" s="23">
        <f t="shared" si="51"/>
        <v>0</v>
      </c>
      <c r="AK73" s="23">
        <f t="shared" si="51"/>
        <v>0</v>
      </c>
      <c r="AL73" s="23">
        <f t="shared" si="51"/>
        <v>0</v>
      </c>
      <c r="AM73" s="23">
        <f t="shared" si="51"/>
        <v>0</v>
      </c>
      <c r="AN73" s="23">
        <f t="shared" si="51"/>
        <v>0</v>
      </c>
      <c r="AO73" s="23">
        <f t="shared" si="51"/>
        <v>0</v>
      </c>
      <c r="AP73" s="23">
        <f t="shared" si="51"/>
        <v>0</v>
      </c>
      <c r="AQ73" s="23">
        <f t="shared" si="51"/>
        <v>0</v>
      </c>
      <c r="AR73" s="23">
        <f t="shared" si="51"/>
        <v>0</v>
      </c>
      <c r="AS73" s="23">
        <f t="shared" si="51"/>
        <v>0</v>
      </c>
      <c r="AT73" s="23">
        <f t="shared" si="51"/>
        <v>0</v>
      </c>
      <c r="AU73" s="23">
        <f t="shared" si="51"/>
        <v>0</v>
      </c>
      <c r="AV73" s="23">
        <f t="shared" si="51"/>
        <v>0</v>
      </c>
      <c r="AW73" s="23">
        <f t="shared" si="51"/>
        <v>0</v>
      </c>
      <c r="AX73" s="23">
        <f t="shared" si="51"/>
        <v>0</v>
      </c>
      <c r="AY73" s="23">
        <f t="shared" si="51"/>
        <v>0</v>
      </c>
      <c r="AZ73" s="23">
        <f t="shared" si="51"/>
        <v>0</v>
      </c>
      <c r="BA73" s="23">
        <f t="shared" si="51"/>
        <v>0.18</v>
      </c>
      <c r="BB73" s="23">
        <f t="shared" si="51"/>
        <v>0.18</v>
      </c>
      <c r="BC73" s="23">
        <f t="shared" si="51"/>
        <v>0.18</v>
      </c>
      <c r="BD73" s="23">
        <f t="shared" si="51"/>
        <v>0</v>
      </c>
      <c r="BE73" s="23">
        <f t="shared" si="51"/>
        <v>0</v>
      </c>
      <c r="BF73" s="23">
        <f t="shared" si="51"/>
        <v>0</v>
      </c>
      <c r="BG73" s="23">
        <f t="shared" si="51"/>
        <v>0.72</v>
      </c>
      <c r="BH73" s="23">
        <f t="shared" si="51"/>
        <v>0.18899999999999997</v>
      </c>
      <c r="BI73" s="23">
        <f t="shared" si="51"/>
        <v>0.22500000000000001</v>
      </c>
      <c r="BJ73" s="23">
        <f t="shared" si="51"/>
        <v>1.2600000000000002</v>
      </c>
      <c r="BK73" s="23">
        <f t="shared" si="51"/>
        <v>0</v>
      </c>
      <c r="BL73" s="23">
        <f t="shared" si="51"/>
        <v>1.8000000000000002E-2</v>
      </c>
      <c r="BM73" s="23">
        <f t="shared" si="51"/>
        <v>5.3999999999999999E-2</v>
      </c>
      <c r="BN73" s="23">
        <f t="shared" si="51"/>
        <v>2.2499999999999999E-2</v>
      </c>
      <c r="BO73" s="23">
        <f t="shared" ref="BO73" si="52">PRODUCT(BO72,$E$6)</f>
        <v>3.1499999999999996E-4</v>
      </c>
    </row>
    <row r="74" spans="1:69">
      <c r="BO74" s="5"/>
    </row>
    <row r="75" spans="1:69" ht="17.399999999999999">
      <c r="A75" s="26"/>
      <c r="B75" s="27" t="s">
        <v>29</v>
      </c>
      <c r="C75" s="28" t="s">
        <v>30</v>
      </c>
      <c r="D75" s="29">
        <f t="shared" ref="D75:AI75" si="53">D40</f>
        <v>78.180000000000007</v>
      </c>
      <c r="E75" s="29">
        <f t="shared" si="53"/>
        <v>82</v>
      </c>
      <c r="F75" s="29">
        <f t="shared" si="53"/>
        <v>84</v>
      </c>
      <c r="G75" s="29">
        <f t="shared" si="53"/>
        <v>568</v>
      </c>
      <c r="H75" s="29">
        <f t="shared" si="53"/>
        <v>1340</v>
      </c>
      <c r="I75" s="29">
        <f t="shared" si="53"/>
        <v>690</v>
      </c>
      <c r="J75" s="29">
        <f t="shared" si="53"/>
        <v>74.92</v>
      </c>
      <c r="K75" s="29">
        <f t="shared" si="53"/>
        <v>874.38</v>
      </c>
      <c r="L75" s="29">
        <f t="shared" si="53"/>
        <v>210.89</v>
      </c>
      <c r="M75" s="29">
        <f t="shared" si="53"/>
        <v>609</v>
      </c>
      <c r="N75" s="29">
        <f t="shared" si="53"/>
        <v>104.38</v>
      </c>
      <c r="O75" s="29">
        <f t="shared" si="53"/>
        <v>320.32</v>
      </c>
      <c r="P75" s="29">
        <f t="shared" si="53"/>
        <v>373.68</v>
      </c>
      <c r="Q75" s="29">
        <f t="shared" si="53"/>
        <v>380</v>
      </c>
      <c r="R75" s="29">
        <f t="shared" si="53"/>
        <v>0</v>
      </c>
      <c r="S75" s="29">
        <f t="shared" si="53"/>
        <v>0</v>
      </c>
      <c r="T75" s="29">
        <f t="shared" si="53"/>
        <v>0</v>
      </c>
      <c r="U75" s="29">
        <f t="shared" si="53"/>
        <v>812</v>
      </c>
      <c r="V75" s="29">
        <f t="shared" si="53"/>
        <v>352.56</v>
      </c>
      <c r="W75" s="29">
        <f t="shared" si="53"/>
        <v>83</v>
      </c>
      <c r="X75" s="29">
        <f t="shared" si="53"/>
        <v>9.1999999999999993</v>
      </c>
      <c r="Y75" s="29">
        <f t="shared" si="53"/>
        <v>0</v>
      </c>
      <c r="Z75" s="29">
        <f t="shared" si="53"/>
        <v>469</v>
      </c>
      <c r="AA75" s="29">
        <f t="shared" si="53"/>
        <v>363</v>
      </c>
      <c r="AB75" s="29">
        <f t="shared" si="53"/>
        <v>409</v>
      </c>
      <c r="AC75" s="29">
        <f t="shared" si="53"/>
        <v>249</v>
      </c>
      <c r="AD75" s="29">
        <f t="shared" si="53"/>
        <v>119</v>
      </c>
      <c r="AE75" s="29">
        <f t="shared" si="53"/>
        <v>438</v>
      </c>
      <c r="AF75" s="29">
        <f t="shared" si="53"/>
        <v>159</v>
      </c>
      <c r="AG75" s="29">
        <f t="shared" si="53"/>
        <v>218.18</v>
      </c>
      <c r="AH75" s="29">
        <f t="shared" si="53"/>
        <v>77.290000000000006</v>
      </c>
      <c r="AI75" s="29">
        <f t="shared" si="53"/>
        <v>56.5</v>
      </c>
      <c r="AJ75" s="29">
        <f t="shared" ref="AJ75:BO75" si="54">AJ40</f>
        <v>42.5</v>
      </c>
      <c r="AK75" s="29">
        <f t="shared" si="54"/>
        <v>240</v>
      </c>
      <c r="AL75" s="29">
        <f t="shared" si="54"/>
        <v>295</v>
      </c>
      <c r="AM75" s="29">
        <f t="shared" si="54"/>
        <v>337.5</v>
      </c>
      <c r="AN75" s="29">
        <f t="shared" si="54"/>
        <v>298.67</v>
      </c>
      <c r="AO75" s="29">
        <f t="shared" si="54"/>
        <v>0</v>
      </c>
      <c r="AP75" s="29">
        <f t="shared" si="54"/>
        <v>205.75</v>
      </c>
      <c r="AQ75" s="29">
        <f t="shared" si="54"/>
        <v>68.75</v>
      </c>
      <c r="AR75" s="29">
        <f t="shared" si="54"/>
        <v>62</v>
      </c>
      <c r="AS75" s="29">
        <f t="shared" si="54"/>
        <v>72.67</v>
      </c>
      <c r="AT75" s="29">
        <f t="shared" si="54"/>
        <v>62.29</v>
      </c>
      <c r="AU75" s="29">
        <f t="shared" si="54"/>
        <v>70.709999999999994</v>
      </c>
      <c r="AV75" s="29">
        <f t="shared" si="54"/>
        <v>48.75</v>
      </c>
      <c r="AW75" s="29">
        <f t="shared" si="54"/>
        <v>72.86</v>
      </c>
      <c r="AX75" s="29">
        <f t="shared" si="54"/>
        <v>64.67</v>
      </c>
      <c r="AY75" s="29">
        <f t="shared" si="54"/>
        <v>56.67</v>
      </c>
      <c r="AZ75" s="29">
        <f t="shared" si="54"/>
        <v>130.66999999999999</v>
      </c>
      <c r="BA75" s="29">
        <f t="shared" si="54"/>
        <v>304</v>
      </c>
      <c r="BB75" s="29">
        <f t="shared" si="54"/>
        <v>432</v>
      </c>
      <c r="BC75" s="29">
        <f t="shared" si="54"/>
        <v>532</v>
      </c>
      <c r="BD75" s="29">
        <f t="shared" si="54"/>
        <v>249</v>
      </c>
      <c r="BE75" s="29">
        <f t="shared" si="54"/>
        <v>399</v>
      </c>
      <c r="BF75" s="29">
        <f t="shared" si="54"/>
        <v>0</v>
      </c>
      <c r="BG75" s="29">
        <f t="shared" si="54"/>
        <v>31</v>
      </c>
      <c r="BH75" s="29">
        <f t="shared" si="54"/>
        <v>43</v>
      </c>
      <c r="BI75" s="29">
        <f t="shared" si="54"/>
        <v>37</v>
      </c>
      <c r="BJ75" s="29">
        <f t="shared" si="54"/>
        <v>25</v>
      </c>
      <c r="BK75" s="29">
        <f t="shared" si="54"/>
        <v>59</v>
      </c>
      <c r="BL75" s="29">
        <f t="shared" si="54"/>
        <v>299</v>
      </c>
      <c r="BM75" s="29">
        <f t="shared" si="54"/>
        <v>132.22</v>
      </c>
      <c r="BN75" s="29">
        <f t="shared" si="54"/>
        <v>20.8</v>
      </c>
      <c r="BO75" s="29">
        <f t="shared" si="54"/>
        <v>0</v>
      </c>
    </row>
    <row r="76" spans="1:69" ht="17.399999999999999">
      <c r="B76" s="20" t="s">
        <v>31</v>
      </c>
      <c r="C76" s="21" t="s">
        <v>30</v>
      </c>
      <c r="D76" s="22">
        <f>D75/1000</f>
        <v>7.8180000000000013E-2</v>
      </c>
      <c r="E76" s="22">
        <f t="shared" ref="E76:BN76" si="55">E75/1000</f>
        <v>8.2000000000000003E-2</v>
      </c>
      <c r="F76" s="22">
        <f t="shared" si="55"/>
        <v>8.4000000000000005E-2</v>
      </c>
      <c r="G76" s="22">
        <f t="shared" si="55"/>
        <v>0.56799999999999995</v>
      </c>
      <c r="H76" s="22">
        <f t="shared" si="55"/>
        <v>1.34</v>
      </c>
      <c r="I76" s="22">
        <f t="shared" si="55"/>
        <v>0.69</v>
      </c>
      <c r="J76" s="22">
        <f t="shared" si="55"/>
        <v>7.492E-2</v>
      </c>
      <c r="K76" s="22">
        <f t="shared" si="55"/>
        <v>0.87438000000000005</v>
      </c>
      <c r="L76" s="22">
        <f t="shared" si="55"/>
        <v>0.21088999999999999</v>
      </c>
      <c r="M76" s="22">
        <f t="shared" si="55"/>
        <v>0.60899999999999999</v>
      </c>
      <c r="N76" s="22">
        <f t="shared" si="55"/>
        <v>0.10438</v>
      </c>
      <c r="O76" s="22">
        <f t="shared" si="55"/>
        <v>0.32031999999999999</v>
      </c>
      <c r="P76" s="22">
        <f t="shared" si="55"/>
        <v>0.37368000000000001</v>
      </c>
      <c r="Q76" s="22">
        <f t="shared" si="55"/>
        <v>0.38</v>
      </c>
      <c r="R76" s="22">
        <f t="shared" si="55"/>
        <v>0</v>
      </c>
      <c r="S76" s="22">
        <f t="shared" si="55"/>
        <v>0</v>
      </c>
      <c r="T76" s="22">
        <f t="shared" si="55"/>
        <v>0</v>
      </c>
      <c r="U76" s="22">
        <f t="shared" si="55"/>
        <v>0.81200000000000006</v>
      </c>
      <c r="V76" s="22">
        <f t="shared" si="55"/>
        <v>0.35255999999999998</v>
      </c>
      <c r="W76" s="22">
        <f>W75/1000</f>
        <v>8.3000000000000004E-2</v>
      </c>
      <c r="X76" s="22">
        <f t="shared" si="55"/>
        <v>9.1999999999999998E-3</v>
      </c>
      <c r="Y76" s="22">
        <f t="shared" si="55"/>
        <v>0</v>
      </c>
      <c r="Z76" s="22">
        <f t="shared" si="55"/>
        <v>0.46899999999999997</v>
      </c>
      <c r="AA76" s="22">
        <f t="shared" si="55"/>
        <v>0.36299999999999999</v>
      </c>
      <c r="AB76" s="22">
        <f t="shared" si="55"/>
        <v>0.40899999999999997</v>
      </c>
      <c r="AC76" s="22">
        <f t="shared" si="55"/>
        <v>0.249</v>
      </c>
      <c r="AD76" s="22">
        <f t="shared" si="55"/>
        <v>0.11899999999999999</v>
      </c>
      <c r="AE76" s="22">
        <f t="shared" si="55"/>
        <v>0.438</v>
      </c>
      <c r="AF76" s="22">
        <f t="shared" si="55"/>
        <v>0.159</v>
      </c>
      <c r="AG76" s="22">
        <f t="shared" si="55"/>
        <v>0.21818000000000001</v>
      </c>
      <c r="AH76" s="22">
        <f t="shared" si="55"/>
        <v>7.7290000000000011E-2</v>
      </c>
      <c r="AI76" s="22">
        <f t="shared" si="55"/>
        <v>5.6500000000000002E-2</v>
      </c>
      <c r="AJ76" s="22">
        <f t="shared" si="55"/>
        <v>4.2500000000000003E-2</v>
      </c>
      <c r="AK76" s="22">
        <f t="shared" si="55"/>
        <v>0.24</v>
      </c>
      <c r="AL76" s="22">
        <f t="shared" si="55"/>
        <v>0.29499999999999998</v>
      </c>
      <c r="AM76" s="22">
        <f t="shared" si="55"/>
        <v>0.33750000000000002</v>
      </c>
      <c r="AN76" s="22">
        <f t="shared" si="55"/>
        <v>0.29866999999999999</v>
      </c>
      <c r="AO76" s="22">
        <f t="shared" si="55"/>
        <v>0</v>
      </c>
      <c r="AP76" s="22">
        <f t="shared" si="55"/>
        <v>0.20574999999999999</v>
      </c>
      <c r="AQ76" s="22">
        <f t="shared" si="55"/>
        <v>6.8750000000000006E-2</v>
      </c>
      <c r="AR76" s="22">
        <f t="shared" si="55"/>
        <v>6.2E-2</v>
      </c>
      <c r="AS76" s="22">
        <f t="shared" si="55"/>
        <v>7.2669999999999998E-2</v>
      </c>
      <c r="AT76" s="22">
        <f t="shared" si="55"/>
        <v>6.2289999999999998E-2</v>
      </c>
      <c r="AU76" s="22">
        <f t="shared" si="55"/>
        <v>7.0709999999999995E-2</v>
      </c>
      <c r="AV76" s="22">
        <f t="shared" si="55"/>
        <v>4.8750000000000002E-2</v>
      </c>
      <c r="AW76" s="22">
        <f t="shared" si="55"/>
        <v>7.2859999999999994E-2</v>
      </c>
      <c r="AX76" s="22">
        <f t="shared" si="55"/>
        <v>6.4670000000000005E-2</v>
      </c>
      <c r="AY76" s="22">
        <f t="shared" si="55"/>
        <v>5.6670000000000005E-2</v>
      </c>
      <c r="AZ76" s="22">
        <f t="shared" si="55"/>
        <v>0.13066999999999998</v>
      </c>
      <c r="BA76" s="22">
        <f t="shared" si="55"/>
        <v>0.30399999999999999</v>
      </c>
      <c r="BB76" s="22">
        <f t="shared" si="55"/>
        <v>0.432</v>
      </c>
      <c r="BC76" s="22">
        <f t="shared" si="55"/>
        <v>0.53200000000000003</v>
      </c>
      <c r="BD76" s="22">
        <f t="shared" si="55"/>
        <v>0.249</v>
      </c>
      <c r="BE76" s="22">
        <f t="shared" si="55"/>
        <v>0.39900000000000002</v>
      </c>
      <c r="BF76" s="22">
        <f t="shared" si="55"/>
        <v>0</v>
      </c>
      <c r="BG76" s="22">
        <f t="shared" si="55"/>
        <v>3.1E-2</v>
      </c>
      <c r="BH76" s="22">
        <f t="shared" si="55"/>
        <v>4.2999999999999997E-2</v>
      </c>
      <c r="BI76" s="22">
        <f t="shared" si="55"/>
        <v>3.6999999999999998E-2</v>
      </c>
      <c r="BJ76" s="22">
        <f t="shared" si="55"/>
        <v>2.5000000000000001E-2</v>
      </c>
      <c r="BK76" s="22">
        <f t="shared" si="55"/>
        <v>5.8999999999999997E-2</v>
      </c>
      <c r="BL76" s="22">
        <f t="shared" si="55"/>
        <v>0.29899999999999999</v>
      </c>
      <c r="BM76" s="22">
        <f t="shared" si="55"/>
        <v>0.13222</v>
      </c>
      <c r="BN76" s="22">
        <f t="shared" si="55"/>
        <v>2.0799999999999999E-2</v>
      </c>
      <c r="BO76" s="22">
        <f t="shared" ref="BO76" si="56">BO75/1000</f>
        <v>0</v>
      </c>
    </row>
    <row r="77" spans="1:69" ht="17.399999999999999">
      <c r="A77" s="30"/>
      <c r="B77" s="31" t="s">
        <v>32</v>
      </c>
      <c r="C77" s="113"/>
      <c r="D77" s="32">
        <f>D73*D75</f>
        <v>19.701360000000001</v>
      </c>
      <c r="E77" s="32">
        <f t="shared" ref="E77:BN77" si="57">E73*E75</f>
        <v>32.471999999999994</v>
      </c>
      <c r="F77" s="32">
        <f t="shared" si="57"/>
        <v>7.56</v>
      </c>
      <c r="G77" s="32">
        <f t="shared" si="57"/>
        <v>0</v>
      </c>
      <c r="H77" s="32">
        <f t="shared" si="57"/>
        <v>0</v>
      </c>
      <c r="I77" s="32">
        <f t="shared" si="57"/>
        <v>0</v>
      </c>
      <c r="J77" s="32">
        <f t="shared" si="57"/>
        <v>0</v>
      </c>
      <c r="K77" s="32">
        <f t="shared" si="57"/>
        <v>31.477680000000003</v>
      </c>
      <c r="L77" s="32">
        <f t="shared" si="57"/>
        <v>0</v>
      </c>
      <c r="M77" s="32">
        <f t="shared" si="57"/>
        <v>0</v>
      </c>
      <c r="N77" s="32">
        <f t="shared" si="57"/>
        <v>0</v>
      </c>
      <c r="O77" s="32">
        <f t="shared" si="57"/>
        <v>0</v>
      </c>
      <c r="P77" s="32">
        <f t="shared" si="57"/>
        <v>0</v>
      </c>
      <c r="Q77" s="32">
        <f t="shared" si="57"/>
        <v>0</v>
      </c>
      <c r="R77" s="32">
        <f t="shared" si="57"/>
        <v>0</v>
      </c>
      <c r="S77" s="32">
        <f t="shared" si="57"/>
        <v>0</v>
      </c>
      <c r="T77" s="32">
        <f t="shared" si="57"/>
        <v>0</v>
      </c>
      <c r="U77" s="32">
        <f t="shared" si="57"/>
        <v>0</v>
      </c>
      <c r="V77" s="32">
        <f t="shared" si="57"/>
        <v>0</v>
      </c>
      <c r="W77" s="32">
        <f>W73*W75</f>
        <v>0</v>
      </c>
      <c r="X77" s="32">
        <f t="shared" si="57"/>
        <v>6.3692307692307688</v>
      </c>
      <c r="Y77" s="32">
        <f t="shared" si="57"/>
        <v>0</v>
      </c>
      <c r="Z77" s="32">
        <f t="shared" si="57"/>
        <v>33.768000000000001</v>
      </c>
      <c r="AA77" s="32">
        <f t="shared" si="57"/>
        <v>16.335000000000001</v>
      </c>
      <c r="AB77" s="32">
        <f t="shared" si="57"/>
        <v>0</v>
      </c>
      <c r="AC77" s="32">
        <f t="shared" si="57"/>
        <v>0</v>
      </c>
      <c r="AD77" s="32">
        <f t="shared" si="57"/>
        <v>0</v>
      </c>
      <c r="AE77" s="32">
        <f t="shared" si="57"/>
        <v>0</v>
      </c>
      <c r="AF77" s="32">
        <f t="shared" si="57"/>
        <v>0</v>
      </c>
      <c r="AG77" s="32">
        <f t="shared" si="57"/>
        <v>0</v>
      </c>
      <c r="AH77" s="32">
        <f t="shared" si="57"/>
        <v>0</v>
      </c>
      <c r="AI77" s="32">
        <f t="shared" si="57"/>
        <v>4.0680000000000005</v>
      </c>
      <c r="AJ77" s="32">
        <f t="shared" si="57"/>
        <v>0</v>
      </c>
      <c r="AK77" s="32">
        <f t="shared" si="57"/>
        <v>0</v>
      </c>
      <c r="AL77" s="32">
        <f t="shared" si="57"/>
        <v>0</v>
      </c>
      <c r="AM77" s="32">
        <f t="shared" si="57"/>
        <v>0</v>
      </c>
      <c r="AN77" s="32">
        <f t="shared" si="57"/>
        <v>0</v>
      </c>
      <c r="AO77" s="32">
        <f t="shared" si="57"/>
        <v>0</v>
      </c>
      <c r="AP77" s="32">
        <f t="shared" si="57"/>
        <v>0</v>
      </c>
      <c r="AQ77" s="32">
        <f t="shared" si="57"/>
        <v>0</v>
      </c>
      <c r="AR77" s="32">
        <f t="shared" si="57"/>
        <v>0</v>
      </c>
      <c r="AS77" s="32">
        <f t="shared" si="57"/>
        <v>0</v>
      </c>
      <c r="AT77" s="32">
        <f t="shared" si="57"/>
        <v>0</v>
      </c>
      <c r="AU77" s="32">
        <f t="shared" si="57"/>
        <v>0</v>
      </c>
      <c r="AV77" s="32">
        <f t="shared" si="57"/>
        <v>0</v>
      </c>
      <c r="AW77" s="32">
        <f t="shared" si="57"/>
        <v>0</v>
      </c>
      <c r="AX77" s="32">
        <f t="shared" si="57"/>
        <v>0</v>
      </c>
      <c r="AY77" s="32">
        <f t="shared" si="57"/>
        <v>0</v>
      </c>
      <c r="AZ77" s="32">
        <f t="shared" si="57"/>
        <v>0</v>
      </c>
      <c r="BA77" s="32">
        <f t="shared" si="57"/>
        <v>54.72</v>
      </c>
      <c r="BB77" s="32">
        <f t="shared" si="57"/>
        <v>77.759999999999991</v>
      </c>
      <c r="BC77" s="32">
        <f t="shared" si="57"/>
        <v>95.759999999999991</v>
      </c>
      <c r="BD77" s="32">
        <f t="shared" si="57"/>
        <v>0</v>
      </c>
      <c r="BE77" s="32">
        <f t="shared" si="57"/>
        <v>0</v>
      </c>
      <c r="BF77" s="32">
        <f t="shared" si="57"/>
        <v>0</v>
      </c>
      <c r="BG77" s="32">
        <f t="shared" si="57"/>
        <v>22.32</v>
      </c>
      <c r="BH77" s="32">
        <f t="shared" si="57"/>
        <v>8.1269999999999989</v>
      </c>
      <c r="BI77" s="32">
        <f t="shared" si="57"/>
        <v>8.3250000000000011</v>
      </c>
      <c r="BJ77" s="32">
        <f t="shared" si="57"/>
        <v>31.500000000000007</v>
      </c>
      <c r="BK77" s="32">
        <f t="shared" si="57"/>
        <v>0</v>
      </c>
      <c r="BL77" s="32">
        <f t="shared" si="57"/>
        <v>5.3820000000000006</v>
      </c>
      <c r="BM77" s="32">
        <f t="shared" si="57"/>
        <v>7.1398799999999998</v>
      </c>
      <c r="BN77" s="32">
        <f t="shared" si="57"/>
        <v>0.46799999999999997</v>
      </c>
      <c r="BO77" s="32">
        <f t="shared" ref="BO77" si="58">BO73*BO75</f>
        <v>0</v>
      </c>
      <c r="BP77" s="33">
        <f>SUM(D77:BN77)</f>
        <v>463.25315076923079</v>
      </c>
      <c r="BQ77" s="34">
        <f>BP77/$C$9</f>
        <v>51.47257230769231</v>
      </c>
    </row>
    <row r="78" spans="1:69" ht="17.399999999999999">
      <c r="A78" s="30"/>
      <c r="B78" s="31" t="s">
        <v>33</v>
      </c>
      <c r="C78" s="113"/>
      <c r="D78" s="32">
        <f>D73*D75</f>
        <v>19.701360000000001</v>
      </c>
      <c r="E78" s="32">
        <f t="shared" ref="E78:BN78" si="59">E73*E75</f>
        <v>32.471999999999994</v>
      </c>
      <c r="F78" s="32">
        <f t="shared" si="59"/>
        <v>7.56</v>
      </c>
      <c r="G78" s="32">
        <f t="shared" si="59"/>
        <v>0</v>
      </c>
      <c r="H78" s="32">
        <f t="shared" si="59"/>
        <v>0</v>
      </c>
      <c r="I78" s="32">
        <f t="shared" si="59"/>
        <v>0</v>
      </c>
      <c r="J78" s="32">
        <f t="shared" si="59"/>
        <v>0</v>
      </c>
      <c r="K78" s="32">
        <f t="shared" si="59"/>
        <v>31.477680000000003</v>
      </c>
      <c r="L78" s="32">
        <f t="shared" si="59"/>
        <v>0</v>
      </c>
      <c r="M78" s="32">
        <f t="shared" si="59"/>
        <v>0</v>
      </c>
      <c r="N78" s="32">
        <f t="shared" si="59"/>
        <v>0</v>
      </c>
      <c r="O78" s="32">
        <f t="shared" si="59"/>
        <v>0</v>
      </c>
      <c r="P78" s="32">
        <f t="shared" si="59"/>
        <v>0</v>
      </c>
      <c r="Q78" s="32">
        <f t="shared" si="59"/>
        <v>0</v>
      </c>
      <c r="R78" s="32">
        <f t="shared" si="59"/>
        <v>0</v>
      </c>
      <c r="S78" s="32">
        <f t="shared" si="59"/>
        <v>0</v>
      </c>
      <c r="T78" s="32">
        <f t="shared" si="59"/>
        <v>0</v>
      </c>
      <c r="U78" s="32">
        <f t="shared" si="59"/>
        <v>0</v>
      </c>
      <c r="V78" s="32">
        <f t="shared" si="59"/>
        <v>0</v>
      </c>
      <c r="W78" s="32">
        <f>W73*W75</f>
        <v>0</v>
      </c>
      <c r="X78" s="32">
        <f t="shared" si="59"/>
        <v>6.3692307692307688</v>
      </c>
      <c r="Y78" s="32">
        <f t="shared" si="59"/>
        <v>0</v>
      </c>
      <c r="Z78" s="32">
        <f t="shared" si="59"/>
        <v>33.768000000000001</v>
      </c>
      <c r="AA78" s="32">
        <f t="shared" si="59"/>
        <v>16.335000000000001</v>
      </c>
      <c r="AB78" s="32">
        <f t="shared" si="59"/>
        <v>0</v>
      </c>
      <c r="AC78" s="32">
        <f t="shared" si="59"/>
        <v>0</v>
      </c>
      <c r="AD78" s="32">
        <f t="shared" si="59"/>
        <v>0</v>
      </c>
      <c r="AE78" s="32">
        <f t="shared" si="59"/>
        <v>0</v>
      </c>
      <c r="AF78" s="32">
        <f t="shared" si="59"/>
        <v>0</v>
      </c>
      <c r="AG78" s="32">
        <f t="shared" si="59"/>
        <v>0</v>
      </c>
      <c r="AH78" s="32">
        <f t="shared" si="59"/>
        <v>0</v>
      </c>
      <c r="AI78" s="32">
        <f t="shared" si="59"/>
        <v>4.0680000000000005</v>
      </c>
      <c r="AJ78" s="32">
        <f t="shared" si="59"/>
        <v>0</v>
      </c>
      <c r="AK78" s="32">
        <f t="shared" si="59"/>
        <v>0</v>
      </c>
      <c r="AL78" s="32">
        <f t="shared" si="59"/>
        <v>0</v>
      </c>
      <c r="AM78" s="32">
        <f t="shared" si="59"/>
        <v>0</v>
      </c>
      <c r="AN78" s="32">
        <f t="shared" si="59"/>
        <v>0</v>
      </c>
      <c r="AO78" s="32">
        <f t="shared" si="59"/>
        <v>0</v>
      </c>
      <c r="AP78" s="32">
        <f t="shared" si="59"/>
        <v>0</v>
      </c>
      <c r="AQ78" s="32">
        <f t="shared" si="59"/>
        <v>0</v>
      </c>
      <c r="AR78" s="32">
        <f t="shared" si="59"/>
        <v>0</v>
      </c>
      <c r="AS78" s="32">
        <f t="shared" si="59"/>
        <v>0</v>
      </c>
      <c r="AT78" s="32">
        <f t="shared" si="59"/>
        <v>0</v>
      </c>
      <c r="AU78" s="32">
        <f t="shared" si="59"/>
        <v>0</v>
      </c>
      <c r="AV78" s="32">
        <f t="shared" si="59"/>
        <v>0</v>
      </c>
      <c r="AW78" s="32">
        <f t="shared" si="59"/>
        <v>0</v>
      </c>
      <c r="AX78" s="32">
        <f t="shared" si="59"/>
        <v>0</v>
      </c>
      <c r="AY78" s="32">
        <f t="shared" si="59"/>
        <v>0</v>
      </c>
      <c r="AZ78" s="32">
        <f t="shared" si="59"/>
        <v>0</v>
      </c>
      <c r="BA78" s="32">
        <f t="shared" si="59"/>
        <v>54.72</v>
      </c>
      <c r="BB78" s="32">
        <f t="shared" si="59"/>
        <v>77.759999999999991</v>
      </c>
      <c r="BC78" s="32">
        <f t="shared" si="59"/>
        <v>95.759999999999991</v>
      </c>
      <c r="BD78" s="32">
        <f t="shared" si="59"/>
        <v>0</v>
      </c>
      <c r="BE78" s="32">
        <f t="shared" si="59"/>
        <v>0</v>
      </c>
      <c r="BF78" s="32">
        <f t="shared" si="59"/>
        <v>0</v>
      </c>
      <c r="BG78" s="32">
        <f t="shared" si="59"/>
        <v>22.32</v>
      </c>
      <c r="BH78" s="32">
        <f t="shared" si="59"/>
        <v>8.1269999999999989</v>
      </c>
      <c r="BI78" s="32">
        <f t="shared" si="59"/>
        <v>8.3250000000000011</v>
      </c>
      <c r="BJ78" s="32">
        <f t="shared" si="59"/>
        <v>31.500000000000007</v>
      </c>
      <c r="BK78" s="32">
        <f t="shared" si="59"/>
        <v>0</v>
      </c>
      <c r="BL78" s="32">
        <f t="shared" si="59"/>
        <v>5.3820000000000006</v>
      </c>
      <c r="BM78" s="32">
        <f t="shared" si="59"/>
        <v>7.1398799999999998</v>
      </c>
      <c r="BN78" s="32">
        <f t="shared" si="59"/>
        <v>0.46799999999999997</v>
      </c>
      <c r="BO78" s="32">
        <f t="shared" ref="BO78" si="60">BO73*BO75</f>
        <v>0</v>
      </c>
      <c r="BP78" s="33">
        <f>SUM(D78:BN78)</f>
        <v>463.25315076923079</v>
      </c>
      <c r="BQ78" s="34">
        <f>BP78/$C$9</f>
        <v>51.47257230769231</v>
      </c>
    </row>
    <row r="80" spans="1:69">
      <c r="J80" s="1">
        <v>10</v>
      </c>
      <c r="K80" t="s">
        <v>2</v>
      </c>
      <c r="T80" t="s">
        <v>36</v>
      </c>
    </row>
    <row r="81" spans="1:69" ht="15" customHeight="1">
      <c r="A81" s="106"/>
      <c r="B81" s="3" t="s">
        <v>4</v>
      </c>
      <c r="C81" s="103" t="s">
        <v>5</v>
      </c>
      <c r="D81" s="105" t="str">
        <f t="shared" ref="D81:AI81" si="61">D64</f>
        <v>Хлеб пшеничный</v>
      </c>
      <c r="E81" s="105" t="str">
        <f t="shared" si="61"/>
        <v>Хлеб ржано-пшеничный</v>
      </c>
      <c r="F81" s="105" t="str">
        <f t="shared" si="61"/>
        <v>Сахар</v>
      </c>
      <c r="G81" s="105" t="str">
        <f t="shared" si="61"/>
        <v>Чай</v>
      </c>
      <c r="H81" s="105" t="str">
        <f t="shared" si="61"/>
        <v>Какао</v>
      </c>
      <c r="I81" s="105" t="str">
        <f t="shared" si="61"/>
        <v>Кофейный напиток</v>
      </c>
      <c r="J81" s="105" t="str">
        <f t="shared" si="61"/>
        <v>Молоко 2,5%</v>
      </c>
      <c r="K81" s="105" t="str">
        <f t="shared" si="61"/>
        <v>Масло сливочное</v>
      </c>
      <c r="L81" s="105" t="str">
        <f t="shared" si="61"/>
        <v>Сметана 15%</v>
      </c>
      <c r="M81" s="105" t="str">
        <f t="shared" si="61"/>
        <v>Молоко сухое</v>
      </c>
      <c r="N81" s="105" t="str">
        <f t="shared" si="61"/>
        <v>Снежок 2,5 %</v>
      </c>
      <c r="O81" s="105" t="str">
        <f t="shared" si="61"/>
        <v>Творог 5%</v>
      </c>
      <c r="P81" s="105" t="str">
        <f t="shared" si="61"/>
        <v>Молоко сгущенное</v>
      </c>
      <c r="Q81" s="105" t="str">
        <f t="shared" si="61"/>
        <v xml:space="preserve">Джем Сава </v>
      </c>
      <c r="R81" s="105" t="str">
        <f t="shared" si="61"/>
        <v>Сыр</v>
      </c>
      <c r="S81" s="105" t="str">
        <f t="shared" si="61"/>
        <v>Зеленый горошек</v>
      </c>
      <c r="T81" s="105" t="str">
        <f t="shared" si="61"/>
        <v>Кукуруза консервирован.</v>
      </c>
      <c r="U81" s="105" t="str">
        <f t="shared" si="61"/>
        <v>Консервы рыбные</v>
      </c>
      <c r="V81" s="105" t="str">
        <f t="shared" si="61"/>
        <v>Огурцы консервирован.</v>
      </c>
      <c r="W81" s="105" t="str">
        <f t="shared" si="61"/>
        <v>Огурцы свежие</v>
      </c>
      <c r="X81" s="105" t="str">
        <f t="shared" si="61"/>
        <v>Яйцо</v>
      </c>
      <c r="Y81" s="105" t="str">
        <f t="shared" si="61"/>
        <v>Икра кабачковая</v>
      </c>
      <c r="Z81" s="105" t="str">
        <f t="shared" si="61"/>
        <v>Изюм</v>
      </c>
      <c r="AA81" s="105" t="str">
        <f t="shared" si="61"/>
        <v>Курага</v>
      </c>
      <c r="AB81" s="105" t="str">
        <f t="shared" si="61"/>
        <v>Чернослив</v>
      </c>
      <c r="AC81" s="105" t="str">
        <f t="shared" si="61"/>
        <v>Шиповник</v>
      </c>
      <c r="AD81" s="105" t="str">
        <f t="shared" si="61"/>
        <v>Сухофрукты</v>
      </c>
      <c r="AE81" s="105" t="str">
        <f t="shared" si="61"/>
        <v>Ягода свежемороженная</v>
      </c>
      <c r="AF81" s="105" t="str">
        <f t="shared" si="61"/>
        <v>Лимон</v>
      </c>
      <c r="AG81" s="105" t="str">
        <f t="shared" si="61"/>
        <v>Кисель</v>
      </c>
      <c r="AH81" s="105" t="str">
        <f t="shared" si="61"/>
        <v xml:space="preserve">Сок </v>
      </c>
      <c r="AI81" s="105" t="str">
        <f t="shared" si="61"/>
        <v>Макаронные изделия</v>
      </c>
      <c r="AJ81" s="105" t="str">
        <f t="shared" ref="AJ81:BO81" si="62">AJ64</f>
        <v>Мука</v>
      </c>
      <c r="AK81" s="105" t="str">
        <f t="shared" si="62"/>
        <v>Дрожжи</v>
      </c>
      <c r="AL81" s="105" t="str">
        <f t="shared" si="62"/>
        <v>Печенье</v>
      </c>
      <c r="AM81" s="105" t="str">
        <f t="shared" si="62"/>
        <v>Пряники</v>
      </c>
      <c r="AN81" s="105" t="str">
        <f t="shared" si="62"/>
        <v>Вафли</v>
      </c>
      <c r="AO81" s="105" t="str">
        <f t="shared" si="62"/>
        <v>Конфеты</v>
      </c>
      <c r="AP81" s="105" t="str">
        <f t="shared" si="62"/>
        <v>Повидло Сава</v>
      </c>
      <c r="AQ81" s="105" t="str">
        <f t="shared" si="62"/>
        <v>Крупа геркулес</v>
      </c>
      <c r="AR81" s="105" t="str">
        <f t="shared" si="62"/>
        <v>Крупа горох</v>
      </c>
      <c r="AS81" s="105" t="str">
        <f t="shared" si="62"/>
        <v>Крупа гречневая</v>
      </c>
      <c r="AT81" s="105" t="str">
        <f t="shared" si="62"/>
        <v>Крупа кукурузная</v>
      </c>
      <c r="AU81" s="105" t="str">
        <f t="shared" si="62"/>
        <v>Крупа манная</v>
      </c>
      <c r="AV81" s="105" t="str">
        <f t="shared" si="62"/>
        <v>Крупа перловая</v>
      </c>
      <c r="AW81" s="105" t="str">
        <f t="shared" si="62"/>
        <v>Крупа пшеничная</v>
      </c>
      <c r="AX81" s="105" t="str">
        <f t="shared" si="62"/>
        <v>Крупа пшено</v>
      </c>
      <c r="AY81" s="105" t="str">
        <f t="shared" si="62"/>
        <v>Крупа ячневая</v>
      </c>
      <c r="AZ81" s="105" t="str">
        <f t="shared" si="62"/>
        <v>Рис</v>
      </c>
      <c r="BA81" s="105" t="str">
        <f t="shared" si="62"/>
        <v>Цыпленок бройлер</v>
      </c>
      <c r="BB81" s="105" t="str">
        <f t="shared" si="62"/>
        <v>Филе куриное</v>
      </c>
      <c r="BC81" s="105" t="str">
        <f t="shared" si="62"/>
        <v>Фарш говяжий</v>
      </c>
      <c r="BD81" s="105" t="str">
        <f t="shared" si="62"/>
        <v>Печень куриная</v>
      </c>
      <c r="BE81" s="105" t="str">
        <f t="shared" si="62"/>
        <v>Филе минтая</v>
      </c>
      <c r="BF81" s="105" t="str">
        <f t="shared" si="62"/>
        <v>Филе сельди слабосол.</v>
      </c>
      <c r="BG81" s="105" t="str">
        <f t="shared" si="62"/>
        <v>Картофель</v>
      </c>
      <c r="BH81" s="105" t="str">
        <f t="shared" si="62"/>
        <v>Морковь</v>
      </c>
      <c r="BI81" s="105" t="str">
        <f t="shared" si="62"/>
        <v>Лук</v>
      </c>
      <c r="BJ81" s="105" t="str">
        <f t="shared" si="62"/>
        <v>Капуста</v>
      </c>
      <c r="BK81" s="105" t="str">
        <f t="shared" si="62"/>
        <v>Свекла</v>
      </c>
      <c r="BL81" s="105" t="str">
        <f t="shared" si="62"/>
        <v>Томатная паста</v>
      </c>
      <c r="BM81" s="105" t="str">
        <f t="shared" si="62"/>
        <v>Масло растительное</v>
      </c>
      <c r="BN81" s="105" t="str">
        <f t="shared" si="62"/>
        <v>Соль</v>
      </c>
      <c r="BO81" s="105" t="str">
        <f t="shared" si="62"/>
        <v>Аскорбиновая кислота</v>
      </c>
      <c r="BP81" s="114" t="s">
        <v>6</v>
      </c>
      <c r="BQ81" s="108" t="s">
        <v>7</v>
      </c>
    </row>
    <row r="82" spans="1:69" ht="36.75" customHeight="1">
      <c r="A82" s="107"/>
      <c r="B82" s="4" t="s">
        <v>8</v>
      </c>
      <c r="C82" s="104"/>
      <c r="D82" s="105"/>
      <c r="E82" s="105"/>
      <c r="F82" s="105"/>
      <c r="G82" s="105"/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5"/>
      <c r="Z82" s="105"/>
      <c r="AA82" s="105"/>
      <c r="AB82" s="105"/>
      <c r="AC82" s="105"/>
      <c r="AD82" s="105"/>
      <c r="AE82" s="105"/>
      <c r="AF82" s="105"/>
      <c r="AG82" s="105"/>
      <c r="AH82" s="105"/>
      <c r="AI82" s="105"/>
      <c r="AJ82" s="105"/>
      <c r="AK82" s="105"/>
      <c r="AL82" s="105"/>
      <c r="AM82" s="105"/>
      <c r="AN82" s="105"/>
      <c r="AO82" s="105"/>
      <c r="AP82" s="105"/>
      <c r="AQ82" s="105"/>
      <c r="AR82" s="105"/>
      <c r="AS82" s="105"/>
      <c r="AT82" s="105"/>
      <c r="AU82" s="105"/>
      <c r="AV82" s="105"/>
      <c r="AW82" s="105"/>
      <c r="AX82" s="105"/>
      <c r="AY82" s="105"/>
      <c r="AZ82" s="105"/>
      <c r="BA82" s="105"/>
      <c r="BB82" s="105"/>
      <c r="BC82" s="105"/>
      <c r="BD82" s="105"/>
      <c r="BE82" s="105"/>
      <c r="BF82" s="105"/>
      <c r="BG82" s="105"/>
      <c r="BH82" s="105"/>
      <c r="BI82" s="105"/>
      <c r="BJ82" s="105"/>
      <c r="BK82" s="105"/>
      <c r="BL82" s="105"/>
      <c r="BM82" s="105"/>
      <c r="BN82" s="105"/>
      <c r="BO82" s="105"/>
      <c r="BP82" s="114"/>
      <c r="BQ82" s="108"/>
    </row>
    <row r="83" spans="1:69" ht="13.5" customHeight="1">
      <c r="A83" s="109" t="s">
        <v>20</v>
      </c>
      <c r="B83" s="5" t="str">
        <f>B21</f>
        <v>Чай с лимоном</v>
      </c>
      <c r="C83" s="110">
        <f>$E$6</f>
        <v>9</v>
      </c>
      <c r="D83" s="5">
        <f t="shared" ref="D83:AI83" si="63">D21</f>
        <v>0</v>
      </c>
      <c r="E83" s="5">
        <f t="shared" si="63"/>
        <v>0</v>
      </c>
      <c r="F83" s="5">
        <f t="shared" si="63"/>
        <v>8.0000000000000002E-3</v>
      </c>
      <c r="G83" s="5">
        <f t="shared" si="63"/>
        <v>2.9999999999999997E-4</v>
      </c>
      <c r="H83" s="5">
        <f t="shared" si="63"/>
        <v>0</v>
      </c>
      <c r="I83" s="5">
        <f t="shared" si="63"/>
        <v>0</v>
      </c>
      <c r="J83" s="5">
        <f t="shared" si="63"/>
        <v>0</v>
      </c>
      <c r="K83" s="5">
        <f t="shared" si="63"/>
        <v>0</v>
      </c>
      <c r="L83" s="5">
        <f t="shared" si="63"/>
        <v>0</v>
      </c>
      <c r="M83" s="5">
        <f t="shared" si="63"/>
        <v>0</v>
      </c>
      <c r="N83" s="5">
        <f t="shared" si="63"/>
        <v>0</v>
      </c>
      <c r="O83" s="5">
        <f t="shared" si="63"/>
        <v>0</v>
      </c>
      <c r="P83" s="5">
        <f t="shared" si="63"/>
        <v>0</v>
      </c>
      <c r="Q83" s="5">
        <f t="shared" si="63"/>
        <v>0</v>
      </c>
      <c r="R83" s="5">
        <f t="shared" si="63"/>
        <v>0</v>
      </c>
      <c r="S83" s="5">
        <f t="shared" si="63"/>
        <v>0</v>
      </c>
      <c r="T83" s="5">
        <f t="shared" si="63"/>
        <v>0</v>
      </c>
      <c r="U83" s="5">
        <f t="shared" si="63"/>
        <v>0</v>
      </c>
      <c r="V83" s="5">
        <f t="shared" si="63"/>
        <v>0</v>
      </c>
      <c r="W83" s="5">
        <f t="shared" si="63"/>
        <v>0</v>
      </c>
      <c r="X83" s="5">
        <f t="shared" si="63"/>
        <v>0</v>
      </c>
      <c r="Y83" s="5">
        <f t="shared" si="63"/>
        <v>0</v>
      </c>
      <c r="Z83" s="5">
        <f t="shared" si="63"/>
        <v>0</v>
      </c>
      <c r="AA83" s="5">
        <f t="shared" si="63"/>
        <v>0</v>
      </c>
      <c r="AB83" s="5">
        <f t="shared" si="63"/>
        <v>0</v>
      </c>
      <c r="AC83" s="5">
        <f t="shared" si="63"/>
        <v>0</v>
      </c>
      <c r="AD83" s="5">
        <f t="shared" si="63"/>
        <v>0</v>
      </c>
      <c r="AE83" s="5">
        <f t="shared" si="63"/>
        <v>0</v>
      </c>
      <c r="AF83" s="5">
        <f t="shared" si="63"/>
        <v>5.0000000000000001E-3</v>
      </c>
      <c r="AG83" s="5">
        <f t="shared" si="63"/>
        <v>0</v>
      </c>
      <c r="AH83" s="5">
        <f t="shared" si="63"/>
        <v>0</v>
      </c>
      <c r="AI83" s="5">
        <f t="shared" si="63"/>
        <v>0</v>
      </c>
      <c r="AJ83" s="5">
        <f t="shared" ref="AJ83:BN83" si="64">AJ21</f>
        <v>0</v>
      </c>
      <c r="AK83" s="5">
        <f t="shared" si="64"/>
        <v>0</v>
      </c>
      <c r="AL83" s="5">
        <f t="shared" si="64"/>
        <v>0</v>
      </c>
      <c r="AM83" s="5">
        <f t="shared" si="64"/>
        <v>0</v>
      </c>
      <c r="AN83" s="5">
        <f t="shared" si="64"/>
        <v>0</v>
      </c>
      <c r="AO83" s="5">
        <f t="shared" si="64"/>
        <v>0</v>
      </c>
      <c r="AP83" s="5">
        <f t="shared" si="64"/>
        <v>0</v>
      </c>
      <c r="AQ83" s="5">
        <f t="shared" si="64"/>
        <v>0</v>
      </c>
      <c r="AR83" s="5">
        <f t="shared" si="64"/>
        <v>0</v>
      </c>
      <c r="AS83" s="5">
        <f t="shared" si="64"/>
        <v>0</v>
      </c>
      <c r="AT83" s="5">
        <f t="shared" si="64"/>
        <v>0</v>
      </c>
      <c r="AU83" s="5">
        <f t="shared" si="64"/>
        <v>0</v>
      </c>
      <c r="AV83" s="5">
        <f t="shared" si="64"/>
        <v>0</v>
      </c>
      <c r="AW83" s="5">
        <f t="shared" si="64"/>
        <v>0</v>
      </c>
      <c r="AX83" s="5">
        <f t="shared" si="64"/>
        <v>0</v>
      </c>
      <c r="AY83" s="5">
        <f t="shared" si="64"/>
        <v>0</v>
      </c>
      <c r="AZ83" s="5">
        <f t="shared" si="64"/>
        <v>0</v>
      </c>
      <c r="BA83" s="5">
        <f t="shared" si="64"/>
        <v>0</v>
      </c>
      <c r="BB83" s="5">
        <f t="shared" si="64"/>
        <v>0</v>
      </c>
      <c r="BC83" s="5">
        <f t="shared" si="64"/>
        <v>0</v>
      </c>
      <c r="BD83" s="5">
        <f t="shared" si="64"/>
        <v>0</v>
      </c>
      <c r="BE83" s="5">
        <f t="shared" si="64"/>
        <v>0</v>
      </c>
      <c r="BF83" s="5">
        <f t="shared" si="64"/>
        <v>0</v>
      </c>
      <c r="BG83" s="5">
        <f t="shared" si="64"/>
        <v>0</v>
      </c>
      <c r="BH83" s="5">
        <f t="shared" si="64"/>
        <v>0</v>
      </c>
      <c r="BI83" s="5">
        <f t="shared" si="64"/>
        <v>0</v>
      </c>
      <c r="BJ83" s="5">
        <f t="shared" si="64"/>
        <v>0</v>
      </c>
      <c r="BK83" s="5">
        <f t="shared" si="64"/>
        <v>0</v>
      </c>
      <c r="BL83" s="5">
        <f t="shared" si="64"/>
        <v>0</v>
      </c>
      <c r="BM83" s="5">
        <f t="shared" si="64"/>
        <v>0</v>
      </c>
      <c r="BN83" s="5">
        <f t="shared" si="64"/>
        <v>0</v>
      </c>
      <c r="BO83" s="5"/>
    </row>
    <row r="84" spans="1:69">
      <c r="A84" s="109"/>
      <c r="B84" s="5" t="str">
        <f>B22</f>
        <v>Сдоба обыкновенная</v>
      </c>
      <c r="C84" s="111"/>
      <c r="D84" s="5">
        <f t="shared" ref="D84:AI84" si="65">D22</f>
        <v>0</v>
      </c>
      <c r="E84" s="5">
        <f t="shared" si="65"/>
        <v>0</v>
      </c>
      <c r="F84" s="5">
        <f t="shared" si="65"/>
        <v>3.5000000000000001E-3</v>
      </c>
      <c r="G84" s="5">
        <f t="shared" si="65"/>
        <v>0</v>
      </c>
      <c r="H84" s="5">
        <f t="shared" si="65"/>
        <v>0</v>
      </c>
      <c r="I84" s="5">
        <f t="shared" si="65"/>
        <v>0</v>
      </c>
      <c r="J84" s="5">
        <f t="shared" si="65"/>
        <v>1.7999999999999999E-2</v>
      </c>
      <c r="K84" s="5">
        <f t="shared" si="65"/>
        <v>2E-3</v>
      </c>
      <c r="L84" s="5">
        <f t="shared" si="65"/>
        <v>0</v>
      </c>
      <c r="M84" s="5">
        <f t="shared" si="65"/>
        <v>0</v>
      </c>
      <c r="N84" s="5">
        <f t="shared" si="65"/>
        <v>0</v>
      </c>
      <c r="O84" s="5">
        <f t="shared" si="65"/>
        <v>0</v>
      </c>
      <c r="P84" s="5">
        <f t="shared" si="65"/>
        <v>0</v>
      </c>
      <c r="Q84" s="5">
        <f t="shared" si="65"/>
        <v>0</v>
      </c>
      <c r="R84" s="5">
        <f t="shared" si="65"/>
        <v>0</v>
      </c>
      <c r="S84" s="5">
        <f t="shared" si="65"/>
        <v>0</v>
      </c>
      <c r="T84" s="5">
        <f t="shared" si="65"/>
        <v>0</v>
      </c>
      <c r="U84" s="5">
        <f t="shared" si="65"/>
        <v>0</v>
      </c>
      <c r="V84" s="5">
        <f t="shared" si="65"/>
        <v>0</v>
      </c>
      <c r="W84" s="5">
        <f t="shared" si="65"/>
        <v>0</v>
      </c>
      <c r="X84" s="5">
        <f t="shared" si="65"/>
        <v>0.04</v>
      </c>
      <c r="Y84" s="5">
        <f t="shared" si="65"/>
        <v>0</v>
      </c>
      <c r="Z84" s="5">
        <f t="shared" si="65"/>
        <v>0</v>
      </c>
      <c r="AA84" s="5">
        <f t="shared" si="65"/>
        <v>0</v>
      </c>
      <c r="AB84" s="5">
        <f t="shared" si="65"/>
        <v>0</v>
      </c>
      <c r="AC84" s="5">
        <f t="shared" si="65"/>
        <v>0</v>
      </c>
      <c r="AD84" s="5">
        <f t="shared" si="65"/>
        <v>0</v>
      </c>
      <c r="AE84" s="5">
        <f t="shared" si="65"/>
        <v>0</v>
      </c>
      <c r="AF84" s="5">
        <f t="shared" si="65"/>
        <v>0</v>
      </c>
      <c r="AG84" s="5">
        <f t="shared" si="65"/>
        <v>0</v>
      </c>
      <c r="AH84" s="5">
        <f t="shared" si="65"/>
        <v>0</v>
      </c>
      <c r="AI84" s="5">
        <f t="shared" si="65"/>
        <v>0</v>
      </c>
      <c r="AJ84" s="5">
        <f t="shared" ref="AJ84:BN84" si="66">AJ22</f>
        <v>4.4999999999999998E-2</v>
      </c>
      <c r="AK84" s="5">
        <f t="shared" si="66"/>
        <v>1E-3</v>
      </c>
      <c r="AL84" s="5">
        <f t="shared" si="66"/>
        <v>0</v>
      </c>
      <c r="AM84" s="5">
        <f t="shared" si="66"/>
        <v>0</v>
      </c>
      <c r="AN84" s="5">
        <f t="shared" si="66"/>
        <v>0</v>
      </c>
      <c r="AO84" s="5">
        <f t="shared" si="66"/>
        <v>0</v>
      </c>
      <c r="AP84" s="5">
        <f t="shared" si="66"/>
        <v>0</v>
      </c>
      <c r="AQ84" s="5">
        <f t="shared" si="66"/>
        <v>0</v>
      </c>
      <c r="AR84" s="5">
        <f t="shared" si="66"/>
        <v>0</v>
      </c>
      <c r="AS84" s="5">
        <f t="shared" si="66"/>
        <v>0</v>
      </c>
      <c r="AT84" s="5">
        <f t="shared" si="66"/>
        <v>0</v>
      </c>
      <c r="AU84" s="5">
        <f t="shared" si="66"/>
        <v>0</v>
      </c>
      <c r="AV84" s="5">
        <f t="shared" si="66"/>
        <v>0</v>
      </c>
      <c r="AW84" s="5">
        <f t="shared" si="66"/>
        <v>0</v>
      </c>
      <c r="AX84" s="5">
        <f t="shared" si="66"/>
        <v>0</v>
      </c>
      <c r="AY84" s="5">
        <f t="shared" si="66"/>
        <v>0</v>
      </c>
      <c r="AZ84" s="5">
        <f t="shared" si="66"/>
        <v>0</v>
      </c>
      <c r="BA84" s="5">
        <f t="shared" si="66"/>
        <v>0</v>
      </c>
      <c r="BB84" s="5">
        <f t="shared" si="66"/>
        <v>0</v>
      </c>
      <c r="BC84" s="5">
        <f t="shared" si="66"/>
        <v>0</v>
      </c>
      <c r="BD84" s="5">
        <f t="shared" si="66"/>
        <v>0</v>
      </c>
      <c r="BE84" s="5">
        <f t="shared" si="66"/>
        <v>0</v>
      </c>
      <c r="BF84" s="5">
        <f t="shared" si="66"/>
        <v>0</v>
      </c>
      <c r="BG84" s="5">
        <f t="shared" si="66"/>
        <v>0</v>
      </c>
      <c r="BH84" s="5">
        <f t="shared" si="66"/>
        <v>0</v>
      </c>
      <c r="BI84" s="5">
        <f t="shared" si="66"/>
        <v>0</v>
      </c>
      <c r="BJ84" s="5">
        <f t="shared" si="66"/>
        <v>0</v>
      </c>
      <c r="BK84" s="5">
        <f t="shared" si="66"/>
        <v>0</v>
      </c>
      <c r="BL84" s="5">
        <f t="shared" si="66"/>
        <v>0</v>
      </c>
      <c r="BM84" s="5">
        <f t="shared" si="66"/>
        <v>0</v>
      </c>
      <c r="BN84" s="5">
        <f t="shared" si="66"/>
        <v>0</v>
      </c>
      <c r="BO84" s="5"/>
    </row>
    <row r="85" spans="1:69">
      <c r="A85" s="109"/>
      <c r="B85" s="5">
        <f>B23</f>
        <v>0</v>
      </c>
      <c r="C85" s="111"/>
      <c r="D85" s="5">
        <f t="shared" ref="D85:AI85" si="67">D23</f>
        <v>0</v>
      </c>
      <c r="E85" s="5">
        <f t="shared" si="67"/>
        <v>0</v>
      </c>
      <c r="F85" s="5">
        <f t="shared" si="67"/>
        <v>0</v>
      </c>
      <c r="G85" s="5">
        <f t="shared" si="67"/>
        <v>0</v>
      </c>
      <c r="H85" s="5">
        <f t="shared" si="67"/>
        <v>0</v>
      </c>
      <c r="I85" s="5">
        <f t="shared" si="67"/>
        <v>0</v>
      </c>
      <c r="J85" s="5">
        <f t="shared" si="67"/>
        <v>0</v>
      </c>
      <c r="K85" s="5">
        <f t="shared" si="67"/>
        <v>0</v>
      </c>
      <c r="L85" s="5">
        <f t="shared" si="67"/>
        <v>0</v>
      </c>
      <c r="M85" s="5">
        <f t="shared" si="67"/>
        <v>0</v>
      </c>
      <c r="N85" s="5">
        <f t="shared" si="67"/>
        <v>0</v>
      </c>
      <c r="O85" s="5">
        <f t="shared" si="67"/>
        <v>0</v>
      </c>
      <c r="P85" s="5">
        <f t="shared" si="67"/>
        <v>0</v>
      </c>
      <c r="Q85" s="5">
        <f t="shared" si="67"/>
        <v>0</v>
      </c>
      <c r="R85" s="5">
        <f t="shared" si="67"/>
        <v>0</v>
      </c>
      <c r="S85" s="5">
        <f t="shared" si="67"/>
        <v>0</v>
      </c>
      <c r="T85" s="5">
        <f t="shared" si="67"/>
        <v>0</v>
      </c>
      <c r="U85" s="5">
        <f t="shared" si="67"/>
        <v>0</v>
      </c>
      <c r="V85" s="5">
        <f t="shared" si="67"/>
        <v>0</v>
      </c>
      <c r="W85" s="5">
        <f t="shared" si="67"/>
        <v>0</v>
      </c>
      <c r="X85" s="5">
        <f t="shared" si="67"/>
        <v>0</v>
      </c>
      <c r="Y85" s="5">
        <f t="shared" si="67"/>
        <v>0</v>
      </c>
      <c r="Z85" s="5">
        <f t="shared" si="67"/>
        <v>0</v>
      </c>
      <c r="AA85" s="5">
        <f t="shared" si="67"/>
        <v>0</v>
      </c>
      <c r="AB85" s="5">
        <f t="shared" si="67"/>
        <v>0</v>
      </c>
      <c r="AC85" s="5">
        <f t="shared" si="67"/>
        <v>0</v>
      </c>
      <c r="AD85" s="5">
        <f t="shared" si="67"/>
        <v>0</v>
      </c>
      <c r="AE85" s="5">
        <f t="shared" si="67"/>
        <v>0</v>
      </c>
      <c r="AF85" s="5">
        <f t="shared" si="67"/>
        <v>0</v>
      </c>
      <c r="AG85" s="5">
        <f t="shared" si="67"/>
        <v>0</v>
      </c>
      <c r="AH85" s="5">
        <f t="shared" si="67"/>
        <v>0</v>
      </c>
      <c r="AI85" s="5">
        <f t="shared" si="67"/>
        <v>0</v>
      </c>
      <c r="AJ85" s="5">
        <f t="shared" ref="AJ85:BN85" si="68">AJ23</f>
        <v>0</v>
      </c>
      <c r="AK85" s="5">
        <f t="shared" si="68"/>
        <v>0</v>
      </c>
      <c r="AL85" s="5">
        <f t="shared" si="68"/>
        <v>0</v>
      </c>
      <c r="AM85" s="5">
        <f t="shared" si="68"/>
        <v>0</v>
      </c>
      <c r="AN85" s="5">
        <f t="shared" si="68"/>
        <v>0</v>
      </c>
      <c r="AO85" s="5">
        <f t="shared" si="68"/>
        <v>0</v>
      </c>
      <c r="AP85" s="5">
        <f t="shared" si="68"/>
        <v>0</v>
      </c>
      <c r="AQ85" s="5">
        <f t="shared" si="68"/>
        <v>0</v>
      </c>
      <c r="AR85" s="5">
        <f t="shared" si="68"/>
        <v>0</v>
      </c>
      <c r="AS85" s="5">
        <f t="shared" si="68"/>
        <v>0</v>
      </c>
      <c r="AT85" s="5">
        <f t="shared" si="68"/>
        <v>0</v>
      </c>
      <c r="AU85" s="5">
        <f t="shared" si="68"/>
        <v>0</v>
      </c>
      <c r="AV85" s="5">
        <f t="shared" si="68"/>
        <v>0</v>
      </c>
      <c r="AW85" s="5">
        <f t="shared" si="68"/>
        <v>0</v>
      </c>
      <c r="AX85" s="5">
        <f t="shared" si="68"/>
        <v>0</v>
      </c>
      <c r="AY85" s="5">
        <f t="shared" si="68"/>
        <v>0</v>
      </c>
      <c r="AZ85" s="5">
        <f t="shared" si="68"/>
        <v>0</v>
      </c>
      <c r="BA85" s="5">
        <f t="shared" si="68"/>
        <v>0</v>
      </c>
      <c r="BB85" s="5">
        <f t="shared" si="68"/>
        <v>0</v>
      </c>
      <c r="BC85" s="5">
        <f t="shared" si="68"/>
        <v>0</v>
      </c>
      <c r="BD85" s="5">
        <f t="shared" si="68"/>
        <v>0</v>
      </c>
      <c r="BE85" s="5">
        <f t="shared" si="68"/>
        <v>0</v>
      </c>
      <c r="BF85" s="5">
        <f t="shared" si="68"/>
        <v>0</v>
      </c>
      <c r="BG85" s="5">
        <f t="shared" si="68"/>
        <v>0</v>
      </c>
      <c r="BH85" s="5">
        <f t="shared" si="68"/>
        <v>0</v>
      </c>
      <c r="BI85" s="5">
        <f t="shared" si="68"/>
        <v>0</v>
      </c>
      <c r="BJ85" s="5">
        <f t="shared" si="68"/>
        <v>0</v>
      </c>
      <c r="BK85" s="5">
        <f t="shared" si="68"/>
        <v>0</v>
      </c>
      <c r="BL85" s="5">
        <f t="shared" si="68"/>
        <v>0</v>
      </c>
      <c r="BM85" s="5">
        <f t="shared" si="68"/>
        <v>0</v>
      </c>
      <c r="BN85" s="5">
        <f t="shared" si="68"/>
        <v>0</v>
      </c>
      <c r="BO85" s="5"/>
    </row>
    <row r="86" spans="1:69">
      <c r="A86" s="109"/>
      <c r="B86" s="5">
        <f>B24</f>
        <v>0</v>
      </c>
      <c r="C86" s="111"/>
      <c r="D86" s="5">
        <f t="shared" ref="D86:AI86" si="69">D24</f>
        <v>0</v>
      </c>
      <c r="E86" s="5">
        <f t="shared" si="69"/>
        <v>0</v>
      </c>
      <c r="F86" s="5">
        <f t="shared" si="69"/>
        <v>0</v>
      </c>
      <c r="G86" s="5">
        <f t="shared" si="69"/>
        <v>0</v>
      </c>
      <c r="H86" s="5">
        <f t="shared" si="69"/>
        <v>0</v>
      </c>
      <c r="I86" s="5">
        <f t="shared" si="69"/>
        <v>0</v>
      </c>
      <c r="J86" s="5">
        <f t="shared" si="69"/>
        <v>0</v>
      </c>
      <c r="K86" s="5">
        <f t="shared" si="69"/>
        <v>0</v>
      </c>
      <c r="L86" s="5">
        <f t="shared" si="69"/>
        <v>0</v>
      </c>
      <c r="M86" s="5">
        <f t="shared" si="69"/>
        <v>0</v>
      </c>
      <c r="N86" s="5">
        <f t="shared" si="69"/>
        <v>0</v>
      </c>
      <c r="O86" s="5">
        <f t="shared" si="69"/>
        <v>0</v>
      </c>
      <c r="P86" s="5">
        <f t="shared" si="69"/>
        <v>0</v>
      </c>
      <c r="Q86" s="5">
        <f t="shared" si="69"/>
        <v>0</v>
      </c>
      <c r="R86" s="5">
        <f t="shared" si="69"/>
        <v>0</v>
      </c>
      <c r="S86" s="5">
        <f t="shared" si="69"/>
        <v>0</v>
      </c>
      <c r="T86" s="5">
        <f t="shared" si="69"/>
        <v>0</v>
      </c>
      <c r="U86" s="5">
        <f t="shared" si="69"/>
        <v>0</v>
      </c>
      <c r="V86" s="5">
        <f t="shared" si="69"/>
        <v>0</v>
      </c>
      <c r="W86" s="5">
        <f t="shared" si="69"/>
        <v>0</v>
      </c>
      <c r="X86" s="5">
        <f t="shared" si="69"/>
        <v>0</v>
      </c>
      <c r="Y86" s="5">
        <f t="shared" si="69"/>
        <v>0</v>
      </c>
      <c r="Z86" s="5">
        <f t="shared" si="69"/>
        <v>0</v>
      </c>
      <c r="AA86" s="5">
        <f t="shared" si="69"/>
        <v>0</v>
      </c>
      <c r="AB86" s="5">
        <f t="shared" si="69"/>
        <v>0</v>
      </c>
      <c r="AC86" s="5">
        <f t="shared" si="69"/>
        <v>0</v>
      </c>
      <c r="AD86" s="5">
        <f t="shared" si="69"/>
        <v>0</v>
      </c>
      <c r="AE86" s="5">
        <f t="shared" si="69"/>
        <v>0</v>
      </c>
      <c r="AF86" s="5">
        <f t="shared" si="69"/>
        <v>0</v>
      </c>
      <c r="AG86" s="5">
        <f t="shared" si="69"/>
        <v>0</v>
      </c>
      <c r="AH86" s="5">
        <f t="shared" si="69"/>
        <v>0</v>
      </c>
      <c r="AI86" s="5">
        <f t="shared" si="69"/>
        <v>0</v>
      </c>
      <c r="AJ86" s="5">
        <f t="shared" ref="AJ86:BN86" si="70">AJ24</f>
        <v>0</v>
      </c>
      <c r="AK86" s="5">
        <f t="shared" si="70"/>
        <v>0</v>
      </c>
      <c r="AL86" s="5">
        <f t="shared" si="70"/>
        <v>0</v>
      </c>
      <c r="AM86" s="5">
        <f t="shared" si="70"/>
        <v>0</v>
      </c>
      <c r="AN86" s="5">
        <f t="shared" si="70"/>
        <v>0</v>
      </c>
      <c r="AO86" s="5">
        <f t="shared" si="70"/>
        <v>0</v>
      </c>
      <c r="AP86" s="5">
        <f t="shared" si="70"/>
        <v>0</v>
      </c>
      <c r="AQ86" s="5">
        <f t="shared" si="70"/>
        <v>0</v>
      </c>
      <c r="AR86" s="5">
        <f t="shared" si="70"/>
        <v>0</v>
      </c>
      <c r="AS86" s="5">
        <f t="shared" si="70"/>
        <v>0</v>
      </c>
      <c r="AT86" s="5">
        <f t="shared" si="70"/>
        <v>0</v>
      </c>
      <c r="AU86" s="5">
        <f t="shared" si="70"/>
        <v>0</v>
      </c>
      <c r="AV86" s="5">
        <f t="shared" si="70"/>
        <v>0</v>
      </c>
      <c r="AW86" s="5">
        <f t="shared" si="70"/>
        <v>0</v>
      </c>
      <c r="AX86" s="5">
        <f t="shared" si="70"/>
        <v>0</v>
      </c>
      <c r="AY86" s="5">
        <f t="shared" si="70"/>
        <v>0</v>
      </c>
      <c r="AZ86" s="5">
        <f t="shared" si="70"/>
        <v>0</v>
      </c>
      <c r="BA86" s="5">
        <f t="shared" si="70"/>
        <v>0</v>
      </c>
      <c r="BB86" s="5">
        <f t="shared" si="70"/>
        <v>0</v>
      </c>
      <c r="BC86" s="5">
        <f t="shared" si="70"/>
        <v>0</v>
      </c>
      <c r="BD86" s="5">
        <f t="shared" si="70"/>
        <v>0</v>
      </c>
      <c r="BE86" s="5">
        <f t="shared" si="70"/>
        <v>0</v>
      </c>
      <c r="BF86" s="5">
        <f t="shared" si="70"/>
        <v>0</v>
      </c>
      <c r="BG86" s="5">
        <f t="shared" si="70"/>
        <v>0</v>
      </c>
      <c r="BH86" s="5">
        <f t="shared" si="70"/>
        <v>0</v>
      </c>
      <c r="BI86" s="5">
        <f t="shared" si="70"/>
        <v>0</v>
      </c>
      <c r="BJ86" s="5">
        <f t="shared" si="70"/>
        <v>0</v>
      </c>
      <c r="BK86" s="5">
        <f t="shared" si="70"/>
        <v>0</v>
      </c>
      <c r="BL86" s="5">
        <f t="shared" si="70"/>
        <v>0</v>
      </c>
      <c r="BM86" s="5">
        <f t="shared" si="70"/>
        <v>0</v>
      </c>
      <c r="BN86" s="5">
        <f t="shared" si="70"/>
        <v>0</v>
      </c>
      <c r="BO86" s="5"/>
    </row>
    <row r="87" spans="1:69">
      <c r="A87" s="109"/>
      <c r="B87" s="5">
        <f>B25</f>
        <v>0</v>
      </c>
      <c r="C87" s="112"/>
      <c r="D87" s="5">
        <f t="shared" ref="D87:AI87" si="71">D25</f>
        <v>0</v>
      </c>
      <c r="E87" s="5">
        <f t="shared" si="71"/>
        <v>0</v>
      </c>
      <c r="F87" s="5">
        <f t="shared" si="71"/>
        <v>0</v>
      </c>
      <c r="G87" s="5">
        <f t="shared" si="71"/>
        <v>0</v>
      </c>
      <c r="H87" s="5">
        <f t="shared" si="71"/>
        <v>0</v>
      </c>
      <c r="I87" s="5">
        <f t="shared" si="71"/>
        <v>0</v>
      </c>
      <c r="J87" s="5">
        <f t="shared" si="71"/>
        <v>0</v>
      </c>
      <c r="K87" s="5">
        <f t="shared" si="71"/>
        <v>0</v>
      </c>
      <c r="L87" s="5">
        <f t="shared" si="71"/>
        <v>0</v>
      </c>
      <c r="M87" s="5">
        <f t="shared" si="71"/>
        <v>0</v>
      </c>
      <c r="N87" s="5">
        <f t="shared" si="71"/>
        <v>0</v>
      </c>
      <c r="O87" s="5">
        <f t="shared" si="71"/>
        <v>0</v>
      </c>
      <c r="P87" s="5">
        <f t="shared" si="71"/>
        <v>0</v>
      </c>
      <c r="Q87" s="5">
        <f t="shared" si="71"/>
        <v>0</v>
      </c>
      <c r="R87" s="5">
        <f t="shared" si="71"/>
        <v>0</v>
      </c>
      <c r="S87" s="5">
        <f t="shared" si="71"/>
        <v>0</v>
      </c>
      <c r="T87" s="5">
        <f t="shared" si="71"/>
        <v>0</v>
      </c>
      <c r="U87" s="5">
        <f t="shared" si="71"/>
        <v>0</v>
      </c>
      <c r="V87" s="5">
        <f t="shared" si="71"/>
        <v>0</v>
      </c>
      <c r="W87" s="5">
        <f t="shared" si="71"/>
        <v>0</v>
      </c>
      <c r="X87" s="5">
        <f t="shared" si="71"/>
        <v>0</v>
      </c>
      <c r="Y87" s="5">
        <f t="shared" si="71"/>
        <v>0</v>
      </c>
      <c r="Z87" s="5">
        <f t="shared" si="71"/>
        <v>0</v>
      </c>
      <c r="AA87" s="5">
        <f t="shared" si="71"/>
        <v>0</v>
      </c>
      <c r="AB87" s="5">
        <f t="shared" si="71"/>
        <v>0</v>
      </c>
      <c r="AC87" s="5">
        <f t="shared" si="71"/>
        <v>0</v>
      </c>
      <c r="AD87" s="5">
        <f t="shared" si="71"/>
        <v>0</v>
      </c>
      <c r="AE87" s="5">
        <f t="shared" si="71"/>
        <v>0</v>
      </c>
      <c r="AF87" s="5">
        <f t="shared" si="71"/>
        <v>0</v>
      </c>
      <c r="AG87" s="5">
        <f t="shared" si="71"/>
        <v>0</v>
      </c>
      <c r="AH87" s="5">
        <f t="shared" si="71"/>
        <v>0</v>
      </c>
      <c r="AI87" s="5">
        <f t="shared" si="71"/>
        <v>0</v>
      </c>
      <c r="AJ87" s="5">
        <f t="shared" ref="AJ87:BN87" si="72">AJ25</f>
        <v>0</v>
      </c>
      <c r="AK87" s="5">
        <f t="shared" si="72"/>
        <v>0</v>
      </c>
      <c r="AL87" s="5">
        <f t="shared" si="72"/>
        <v>0</v>
      </c>
      <c r="AM87" s="5">
        <f t="shared" si="72"/>
        <v>0</v>
      </c>
      <c r="AN87" s="5">
        <f t="shared" si="72"/>
        <v>0</v>
      </c>
      <c r="AO87" s="5">
        <f t="shared" si="72"/>
        <v>0</v>
      </c>
      <c r="AP87" s="5">
        <f t="shared" si="72"/>
        <v>0</v>
      </c>
      <c r="AQ87" s="5">
        <f t="shared" si="72"/>
        <v>0</v>
      </c>
      <c r="AR87" s="5">
        <f t="shared" si="72"/>
        <v>0</v>
      </c>
      <c r="AS87" s="5">
        <f t="shared" si="72"/>
        <v>0</v>
      </c>
      <c r="AT87" s="5">
        <f t="shared" si="72"/>
        <v>0</v>
      </c>
      <c r="AU87" s="5">
        <f t="shared" si="72"/>
        <v>0</v>
      </c>
      <c r="AV87" s="5">
        <f t="shared" si="72"/>
        <v>0</v>
      </c>
      <c r="AW87" s="5">
        <f t="shared" si="72"/>
        <v>0</v>
      </c>
      <c r="AX87" s="5">
        <f t="shared" si="72"/>
        <v>0</v>
      </c>
      <c r="AY87" s="5">
        <f t="shared" si="72"/>
        <v>0</v>
      </c>
      <c r="AZ87" s="5">
        <f t="shared" si="72"/>
        <v>0</v>
      </c>
      <c r="BA87" s="5">
        <f t="shared" si="72"/>
        <v>0</v>
      </c>
      <c r="BB87" s="5">
        <f t="shared" si="72"/>
        <v>0</v>
      </c>
      <c r="BC87" s="5">
        <f t="shared" si="72"/>
        <v>0</v>
      </c>
      <c r="BD87" s="5">
        <f t="shared" si="72"/>
        <v>0</v>
      </c>
      <c r="BE87" s="5">
        <f t="shared" si="72"/>
        <v>0</v>
      </c>
      <c r="BF87" s="5">
        <f t="shared" si="72"/>
        <v>0</v>
      </c>
      <c r="BG87" s="5">
        <f t="shared" si="72"/>
        <v>0</v>
      </c>
      <c r="BH87" s="5">
        <f t="shared" si="72"/>
        <v>0</v>
      </c>
      <c r="BI87" s="5">
        <f t="shared" si="72"/>
        <v>0</v>
      </c>
      <c r="BJ87" s="5">
        <f t="shared" si="72"/>
        <v>0</v>
      </c>
      <c r="BK87" s="5">
        <f t="shared" si="72"/>
        <v>0</v>
      </c>
      <c r="BL87" s="5">
        <f t="shared" si="72"/>
        <v>0</v>
      </c>
      <c r="BM87" s="5">
        <f t="shared" si="72"/>
        <v>0</v>
      </c>
      <c r="BN87" s="5">
        <f t="shared" si="72"/>
        <v>0</v>
      </c>
      <c r="BO87" s="5"/>
    </row>
    <row r="88" spans="1:69" ht="17.399999999999999">
      <c r="B88" s="20" t="s">
        <v>26</v>
      </c>
      <c r="C88" s="21"/>
      <c r="D88" s="22">
        <f>SUM(D83:D87)</f>
        <v>0</v>
      </c>
      <c r="E88" s="22">
        <f t="shared" ref="E88:BN88" si="73">SUM(E83:E87)</f>
        <v>0</v>
      </c>
      <c r="F88" s="22">
        <f t="shared" si="73"/>
        <v>1.15E-2</v>
      </c>
      <c r="G88" s="22">
        <f t="shared" si="73"/>
        <v>2.9999999999999997E-4</v>
      </c>
      <c r="H88" s="22">
        <f t="shared" si="73"/>
        <v>0</v>
      </c>
      <c r="I88" s="22">
        <f t="shared" si="73"/>
        <v>0</v>
      </c>
      <c r="J88" s="22">
        <f t="shared" si="73"/>
        <v>1.7999999999999999E-2</v>
      </c>
      <c r="K88" s="22">
        <f t="shared" si="73"/>
        <v>2E-3</v>
      </c>
      <c r="L88" s="22">
        <f t="shared" si="73"/>
        <v>0</v>
      </c>
      <c r="M88" s="22">
        <f t="shared" si="73"/>
        <v>0</v>
      </c>
      <c r="N88" s="22">
        <f t="shared" si="73"/>
        <v>0</v>
      </c>
      <c r="O88" s="22">
        <f t="shared" si="73"/>
        <v>0</v>
      </c>
      <c r="P88" s="22">
        <f t="shared" si="73"/>
        <v>0</v>
      </c>
      <c r="Q88" s="22">
        <f t="shared" si="73"/>
        <v>0</v>
      </c>
      <c r="R88" s="22">
        <f t="shared" si="73"/>
        <v>0</v>
      </c>
      <c r="S88" s="22">
        <f t="shared" si="73"/>
        <v>0</v>
      </c>
      <c r="T88" s="22">
        <f t="shared" si="73"/>
        <v>0</v>
      </c>
      <c r="U88" s="22">
        <f t="shared" si="73"/>
        <v>0</v>
      </c>
      <c r="V88" s="22">
        <f t="shared" ref="V88:Y88" si="74">SUM(V83:V87)</f>
        <v>0</v>
      </c>
      <c r="W88" s="22">
        <f t="shared" si="74"/>
        <v>0</v>
      </c>
      <c r="X88" s="22">
        <f t="shared" si="74"/>
        <v>0.04</v>
      </c>
      <c r="Y88" s="22">
        <f t="shared" si="74"/>
        <v>0</v>
      </c>
      <c r="Z88" s="22">
        <f t="shared" si="73"/>
        <v>0</v>
      </c>
      <c r="AA88" s="22">
        <f t="shared" si="73"/>
        <v>0</v>
      </c>
      <c r="AB88" s="22">
        <f t="shared" si="73"/>
        <v>0</v>
      </c>
      <c r="AC88" s="22">
        <f t="shared" si="73"/>
        <v>0</v>
      </c>
      <c r="AD88" s="22">
        <f t="shared" si="73"/>
        <v>0</v>
      </c>
      <c r="AE88" s="22">
        <f t="shared" si="73"/>
        <v>0</v>
      </c>
      <c r="AF88" s="22">
        <f t="shared" si="73"/>
        <v>5.0000000000000001E-3</v>
      </c>
      <c r="AG88" s="22">
        <f t="shared" si="73"/>
        <v>0</v>
      </c>
      <c r="AH88" s="22">
        <f t="shared" si="73"/>
        <v>0</v>
      </c>
      <c r="AI88" s="22">
        <f t="shared" si="73"/>
        <v>0</v>
      </c>
      <c r="AJ88" s="22">
        <f t="shared" si="73"/>
        <v>4.4999999999999998E-2</v>
      </c>
      <c r="AK88" s="22">
        <f t="shared" si="73"/>
        <v>1E-3</v>
      </c>
      <c r="AL88" s="22">
        <f t="shared" si="73"/>
        <v>0</v>
      </c>
      <c r="AM88" s="22">
        <f t="shared" si="73"/>
        <v>0</v>
      </c>
      <c r="AN88" s="22">
        <f t="shared" si="73"/>
        <v>0</v>
      </c>
      <c r="AO88" s="22">
        <f t="shared" si="73"/>
        <v>0</v>
      </c>
      <c r="AP88" s="22">
        <f t="shared" si="73"/>
        <v>0</v>
      </c>
      <c r="AQ88" s="22">
        <f t="shared" si="73"/>
        <v>0</v>
      </c>
      <c r="AR88" s="22">
        <f t="shared" si="73"/>
        <v>0</v>
      </c>
      <c r="AS88" s="22">
        <f t="shared" si="73"/>
        <v>0</v>
      </c>
      <c r="AT88" s="22">
        <f t="shared" si="73"/>
        <v>0</v>
      </c>
      <c r="AU88" s="22">
        <f t="shared" si="73"/>
        <v>0</v>
      </c>
      <c r="AV88" s="22">
        <f t="shared" si="73"/>
        <v>0</v>
      </c>
      <c r="AW88" s="22">
        <f t="shared" si="73"/>
        <v>0</v>
      </c>
      <c r="AX88" s="22">
        <f t="shared" si="73"/>
        <v>0</v>
      </c>
      <c r="AY88" s="22">
        <f t="shared" si="73"/>
        <v>0</v>
      </c>
      <c r="AZ88" s="22">
        <f t="shared" si="73"/>
        <v>0</v>
      </c>
      <c r="BA88" s="22">
        <f t="shared" si="73"/>
        <v>0</v>
      </c>
      <c r="BB88" s="22">
        <f t="shared" si="73"/>
        <v>0</v>
      </c>
      <c r="BC88" s="22">
        <f t="shared" si="73"/>
        <v>0</v>
      </c>
      <c r="BD88" s="22">
        <f t="shared" si="73"/>
        <v>0</v>
      </c>
      <c r="BE88" s="22">
        <f t="shared" si="73"/>
        <v>0</v>
      </c>
      <c r="BF88" s="22">
        <f t="shared" si="73"/>
        <v>0</v>
      </c>
      <c r="BG88" s="22">
        <f t="shared" si="73"/>
        <v>0</v>
      </c>
      <c r="BH88" s="22">
        <f t="shared" si="73"/>
        <v>0</v>
      </c>
      <c r="BI88" s="22">
        <f t="shared" si="73"/>
        <v>0</v>
      </c>
      <c r="BJ88" s="22">
        <f t="shared" si="73"/>
        <v>0</v>
      </c>
      <c r="BK88" s="22">
        <f t="shared" si="73"/>
        <v>0</v>
      </c>
      <c r="BL88" s="22">
        <f t="shared" si="73"/>
        <v>0</v>
      </c>
      <c r="BM88" s="22">
        <f t="shared" si="73"/>
        <v>0</v>
      </c>
      <c r="BN88" s="22">
        <f t="shared" si="73"/>
        <v>0</v>
      </c>
      <c r="BO88" s="22">
        <f t="shared" ref="BO88" si="75">SUM(BO83:BO87)</f>
        <v>0</v>
      </c>
    </row>
    <row r="89" spans="1:69" ht="17.399999999999999">
      <c r="B89" s="20" t="s">
        <v>27</v>
      </c>
      <c r="C89" s="21"/>
      <c r="D89" s="23">
        <f t="shared" ref="D89:U89" si="76">PRODUCT(D88,$E$6)</f>
        <v>0</v>
      </c>
      <c r="E89" s="23">
        <f t="shared" si="76"/>
        <v>0</v>
      </c>
      <c r="F89" s="23">
        <f t="shared" si="76"/>
        <v>0.10349999999999999</v>
      </c>
      <c r="G89" s="23">
        <f t="shared" si="76"/>
        <v>2.6999999999999997E-3</v>
      </c>
      <c r="H89" s="23">
        <f t="shared" si="76"/>
        <v>0</v>
      </c>
      <c r="I89" s="23">
        <f t="shared" si="76"/>
        <v>0</v>
      </c>
      <c r="J89" s="23">
        <f t="shared" si="76"/>
        <v>0.16199999999999998</v>
      </c>
      <c r="K89" s="23">
        <f t="shared" si="76"/>
        <v>1.8000000000000002E-2</v>
      </c>
      <c r="L89" s="23">
        <f t="shared" si="76"/>
        <v>0</v>
      </c>
      <c r="M89" s="23">
        <f t="shared" si="76"/>
        <v>0</v>
      </c>
      <c r="N89" s="23">
        <f t="shared" si="76"/>
        <v>0</v>
      </c>
      <c r="O89" s="23">
        <f t="shared" si="76"/>
        <v>0</v>
      </c>
      <c r="P89" s="23">
        <f t="shared" si="76"/>
        <v>0</v>
      </c>
      <c r="Q89" s="23">
        <f t="shared" si="76"/>
        <v>0</v>
      </c>
      <c r="R89" s="23">
        <f t="shared" si="76"/>
        <v>0</v>
      </c>
      <c r="S89" s="23">
        <f t="shared" si="76"/>
        <v>0</v>
      </c>
      <c r="T89" s="23">
        <f t="shared" si="76"/>
        <v>0</v>
      </c>
      <c r="U89" s="23">
        <f t="shared" si="76"/>
        <v>0</v>
      </c>
      <c r="V89" s="23">
        <f t="shared" ref="V89:Y89" si="77">PRODUCT(V88,$E$6)</f>
        <v>0</v>
      </c>
      <c r="W89" s="23">
        <f t="shared" si="77"/>
        <v>0</v>
      </c>
      <c r="X89" s="23">
        <f t="shared" si="77"/>
        <v>0.36</v>
      </c>
      <c r="Y89" s="23">
        <f t="shared" si="77"/>
        <v>0</v>
      </c>
      <c r="Z89" s="23">
        <f t="shared" ref="Z89:BN89" si="78">PRODUCT(Z88,$E$6)</f>
        <v>0</v>
      </c>
      <c r="AA89" s="23">
        <f t="shared" si="78"/>
        <v>0</v>
      </c>
      <c r="AB89" s="23">
        <f t="shared" si="78"/>
        <v>0</v>
      </c>
      <c r="AC89" s="23">
        <f t="shared" si="78"/>
        <v>0</v>
      </c>
      <c r="AD89" s="23">
        <f t="shared" si="78"/>
        <v>0</v>
      </c>
      <c r="AE89" s="23">
        <f t="shared" si="78"/>
        <v>0</v>
      </c>
      <c r="AF89" s="23">
        <f t="shared" si="78"/>
        <v>4.4999999999999998E-2</v>
      </c>
      <c r="AG89" s="23">
        <f t="shared" si="78"/>
        <v>0</v>
      </c>
      <c r="AH89" s="23">
        <f t="shared" si="78"/>
        <v>0</v>
      </c>
      <c r="AI89" s="23">
        <f t="shared" si="78"/>
        <v>0</v>
      </c>
      <c r="AJ89" s="23">
        <f t="shared" si="78"/>
        <v>0.40499999999999997</v>
      </c>
      <c r="AK89" s="23">
        <f t="shared" si="78"/>
        <v>9.0000000000000011E-3</v>
      </c>
      <c r="AL89" s="23">
        <f t="shared" si="78"/>
        <v>0</v>
      </c>
      <c r="AM89" s="23">
        <f t="shared" si="78"/>
        <v>0</v>
      </c>
      <c r="AN89" s="23">
        <f t="shared" si="78"/>
        <v>0</v>
      </c>
      <c r="AO89" s="23">
        <f t="shared" si="78"/>
        <v>0</v>
      </c>
      <c r="AP89" s="23">
        <f t="shared" si="78"/>
        <v>0</v>
      </c>
      <c r="AQ89" s="23">
        <f t="shared" si="78"/>
        <v>0</v>
      </c>
      <c r="AR89" s="23">
        <f t="shared" si="78"/>
        <v>0</v>
      </c>
      <c r="AS89" s="23">
        <f t="shared" si="78"/>
        <v>0</v>
      </c>
      <c r="AT89" s="23">
        <f t="shared" si="78"/>
        <v>0</v>
      </c>
      <c r="AU89" s="23">
        <f t="shared" si="78"/>
        <v>0</v>
      </c>
      <c r="AV89" s="23">
        <f t="shared" si="78"/>
        <v>0</v>
      </c>
      <c r="AW89" s="23">
        <f t="shared" si="78"/>
        <v>0</v>
      </c>
      <c r="AX89" s="23">
        <f t="shared" si="78"/>
        <v>0</v>
      </c>
      <c r="AY89" s="23">
        <f t="shared" si="78"/>
        <v>0</v>
      </c>
      <c r="AZ89" s="23">
        <f t="shared" si="78"/>
        <v>0</v>
      </c>
      <c r="BA89" s="23">
        <f t="shared" si="78"/>
        <v>0</v>
      </c>
      <c r="BB89" s="23">
        <f t="shared" si="78"/>
        <v>0</v>
      </c>
      <c r="BC89" s="23">
        <f t="shared" si="78"/>
        <v>0</v>
      </c>
      <c r="BD89" s="23">
        <f t="shared" si="78"/>
        <v>0</v>
      </c>
      <c r="BE89" s="23">
        <f t="shared" si="78"/>
        <v>0</v>
      </c>
      <c r="BF89" s="23">
        <f t="shared" si="78"/>
        <v>0</v>
      </c>
      <c r="BG89" s="23">
        <f t="shared" si="78"/>
        <v>0</v>
      </c>
      <c r="BH89" s="23">
        <f t="shared" si="78"/>
        <v>0</v>
      </c>
      <c r="BI89" s="23">
        <f t="shared" si="78"/>
        <v>0</v>
      </c>
      <c r="BJ89" s="23">
        <f t="shared" si="78"/>
        <v>0</v>
      </c>
      <c r="BK89" s="23">
        <f t="shared" si="78"/>
        <v>0</v>
      </c>
      <c r="BL89" s="23">
        <f t="shared" si="78"/>
        <v>0</v>
      </c>
      <c r="BM89" s="23">
        <f t="shared" si="78"/>
        <v>0</v>
      </c>
      <c r="BN89" s="23">
        <f t="shared" si="78"/>
        <v>0</v>
      </c>
      <c r="BO89" s="23">
        <f t="shared" ref="BO89" si="79">PRODUCT(BO88,$E$6)</f>
        <v>0</v>
      </c>
    </row>
    <row r="91" spans="1:69" ht="17.399999999999999">
      <c r="A91" s="26"/>
      <c r="B91" s="27" t="s">
        <v>29</v>
      </c>
      <c r="C91" s="28" t="s">
        <v>30</v>
      </c>
      <c r="D91" s="29">
        <f t="shared" ref="D91:AI91" si="80">D40</f>
        <v>78.180000000000007</v>
      </c>
      <c r="E91" s="29">
        <f t="shared" si="80"/>
        <v>82</v>
      </c>
      <c r="F91" s="29">
        <f t="shared" si="80"/>
        <v>84</v>
      </c>
      <c r="G91" s="29">
        <f t="shared" si="80"/>
        <v>568</v>
      </c>
      <c r="H91" s="29">
        <f t="shared" si="80"/>
        <v>1340</v>
      </c>
      <c r="I91" s="29">
        <f t="shared" si="80"/>
        <v>690</v>
      </c>
      <c r="J91" s="29">
        <f t="shared" si="80"/>
        <v>74.92</v>
      </c>
      <c r="K91" s="29">
        <f t="shared" si="80"/>
        <v>874.38</v>
      </c>
      <c r="L91" s="29">
        <f t="shared" si="80"/>
        <v>210.89</v>
      </c>
      <c r="M91" s="29">
        <f t="shared" si="80"/>
        <v>609</v>
      </c>
      <c r="N91" s="29">
        <f t="shared" si="80"/>
        <v>104.38</v>
      </c>
      <c r="O91" s="29">
        <f t="shared" si="80"/>
        <v>320.32</v>
      </c>
      <c r="P91" s="29">
        <f t="shared" si="80"/>
        <v>373.68</v>
      </c>
      <c r="Q91" s="29">
        <f t="shared" si="80"/>
        <v>380</v>
      </c>
      <c r="R91" s="29">
        <f t="shared" si="80"/>
        <v>0</v>
      </c>
      <c r="S91" s="29">
        <f t="shared" si="80"/>
        <v>0</v>
      </c>
      <c r="T91" s="29">
        <f t="shared" si="80"/>
        <v>0</v>
      </c>
      <c r="U91" s="29">
        <f t="shared" si="80"/>
        <v>812</v>
      </c>
      <c r="V91" s="29">
        <f t="shared" si="80"/>
        <v>352.56</v>
      </c>
      <c r="W91" s="29">
        <f t="shared" si="80"/>
        <v>83</v>
      </c>
      <c r="X91" s="29">
        <f t="shared" si="80"/>
        <v>9.1999999999999993</v>
      </c>
      <c r="Y91" s="29">
        <f t="shared" si="80"/>
        <v>0</v>
      </c>
      <c r="Z91" s="29">
        <f t="shared" si="80"/>
        <v>469</v>
      </c>
      <c r="AA91" s="29">
        <f t="shared" si="80"/>
        <v>363</v>
      </c>
      <c r="AB91" s="29">
        <f t="shared" si="80"/>
        <v>409</v>
      </c>
      <c r="AC91" s="29">
        <f t="shared" si="80"/>
        <v>249</v>
      </c>
      <c r="AD91" s="29">
        <f t="shared" si="80"/>
        <v>119</v>
      </c>
      <c r="AE91" s="29">
        <f t="shared" si="80"/>
        <v>438</v>
      </c>
      <c r="AF91" s="29">
        <f t="shared" si="80"/>
        <v>159</v>
      </c>
      <c r="AG91" s="29">
        <f t="shared" si="80"/>
        <v>218.18</v>
      </c>
      <c r="AH91" s="29">
        <f t="shared" si="80"/>
        <v>77.290000000000006</v>
      </c>
      <c r="AI91" s="29">
        <f t="shared" si="80"/>
        <v>56.5</v>
      </c>
      <c r="AJ91" s="29">
        <f t="shared" ref="AJ91:BN91" si="81">AJ40</f>
        <v>42.5</v>
      </c>
      <c r="AK91" s="29">
        <f t="shared" si="81"/>
        <v>240</v>
      </c>
      <c r="AL91" s="29">
        <f t="shared" si="81"/>
        <v>295</v>
      </c>
      <c r="AM91" s="29">
        <f t="shared" si="81"/>
        <v>337.5</v>
      </c>
      <c r="AN91" s="29">
        <f t="shared" si="81"/>
        <v>298.67</v>
      </c>
      <c r="AO91" s="29">
        <f t="shared" si="81"/>
        <v>0</v>
      </c>
      <c r="AP91" s="29">
        <f t="shared" si="81"/>
        <v>205.75</v>
      </c>
      <c r="AQ91" s="29">
        <f t="shared" si="81"/>
        <v>68.75</v>
      </c>
      <c r="AR91" s="29">
        <f t="shared" si="81"/>
        <v>62</v>
      </c>
      <c r="AS91" s="29">
        <f t="shared" si="81"/>
        <v>72.67</v>
      </c>
      <c r="AT91" s="29">
        <f t="shared" si="81"/>
        <v>62.29</v>
      </c>
      <c r="AU91" s="29">
        <f t="shared" si="81"/>
        <v>70.709999999999994</v>
      </c>
      <c r="AV91" s="29">
        <f t="shared" si="81"/>
        <v>48.75</v>
      </c>
      <c r="AW91" s="29">
        <f t="shared" si="81"/>
        <v>72.86</v>
      </c>
      <c r="AX91" s="29">
        <f t="shared" si="81"/>
        <v>64.67</v>
      </c>
      <c r="AY91" s="29">
        <f t="shared" si="81"/>
        <v>56.67</v>
      </c>
      <c r="AZ91" s="29">
        <f t="shared" si="81"/>
        <v>130.66999999999999</v>
      </c>
      <c r="BA91" s="29">
        <f t="shared" si="81"/>
        <v>304</v>
      </c>
      <c r="BB91" s="29">
        <f t="shared" si="81"/>
        <v>432</v>
      </c>
      <c r="BC91" s="29">
        <f t="shared" si="81"/>
        <v>532</v>
      </c>
      <c r="BD91" s="29">
        <f t="shared" si="81"/>
        <v>249</v>
      </c>
      <c r="BE91" s="29">
        <f t="shared" si="81"/>
        <v>399</v>
      </c>
      <c r="BF91" s="29">
        <f t="shared" si="81"/>
        <v>0</v>
      </c>
      <c r="BG91" s="29">
        <f t="shared" si="81"/>
        <v>31</v>
      </c>
      <c r="BH91" s="29">
        <f t="shared" si="81"/>
        <v>43</v>
      </c>
      <c r="BI91" s="29">
        <f t="shared" si="81"/>
        <v>37</v>
      </c>
      <c r="BJ91" s="29">
        <f t="shared" si="81"/>
        <v>25</v>
      </c>
      <c r="BK91" s="29">
        <f t="shared" si="81"/>
        <v>59</v>
      </c>
      <c r="BL91" s="29">
        <f t="shared" si="81"/>
        <v>299</v>
      </c>
      <c r="BM91" s="29">
        <f t="shared" si="81"/>
        <v>132.22</v>
      </c>
      <c r="BN91" s="29">
        <f t="shared" si="81"/>
        <v>20.8</v>
      </c>
      <c r="BO91" s="29"/>
    </row>
    <row r="92" spans="1:69" ht="17.399999999999999">
      <c r="B92" s="20" t="s">
        <v>31</v>
      </c>
      <c r="C92" s="21" t="s">
        <v>30</v>
      </c>
      <c r="D92" s="22">
        <f>D91/1000</f>
        <v>7.8180000000000013E-2</v>
      </c>
      <c r="E92" s="22">
        <f t="shared" ref="E92:BN92" si="82">E91/1000</f>
        <v>8.2000000000000003E-2</v>
      </c>
      <c r="F92" s="22">
        <f t="shared" si="82"/>
        <v>8.4000000000000005E-2</v>
      </c>
      <c r="G92" s="22">
        <f t="shared" si="82"/>
        <v>0.56799999999999995</v>
      </c>
      <c r="H92" s="22">
        <f t="shared" si="82"/>
        <v>1.34</v>
      </c>
      <c r="I92" s="22">
        <f t="shared" si="82"/>
        <v>0.69</v>
      </c>
      <c r="J92" s="22">
        <f t="shared" si="82"/>
        <v>7.492E-2</v>
      </c>
      <c r="K92" s="22">
        <f t="shared" si="82"/>
        <v>0.87438000000000005</v>
      </c>
      <c r="L92" s="22">
        <f t="shared" si="82"/>
        <v>0.21088999999999999</v>
      </c>
      <c r="M92" s="22">
        <f t="shared" si="82"/>
        <v>0.60899999999999999</v>
      </c>
      <c r="N92" s="22">
        <f t="shared" si="82"/>
        <v>0.10438</v>
      </c>
      <c r="O92" s="22">
        <f t="shared" si="82"/>
        <v>0.32031999999999999</v>
      </c>
      <c r="P92" s="22">
        <f t="shared" si="82"/>
        <v>0.37368000000000001</v>
      </c>
      <c r="Q92" s="22">
        <f t="shared" si="82"/>
        <v>0.38</v>
      </c>
      <c r="R92" s="22">
        <f t="shared" si="82"/>
        <v>0</v>
      </c>
      <c r="S92" s="22">
        <f t="shared" si="82"/>
        <v>0</v>
      </c>
      <c r="T92" s="22">
        <f t="shared" si="82"/>
        <v>0</v>
      </c>
      <c r="U92" s="22">
        <f t="shared" si="82"/>
        <v>0.81200000000000006</v>
      </c>
      <c r="V92" s="22">
        <f t="shared" si="82"/>
        <v>0.35255999999999998</v>
      </c>
      <c r="W92" s="22">
        <f>W91/1000</f>
        <v>8.3000000000000004E-2</v>
      </c>
      <c r="X92" s="22">
        <f t="shared" si="82"/>
        <v>9.1999999999999998E-3</v>
      </c>
      <c r="Y92" s="22">
        <f t="shared" si="82"/>
        <v>0</v>
      </c>
      <c r="Z92" s="22">
        <f t="shared" si="82"/>
        <v>0.46899999999999997</v>
      </c>
      <c r="AA92" s="22">
        <f t="shared" si="82"/>
        <v>0.36299999999999999</v>
      </c>
      <c r="AB92" s="22">
        <f t="shared" si="82"/>
        <v>0.40899999999999997</v>
      </c>
      <c r="AC92" s="22">
        <f t="shared" si="82"/>
        <v>0.249</v>
      </c>
      <c r="AD92" s="22">
        <f t="shared" si="82"/>
        <v>0.11899999999999999</v>
      </c>
      <c r="AE92" s="22">
        <f t="shared" si="82"/>
        <v>0.438</v>
      </c>
      <c r="AF92" s="22">
        <f t="shared" si="82"/>
        <v>0.159</v>
      </c>
      <c r="AG92" s="22">
        <f t="shared" si="82"/>
        <v>0.21818000000000001</v>
      </c>
      <c r="AH92" s="22">
        <f t="shared" si="82"/>
        <v>7.7290000000000011E-2</v>
      </c>
      <c r="AI92" s="22">
        <f t="shared" si="82"/>
        <v>5.6500000000000002E-2</v>
      </c>
      <c r="AJ92" s="22">
        <f t="shared" si="82"/>
        <v>4.2500000000000003E-2</v>
      </c>
      <c r="AK92" s="22">
        <f t="shared" si="82"/>
        <v>0.24</v>
      </c>
      <c r="AL92" s="22">
        <f t="shared" si="82"/>
        <v>0.29499999999999998</v>
      </c>
      <c r="AM92" s="22">
        <f t="shared" si="82"/>
        <v>0.33750000000000002</v>
      </c>
      <c r="AN92" s="22">
        <f t="shared" si="82"/>
        <v>0.29866999999999999</v>
      </c>
      <c r="AO92" s="22">
        <f t="shared" si="82"/>
        <v>0</v>
      </c>
      <c r="AP92" s="22">
        <f t="shared" si="82"/>
        <v>0.20574999999999999</v>
      </c>
      <c r="AQ92" s="22">
        <f t="shared" si="82"/>
        <v>6.8750000000000006E-2</v>
      </c>
      <c r="AR92" s="22">
        <f t="shared" si="82"/>
        <v>6.2E-2</v>
      </c>
      <c r="AS92" s="22">
        <f t="shared" si="82"/>
        <v>7.2669999999999998E-2</v>
      </c>
      <c r="AT92" s="22">
        <f t="shared" si="82"/>
        <v>6.2289999999999998E-2</v>
      </c>
      <c r="AU92" s="22">
        <f t="shared" si="82"/>
        <v>7.0709999999999995E-2</v>
      </c>
      <c r="AV92" s="22">
        <f t="shared" si="82"/>
        <v>4.8750000000000002E-2</v>
      </c>
      <c r="AW92" s="22">
        <f t="shared" si="82"/>
        <v>7.2859999999999994E-2</v>
      </c>
      <c r="AX92" s="22">
        <f t="shared" si="82"/>
        <v>6.4670000000000005E-2</v>
      </c>
      <c r="AY92" s="22">
        <f t="shared" si="82"/>
        <v>5.6670000000000005E-2</v>
      </c>
      <c r="AZ92" s="22">
        <f t="shared" si="82"/>
        <v>0.13066999999999998</v>
      </c>
      <c r="BA92" s="22">
        <f t="shared" si="82"/>
        <v>0.30399999999999999</v>
      </c>
      <c r="BB92" s="22">
        <f t="shared" si="82"/>
        <v>0.432</v>
      </c>
      <c r="BC92" s="22">
        <f t="shared" si="82"/>
        <v>0.53200000000000003</v>
      </c>
      <c r="BD92" s="22">
        <f t="shared" si="82"/>
        <v>0.249</v>
      </c>
      <c r="BE92" s="22">
        <f t="shared" si="82"/>
        <v>0.39900000000000002</v>
      </c>
      <c r="BF92" s="22">
        <f t="shared" si="82"/>
        <v>0</v>
      </c>
      <c r="BG92" s="22">
        <f t="shared" si="82"/>
        <v>3.1E-2</v>
      </c>
      <c r="BH92" s="22">
        <f t="shared" si="82"/>
        <v>4.2999999999999997E-2</v>
      </c>
      <c r="BI92" s="22">
        <f t="shared" si="82"/>
        <v>3.6999999999999998E-2</v>
      </c>
      <c r="BJ92" s="22">
        <f t="shared" si="82"/>
        <v>2.5000000000000001E-2</v>
      </c>
      <c r="BK92" s="22">
        <f t="shared" si="82"/>
        <v>5.8999999999999997E-2</v>
      </c>
      <c r="BL92" s="22">
        <f t="shared" si="82"/>
        <v>0.29899999999999999</v>
      </c>
      <c r="BM92" s="22">
        <f t="shared" si="82"/>
        <v>0.13222</v>
      </c>
      <c r="BN92" s="22">
        <f t="shared" si="82"/>
        <v>2.0799999999999999E-2</v>
      </c>
      <c r="BO92" s="22">
        <f t="shared" ref="BO92" si="83">BO91/1000</f>
        <v>0</v>
      </c>
    </row>
    <row r="93" spans="1:69" ht="17.399999999999999">
      <c r="A93" s="30"/>
      <c r="B93" s="31" t="s">
        <v>32</v>
      </c>
      <c r="C93" s="113"/>
      <c r="D93" s="32">
        <f>D89*D91</f>
        <v>0</v>
      </c>
      <c r="E93" s="32">
        <f t="shared" ref="E93:BN93" si="84">E89*E91</f>
        <v>0</v>
      </c>
      <c r="F93" s="32">
        <f t="shared" si="84"/>
        <v>8.6939999999999991</v>
      </c>
      <c r="G93" s="32">
        <f t="shared" si="84"/>
        <v>1.5335999999999999</v>
      </c>
      <c r="H93" s="32">
        <f t="shared" si="84"/>
        <v>0</v>
      </c>
      <c r="I93" s="32">
        <f t="shared" si="84"/>
        <v>0</v>
      </c>
      <c r="J93" s="32">
        <f t="shared" si="84"/>
        <v>12.137039999999999</v>
      </c>
      <c r="K93" s="32">
        <f t="shared" si="84"/>
        <v>15.738840000000001</v>
      </c>
      <c r="L93" s="32">
        <f t="shared" si="84"/>
        <v>0</v>
      </c>
      <c r="M93" s="32">
        <f t="shared" si="84"/>
        <v>0</v>
      </c>
      <c r="N93" s="32">
        <f t="shared" si="84"/>
        <v>0</v>
      </c>
      <c r="O93" s="32">
        <f t="shared" si="84"/>
        <v>0</v>
      </c>
      <c r="P93" s="32">
        <f t="shared" si="84"/>
        <v>0</v>
      </c>
      <c r="Q93" s="32">
        <f t="shared" si="84"/>
        <v>0</v>
      </c>
      <c r="R93" s="32">
        <f t="shared" si="84"/>
        <v>0</v>
      </c>
      <c r="S93" s="32">
        <f t="shared" si="84"/>
        <v>0</v>
      </c>
      <c r="T93" s="32">
        <f t="shared" si="84"/>
        <v>0</v>
      </c>
      <c r="U93" s="32">
        <f t="shared" si="84"/>
        <v>0</v>
      </c>
      <c r="V93" s="32">
        <f t="shared" si="84"/>
        <v>0</v>
      </c>
      <c r="W93" s="32">
        <f>W89*W91</f>
        <v>0</v>
      </c>
      <c r="X93" s="32">
        <f t="shared" si="84"/>
        <v>3.3119999999999998</v>
      </c>
      <c r="Y93" s="32">
        <f t="shared" si="84"/>
        <v>0</v>
      </c>
      <c r="Z93" s="32">
        <f t="shared" si="84"/>
        <v>0</v>
      </c>
      <c r="AA93" s="32">
        <f t="shared" si="84"/>
        <v>0</v>
      </c>
      <c r="AB93" s="32">
        <f t="shared" si="84"/>
        <v>0</v>
      </c>
      <c r="AC93" s="32">
        <f t="shared" si="84"/>
        <v>0</v>
      </c>
      <c r="AD93" s="32">
        <f t="shared" si="84"/>
        <v>0</v>
      </c>
      <c r="AE93" s="32">
        <f t="shared" si="84"/>
        <v>0</v>
      </c>
      <c r="AF93" s="32">
        <f t="shared" si="84"/>
        <v>7.1549999999999994</v>
      </c>
      <c r="AG93" s="32">
        <f t="shared" si="84"/>
        <v>0</v>
      </c>
      <c r="AH93" s="32">
        <f t="shared" si="84"/>
        <v>0</v>
      </c>
      <c r="AI93" s="32">
        <f t="shared" si="84"/>
        <v>0</v>
      </c>
      <c r="AJ93" s="32">
        <f t="shared" si="84"/>
        <v>17.212499999999999</v>
      </c>
      <c r="AK93" s="32">
        <f t="shared" si="84"/>
        <v>2.16</v>
      </c>
      <c r="AL93" s="32">
        <f t="shared" si="84"/>
        <v>0</v>
      </c>
      <c r="AM93" s="32">
        <f t="shared" si="84"/>
        <v>0</v>
      </c>
      <c r="AN93" s="32">
        <f t="shared" si="84"/>
        <v>0</v>
      </c>
      <c r="AO93" s="32">
        <f t="shared" si="84"/>
        <v>0</v>
      </c>
      <c r="AP93" s="32">
        <f t="shared" si="84"/>
        <v>0</v>
      </c>
      <c r="AQ93" s="32">
        <f t="shared" si="84"/>
        <v>0</v>
      </c>
      <c r="AR93" s="32">
        <f t="shared" si="84"/>
        <v>0</v>
      </c>
      <c r="AS93" s="32">
        <f t="shared" si="84"/>
        <v>0</v>
      </c>
      <c r="AT93" s="32">
        <f t="shared" si="84"/>
        <v>0</v>
      </c>
      <c r="AU93" s="32">
        <f t="shared" si="84"/>
        <v>0</v>
      </c>
      <c r="AV93" s="32">
        <f t="shared" si="84"/>
        <v>0</v>
      </c>
      <c r="AW93" s="32">
        <f t="shared" si="84"/>
        <v>0</v>
      </c>
      <c r="AX93" s="32">
        <f t="shared" si="84"/>
        <v>0</v>
      </c>
      <c r="AY93" s="32">
        <f t="shared" si="84"/>
        <v>0</v>
      </c>
      <c r="AZ93" s="32">
        <f t="shared" si="84"/>
        <v>0</v>
      </c>
      <c r="BA93" s="32">
        <f t="shared" si="84"/>
        <v>0</v>
      </c>
      <c r="BB93" s="32">
        <f t="shared" si="84"/>
        <v>0</v>
      </c>
      <c r="BC93" s="32">
        <f t="shared" si="84"/>
        <v>0</v>
      </c>
      <c r="BD93" s="32">
        <f t="shared" si="84"/>
        <v>0</v>
      </c>
      <c r="BE93" s="32">
        <f t="shared" si="84"/>
        <v>0</v>
      </c>
      <c r="BF93" s="32">
        <f t="shared" si="84"/>
        <v>0</v>
      </c>
      <c r="BG93" s="32">
        <f t="shared" si="84"/>
        <v>0</v>
      </c>
      <c r="BH93" s="32">
        <f t="shared" si="84"/>
        <v>0</v>
      </c>
      <c r="BI93" s="32">
        <f t="shared" si="84"/>
        <v>0</v>
      </c>
      <c r="BJ93" s="32">
        <f t="shared" si="84"/>
        <v>0</v>
      </c>
      <c r="BK93" s="32">
        <f t="shared" si="84"/>
        <v>0</v>
      </c>
      <c r="BL93" s="32">
        <f t="shared" si="84"/>
        <v>0</v>
      </c>
      <c r="BM93" s="32">
        <f t="shared" si="84"/>
        <v>0</v>
      </c>
      <c r="BN93" s="32">
        <f t="shared" si="84"/>
        <v>0</v>
      </c>
      <c r="BO93" s="32">
        <f t="shared" ref="BO93" si="85">BO89*BO91</f>
        <v>0</v>
      </c>
      <c r="BP93" s="33">
        <f>SUM(D93:BN93)</f>
        <v>67.942979999999991</v>
      </c>
      <c r="BQ93" s="34">
        <f>BP93/$C$9</f>
        <v>7.5492199999999992</v>
      </c>
    </row>
    <row r="94" spans="1:69" ht="17.399999999999999">
      <c r="A94" s="30"/>
      <c r="B94" s="31" t="s">
        <v>33</v>
      </c>
      <c r="C94" s="113"/>
      <c r="D94" s="32">
        <f>D89*D91</f>
        <v>0</v>
      </c>
      <c r="E94" s="32">
        <f t="shared" ref="E94:BN94" si="86">E89*E91</f>
        <v>0</v>
      </c>
      <c r="F94" s="32">
        <f t="shared" si="86"/>
        <v>8.6939999999999991</v>
      </c>
      <c r="G94" s="32">
        <f t="shared" si="86"/>
        <v>1.5335999999999999</v>
      </c>
      <c r="H94" s="32">
        <f t="shared" si="86"/>
        <v>0</v>
      </c>
      <c r="I94" s="32">
        <f t="shared" si="86"/>
        <v>0</v>
      </c>
      <c r="J94" s="32">
        <f t="shared" si="86"/>
        <v>12.137039999999999</v>
      </c>
      <c r="K94" s="32">
        <f t="shared" si="86"/>
        <v>15.738840000000001</v>
      </c>
      <c r="L94" s="32">
        <f t="shared" si="86"/>
        <v>0</v>
      </c>
      <c r="M94" s="32">
        <f t="shared" si="86"/>
        <v>0</v>
      </c>
      <c r="N94" s="32">
        <f t="shared" si="86"/>
        <v>0</v>
      </c>
      <c r="O94" s="32">
        <f t="shared" si="86"/>
        <v>0</v>
      </c>
      <c r="P94" s="32">
        <f t="shared" si="86"/>
        <v>0</v>
      </c>
      <c r="Q94" s="32">
        <f t="shared" si="86"/>
        <v>0</v>
      </c>
      <c r="R94" s="32">
        <f t="shared" si="86"/>
        <v>0</v>
      </c>
      <c r="S94" s="32">
        <f t="shared" si="86"/>
        <v>0</v>
      </c>
      <c r="T94" s="32">
        <f t="shared" si="86"/>
        <v>0</v>
      </c>
      <c r="U94" s="32">
        <f t="shared" si="86"/>
        <v>0</v>
      </c>
      <c r="V94" s="32">
        <f t="shared" si="86"/>
        <v>0</v>
      </c>
      <c r="W94" s="32">
        <f>W89*W91</f>
        <v>0</v>
      </c>
      <c r="X94" s="32">
        <f t="shared" si="86"/>
        <v>3.3119999999999998</v>
      </c>
      <c r="Y94" s="32">
        <f t="shared" si="86"/>
        <v>0</v>
      </c>
      <c r="Z94" s="32">
        <f t="shared" si="86"/>
        <v>0</v>
      </c>
      <c r="AA94" s="32">
        <f t="shared" si="86"/>
        <v>0</v>
      </c>
      <c r="AB94" s="32">
        <f t="shared" si="86"/>
        <v>0</v>
      </c>
      <c r="AC94" s="32">
        <f t="shared" si="86"/>
        <v>0</v>
      </c>
      <c r="AD94" s="32">
        <f t="shared" si="86"/>
        <v>0</v>
      </c>
      <c r="AE94" s="32">
        <f t="shared" si="86"/>
        <v>0</v>
      </c>
      <c r="AF94" s="32">
        <f t="shared" si="86"/>
        <v>7.1549999999999994</v>
      </c>
      <c r="AG94" s="32">
        <f t="shared" si="86"/>
        <v>0</v>
      </c>
      <c r="AH94" s="32">
        <f t="shared" si="86"/>
        <v>0</v>
      </c>
      <c r="AI94" s="32">
        <f t="shared" si="86"/>
        <v>0</v>
      </c>
      <c r="AJ94" s="32">
        <f t="shared" si="86"/>
        <v>17.212499999999999</v>
      </c>
      <c r="AK94" s="32">
        <f t="shared" si="86"/>
        <v>2.16</v>
      </c>
      <c r="AL94" s="32">
        <f t="shared" si="86"/>
        <v>0</v>
      </c>
      <c r="AM94" s="32">
        <f t="shared" si="86"/>
        <v>0</v>
      </c>
      <c r="AN94" s="32">
        <f t="shared" si="86"/>
        <v>0</v>
      </c>
      <c r="AO94" s="32">
        <f t="shared" si="86"/>
        <v>0</v>
      </c>
      <c r="AP94" s="32">
        <f t="shared" si="86"/>
        <v>0</v>
      </c>
      <c r="AQ94" s="32">
        <f t="shared" si="86"/>
        <v>0</v>
      </c>
      <c r="AR94" s="32">
        <f t="shared" si="86"/>
        <v>0</v>
      </c>
      <c r="AS94" s="32">
        <f t="shared" si="86"/>
        <v>0</v>
      </c>
      <c r="AT94" s="32">
        <f t="shared" si="86"/>
        <v>0</v>
      </c>
      <c r="AU94" s="32">
        <f t="shared" si="86"/>
        <v>0</v>
      </c>
      <c r="AV94" s="32">
        <f t="shared" si="86"/>
        <v>0</v>
      </c>
      <c r="AW94" s="32">
        <f t="shared" si="86"/>
        <v>0</v>
      </c>
      <c r="AX94" s="32">
        <f t="shared" si="86"/>
        <v>0</v>
      </c>
      <c r="AY94" s="32">
        <f t="shared" si="86"/>
        <v>0</v>
      </c>
      <c r="AZ94" s="32">
        <f t="shared" si="86"/>
        <v>0</v>
      </c>
      <c r="BA94" s="32">
        <f t="shared" si="86"/>
        <v>0</v>
      </c>
      <c r="BB94" s="32">
        <f t="shared" si="86"/>
        <v>0</v>
      </c>
      <c r="BC94" s="32">
        <f t="shared" si="86"/>
        <v>0</v>
      </c>
      <c r="BD94" s="32">
        <f t="shared" si="86"/>
        <v>0</v>
      </c>
      <c r="BE94" s="32">
        <f t="shared" si="86"/>
        <v>0</v>
      </c>
      <c r="BF94" s="32">
        <f t="shared" si="86"/>
        <v>0</v>
      </c>
      <c r="BG94" s="32">
        <f t="shared" si="86"/>
        <v>0</v>
      </c>
      <c r="BH94" s="32">
        <f t="shared" si="86"/>
        <v>0</v>
      </c>
      <c r="BI94" s="32">
        <f t="shared" si="86"/>
        <v>0</v>
      </c>
      <c r="BJ94" s="32">
        <f t="shared" si="86"/>
        <v>0</v>
      </c>
      <c r="BK94" s="32">
        <f t="shared" si="86"/>
        <v>0</v>
      </c>
      <c r="BL94" s="32">
        <f t="shared" si="86"/>
        <v>0</v>
      </c>
      <c r="BM94" s="32">
        <f t="shared" si="86"/>
        <v>0</v>
      </c>
      <c r="BN94" s="32">
        <f t="shared" si="86"/>
        <v>0</v>
      </c>
      <c r="BO94" s="32">
        <f t="shared" ref="BO94" si="87">BO89*BO91</f>
        <v>0</v>
      </c>
      <c r="BP94" s="33">
        <f>SUM(D94:BN94)</f>
        <v>67.942979999999991</v>
      </c>
      <c r="BQ94" s="34">
        <f>BP94/$C$9</f>
        <v>7.5492199999999992</v>
      </c>
    </row>
    <row r="96" spans="1:69">
      <c r="J96" s="1">
        <v>10</v>
      </c>
      <c r="K96" t="s">
        <v>2</v>
      </c>
      <c r="T96" t="s">
        <v>36</v>
      </c>
    </row>
    <row r="97" spans="1:69" ht="15" customHeight="1">
      <c r="A97" s="106"/>
      <c r="B97" s="3" t="s">
        <v>4</v>
      </c>
      <c r="C97" s="103" t="s">
        <v>5</v>
      </c>
      <c r="D97" s="105" t="str">
        <f t="shared" ref="D97:BN97" si="88">D81</f>
        <v>Хлеб пшеничный</v>
      </c>
      <c r="E97" s="105" t="str">
        <f t="shared" si="88"/>
        <v>Хлеб ржано-пшеничный</v>
      </c>
      <c r="F97" s="105" t="str">
        <f t="shared" si="88"/>
        <v>Сахар</v>
      </c>
      <c r="G97" s="105" t="str">
        <f t="shared" si="88"/>
        <v>Чай</v>
      </c>
      <c r="H97" s="105" t="str">
        <f t="shared" si="88"/>
        <v>Какао</v>
      </c>
      <c r="I97" s="105" t="str">
        <f t="shared" si="88"/>
        <v>Кофейный напиток</v>
      </c>
      <c r="J97" s="105" t="str">
        <f t="shared" si="88"/>
        <v>Молоко 2,5%</v>
      </c>
      <c r="K97" s="105" t="str">
        <f t="shared" si="88"/>
        <v>Масло сливочное</v>
      </c>
      <c r="L97" s="105" t="str">
        <f t="shared" si="88"/>
        <v>Сметана 15%</v>
      </c>
      <c r="M97" s="105" t="str">
        <f t="shared" si="88"/>
        <v>Молоко сухое</v>
      </c>
      <c r="N97" s="105" t="str">
        <f t="shared" si="88"/>
        <v>Снежок 2,5 %</v>
      </c>
      <c r="O97" s="105" t="str">
        <f t="shared" si="88"/>
        <v>Творог 5%</v>
      </c>
      <c r="P97" s="105" t="str">
        <f t="shared" si="88"/>
        <v>Молоко сгущенное</v>
      </c>
      <c r="Q97" s="105" t="str">
        <f t="shared" si="88"/>
        <v xml:space="preserve">Джем Сава </v>
      </c>
      <c r="R97" s="105" t="str">
        <f t="shared" si="88"/>
        <v>Сыр</v>
      </c>
      <c r="S97" s="105" t="str">
        <f t="shared" si="88"/>
        <v>Зеленый горошек</v>
      </c>
      <c r="T97" s="105" t="str">
        <f t="shared" si="88"/>
        <v>Кукуруза консервирован.</v>
      </c>
      <c r="U97" s="105" t="str">
        <f t="shared" si="88"/>
        <v>Консервы рыбные</v>
      </c>
      <c r="V97" s="105" t="str">
        <f t="shared" si="88"/>
        <v>Огурцы консервирован.</v>
      </c>
      <c r="W97" s="105" t="str">
        <f>W81</f>
        <v>Огурцы свежие</v>
      </c>
      <c r="X97" s="105" t="str">
        <f t="shared" si="88"/>
        <v>Яйцо</v>
      </c>
      <c r="Y97" s="105" t="str">
        <f t="shared" si="88"/>
        <v>Икра кабачковая</v>
      </c>
      <c r="Z97" s="105" t="str">
        <f t="shared" si="88"/>
        <v>Изюм</v>
      </c>
      <c r="AA97" s="105" t="str">
        <f t="shared" si="88"/>
        <v>Курага</v>
      </c>
      <c r="AB97" s="105" t="str">
        <f t="shared" si="88"/>
        <v>Чернослив</v>
      </c>
      <c r="AC97" s="105" t="str">
        <f t="shared" si="88"/>
        <v>Шиповник</v>
      </c>
      <c r="AD97" s="105" t="str">
        <f t="shared" si="88"/>
        <v>Сухофрукты</v>
      </c>
      <c r="AE97" s="105" t="str">
        <f t="shared" si="88"/>
        <v>Ягода свежемороженная</v>
      </c>
      <c r="AF97" s="105" t="str">
        <f t="shared" si="88"/>
        <v>Лимон</v>
      </c>
      <c r="AG97" s="105" t="str">
        <f t="shared" si="88"/>
        <v>Кисель</v>
      </c>
      <c r="AH97" s="105" t="str">
        <f t="shared" si="88"/>
        <v xml:space="preserve">Сок </v>
      </c>
      <c r="AI97" s="105" t="str">
        <f t="shared" si="88"/>
        <v>Макаронные изделия</v>
      </c>
      <c r="AJ97" s="105" t="str">
        <f t="shared" si="88"/>
        <v>Мука</v>
      </c>
      <c r="AK97" s="105" t="str">
        <f t="shared" si="88"/>
        <v>Дрожжи</v>
      </c>
      <c r="AL97" s="105" t="str">
        <f t="shared" si="88"/>
        <v>Печенье</v>
      </c>
      <c r="AM97" s="105" t="str">
        <f t="shared" si="88"/>
        <v>Пряники</v>
      </c>
      <c r="AN97" s="105" t="str">
        <f t="shared" si="88"/>
        <v>Вафли</v>
      </c>
      <c r="AO97" s="105" t="str">
        <f t="shared" si="88"/>
        <v>Конфеты</v>
      </c>
      <c r="AP97" s="105" t="str">
        <f t="shared" si="88"/>
        <v>Повидло Сава</v>
      </c>
      <c r="AQ97" s="105" t="str">
        <f t="shared" si="88"/>
        <v>Крупа геркулес</v>
      </c>
      <c r="AR97" s="105" t="str">
        <f t="shared" si="88"/>
        <v>Крупа горох</v>
      </c>
      <c r="AS97" s="105" t="str">
        <f t="shared" si="88"/>
        <v>Крупа гречневая</v>
      </c>
      <c r="AT97" s="105" t="str">
        <f t="shared" si="88"/>
        <v>Крупа кукурузная</v>
      </c>
      <c r="AU97" s="105" t="str">
        <f t="shared" si="88"/>
        <v>Крупа манная</v>
      </c>
      <c r="AV97" s="105" t="str">
        <f t="shared" si="88"/>
        <v>Крупа перловая</v>
      </c>
      <c r="AW97" s="105" t="str">
        <f t="shared" si="88"/>
        <v>Крупа пшеничная</v>
      </c>
      <c r="AX97" s="105" t="str">
        <f t="shared" si="88"/>
        <v>Крупа пшено</v>
      </c>
      <c r="AY97" s="105" t="str">
        <f t="shared" si="88"/>
        <v>Крупа ячневая</v>
      </c>
      <c r="AZ97" s="105" t="str">
        <f t="shared" si="88"/>
        <v>Рис</v>
      </c>
      <c r="BA97" s="105" t="str">
        <f t="shared" si="88"/>
        <v>Цыпленок бройлер</v>
      </c>
      <c r="BB97" s="105" t="str">
        <f t="shared" si="88"/>
        <v>Филе куриное</v>
      </c>
      <c r="BC97" s="105" t="str">
        <f t="shared" si="88"/>
        <v>Фарш говяжий</v>
      </c>
      <c r="BD97" s="105" t="str">
        <f t="shared" si="88"/>
        <v>Печень куриная</v>
      </c>
      <c r="BE97" s="105" t="str">
        <f t="shared" si="88"/>
        <v>Филе минтая</v>
      </c>
      <c r="BF97" s="105" t="str">
        <f t="shared" si="88"/>
        <v>Филе сельди слабосол.</v>
      </c>
      <c r="BG97" s="105" t="str">
        <f t="shared" si="88"/>
        <v>Картофель</v>
      </c>
      <c r="BH97" s="105" t="str">
        <f t="shared" si="88"/>
        <v>Морковь</v>
      </c>
      <c r="BI97" s="105" t="str">
        <f t="shared" si="88"/>
        <v>Лук</v>
      </c>
      <c r="BJ97" s="105" t="str">
        <f t="shared" si="88"/>
        <v>Капуста</v>
      </c>
      <c r="BK97" s="105" t="str">
        <f t="shared" si="88"/>
        <v>Свекла</v>
      </c>
      <c r="BL97" s="105" t="str">
        <f t="shared" si="88"/>
        <v>Томатная паста</v>
      </c>
      <c r="BM97" s="105" t="str">
        <f t="shared" si="88"/>
        <v>Масло растительное</v>
      </c>
      <c r="BN97" s="105" t="str">
        <f t="shared" si="88"/>
        <v>Соль</v>
      </c>
      <c r="BO97" s="105" t="str">
        <f t="shared" ref="BO97" si="89">BO81</f>
        <v>Аскорбиновая кислота</v>
      </c>
      <c r="BP97" s="114" t="s">
        <v>6</v>
      </c>
      <c r="BQ97" s="108" t="s">
        <v>7</v>
      </c>
    </row>
    <row r="98" spans="1:69" ht="36.75" customHeight="1">
      <c r="A98" s="107"/>
      <c r="B98" s="4" t="s">
        <v>8</v>
      </c>
      <c r="C98" s="104"/>
      <c r="D98" s="105"/>
      <c r="E98" s="105"/>
      <c r="F98" s="105"/>
      <c r="G98" s="105"/>
      <c r="H98" s="105"/>
      <c r="I98" s="105"/>
      <c r="J98" s="105"/>
      <c r="K98" s="105"/>
      <c r="L98" s="105"/>
      <c r="M98" s="105"/>
      <c r="N98" s="105"/>
      <c r="O98" s="105"/>
      <c r="P98" s="105"/>
      <c r="Q98" s="105"/>
      <c r="R98" s="105"/>
      <c r="S98" s="105"/>
      <c r="T98" s="105"/>
      <c r="U98" s="105"/>
      <c r="V98" s="105"/>
      <c r="W98" s="105"/>
      <c r="X98" s="105"/>
      <c r="Y98" s="105"/>
      <c r="Z98" s="105"/>
      <c r="AA98" s="105"/>
      <c r="AB98" s="105"/>
      <c r="AC98" s="105"/>
      <c r="AD98" s="105"/>
      <c r="AE98" s="105"/>
      <c r="AF98" s="105"/>
      <c r="AG98" s="105"/>
      <c r="AH98" s="105"/>
      <c r="AI98" s="105"/>
      <c r="AJ98" s="105"/>
      <c r="AK98" s="105"/>
      <c r="AL98" s="105"/>
      <c r="AM98" s="105"/>
      <c r="AN98" s="105"/>
      <c r="AO98" s="105"/>
      <c r="AP98" s="105"/>
      <c r="AQ98" s="105"/>
      <c r="AR98" s="105"/>
      <c r="AS98" s="105"/>
      <c r="AT98" s="105"/>
      <c r="AU98" s="105"/>
      <c r="AV98" s="105"/>
      <c r="AW98" s="105"/>
      <c r="AX98" s="105"/>
      <c r="AY98" s="105"/>
      <c r="AZ98" s="105"/>
      <c r="BA98" s="105"/>
      <c r="BB98" s="105"/>
      <c r="BC98" s="105"/>
      <c r="BD98" s="105"/>
      <c r="BE98" s="105"/>
      <c r="BF98" s="105"/>
      <c r="BG98" s="105"/>
      <c r="BH98" s="105"/>
      <c r="BI98" s="105"/>
      <c r="BJ98" s="105"/>
      <c r="BK98" s="105"/>
      <c r="BL98" s="105"/>
      <c r="BM98" s="105"/>
      <c r="BN98" s="105"/>
      <c r="BO98" s="105"/>
      <c r="BP98" s="114"/>
      <c r="BQ98" s="108"/>
    </row>
    <row r="99" spans="1:69">
      <c r="A99" s="109" t="s">
        <v>23</v>
      </c>
      <c r="B99" s="18" t="str">
        <f>B26</f>
        <v>Суп - уха</v>
      </c>
      <c r="C99" s="110">
        <f>$E$6</f>
        <v>9</v>
      </c>
      <c r="D99" s="5">
        <f t="shared" ref="D99:AI99" si="90">D26</f>
        <v>0</v>
      </c>
      <c r="E99" s="5">
        <f t="shared" si="90"/>
        <v>0</v>
      </c>
      <c r="F99" s="5">
        <f t="shared" si="90"/>
        <v>0</v>
      </c>
      <c r="G99" s="5">
        <f t="shared" si="90"/>
        <v>0</v>
      </c>
      <c r="H99" s="5">
        <f t="shared" si="90"/>
        <v>0</v>
      </c>
      <c r="I99" s="5">
        <f t="shared" si="90"/>
        <v>0</v>
      </c>
      <c r="J99" s="5">
        <f t="shared" si="90"/>
        <v>0</v>
      </c>
      <c r="K99" s="5">
        <f t="shared" si="90"/>
        <v>0</v>
      </c>
      <c r="L99" s="5">
        <f t="shared" si="90"/>
        <v>0</v>
      </c>
      <c r="M99" s="5">
        <f t="shared" si="90"/>
        <v>0</v>
      </c>
      <c r="N99" s="5">
        <f t="shared" si="90"/>
        <v>0</v>
      </c>
      <c r="O99" s="5">
        <f t="shared" si="90"/>
        <v>0</v>
      </c>
      <c r="P99" s="5">
        <f t="shared" si="90"/>
        <v>0</v>
      </c>
      <c r="Q99" s="5">
        <f t="shared" si="90"/>
        <v>0</v>
      </c>
      <c r="R99" s="5">
        <f t="shared" si="90"/>
        <v>0</v>
      </c>
      <c r="S99" s="5">
        <f t="shared" si="90"/>
        <v>0</v>
      </c>
      <c r="T99" s="5">
        <f t="shared" si="90"/>
        <v>0</v>
      </c>
      <c r="U99" s="5">
        <f t="shared" si="90"/>
        <v>1.4999999999999999E-2</v>
      </c>
      <c r="V99" s="5">
        <f t="shared" si="90"/>
        <v>0</v>
      </c>
      <c r="W99" s="5">
        <f t="shared" si="90"/>
        <v>0</v>
      </c>
      <c r="X99" s="5">
        <f t="shared" si="90"/>
        <v>0</v>
      </c>
      <c r="Y99" s="5">
        <f t="shared" si="90"/>
        <v>0</v>
      </c>
      <c r="Z99" s="5">
        <f t="shared" si="90"/>
        <v>0</v>
      </c>
      <c r="AA99" s="5">
        <f t="shared" si="90"/>
        <v>0</v>
      </c>
      <c r="AB99" s="5">
        <f t="shared" si="90"/>
        <v>0</v>
      </c>
      <c r="AC99" s="5">
        <f t="shared" si="90"/>
        <v>0</v>
      </c>
      <c r="AD99" s="5">
        <f t="shared" si="90"/>
        <v>0</v>
      </c>
      <c r="AE99" s="5">
        <f t="shared" si="90"/>
        <v>0</v>
      </c>
      <c r="AF99" s="5">
        <f t="shared" si="90"/>
        <v>0</v>
      </c>
      <c r="AG99" s="5">
        <f t="shared" si="90"/>
        <v>0</v>
      </c>
      <c r="AH99" s="5">
        <f t="shared" si="90"/>
        <v>0</v>
      </c>
      <c r="AI99" s="5">
        <f t="shared" si="90"/>
        <v>0</v>
      </c>
      <c r="AJ99" s="5">
        <f t="shared" ref="AJ99:BN99" si="91">AJ26</f>
        <v>0</v>
      </c>
      <c r="AK99" s="5">
        <f t="shared" si="91"/>
        <v>0</v>
      </c>
      <c r="AL99" s="5">
        <f t="shared" si="91"/>
        <v>0</v>
      </c>
      <c r="AM99" s="5">
        <f t="shared" si="91"/>
        <v>0</v>
      </c>
      <c r="AN99" s="5">
        <f t="shared" si="91"/>
        <v>0</v>
      </c>
      <c r="AO99" s="5">
        <f t="shared" si="91"/>
        <v>0</v>
      </c>
      <c r="AP99" s="5">
        <f t="shared" si="91"/>
        <v>0</v>
      </c>
      <c r="AQ99" s="5">
        <f t="shared" si="91"/>
        <v>0</v>
      </c>
      <c r="AR99" s="5">
        <f t="shared" si="91"/>
        <v>0</v>
      </c>
      <c r="AS99" s="5">
        <f t="shared" si="91"/>
        <v>0</v>
      </c>
      <c r="AT99" s="5">
        <f t="shared" si="91"/>
        <v>0</v>
      </c>
      <c r="AU99" s="5">
        <f t="shared" si="91"/>
        <v>0</v>
      </c>
      <c r="AV99" s="5">
        <f t="shared" si="91"/>
        <v>5.0000000000000001E-3</v>
      </c>
      <c r="AW99" s="5">
        <f t="shared" si="91"/>
        <v>0</v>
      </c>
      <c r="AX99" s="5">
        <f t="shared" si="91"/>
        <v>0</v>
      </c>
      <c r="AY99" s="5">
        <f t="shared" si="91"/>
        <v>0</v>
      </c>
      <c r="AZ99" s="5">
        <f t="shared" si="91"/>
        <v>0</v>
      </c>
      <c r="BA99" s="5">
        <f t="shared" si="91"/>
        <v>0</v>
      </c>
      <c r="BB99" s="5">
        <f t="shared" si="91"/>
        <v>0</v>
      </c>
      <c r="BC99" s="5">
        <f t="shared" si="91"/>
        <v>0</v>
      </c>
      <c r="BD99" s="5">
        <f t="shared" si="91"/>
        <v>0</v>
      </c>
      <c r="BE99" s="5">
        <f t="shared" si="91"/>
        <v>0</v>
      </c>
      <c r="BF99" s="5">
        <f t="shared" si="91"/>
        <v>0</v>
      </c>
      <c r="BG99" s="5">
        <f t="shared" si="91"/>
        <v>6.8000000000000005E-2</v>
      </c>
      <c r="BH99" s="5">
        <f t="shared" si="91"/>
        <v>1.0999999999999999E-2</v>
      </c>
      <c r="BI99" s="5">
        <f t="shared" si="91"/>
        <v>0.01</v>
      </c>
      <c r="BJ99" s="5">
        <f t="shared" si="91"/>
        <v>0</v>
      </c>
      <c r="BK99" s="5">
        <f t="shared" si="91"/>
        <v>0</v>
      </c>
      <c r="BL99" s="5">
        <f t="shared" si="91"/>
        <v>0</v>
      </c>
      <c r="BM99" s="5">
        <f t="shared" si="91"/>
        <v>1E-3</v>
      </c>
      <c r="BN99" s="5">
        <f t="shared" si="91"/>
        <v>1E-3</v>
      </c>
      <c r="BO99" s="5"/>
    </row>
    <row r="100" spans="1:69">
      <c r="A100" s="109"/>
      <c r="B100" s="18" t="str">
        <f>B27</f>
        <v>Хлеб пшеничный</v>
      </c>
      <c r="C100" s="111"/>
      <c r="D100" s="5">
        <f t="shared" ref="D100:AI100" si="92">D27</f>
        <v>0.02</v>
      </c>
      <c r="E100" s="5">
        <f t="shared" si="92"/>
        <v>0</v>
      </c>
      <c r="F100" s="5">
        <f t="shared" si="92"/>
        <v>0</v>
      </c>
      <c r="G100" s="5">
        <f t="shared" si="92"/>
        <v>0</v>
      </c>
      <c r="H100" s="5">
        <f t="shared" si="92"/>
        <v>0</v>
      </c>
      <c r="I100" s="5">
        <f t="shared" si="92"/>
        <v>0</v>
      </c>
      <c r="J100" s="5">
        <f t="shared" si="92"/>
        <v>0</v>
      </c>
      <c r="K100" s="5">
        <f t="shared" si="92"/>
        <v>0</v>
      </c>
      <c r="L100" s="5">
        <f t="shared" si="92"/>
        <v>0</v>
      </c>
      <c r="M100" s="5">
        <f t="shared" si="92"/>
        <v>0</v>
      </c>
      <c r="N100" s="5">
        <f t="shared" si="92"/>
        <v>0</v>
      </c>
      <c r="O100" s="5">
        <f t="shared" si="92"/>
        <v>0</v>
      </c>
      <c r="P100" s="5">
        <f t="shared" si="92"/>
        <v>0</v>
      </c>
      <c r="Q100" s="5">
        <f t="shared" si="92"/>
        <v>0</v>
      </c>
      <c r="R100" s="5">
        <f t="shared" si="92"/>
        <v>0</v>
      </c>
      <c r="S100" s="5">
        <f t="shared" si="92"/>
        <v>0</v>
      </c>
      <c r="T100" s="5">
        <f t="shared" si="92"/>
        <v>0</v>
      </c>
      <c r="U100" s="5">
        <f t="shared" si="92"/>
        <v>0</v>
      </c>
      <c r="V100" s="5">
        <f t="shared" si="92"/>
        <v>0</v>
      </c>
      <c r="W100" s="5">
        <f t="shared" si="92"/>
        <v>0</v>
      </c>
      <c r="X100" s="5">
        <f t="shared" si="92"/>
        <v>0</v>
      </c>
      <c r="Y100" s="5">
        <f t="shared" si="92"/>
        <v>0</v>
      </c>
      <c r="Z100" s="5">
        <f t="shared" si="92"/>
        <v>0</v>
      </c>
      <c r="AA100" s="5">
        <f t="shared" si="92"/>
        <v>0</v>
      </c>
      <c r="AB100" s="5">
        <f t="shared" si="92"/>
        <v>0</v>
      </c>
      <c r="AC100" s="5">
        <f t="shared" si="92"/>
        <v>0</v>
      </c>
      <c r="AD100" s="5">
        <f t="shared" si="92"/>
        <v>0</v>
      </c>
      <c r="AE100" s="5">
        <f t="shared" si="92"/>
        <v>0</v>
      </c>
      <c r="AF100" s="5">
        <f t="shared" si="92"/>
        <v>0</v>
      </c>
      <c r="AG100" s="5">
        <f t="shared" si="92"/>
        <v>0</v>
      </c>
      <c r="AH100" s="5">
        <f t="shared" si="92"/>
        <v>0</v>
      </c>
      <c r="AI100" s="5">
        <f t="shared" si="92"/>
        <v>0</v>
      </c>
      <c r="AJ100" s="5">
        <f t="shared" ref="AJ100:BN100" si="93">AJ27</f>
        <v>0</v>
      </c>
      <c r="AK100" s="5">
        <f t="shared" si="93"/>
        <v>0</v>
      </c>
      <c r="AL100" s="5">
        <f t="shared" si="93"/>
        <v>0</v>
      </c>
      <c r="AM100" s="5">
        <f t="shared" si="93"/>
        <v>0</v>
      </c>
      <c r="AN100" s="5">
        <f t="shared" si="93"/>
        <v>0</v>
      </c>
      <c r="AO100" s="5">
        <f t="shared" si="93"/>
        <v>0</v>
      </c>
      <c r="AP100" s="5">
        <f t="shared" si="93"/>
        <v>0</v>
      </c>
      <c r="AQ100" s="5">
        <f t="shared" si="93"/>
        <v>0</v>
      </c>
      <c r="AR100" s="5">
        <f t="shared" si="93"/>
        <v>0</v>
      </c>
      <c r="AS100" s="5">
        <f t="shared" si="93"/>
        <v>0</v>
      </c>
      <c r="AT100" s="5">
        <f t="shared" si="93"/>
        <v>0</v>
      </c>
      <c r="AU100" s="5">
        <f t="shared" si="93"/>
        <v>0</v>
      </c>
      <c r="AV100" s="5">
        <f t="shared" si="93"/>
        <v>0</v>
      </c>
      <c r="AW100" s="5">
        <f t="shared" si="93"/>
        <v>0</v>
      </c>
      <c r="AX100" s="5">
        <f t="shared" si="93"/>
        <v>0</v>
      </c>
      <c r="AY100" s="5">
        <f t="shared" si="93"/>
        <v>0</v>
      </c>
      <c r="AZ100" s="5">
        <f t="shared" si="93"/>
        <v>0</v>
      </c>
      <c r="BA100" s="5">
        <f t="shared" si="93"/>
        <v>0</v>
      </c>
      <c r="BB100" s="5">
        <f t="shared" si="93"/>
        <v>0</v>
      </c>
      <c r="BC100" s="5">
        <f t="shared" si="93"/>
        <v>0</v>
      </c>
      <c r="BD100" s="5">
        <f t="shared" si="93"/>
        <v>0</v>
      </c>
      <c r="BE100" s="5">
        <f t="shared" si="93"/>
        <v>0</v>
      </c>
      <c r="BF100" s="5">
        <f t="shared" si="93"/>
        <v>0</v>
      </c>
      <c r="BG100" s="5">
        <f t="shared" si="93"/>
        <v>0</v>
      </c>
      <c r="BH100" s="5">
        <f t="shared" si="93"/>
        <v>0</v>
      </c>
      <c r="BI100" s="5">
        <f t="shared" si="93"/>
        <v>0</v>
      </c>
      <c r="BJ100" s="5">
        <f t="shared" si="93"/>
        <v>0</v>
      </c>
      <c r="BK100" s="5">
        <f t="shared" si="93"/>
        <v>0</v>
      </c>
      <c r="BL100" s="5">
        <f t="shared" si="93"/>
        <v>0</v>
      </c>
      <c r="BM100" s="5">
        <f t="shared" si="93"/>
        <v>0</v>
      </c>
      <c r="BN100" s="5">
        <f t="shared" si="93"/>
        <v>0</v>
      </c>
      <c r="BO100" s="5"/>
    </row>
    <row r="101" spans="1:69">
      <c r="A101" s="109"/>
      <c r="B101" s="18" t="str">
        <f>B28</f>
        <v>Чай с сахаром</v>
      </c>
      <c r="C101" s="111"/>
      <c r="D101" s="5">
        <f t="shared" ref="D101:AI101" si="94">D28</f>
        <v>0</v>
      </c>
      <c r="E101" s="5">
        <f t="shared" si="94"/>
        <v>0</v>
      </c>
      <c r="F101" s="5">
        <f t="shared" si="94"/>
        <v>8.0000000000000002E-3</v>
      </c>
      <c r="G101" s="5">
        <f t="shared" si="94"/>
        <v>2.9999999999999997E-4</v>
      </c>
      <c r="H101" s="5">
        <f t="shared" si="94"/>
        <v>0</v>
      </c>
      <c r="I101" s="5">
        <f t="shared" si="94"/>
        <v>0</v>
      </c>
      <c r="J101" s="5">
        <f t="shared" si="94"/>
        <v>0</v>
      </c>
      <c r="K101" s="5">
        <f t="shared" si="94"/>
        <v>0</v>
      </c>
      <c r="L101" s="5">
        <f t="shared" si="94"/>
        <v>0</v>
      </c>
      <c r="M101" s="5">
        <f t="shared" si="94"/>
        <v>0</v>
      </c>
      <c r="N101" s="5">
        <f t="shared" si="94"/>
        <v>0</v>
      </c>
      <c r="O101" s="5">
        <f t="shared" si="94"/>
        <v>0</v>
      </c>
      <c r="P101" s="5">
        <f t="shared" si="94"/>
        <v>0</v>
      </c>
      <c r="Q101" s="5">
        <f t="shared" si="94"/>
        <v>0</v>
      </c>
      <c r="R101" s="5">
        <f t="shared" si="94"/>
        <v>0</v>
      </c>
      <c r="S101" s="5">
        <f t="shared" si="94"/>
        <v>0</v>
      </c>
      <c r="T101" s="5">
        <f t="shared" si="94"/>
        <v>0</v>
      </c>
      <c r="U101" s="5">
        <f t="shared" si="94"/>
        <v>0</v>
      </c>
      <c r="V101" s="5">
        <f t="shared" si="94"/>
        <v>0</v>
      </c>
      <c r="W101" s="5">
        <f t="shared" si="94"/>
        <v>0</v>
      </c>
      <c r="X101" s="5">
        <f t="shared" si="94"/>
        <v>0</v>
      </c>
      <c r="Y101" s="5">
        <f t="shared" si="94"/>
        <v>0</v>
      </c>
      <c r="Z101" s="5">
        <f t="shared" si="94"/>
        <v>0</v>
      </c>
      <c r="AA101" s="5">
        <f t="shared" si="94"/>
        <v>0</v>
      </c>
      <c r="AB101" s="5">
        <f t="shared" si="94"/>
        <v>0</v>
      </c>
      <c r="AC101" s="5">
        <f t="shared" si="94"/>
        <v>0</v>
      </c>
      <c r="AD101" s="5">
        <f t="shared" si="94"/>
        <v>0</v>
      </c>
      <c r="AE101" s="5">
        <f t="shared" si="94"/>
        <v>0</v>
      </c>
      <c r="AF101" s="5">
        <f t="shared" si="94"/>
        <v>0</v>
      </c>
      <c r="AG101" s="5">
        <f t="shared" si="94"/>
        <v>0</v>
      </c>
      <c r="AH101" s="5">
        <f t="shared" si="94"/>
        <v>0</v>
      </c>
      <c r="AI101" s="5">
        <f t="shared" si="94"/>
        <v>0</v>
      </c>
      <c r="AJ101" s="5">
        <f t="shared" ref="AJ101:BN101" si="95">AJ28</f>
        <v>0</v>
      </c>
      <c r="AK101" s="5">
        <f t="shared" si="95"/>
        <v>0</v>
      </c>
      <c r="AL101" s="5">
        <f t="shared" si="95"/>
        <v>0</v>
      </c>
      <c r="AM101" s="5">
        <f t="shared" si="95"/>
        <v>0</v>
      </c>
      <c r="AN101" s="5">
        <f t="shared" si="95"/>
        <v>0</v>
      </c>
      <c r="AO101" s="5">
        <f t="shared" si="95"/>
        <v>0</v>
      </c>
      <c r="AP101" s="5">
        <f t="shared" si="95"/>
        <v>0</v>
      </c>
      <c r="AQ101" s="5">
        <f t="shared" si="95"/>
        <v>0</v>
      </c>
      <c r="AR101" s="5">
        <f t="shared" si="95"/>
        <v>0</v>
      </c>
      <c r="AS101" s="5">
        <f t="shared" si="95"/>
        <v>0</v>
      </c>
      <c r="AT101" s="5">
        <f t="shared" si="95"/>
        <v>0</v>
      </c>
      <c r="AU101" s="5">
        <f t="shared" si="95"/>
        <v>0</v>
      </c>
      <c r="AV101" s="5">
        <f t="shared" si="95"/>
        <v>0</v>
      </c>
      <c r="AW101" s="5">
        <f t="shared" si="95"/>
        <v>0</v>
      </c>
      <c r="AX101" s="5">
        <f t="shared" si="95"/>
        <v>0</v>
      </c>
      <c r="AY101" s="5">
        <f t="shared" si="95"/>
        <v>0</v>
      </c>
      <c r="AZ101" s="5">
        <f t="shared" si="95"/>
        <v>0</v>
      </c>
      <c r="BA101" s="5">
        <f t="shared" si="95"/>
        <v>0</v>
      </c>
      <c r="BB101" s="5">
        <f t="shared" si="95"/>
        <v>0</v>
      </c>
      <c r="BC101" s="5">
        <f t="shared" si="95"/>
        <v>0</v>
      </c>
      <c r="BD101" s="5">
        <f t="shared" si="95"/>
        <v>0</v>
      </c>
      <c r="BE101" s="5">
        <f t="shared" si="95"/>
        <v>0</v>
      </c>
      <c r="BF101" s="5">
        <f t="shared" si="95"/>
        <v>0</v>
      </c>
      <c r="BG101" s="5">
        <f t="shared" si="95"/>
        <v>0</v>
      </c>
      <c r="BH101" s="5">
        <f t="shared" si="95"/>
        <v>0</v>
      </c>
      <c r="BI101" s="5">
        <f t="shared" si="95"/>
        <v>0</v>
      </c>
      <c r="BJ101" s="5">
        <f t="shared" si="95"/>
        <v>0</v>
      </c>
      <c r="BK101" s="5">
        <f t="shared" si="95"/>
        <v>0</v>
      </c>
      <c r="BL101" s="5">
        <f t="shared" si="95"/>
        <v>0</v>
      </c>
      <c r="BM101" s="5">
        <f t="shared" si="95"/>
        <v>0</v>
      </c>
      <c r="BN101" s="5">
        <f t="shared" si="95"/>
        <v>0</v>
      </c>
      <c r="BO101" s="5"/>
    </row>
    <row r="102" spans="1:69">
      <c r="A102" s="109"/>
      <c r="B102" s="18">
        <f>B29</f>
        <v>0</v>
      </c>
      <c r="C102" s="111"/>
      <c r="D102" s="5">
        <f t="shared" ref="D102:AI102" si="96">D29</f>
        <v>0</v>
      </c>
      <c r="E102" s="5">
        <f t="shared" si="96"/>
        <v>0</v>
      </c>
      <c r="F102" s="5">
        <f t="shared" si="96"/>
        <v>0</v>
      </c>
      <c r="G102" s="5">
        <f t="shared" si="96"/>
        <v>0</v>
      </c>
      <c r="H102" s="5">
        <f t="shared" si="96"/>
        <v>0</v>
      </c>
      <c r="I102" s="5">
        <f t="shared" si="96"/>
        <v>0</v>
      </c>
      <c r="J102" s="5">
        <f t="shared" si="96"/>
        <v>0</v>
      </c>
      <c r="K102" s="5">
        <f t="shared" si="96"/>
        <v>0</v>
      </c>
      <c r="L102" s="5">
        <f t="shared" si="96"/>
        <v>0</v>
      </c>
      <c r="M102" s="5">
        <f t="shared" si="96"/>
        <v>0</v>
      </c>
      <c r="N102" s="5">
        <f t="shared" si="96"/>
        <v>0</v>
      </c>
      <c r="O102" s="5">
        <f t="shared" si="96"/>
        <v>0</v>
      </c>
      <c r="P102" s="5">
        <f t="shared" si="96"/>
        <v>0</v>
      </c>
      <c r="Q102" s="5">
        <f t="shared" si="96"/>
        <v>0</v>
      </c>
      <c r="R102" s="5">
        <f t="shared" si="96"/>
        <v>0</v>
      </c>
      <c r="S102" s="5">
        <f t="shared" si="96"/>
        <v>0</v>
      </c>
      <c r="T102" s="5">
        <f t="shared" si="96"/>
        <v>0</v>
      </c>
      <c r="U102" s="5">
        <f t="shared" si="96"/>
        <v>0</v>
      </c>
      <c r="V102" s="5">
        <f t="shared" si="96"/>
        <v>0</v>
      </c>
      <c r="W102" s="5">
        <f t="shared" si="96"/>
        <v>0</v>
      </c>
      <c r="X102" s="5">
        <f t="shared" si="96"/>
        <v>0</v>
      </c>
      <c r="Y102" s="5">
        <f t="shared" si="96"/>
        <v>0</v>
      </c>
      <c r="Z102" s="5">
        <f t="shared" si="96"/>
        <v>0</v>
      </c>
      <c r="AA102" s="5">
        <f t="shared" si="96"/>
        <v>0</v>
      </c>
      <c r="AB102" s="5">
        <f t="shared" si="96"/>
        <v>0</v>
      </c>
      <c r="AC102" s="5">
        <f t="shared" si="96"/>
        <v>0</v>
      </c>
      <c r="AD102" s="5">
        <f t="shared" si="96"/>
        <v>0</v>
      </c>
      <c r="AE102" s="5">
        <f t="shared" si="96"/>
        <v>0</v>
      </c>
      <c r="AF102" s="5">
        <f t="shared" si="96"/>
        <v>0</v>
      </c>
      <c r="AG102" s="5">
        <f t="shared" si="96"/>
        <v>0</v>
      </c>
      <c r="AH102" s="5">
        <f t="shared" si="96"/>
        <v>0</v>
      </c>
      <c r="AI102" s="5">
        <f t="shared" si="96"/>
        <v>0</v>
      </c>
      <c r="AJ102" s="5">
        <f t="shared" ref="AJ102:BN102" si="97">AJ29</f>
        <v>0</v>
      </c>
      <c r="AK102" s="5">
        <f t="shared" si="97"/>
        <v>0</v>
      </c>
      <c r="AL102" s="5">
        <f t="shared" si="97"/>
        <v>0</v>
      </c>
      <c r="AM102" s="5">
        <f t="shared" si="97"/>
        <v>0</v>
      </c>
      <c r="AN102" s="5">
        <f t="shared" si="97"/>
        <v>0</v>
      </c>
      <c r="AO102" s="5">
        <f t="shared" si="97"/>
        <v>0</v>
      </c>
      <c r="AP102" s="5">
        <f t="shared" si="97"/>
        <v>0</v>
      </c>
      <c r="AQ102" s="5">
        <f t="shared" si="97"/>
        <v>0</v>
      </c>
      <c r="AR102" s="5">
        <f t="shared" si="97"/>
        <v>0</v>
      </c>
      <c r="AS102" s="5">
        <f t="shared" si="97"/>
        <v>0</v>
      </c>
      <c r="AT102" s="5">
        <f t="shared" si="97"/>
        <v>0</v>
      </c>
      <c r="AU102" s="5">
        <f t="shared" si="97"/>
        <v>0</v>
      </c>
      <c r="AV102" s="5">
        <f t="shared" si="97"/>
        <v>0</v>
      </c>
      <c r="AW102" s="5">
        <f t="shared" si="97"/>
        <v>0</v>
      </c>
      <c r="AX102" s="5">
        <f t="shared" si="97"/>
        <v>0</v>
      </c>
      <c r="AY102" s="5">
        <f t="shared" si="97"/>
        <v>0</v>
      </c>
      <c r="AZ102" s="5">
        <f t="shared" si="97"/>
        <v>0</v>
      </c>
      <c r="BA102" s="5">
        <f t="shared" si="97"/>
        <v>0</v>
      </c>
      <c r="BB102" s="5">
        <f t="shared" si="97"/>
        <v>0</v>
      </c>
      <c r="BC102" s="5">
        <f t="shared" si="97"/>
        <v>0</v>
      </c>
      <c r="BD102" s="5">
        <f t="shared" si="97"/>
        <v>0</v>
      </c>
      <c r="BE102" s="5">
        <f t="shared" si="97"/>
        <v>0</v>
      </c>
      <c r="BF102" s="5">
        <f t="shared" si="97"/>
        <v>0</v>
      </c>
      <c r="BG102" s="5">
        <f t="shared" si="97"/>
        <v>0</v>
      </c>
      <c r="BH102" s="5">
        <f t="shared" si="97"/>
        <v>0</v>
      </c>
      <c r="BI102" s="5">
        <f t="shared" si="97"/>
        <v>0</v>
      </c>
      <c r="BJ102" s="5">
        <f t="shared" si="97"/>
        <v>0</v>
      </c>
      <c r="BK102" s="5">
        <f t="shared" si="97"/>
        <v>0</v>
      </c>
      <c r="BL102" s="5">
        <f t="shared" si="97"/>
        <v>0</v>
      </c>
      <c r="BM102" s="5">
        <f t="shared" si="97"/>
        <v>0</v>
      </c>
      <c r="BN102" s="5">
        <f t="shared" si="97"/>
        <v>0</v>
      </c>
      <c r="BO102" s="5"/>
    </row>
    <row r="103" spans="1:69">
      <c r="A103" s="109"/>
      <c r="B103" s="18">
        <f>B30</f>
        <v>0</v>
      </c>
      <c r="C103" s="112"/>
      <c r="D103" s="5">
        <f t="shared" ref="D103:AI103" si="98">D30</f>
        <v>0</v>
      </c>
      <c r="E103" s="5">
        <f t="shared" si="98"/>
        <v>0</v>
      </c>
      <c r="F103" s="5">
        <f t="shared" si="98"/>
        <v>0</v>
      </c>
      <c r="G103" s="5">
        <f t="shared" si="98"/>
        <v>0</v>
      </c>
      <c r="H103" s="5">
        <f t="shared" si="98"/>
        <v>0</v>
      </c>
      <c r="I103" s="5">
        <f t="shared" si="98"/>
        <v>0</v>
      </c>
      <c r="J103" s="5">
        <f t="shared" si="98"/>
        <v>0</v>
      </c>
      <c r="K103" s="5">
        <f t="shared" si="98"/>
        <v>0</v>
      </c>
      <c r="L103" s="5">
        <f t="shared" si="98"/>
        <v>0</v>
      </c>
      <c r="M103" s="5">
        <f t="shared" si="98"/>
        <v>0</v>
      </c>
      <c r="N103" s="5">
        <f t="shared" si="98"/>
        <v>0</v>
      </c>
      <c r="O103" s="5">
        <f t="shared" si="98"/>
        <v>0</v>
      </c>
      <c r="P103" s="5">
        <f t="shared" si="98"/>
        <v>0</v>
      </c>
      <c r="Q103" s="5">
        <f t="shared" si="98"/>
        <v>0</v>
      </c>
      <c r="R103" s="5">
        <f t="shared" si="98"/>
        <v>0</v>
      </c>
      <c r="S103" s="5">
        <f t="shared" si="98"/>
        <v>0</v>
      </c>
      <c r="T103" s="5">
        <f t="shared" si="98"/>
        <v>0</v>
      </c>
      <c r="U103" s="5">
        <f t="shared" si="98"/>
        <v>0</v>
      </c>
      <c r="V103" s="5">
        <f t="shared" si="98"/>
        <v>0</v>
      </c>
      <c r="W103" s="5">
        <f t="shared" si="98"/>
        <v>0</v>
      </c>
      <c r="X103" s="5">
        <f t="shared" si="98"/>
        <v>0</v>
      </c>
      <c r="Y103" s="5">
        <f t="shared" si="98"/>
        <v>0</v>
      </c>
      <c r="Z103" s="5">
        <f t="shared" si="98"/>
        <v>0</v>
      </c>
      <c r="AA103" s="5">
        <f t="shared" si="98"/>
        <v>0</v>
      </c>
      <c r="AB103" s="5">
        <f t="shared" si="98"/>
        <v>0</v>
      </c>
      <c r="AC103" s="5">
        <f t="shared" si="98"/>
        <v>0</v>
      </c>
      <c r="AD103" s="5">
        <f t="shared" si="98"/>
        <v>0</v>
      </c>
      <c r="AE103" s="5">
        <f t="shared" si="98"/>
        <v>0</v>
      </c>
      <c r="AF103" s="5">
        <f t="shared" si="98"/>
        <v>0</v>
      </c>
      <c r="AG103" s="5">
        <f t="shared" si="98"/>
        <v>0</v>
      </c>
      <c r="AH103" s="5">
        <f t="shared" si="98"/>
        <v>0</v>
      </c>
      <c r="AI103" s="5">
        <f t="shared" si="98"/>
        <v>0</v>
      </c>
      <c r="AJ103" s="5">
        <f t="shared" ref="AJ103:BN103" si="99">AJ30</f>
        <v>0</v>
      </c>
      <c r="AK103" s="5">
        <f t="shared" si="99"/>
        <v>0</v>
      </c>
      <c r="AL103" s="5">
        <f t="shared" si="99"/>
        <v>0</v>
      </c>
      <c r="AM103" s="5">
        <f t="shared" si="99"/>
        <v>0</v>
      </c>
      <c r="AN103" s="5">
        <f t="shared" si="99"/>
        <v>0</v>
      </c>
      <c r="AO103" s="5">
        <f t="shared" si="99"/>
        <v>0</v>
      </c>
      <c r="AP103" s="5">
        <f t="shared" si="99"/>
        <v>0</v>
      </c>
      <c r="AQ103" s="5">
        <f t="shared" si="99"/>
        <v>0</v>
      </c>
      <c r="AR103" s="5">
        <f t="shared" si="99"/>
        <v>0</v>
      </c>
      <c r="AS103" s="5">
        <f t="shared" si="99"/>
        <v>0</v>
      </c>
      <c r="AT103" s="5">
        <f t="shared" si="99"/>
        <v>0</v>
      </c>
      <c r="AU103" s="5">
        <f t="shared" si="99"/>
        <v>0</v>
      </c>
      <c r="AV103" s="5">
        <f t="shared" si="99"/>
        <v>0</v>
      </c>
      <c r="AW103" s="5">
        <f t="shared" si="99"/>
        <v>0</v>
      </c>
      <c r="AX103" s="5">
        <f t="shared" si="99"/>
        <v>0</v>
      </c>
      <c r="AY103" s="5">
        <f t="shared" si="99"/>
        <v>0</v>
      </c>
      <c r="AZ103" s="5">
        <f t="shared" si="99"/>
        <v>0</v>
      </c>
      <c r="BA103" s="5">
        <f t="shared" si="99"/>
        <v>0</v>
      </c>
      <c r="BB103" s="5">
        <f t="shared" si="99"/>
        <v>0</v>
      </c>
      <c r="BC103" s="5">
        <f t="shared" si="99"/>
        <v>0</v>
      </c>
      <c r="BD103" s="5">
        <f t="shared" si="99"/>
        <v>0</v>
      </c>
      <c r="BE103" s="5">
        <f t="shared" si="99"/>
        <v>0</v>
      </c>
      <c r="BF103" s="5">
        <f t="shared" si="99"/>
        <v>0</v>
      </c>
      <c r="BG103" s="5">
        <f t="shared" si="99"/>
        <v>0</v>
      </c>
      <c r="BH103" s="5">
        <f t="shared" si="99"/>
        <v>0</v>
      </c>
      <c r="BI103" s="5">
        <f t="shared" si="99"/>
        <v>0</v>
      </c>
      <c r="BJ103" s="5">
        <f t="shared" si="99"/>
        <v>0</v>
      </c>
      <c r="BK103" s="5">
        <f t="shared" si="99"/>
        <v>0</v>
      </c>
      <c r="BL103" s="5">
        <f t="shared" si="99"/>
        <v>0</v>
      </c>
      <c r="BM103" s="5">
        <f t="shared" si="99"/>
        <v>0</v>
      </c>
      <c r="BN103" s="5">
        <f t="shared" si="99"/>
        <v>0</v>
      </c>
      <c r="BO103" s="5"/>
    </row>
    <row r="104" spans="1:69" ht="17.399999999999999">
      <c r="B104" s="20" t="s">
        <v>26</v>
      </c>
      <c r="C104" s="21"/>
      <c r="D104" s="22">
        <f>SUM(D99:D103)</f>
        <v>0.02</v>
      </c>
      <c r="E104" s="22">
        <f t="shared" ref="E104:BN104" si="100">SUM(E99:E103)</f>
        <v>0</v>
      </c>
      <c r="F104" s="22">
        <f t="shared" si="100"/>
        <v>8.0000000000000002E-3</v>
      </c>
      <c r="G104" s="22">
        <f t="shared" si="100"/>
        <v>2.9999999999999997E-4</v>
      </c>
      <c r="H104" s="22">
        <f t="shared" si="100"/>
        <v>0</v>
      </c>
      <c r="I104" s="22">
        <f t="shared" si="100"/>
        <v>0</v>
      </c>
      <c r="J104" s="22">
        <f t="shared" si="100"/>
        <v>0</v>
      </c>
      <c r="K104" s="22">
        <f t="shared" si="100"/>
        <v>0</v>
      </c>
      <c r="L104" s="22">
        <f t="shared" si="100"/>
        <v>0</v>
      </c>
      <c r="M104" s="22">
        <f t="shared" si="100"/>
        <v>0</v>
      </c>
      <c r="N104" s="22">
        <f t="shared" si="100"/>
        <v>0</v>
      </c>
      <c r="O104" s="22">
        <f t="shared" si="100"/>
        <v>0</v>
      </c>
      <c r="P104" s="22">
        <f t="shared" si="100"/>
        <v>0</v>
      </c>
      <c r="Q104" s="22">
        <f t="shared" si="100"/>
        <v>0</v>
      </c>
      <c r="R104" s="22">
        <f t="shared" si="100"/>
        <v>0</v>
      </c>
      <c r="S104" s="22">
        <f t="shared" si="100"/>
        <v>0</v>
      </c>
      <c r="T104" s="22">
        <f t="shared" si="100"/>
        <v>0</v>
      </c>
      <c r="U104" s="22">
        <f t="shared" si="100"/>
        <v>1.4999999999999999E-2</v>
      </c>
      <c r="V104" s="22">
        <f t="shared" si="100"/>
        <v>0</v>
      </c>
      <c r="W104" s="22">
        <f>SUM(W99:W103)</f>
        <v>0</v>
      </c>
      <c r="X104" s="22">
        <f t="shared" si="100"/>
        <v>0</v>
      </c>
      <c r="Y104" s="22">
        <f t="shared" si="100"/>
        <v>0</v>
      </c>
      <c r="Z104" s="22">
        <f t="shared" si="100"/>
        <v>0</v>
      </c>
      <c r="AA104" s="22">
        <f t="shared" si="100"/>
        <v>0</v>
      </c>
      <c r="AB104" s="22">
        <f t="shared" si="100"/>
        <v>0</v>
      </c>
      <c r="AC104" s="22">
        <f t="shared" si="100"/>
        <v>0</v>
      </c>
      <c r="AD104" s="22">
        <f t="shared" si="100"/>
        <v>0</v>
      </c>
      <c r="AE104" s="22">
        <f t="shared" si="100"/>
        <v>0</v>
      </c>
      <c r="AF104" s="22">
        <f t="shared" si="100"/>
        <v>0</v>
      </c>
      <c r="AG104" s="22">
        <f t="shared" si="100"/>
        <v>0</v>
      </c>
      <c r="AH104" s="22">
        <f t="shared" si="100"/>
        <v>0</v>
      </c>
      <c r="AI104" s="22">
        <f t="shared" si="100"/>
        <v>0</v>
      </c>
      <c r="AJ104" s="22">
        <f t="shared" si="100"/>
        <v>0</v>
      </c>
      <c r="AK104" s="22">
        <f t="shared" si="100"/>
        <v>0</v>
      </c>
      <c r="AL104" s="22">
        <f t="shared" si="100"/>
        <v>0</v>
      </c>
      <c r="AM104" s="22">
        <f t="shared" si="100"/>
        <v>0</v>
      </c>
      <c r="AN104" s="22">
        <f t="shared" si="100"/>
        <v>0</v>
      </c>
      <c r="AO104" s="22">
        <f t="shared" si="100"/>
        <v>0</v>
      </c>
      <c r="AP104" s="22">
        <f t="shared" si="100"/>
        <v>0</v>
      </c>
      <c r="AQ104" s="22">
        <f t="shared" si="100"/>
        <v>0</v>
      </c>
      <c r="AR104" s="22">
        <f t="shared" si="100"/>
        <v>0</v>
      </c>
      <c r="AS104" s="22">
        <f t="shared" si="100"/>
        <v>0</v>
      </c>
      <c r="AT104" s="22">
        <f t="shared" si="100"/>
        <v>0</v>
      </c>
      <c r="AU104" s="22">
        <f t="shared" si="100"/>
        <v>0</v>
      </c>
      <c r="AV104" s="22">
        <f t="shared" si="100"/>
        <v>5.0000000000000001E-3</v>
      </c>
      <c r="AW104" s="22">
        <f t="shared" si="100"/>
        <v>0</v>
      </c>
      <c r="AX104" s="22">
        <f t="shared" si="100"/>
        <v>0</v>
      </c>
      <c r="AY104" s="22">
        <f t="shared" si="100"/>
        <v>0</v>
      </c>
      <c r="AZ104" s="22">
        <f t="shared" si="100"/>
        <v>0</v>
      </c>
      <c r="BA104" s="22">
        <f t="shared" si="100"/>
        <v>0</v>
      </c>
      <c r="BB104" s="22">
        <f t="shared" si="100"/>
        <v>0</v>
      </c>
      <c r="BC104" s="22">
        <f t="shared" si="100"/>
        <v>0</v>
      </c>
      <c r="BD104" s="22">
        <f t="shared" si="100"/>
        <v>0</v>
      </c>
      <c r="BE104" s="22">
        <f t="shared" si="100"/>
        <v>0</v>
      </c>
      <c r="BF104" s="22">
        <f t="shared" si="100"/>
        <v>0</v>
      </c>
      <c r="BG104" s="22">
        <f t="shared" si="100"/>
        <v>6.8000000000000005E-2</v>
      </c>
      <c r="BH104" s="22">
        <f t="shared" si="100"/>
        <v>1.0999999999999999E-2</v>
      </c>
      <c r="BI104" s="22">
        <f t="shared" si="100"/>
        <v>0.01</v>
      </c>
      <c r="BJ104" s="22">
        <f t="shared" si="100"/>
        <v>0</v>
      </c>
      <c r="BK104" s="22">
        <f t="shared" si="100"/>
        <v>0</v>
      </c>
      <c r="BL104" s="22">
        <f t="shared" si="100"/>
        <v>0</v>
      </c>
      <c r="BM104" s="22">
        <f t="shared" si="100"/>
        <v>1E-3</v>
      </c>
      <c r="BN104" s="22">
        <f t="shared" si="100"/>
        <v>1E-3</v>
      </c>
      <c r="BO104" s="22">
        <f t="shared" ref="BO104" si="101">SUM(BO99:BO103)</f>
        <v>0</v>
      </c>
    </row>
    <row r="105" spans="1:69" ht="17.399999999999999">
      <c r="B105" s="20" t="s">
        <v>27</v>
      </c>
      <c r="C105" s="21"/>
      <c r="D105" s="23">
        <f t="shared" ref="D105:BN105" si="102">PRODUCT(D104,$E$6)</f>
        <v>0.18</v>
      </c>
      <c r="E105" s="23">
        <f t="shared" si="102"/>
        <v>0</v>
      </c>
      <c r="F105" s="23">
        <f t="shared" si="102"/>
        <v>7.2000000000000008E-2</v>
      </c>
      <c r="G105" s="23">
        <f t="shared" si="102"/>
        <v>2.6999999999999997E-3</v>
      </c>
      <c r="H105" s="23">
        <f t="shared" si="102"/>
        <v>0</v>
      </c>
      <c r="I105" s="23">
        <f t="shared" si="102"/>
        <v>0</v>
      </c>
      <c r="J105" s="23">
        <f t="shared" si="102"/>
        <v>0</v>
      </c>
      <c r="K105" s="23">
        <f t="shared" si="102"/>
        <v>0</v>
      </c>
      <c r="L105" s="23">
        <f t="shared" si="102"/>
        <v>0</v>
      </c>
      <c r="M105" s="23">
        <f t="shared" si="102"/>
        <v>0</v>
      </c>
      <c r="N105" s="23">
        <f t="shared" si="102"/>
        <v>0</v>
      </c>
      <c r="O105" s="23">
        <f t="shared" si="102"/>
        <v>0</v>
      </c>
      <c r="P105" s="23">
        <f t="shared" si="102"/>
        <v>0</v>
      </c>
      <c r="Q105" s="23">
        <f t="shared" si="102"/>
        <v>0</v>
      </c>
      <c r="R105" s="23">
        <f t="shared" si="102"/>
        <v>0</v>
      </c>
      <c r="S105" s="23">
        <f t="shared" si="102"/>
        <v>0</v>
      </c>
      <c r="T105" s="23">
        <f t="shared" si="102"/>
        <v>0</v>
      </c>
      <c r="U105" s="23">
        <f t="shared" si="102"/>
        <v>0.13500000000000001</v>
      </c>
      <c r="V105" s="23">
        <f t="shared" si="102"/>
        <v>0</v>
      </c>
      <c r="W105" s="23">
        <f>PRODUCT(W104,$E$6)</f>
        <v>0</v>
      </c>
      <c r="X105" s="23">
        <f t="shared" si="102"/>
        <v>0</v>
      </c>
      <c r="Y105" s="23">
        <f t="shared" si="102"/>
        <v>0</v>
      </c>
      <c r="Z105" s="23">
        <f t="shared" si="102"/>
        <v>0</v>
      </c>
      <c r="AA105" s="23">
        <f t="shared" si="102"/>
        <v>0</v>
      </c>
      <c r="AB105" s="23">
        <f t="shared" si="102"/>
        <v>0</v>
      </c>
      <c r="AC105" s="23">
        <f t="shared" si="102"/>
        <v>0</v>
      </c>
      <c r="AD105" s="23">
        <f t="shared" si="102"/>
        <v>0</v>
      </c>
      <c r="AE105" s="23">
        <f t="shared" si="102"/>
        <v>0</v>
      </c>
      <c r="AF105" s="23">
        <f t="shared" si="102"/>
        <v>0</v>
      </c>
      <c r="AG105" s="23">
        <f t="shared" si="102"/>
        <v>0</v>
      </c>
      <c r="AH105" s="23">
        <f t="shared" si="102"/>
        <v>0</v>
      </c>
      <c r="AI105" s="23">
        <f t="shared" si="102"/>
        <v>0</v>
      </c>
      <c r="AJ105" s="23">
        <f t="shared" si="102"/>
        <v>0</v>
      </c>
      <c r="AK105" s="23">
        <f t="shared" si="102"/>
        <v>0</v>
      </c>
      <c r="AL105" s="23">
        <f t="shared" si="102"/>
        <v>0</v>
      </c>
      <c r="AM105" s="23">
        <f t="shared" si="102"/>
        <v>0</v>
      </c>
      <c r="AN105" s="23">
        <f t="shared" si="102"/>
        <v>0</v>
      </c>
      <c r="AO105" s="23">
        <f t="shared" si="102"/>
        <v>0</v>
      </c>
      <c r="AP105" s="23">
        <f t="shared" si="102"/>
        <v>0</v>
      </c>
      <c r="AQ105" s="23">
        <f t="shared" si="102"/>
        <v>0</v>
      </c>
      <c r="AR105" s="23">
        <f t="shared" si="102"/>
        <v>0</v>
      </c>
      <c r="AS105" s="23">
        <f t="shared" si="102"/>
        <v>0</v>
      </c>
      <c r="AT105" s="23">
        <f t="shared" si="102"/>
        <v>0</v>
      </c>
      <c r="AU105" s="23">
        <f t="shared" si="102"/>
        <v>0</v>
      </c>
      <c r="AV105" s="23">
        <f t="shared" si="102"/>
        <v>4.4999999999999998E-2</v>
      </c>
      <c r="AW105" s="23">
        <f t="shared" si="102"/>
        <v>0</v>
      </c>
      <c r="AX105" s="23">
        <f t="shared" si="102"/>
        <v>0</v>
      </c>
      <c r="AY105" s="23">
        <f t="shared" si="102"/>
        <v>0</v>
      </c>
      <c r="AZ105" s="23">
        <f t="shared" si="102"/>
        <v>0</v>
      </c>
      <c r="BA105" s="23">
        <f t="shared" si="102"/>
        <v>0</v>
      </c>
      <c r="BB105" s="23">
        <f t="shared" si="102"/>
        <v>0</v>
      </c>
      <c r="BC105" s="23">
        <f t="shared" si="102"/>
        <v>0</v>
      </c>
      <c r="BD105" s="23">
        <f t="shared" si="102"/>
        <v>0</v>
      </c>
      <c r="BE105" s="23">
        <f t="shared" si="102"/>
        <v>0</v>
      </c>
      <c r="BF105" s="23">
        <f t="shared" si="102"/>
        <v>0</v>
      </c>
      <c r="BG105" s="23">
        <f t="shared" si="102"/>
        <v>0.6120000000000001</v>
      </c>
      <c r="BH105" s="23">
        <f t="shared" si="102"/>
        <v>9.8999999999999991E-2</v>
      </c>
      <c r="BI105" s="23">
        <f t="shared" si="102"/>
        <v>0.09</v>
      </c>
      <c r="BJ105" s="23">
        <f t="shared" si="102"/>
        <v>0</v>
      </c>
      <c r="BK105" s="23">
        <f t="shared" si="102"/>
        <v>0</v>
      </c>
      <c r="BL105" s="23">
        <f t="shared" si="102"/>
        <v>0</v>
      </c>
      <c r="BM105" s="23">
        <f t="shared" si="102"/>
        <v>9.0000000000000011E-3</v>
      </c>
      <c r="BN105" s="23">
        <f t="shared" si="102"/>
        <v>9.0000000000000011E-3</v>
      </c>
      <c r="BO105" s="23">
        <f t="shared" ref="BO105" si="103">PRODUCT(BO104,$E$6)</f>
        <v>0</v>
      </c>
    </row>
    <row r="106" spans="1:69" ht="15.75" customHeight="1"/>
    <row r="107" spans="1:69" ht="17.399999999999999">
      <c r="A107" s="26"/>
      <c r="B107" s="27" t="s">
        <v>29</v>
      </c>
      <c r="C107" s="28" t="s">
        <v>30</v>
      </c>
      <c r="D107" s="29">
        <f t="shared" ref="D107:AI107" si="104">D40</f>
        <v>78.180000000000007</v>
      </c>
      <c r="E107" s="29">
        <f t="shared" si="104"/>
        <v>82</v>
      </c>
      <c r="F107" s="29">
        <f t="shared" si="104"/>
        <v>84</v>
      </c>
      <c r="G107" s="29">
        <f t="shared" si="104"/>
        <v>568</v>
      </c>
      <c r="H107" s="29">
        <f t="shared" si="104"/>
        <v>1340</v>
      </c>
      <c r="I107" s="29">
        <f t="shared" si="104"/>
        <v>690</v>
      </c>
      <c r="J107" s="29">
        <f t="shared" si="104"/>
        <v>74.92</v>
      </c>
      <c r="K107" s="29">
        <f t="shared" si="104"/>
        <v>874.38</v>
      </c>
      <c r="L107" s="29">
        <f t="shared" si="104"/>
        <v>210.89</v>
      </c>
      <c r="M107" s="29">
        <f t="shared" si="104"/>
        <v>609</v>
      </c>
      <c r="N107" s="29">
        <f t="shared" si="104"/>
        <v>104.38</v>
      </c>
      <c r="O107" s="29">
        <f t="shared" si="104"/>
        <v>320.32</v>
      </c>
      <c r="P107" s="29">
        <f t="shared" si="104"/>
        <v>373.68</v>
      </c>
      <c r="Q107" s="29">
        <f t="shared" si="104"/>
        <v>380</v>
      </c>
      <c r="R107" s="29">
        <f t="shared" si="104"/>
        <v>0</v>
      </c>
      <c r="S107" s="29">
        <f t="shared" si="104"/>
        <v>0</v>
      </c>
      <c r="T107" s="29">
        <f t="shared" si="104"/>
        <v>0</v>
      </c>
      <c r="U107" s="29">
        <f t="shared" si="104"/>
        <v>812</v>
      </c>
      <c r="V107" s="29">
        <f t="shared" si="104"/>
        <v>352.56</v>
      </c>
      <c r="W107" s="29">
        <f t="shared" si="104"/>
        <v>83</v>
      </c>
      <c r="X107" s="29">
        <f t="shared" si="104"/>
        <v>9.1999999999999993</v>
      </c>
      <c r="Y107" s="29">
        <f t="shared" si="104"/>
        <v>0</v>
      </c>
      <c r="Z107" s="29">
        <f t="shared" si="104"/>
        <v>469</v>
      </c>
      <c r="AA107" s="29">
        <f t="shared" si="104"/>
        <v>363</v>
      </c>
      <c r="AB107" s="29">
        <f t="shared" si="104"/>
        <v>409</v>
      </c>
      <c r="AC107" s="29">
        <f t="shared" si="104"/>
        <v>249</v>
      </c>
      <c r="AD107" s="29">
        <f t="shared" si="104"/>
        <v>119</v>
      </c>
      <c r="AE107" s="29">
        <f t="shared" si="104"/>
        <v>438</v>
      </c>
      <c r="AF107" s="29">
        <f t="shared" si="104"/>
        <v>159</v>
      </c>
      <c r="AG107" s="29">
        <f t="shared" si="104"/>
        <v>218.18</v>
      </c>
      <c r="AH107" s="29">
        <f t="shared" si="104"/>
        <v>77.290000000000006</v>
      </c>
      <c r="AI107" s="29">
        <f t="shared" si="104"/>
        <v>56.5</v>
      </c>
      <c r="AJ107" s="29">
        <f t="shared" ref="AJ107:BO107" si="105">AJ40</f>
        <v>42.5</v>
      </c>
      <c r="AK107" s="29">
        <f t="shared" si="105"/>
        <v>240</v>
      </c>
      <c r="AL107" s="29">
        <f t="shared" si="105"/>
        <v>295</v>
      </c>
      <c r="AM107" s="29">
        <f t="shared" si="105"/>
        <v>337.5</v>
      </c>
      <c r="AN107" s="29">
        <f t="shared" si="105"/>
        <v>298.67</v>
      </c>
      <c r="AO107" s="29">
        <f t="shared" si="105"/>
        <v>0</v>
      </c>
      <c r="AP107" s="29">
        <f t="shared" si="105"/>
        <v>205.75</v>
      </c>
      <c r="AQ107" s="29">
        <f t="shared" si="105"/>
        <v>68.75</v>
      </c>
      <c r="AR107" s="29">
        <f t="shared" si="105"/>
        <v>62</v>
      </c>
      <c r="AS107" s="29">
        <f t="shared" si="105"/>
        <v>72.67</v>
      </c>
      <c r="AT107" s="29">
        <f t="shared" si="105"/>
        <v>62.29</v>
      </c>
      <c r="AU107" s="29">
        <f t="shared" si="105"/>
        <v>70.709999999999994</v>
      </c>
      <c r="AV107" s="29">
        <f t="shared" si="105"/>
        <v>48.75</v>
      </c>
      <c r="AW107" s="29">
        <f t="shared" si="105"/>
        <v>72.86</v>
      </c>
      <c r="AX107" s="29">
        <f t="shared" si="105"/>
        <v>64.67</v>
      </c>
      <c r="AY107" s="29">
        <f t="shared" si="105"/>
        <v>56.67</v>
      </c>
      <c r="AZ107" s="29">
        <f t="shared" si="105"/>
        <v>130.66999999999999</v>
      </c>
      <c r="BA107" s="29">
        <f t="shared" si="105"/>
        <v>304</v>
      </c>
      <c r="BB107" s="29">
        <f t="shared" si="105"/>
        <v>432</v>
      </c>
      <c r="BC107" s="29">
        <f t="shared" si="105"/>
        <v>532</v>
      </c>
      <c r="BD107" s="29">
        <f t="shared" si="105"/>
        <v>249</v>
      </c>
      <c r="BE107" s="29">
        <f t="shared" si="105"/>
        <v>399</v>
      </c>
      <c r="BF107" s="29">
        <f t="shared" si="105"/>
        <v>0</v>
      </c>
      <c r="BG107" s="29">
        <f t="shared" si="105"/>
        <v>31</v>
      </c>
      <c r="BH107" s="29">
        <f t="shared" si="105"/>
        <v>43</v>
      </c>
      <c r="BI107" s="29">
        <f t="shared" si="105"/>
        <v>37</v>
      </c>
      <c r="BJ107" s="29">
        <f t="shared" si="105"/>
        <v>25</v>
      </c>
      <c r="BK107" s="29">
        <f t="shared" si="105"/>
        <v>59</v>
      </c>
      <c r="BL107" s="29">
        <f t="shared" si="105"/>
        <v>299</v>
      </c>
      <c r="BM107" s="29">
        <f t="shared" si="105"/>
        <v>132.22</v>
      </c>
      <c r="BN107" s="29">
        <f t="shared" si="105"/>
        <v>20.8</v>
      </c>
      <c r="BO107" s="29">
        <f t="shared" si="105"/>
        <v>0</v>
      </c>
    </row>
    <row r="108" spans="1:69" ht="17.399999999999999">
      <c r="B108" s="20" t="s">
        <v>31</v>
      </c>
      <c r="C108" s="21" t="s">
        <v>30</v>
      </c>
      <c r="D108" s="22">
        <f>D107/1000</f>
        <v>7.8180000000000013E-2</v>
      </c>
      <c r="E108" s="22">
        <f t="shared" ref="E108:BN108" si="106">E107/1000</f>
        <v>8.2000000000000003E-2</v>
      </c>
      <c r="F108" s="22">
        <f t="shared" si="106"/>
        <v>8.4000000000000005E-2</v>
      </c>
      <c r="G108" s="22">
        <f t="shared" si="106"/>
        <v>0.56799999999999995</v>
      </c>
      <c r="H108" s="22">
        <f t="shared" si="106"/>
        <v>1.34</v>
      </c>
      <c r="I108" s="22">
        <f t="shared" si="106"/>
        <v>0.69</v>
      </c>
      <c r="J108" s="22">
        <f t="shared" si="106"/>
        <v>7.492E-2</v>
      </c>
      <c r="K108" s="22">
        <f t="shared" si="106"/>
        <v>0.87438000000000005</v>
      </c>
      <c r="L108" s="22">
        <f t="shared" si="106"/>
        <v>0.21088999999999999</v>
      </c>
      <c r="M108" s="22">
        <f t="shared" si="106"/>
        <v>0.60899999999999999</v>
      </c>
      <c r="N108" s="22">
        <f t="shared" si="106"/>
        <v>0.10438</v>
      </c>
      <c r="O108" s="22">
        <f t="shared" si="106"/>
        <v>0.32031999999999999</v>
      </c>
      <c r="P108" s="22">
        <f t="shared" si="106"/>
        <v>0.37368000000000001</v>
      </c>
      <c r="Q108" s="22">
        <f t="shared" si="106"/>
        <v>0.38</v>
      </c>
      <c r="R108" s="22">
        <f t="shared" si="106"/>
        <v>0</v>
      </c>
      <c r="S108" s="22">
        <f t="shared" si="106"/>
        <v>0</v>
      </c>
      <c r="T108" s="22">
        <f t="shared" si="106"/>
        <v>0</v>
      </c>
      <c r="U108" s="22">
        <f t="shared" si="106"/>
        <v>0.81200000000000006</v>
      </c>
      <c r="V108" s="22">
        <f t="shared" si="106"/>
        <v>0.35255999999999998</v>
      </c>
      <c r="W108" s="22">
        <f>W107/1000</f>
        <v>8.3000000000000004E-2</v>
      </c>
      <c r="X108" s="22">
        <f t="shared" si="106"/>
        <v>9.1999999999999998E-3</v>
      </c>
      <c r="Y108" s="22">
        <f t="shared" si="106"/>
        <v>0</v>
      </c>
      <c r="Z108" s="22">
        <f t="shared" si="106"/>
        <v>0.46899999999999997</v>
      </c>
      <c r="AA108" s="22">
        <f t="shared" si="106"/>
        <v>0.36299999999999999</v>
      </c>
      <c r="AB108" s="22">
        <f t="shared" si="106"/>
        <v>0.40899999999999997</v>
      </c>
      <c r="AC108" s="22">
        <f t="shared" si="106"/>
        <v>0.249</v>
      </c>
      <c r="AD108" s="22">
        <f t="shared" si="106"/>
        <v>0.11899999999999999</v>
      </c>
      <c r="AE108" s="22">
        <f t="shared" si="106"/>
        <v>0.438</v>
      </c>
      <c r="AF108" s="22">
        <f t="shared" si="106"/>
        <v>0.159</v>
      </c>
      <c r="AG108" s="22">
        <f t="shared" si="106"/>
        <v>0.21818000000000001</v>
      </c>
      <c r="AH108" s="22">
        <f t="shared" si="106"/>
        <v>7.7290000000000011E-2</v>
      </c>
      <c r="AI108" s="22">
        <f t="shared" si="106"/>
        <v>5.6500000000000002E-2</v>
      </c>
      <c r="AJ108" s="22">
        <f t="shared" si="106"/>
        <v>4.2500000000000003E-2</v>
      </c>
      <c r="AK108" s="22">
        <f t="shared" si="106"/>
        <v>0.24</v>
      </c>
      <c r="AL108" s="22">
        <f t="shared" si="106"/>
        <v>0.29499999999999998</v>
      </c>
      <c r="AM108" s="22">
        <f t="shared" si="106"/>
        <v>0.33750000000000002</v>
      </c>
      <c r="AN108" s="22">
        <f t="shared" si="106"/>
        <v>0.29866999999999999</v>
      </c>
      <c r="AO108" s="22">
        <f t="shared" si="106"/>
        <v>0</v>
      </c>
      <c r="AP108" s="22">
        <f t="shared" si="106"/>
        <v>0.20574999999999999</v>
      </c>
      <c r="AQ108" s="22">
        <f t="shared" si="106"/>
        <v>6.8750000000000006E-2</v>
      </c>
      <c r="AR108" s="22">
        <f t="shared" si="106"/>
        <v>6.2E-2</v>
      </c>
      <c r="AS108" s="22">
        <f t="shared" si="106"/>
        <v>7.2669999999999998E-2</v>
      </c>
      <c r="AT108" s="22">
        <f t="shared" si="106"/>
        <v>6.2289999999999998E-2</v>
      </c>
      <c r="AU108" s="22">
        <f t="shared" si="106"/>
        <v>7.0709999999999995E-2</v>
      </c>
      <c r="AV108" s="22">
        <f t="shared" si="106"/>
        <v>4.8750000000000002E-2</v>
      </c>
      <c r="AW108" s="22">
        <f t="shared" si="106"/>
        <v>7.2859999999999994E-2</v>
      </c>
      <c r="AX108" s="22">
        <f t="shared" si="106"/>
        <v>6.4670000000000005E-2</v>
      </c>
      <c r="AY108" s="22">
        <f t="shared" si="106"/>
        <v>5.6670000000000005E-2</v>
      </c>
      <c r="AZ108" s="22">
        <f t="shared" si="106"/>
        <v>0.13066999999999998</v>
      </c>
      <c r="BA108" s="22">
        <f t="shared" si="106"/>
        <v>0.30399999999999999</v>
      </c>
      <c r="BB108" s="22">
        <f t="shared" si="106"/>
        <v>0.432</v>
      </c>
      <c r="BC108" s="22">
        <f t="shared" si="106"/>
        <v>0.53200000000000003</v>
      </c>
      <c r="BD108" s="22">
        <f t="shared" si="106"/>
        <v>0.249</v>
      </c>
      <c r="BE108" s="22">
        <f t="shared" si="106"/>
        <v>0.39900000000000002</v>
      </c>
      <c r="BF108" s="22">
        <f t="shared" si="106"/>
        <v>0</v>
      </c>
      <c r="BG108" s="22">
        <f t="shared" si="106"/>
        <v>3.1E-2</v>
      </c>
      <c r="BH108" s="22">
        <f t="shared" si="106"/>
        <v>4.2999999999999997E-2</v>
      </c>
      <c r="BI108" s="22">
        <f t="shared" si="106"/>
        <v>3.6999999999999998E-2</v>
      </c>
      <c r="BJ108" s="22">
        <f t="shared" si="106"/>
        <v>2.5000000000000001E-2</v>
      </c>
      <c r="BK108" s="22">
        <f t="shared" si="106"/>
        <v>5.8999999999999997E-2</v>
      </c>
      <c r="BL108" s="22">
        <f t="shared" si="106"/>
        <v>0.29899999999999999</v>
      </c>
      <c r="BM108" s="22">
        <f t="shared" si="106"/>
        <v>0.13222</v>
      </c>
      <c r="BN108" s="22">
        <f t="shared" si="106"/>
        <v>2.0799999999999999E-2</v>
      </c>
      <c r="BO108" s="22">
        <f t="shared" ref="BO108" si="107">BO107/1000</f>
        <v>0</v>
      </c>
    </row>
    <row r="109" spans="1:69" ht="17.399999999999999">
      <c r="A109" s="30"/>
      <c r="B109" s="31" t="s">
        <v>32</v>
      </c>
      <c r="C109" s="113"/>
      <c r="D109" s="32">
        <f>D105*D107</f>
        <v>14.0724</v>
      </c>
      <c r="E109" s="32">
        <f t="shared" ref="E109:BN109" si="108">E105*E107</f>
        <v>0</v>
      </c>
      <c r="F109" s="32">
        <f t="shared" si="108"/>
        <v>6.0480000000000009</v>
      </c>
      <c r="G109" s="32">
        <f t="shared" si="108"/>
        <v>1.5335999999999999</v>
      </c>
      <c r="H109" s="32">
        <f t="shared" si="108"/>
        <v>0</v>
      </c>
      <c r="I109" s="32">
        <f t="shared" si="108"/>
        <v>0</v>
      </c>
      <c r="J109" s="32">
        <f t="shared" si="108"/>
        <v>0</v>
      </c>
      <c r="K109" s="32">
        <f t="shared" si="108"/>
        <v>0</v>
      </c>
      <c r="L109" s="32">
        <f t="shared" si="108"/>
        <v>0</v>
      </c>
      <c r="M109" s="32">
        <f t="shared" si="108"/>
        <v>0</v>
      </c>
      <c r="N109" s="32">
        <f t="shared" si="108"/>
        <v>0</v>
      </c>
      <c r="O109" s="32">
        <f t="shared" si="108"/>
        <v>0</v>
      </c>
      <c r="P109" s="32">
        <f t="shared" si="108"/>
        <v>0</v>
      </c>
      <c r="Q109" s="32">
        <f t="shared" si="108"/>
        <v>0</v>
      </c>
      <c r="R109" s="32">
        <f t="shared" si="108"/>
        <v>0</v>
      </c>
      <c r="S109" s="32">
        <f t="shared" si="108"/>
        <v>0</v>
      </c>
      <c r="T109" s="32">
        <f t="shared" si="108"/>
        <v>0</v>
      </c>
      <c r="U109" s="32">
        <f t="shared" si="108"/>
        <v>109.62</v>
      </c>
      <c r="V109" s="32">
        <f t="shared" si="108"/>
        <v>0</v>
      </c>
      <c r="W109" s="32">
        <f>W105*W107</f>
        <v>0</v>
      </c>
      <c r="X109" s="32">
        <f t="shared" si="108"/>
        <v>0</v>
      </c>
      <c r="Y109" s="32">
        <f t="shared" si="108"/>
        <v>0</v>
      </c>
      <c r="Z109" s="32">
        <f t="shared" si="108"/>
        <v>0</v>
      </c>
      <c r="AA109" s="32">
        <f t="shared" si="108"/>
        <v>0</v>
      </c>
      <c r="AB109" s="32">
        <f t="shared" si="108"/>
        <v>0</v>
      </c>
      <c r="AC109" s="32">
        <f t="shared" si="108"/>
        <v>0</v>
      </c>
      <c r="AD109" s="32">
        <f t="shared" si="108"/>
        <v>0</v>
      </c>
      <c r="AE109" s="32">
        <f t="shared" si="108"/>
        <v>0</v>
      </c>
      <c r="AF109" s="32">
        <f t="shared" si="108"/>
        <v>0</v>
      </c>
      <c r="AG109" s="32">
        <f t="shared" si="108"/>
        <v>0</v>
      </c>
      <c r="AH109" s="32">
        <f t="shared" si="108"/>
        <v>0</v>
      </c>
      <c r="AI109" s="32">
        <f t="shared" si="108"/>
        <v>0</v>
      </c>
      <c r="AJ109" s="32">
        <f t="shared" si="108"/>
        <v>0</v>
      </c>
      <c r="AK109" s="32">
        <f t="shared" si="108"/>
        <v>0</v>
      </c>
      <c r="AL109" s="32">
        <f t="shared" si="108"/>
        <v>0</v>
      </c>
      <c r="AM109" s="32">
        <f t="shared" si="108"/>
        <v>0</v>
      </c>
      <c r="AN109" s="32">
        <f t="shared" si="108"/>
        <v>0</v>
      </c>
      <c r="AO109" s="32">
        <f t="shared" si="108"/>
        <v>0</v>
      </c>
      <c r="AP109" s="32">
        <f t="shared" si="108"/>
        <v>0</v>
      </c>
      <c r="AQ109" s="32">
        <f t="shared" si="108"/>
        <v>0</v>
      </c>
      <c r="AR109" s="32">
        <f t="shared" si="108"/>
        <v>0</v>
      </c>
      <c r="AS109" s="32">
        <f t="shared" si="108"/>
        <v>0</v>
      </c>
      <c r="AT109" s="32">
        <f t="shared" si="108"/>
        <v>0</v>
      </c>
      <c r="AU109" s="32">
        <f t="shared" si="108"/>
        <v>0</v>
      </c>
      <c r="AV109" s="32">
        <f t="shared" si="108"/>
        <v>2.1937500000000001</v>
      </c>
      <c r="AW109" s="32">
        <f t="shared" si="108"/>
        <v>0</v>
      </c>
      <c r="AX109" s="32">
        <f t="shared" si="108"/>
        <v>0</v>
      </c>
      <c r="AY109" s="32">
        <f t="shared" si="108"/>
        <v>0</v>
      </c>
      <c r="AZ109" s="32">
        <f t="shared" si="108"/>
        <v>0</v>
      </c>
      <c r="BA109" s="32">
        <f t="shared" si="108"/>
        <v>0</v>
      </c>
      <c r="BB109" s="32">
        <f t="shared" si="108"/>
        <v>0</v>
      </c>
      <c r="BC109" s="32">
        <f t="shared" si="108"/>
        <v>0</v>
      </c>
      <c r="BD109" s="32">
        <f t="shared" si="108"/>
        <v>0</v>
      </c>
      <c r="BE109" s="32">
        <f t="shared" si="108"/>
        <v>0</v>
      </c>
      <c r="BF109" s="32">
        <f t="shared" si="108"/>
        <v>0</v>
      </c>
      <c r="BG109" s="32">
        <f t="shared" si="108"/>
        <v>18.972000000000001</v>
      </c>
      <c r="BH109" s="32">
        <f t="shared" si="108"/>
        <v>4.2569999999999997</v>
      </c>
      <c r="BI109" s="32">
        <f t="shared" si="108"/>
        <v>3.33</v>
      </c>
      <c r="BJ109" s="32">
        <f t="shared" si="108"/>
        <v>0</v>
      </c>
      <c r="BK109" s="32">
        <f t="shared" si="108"/>
        <v>0</v>
      </c>
      <c r="BL109" s="32">
        <f t="shared" si="108"/>
        <v>0</v>
      </c>
      <c r="BM109" s="32">
        <f t="shared" si="108"/>
        <v>1.18998</v>
      </c>
      <c r="BN109" s="32">
        <f t="shared" si="108"/>
        <v>0.18720000000000003</v>
      </c>
      <c r="BO109" s="32">
        <f t="shared" ref="BO109" si="109">BO105*BO107</f>
        <v>0</v>
      </c>
      <c r="BP109" s="33">
        <f>SUM(D109:BN109)</f>
        <v>161.40393</v>
      </c>
      <c r="BQ109" s="34">
        <f>BP109/$C$9</f>
        <v>17.933769999999999</v>
      </c>
    </row>
    <row r="110" spans="1:69" ht="17.399999999999999">
      <c r="A110" s="30"/>
      <c r="B110" s="31" t="s">
        <v>33</v>
      </c>
      <c r="C110" s="113"/>
      <c r="D110" s="32">
        <f>D105*D107</f>
        <v>14.0724</v>
      </c>
      <c r="E110" s="32">
        <f t="shared" ref="E110:BN110" si="110">E105*E107</f>
        <v>0</v>
      </c>
      <c r="F110" s="32">
        <f t="shared" si="110"/>
        <v>6.0480000000000009</v>
      </c>
      <c r="G110" s="32">
        <f t="shared" si="110"/>
        <v>1.5335999999999999</v>
      </c>
      <c r="H110" s="32">
        <f t="shared" si="110"/>
        <v>0</v>
      </c>
      <c r="I110" s="32">
        <f t="shared" si="110"/>
        <v>0</v>
      </c>
      <c r="J110" s="32">
        <f t="shared" si="110"/>
        <v>0</v>
      </c>
      <c r="K110" s="32">
        <f t="shared" si="110"/>
        <v>0</v>
      </c>
      <c r="L110" s="32">
        <f t="shared" si="110"/>
        <v>0</v>
      </c>
      <c r="M110" s="32">
        <f t="shared" si="110"/>
        <v>0</v>
      </c>
      <c r="N110" s="32">
        <f t="shared" si="110"/>
        <v>0</v>
      </c>
      <c r="O110" s="32">
        <f t="shared" si="110"/>
        <v>0</v>
      </c>
      <c r="P110" s="32">
        <f t="shared" si="110"/>
        <v>0</v>
      </c>
      <c r="Q110" s="32">
        <f t="shared" si="110"/>
        <v>0</v>
      </c>
      <c r="R110" s="32">
        <f t="shared" si="110"/>
        <v>0</v>
      </c>
      <c r="S110" s="32">
        <f t="shared" si="110"/>
        <v>0</v>
      </c>
      <c r="T110" s="32">
        <f t="shared" si="110"/>
        <v>0</v>
      </c>
      <c r="U110" s="32">
        <f t="shared" si="110"/>
        <v>109.62</v>
      </c>
      <c r="V110" s="32">
        <f t="shared" si="110"/>
        <v>0</v>
      </c>
      <c r="W110" s="32">
        <f>W105*W107</f>
        <v>0</v>
      </c>
      <c r="X110" s="32">
        <f t="shared" si="110"/>
        <v>0</v>
      </c>
      <c r="Y110" s="32">
        <f t="shared" si="110"/>
        <v>0</v>
      </c>
      <c r="Z110" s="32">
        <f t="shared" si="110"/>
        <v>0</v>
      </c>
      <c r="AA110" s="32">
        <f t="shared" si="110"/>
        <v>0</v>
      </c>
      <c r="AB110" s="32">
        <f t="shared" si="110"/>
        <v>0</v>
      </c>
      <c r="AC110" s="32">
        <f t="shared" si="110"/>
        <v>0</v>
      </c>
      <c r="AD110" s="32">
        <f t="shared" si="110"/>
        <v>0</v>
      </c>
      <c r="AE110" s="32">
        <f t="shared" si="110"/>
        <v>0</v>
      </c>
      <c r="AF110" s="32">
        <f t="shared" si="110"/>
        <v>0</v>
      </c>
      <c r="AG110" s="32">
        <f t="shared" si="110"/>
        <v>0</v>
      </c>
      <c r="AH110" s="32">
        <f t="shared" si="110"/>
        <v>0</v>
      </c>
      <c r="AI110" s="32">
        <f t="shared" si="110"/>
        <v>0</v>
      </c>
      <c r="AJ110" s="32">
        <f t="shared" si="110"/>
        <v>0</v>
      </c>
      <c r="AK110" s="32">
        <f t="shared" si="110"/>
        <v>0</v>
      </c>
      <c r="AL110" s="32">
        <f t="shared" si="110"/>
        <v>0</v>
      </c>
      <c r="AM110" s="32">
        <f t="shared" si="110"/>
        <v>0</v>
      </c>
      <c r="AN110" s="32">
        <f t="shared" si="110"/>
        <v>0</v>
      </c>
      <c r="AO110" s="32">
        <f t="shared" si="110"/>
        <v>0</v>
      </c>
      <c r="AP110" s="32">
        <f t="shared" si="110"/>
        <v>0</v>
      </c>
      <c r="AQ110" s="32">
        <f t="shared" si="110"/>
        <v>0</v>
      </c>
      <c r="AR110" s="32">
        <f t="shared" si="110"/>
        <v>0</v>
      </c>
      <c r="AS110" s="32">
        <f t="shared" si="110"/>
        <v>0</v>
      </c>
      <c r="AT110" s="32">
        <f t="shared" si="110"/>
        <v>0</v>
      </c>
      <c r="AU110" s="32">
        <f t="shared" si="110"/>
        <v>0</v>
      </c>
      <c r="AV110" s="32">
        <f t="shared" si="110"/>
        <v>2.1937500000000001</v>
      </c>
      <c r="AW110" s="32">
        <f t="shared" si="110"/>
        <v>0</v>
      </c>
      <c r="AX110" s="32">
        <f t="shared" si="110"/>
        <v>0</v>
      </c>
      <c r="AY110" s="32">
        <f t="shared" si="110"/>
        <v>0</v>
      </c>
      <c r="AZ110" s="32">
        <f t="shared" si="110"/>
        <v>0</v>
      </c>
      <c r="BA110" s="32">
        <f t="shared" si="110"/>
        <v>0</v>
      </c>
      <c r="BB110" s="32">
        <f t="shared" si="110"/>
        <v>0</v>
      </c>
      <c r="BC110" s="32">
        <f t="shared" si="110"/>
        <v>0</v>
      </c>
      <c r="BD110" s="32">
        <f t="shared" si="110"/>
        <v>0</v>
      </c>
      <c r="BE110" s="32">
        <f t="shared" si="110"/>
        <v>0</v>
      </c>
      <c r="BF110" s="32">
        <f t="shared" si="110"/>
        <v>0</v>
      </c>
      <c r="BG110" s="32">
        <f t="shared" si="110"/>
        <v>18.972000000000001</v>
      </c>
      <c r="BH110" s="32">
        <f t="shared" si="110"/>
        <v>4.2569999999999997</v>
      </c>
      <c r="BI110" s="32">
        <f t="shared" si="110"/>
        <v>3.33</v>
      </c>
      <c r="BJ110" s="32">
        <f t="shared" si="110"/>
        <v>0</v>
      </c>
      <c r="BK110" s="32">
        <f t="shared" si="110"/>
        <v>0</v>
      </c>
      <c r="BL110" s="32">
        <f t="shared" si="110"/>
        <v>0</v>
      </c>
      <c r="BM110" s="32">
        <f t="shared" si="110"/>
        <v>1.18998</v>
      </c>
      <c r="BN110" s="32">
        <f t="shared" si="110"/>
        <v>0.18720000000000003</v>
      </c>
      <c r="BO110" s="32">
        <f t="shared" ref="BO110" si="111">BO105*BO107</f>
        <v>0</v>
      </c>
      <c r="BP110" s="33">
        <f>SUM(D110:BN110)</f>
        <v>161.40393</v>
      </c>
      <c r="BQ110" s="34">
        <f>BP110/$C$9</f>
        <v>17.933769999999999</v>
      </c>
    </row>
  </sheetData>
  <mergeCells count="361">
    <mergeCell ref="BP97:BP98"/>
    <mergeCell ref="BQ97:BQ98"/>
    <mergeCell ref="A99:A103"/>
    <mergeCell ref="C99:C103"/>
    <mergeCell ref="C109:C110"/>
    <mergeCell ref="BI97:BI98"/>
    <mergeCell ref="BJ97:BJ98"/>
    <mergeCell ref="BK97:BK98"/>
    <mergeCell ref="BL97:BL98"/>
    <mergeCell ref="BM97:BM98"/>
    <mergeCell ref="BN97:BN98"/>
    <mergeCell ref="BC97:BC98"/>
    <mergeCell ref="BD97:BD98"/>
    <mergeCell ref="BE97:BE98"/>
    <mergeCell ref="BF97:BF98"/>
    <mergeCell ref="BG97:BG98"/>
    <mergeCell ref="BH97:BH98"/>
    <mergeCell ref="AW97:AW98"/>
    <mergeCell ref="AX97:AX98"/>
    <mergeCell ref="AY97:AY98"/>
    <mergeCell ref="AZ97:AZ98"/>
    <mergeCell ref="BA97:BA98"/>
    <mergeCell ref="BB97:BB98"/>
    <mergeCell ref="AQ97:AQ98"/>
    <mergeCell ref="AR97:AR98"/>
    <mergeCell ref="AS97:AS98"/>
    <mergeCell ref="AT97:AT98"/>
    <mergeCell ref="AU97:AU98"/>
    <mergeCell ref="AV97:AV98"/>
    <mergeCell ref="AK97:AK98"/>
    <mergeCell ref="AL97:AL98"/>
    <mergeCell ref="AM97:AM98"/>
    <mergeCell ref="AN97:AN98"/>
    <mergeCell ref="AO97:AO98"/>
    <mergeCell ref="AP97:AP98"/>
    <mergeCell ref="AE97:AE98"/>
    <mergeCell ref="AF97:AF98"/>
    <mergeCell ref="AG97:AG98"/>
    <mergeCell ref="AH97:AH98"/>
    <mergeCell ref="AI97:AI98"/>
    <mergeCell ref="AJ97:AJ98"/>
    <mergeCell ref="Y97:Y98"/>
    <mergeCell ref="Z97:Z98"/>
    <mergeCell ref="AA97:AA98"/>
    <mergeCell ref="AB97:AB98"/>
    <mergeCell ref="AC97:AC98"/>
    <mergeCell ref="AD97:AD98"/>
    <mergeCell ref="S97:S98"/>
    <mergeCell ref="T97:T98"/>
    <mergeCell ref="U97:U98"/>
    <mergeCell ref="V97:V98"/>
    <mergeCell ref="W97:W98"/>
    <mergeCell ref="X97:X98"/>
    <mergeCell ref="M97:M98"/>
    <mergeCell ref="N97:N98"/>
    <mergeCell ref="O97:O98"/>
    <mergeCell ref="P97:P98"/>
    <mergeCell ref="Q97:Q98"/>
    <mergeCell ref="R97:R98"/>
    <mergeCell ref="G97:G98"/>
    <mergeCell ref="H97:H98"/>
    <mergeCell ref="I97:I98"/>
    <mergeCell ref="J97:J98"/>
    <mergeCell ref="K97:K98"/>
    <mergeCell ref="L97:L98"/>
    <mergeCell ref="BP81:BP82"/>
    <mergeCell ref="BQ81:BQ82"/>
    <mergeCell ref="A83:A87"/>
    <mergeCell ref="C83:C87"/>
    <mergeCell ref="C93:C94"/>
    <mergeCell ref="A97:A98"/>
    <mergeCell ref="C97:C98"/>
    <mergeCell ref="D97:D98"/>
    <mergeCell ref="E97:E98"/>
    <mergeCell ref="F97:F98"/>
    <mergeCell ref="BI81:BI82"/>
    <mergeCell ref="BJ81:BJ82"/>
    <mergeCell ref="BK81:BK82"/>
    <mergeCell ref="BL81:BL82"/>
    <mergeCell ref="BM81:BM82"/>
    <mergeCell ref="BN81:BN82"/>
    <mergeCell ref="BC81:BC82"/>
    <mergeCell ref="BD81:BD82"/>
    <mergeCell ref="BE81:BE82"/>
    <mergeCell ref="BF81:BF82"/>
    <mergeCell ref="BG81:BG82"/>
    <mergeCell ref="BH81:BH82"/>
    <mergeCell ref="AW81:AW82"/>
    <mergeCell ref="AX81:AX82"/>
    <mergeCell ref="AY81:AY82"/>
    <mergeCell ref="AZ81:AZ82"/>
    <mergeCell ref="BA81:BA82"/>
    <mergeCell ref="BB81:BB82"/>
    <mergeCell ref="AQ81:AQ82"/>
    <mergeCell ref="AR81:AR82"/>
    <mergeCell ref="AS81:AS82"/>
    <mergeCell ref="AT81:AT82"/>
    <mergeCell ref="AU81:AU82"/>
    <mergeCell ref="AV81:AV82"/>
    <mergeCell ref="AK81:AK82"/>
    <mergeCell ref="AL81:AL82"/>
    <mergeCell ref="AM81:AM82"/>
    <mergeCell ref="AN81:AN82"/>
    <mergeCell ref="AO81:AO82"/>
    <mergeCell ref="AP81:AP82"/>
    <mergeCell ref="AE81:AE82"/>
    <mergeCell ref="AF81:AF82"/>
    <mergeCell ref="AG81:AG82"/>
    <mergeCell ref="AH81:AH82"/>
    <mergeCell ref="AI81:AI82"/>
    <mergeCell ref="AJ81:AJ82"/>
    <mergeCell ref="Y81:Y82"/>
    <mergeCell ref="Z81:Z82"/>
    <mergeCell ref="AA81:AA82"/>
    <mergeCell ref="AB81:AB82"/>
    <mergeCell ref="AC81:AC82"/>
    <mergeCell ref="AD81:AD82"/>
    <mergeCell ref="S81:S82"/>
    <mergeCell ref="T81:T82"/>
    <mergeCell ref="U81:U82"/>
    <mergeCell ref="V81:V82"/>
    <mergeCell ref="W81:W82"/>
    <mergeCell ref="X81:X82"/>
    <mergeCell ref="M81:M82"/>
    <mergeCell ref="N81:N82"/>
    <mergeCell ref="O81:O82"/>
    <mergeCell ref="P81:P82"/>
    <mergeCell ref="Q81:Q82"/>
    <mergeCell ref="R81:R82"/>
    <mergeCell ref="G81:G82"/>
    <mergeCell ref="H81:H82"/>
    <mergeCell ref="I81:I82"/>
    <mergeCell ref="J81:J82"/>
    <mergeCell ref="K81:K82"/>
    <mergeCell ref="L81:L82"/>
    <mergeCell ref="BP64:BP65"/>
    <mergeCell ref="BQ64:BQ65"/>
    <mergeCell ref="A66:A71"/>
    <mergeCell ref="C66:C71"/>
    <mergeCell ref="C77:C78"/>
    <mergeCell ref="A81:A82"/>
    <mergeCell ref="C81:C82"/>
    <mergeCell ref="D81:D82"/>
    <mergeCell ref="E81:E82"/>
    <mergeCell ref="F81:F82"/>
    <mergeCell ref="BI64:BI65"/>
    <mergeCell ref="BJ64:BJ65"/>
    <mergeCell ref="BK64:BK65"/>
    <mergeCell ref="BL64:BL65"/>
    <mergeCell ref="BM64:BM65"/>
    <mergeCell ref="BN64:BN65"/>
    <mergeCell ref="BC64:BC65"/>
    <mergeCell ref="BD64:BD65"/>
    <mergeCell ref="BE64:BE65"/>
    <mergeCell ref="BF64:BF65"/>
    <mergeCell ref="BG64:BG65"/>
    <mergeCell ref="BH64:BH65"/>
    <mergeCell ref="AW64:AW65"/>
    <mergeCell ref="AX64:AX65"/>
    <mergeCell ref="AY64:AY65"/>
    <mergeCell ref="AZ64:AZ65"/>
    <mergeCell ref="BA64:BA65"/>
    <mergeCell ref="BB64:BB65"/>
    <mergeCell ref="AQ64:AQ65"/>
    <mergeCell ref="AR64:AR65"/>
    <mergeCell ref="AS64:AS65"/>
    <mergeCell ref="AT64:AT65"/>
    <mergeCell ref="AU64:AU65"/>
    <mergeCell ref="AV64:AV65"/>
    <mergeCell ref="AK64:AK65"/>
    <mergeCell ref="AL64:AL65"/>
    <mergeCell ref="AM64:AM65"/>
    <mergeCell ref="AN64:AN65"/>
    <mergeCell ref="AO64:AO65"/>
    <mergeCell ref="AP64:AP65"/>
    <mergeCell ref="AE64:AE65"/>
    <mergeCell ref="AF64:AF65"/>
    <mergeCell ref="AG64:AG65"/>
    <mergeCell ref="AH64:AH65"/>
    <mergeCell ref="AI64:AI65"/>
    <mergeCell ref="AJ64:AJ65"/>
    <mergeCell ref="Y64:Y65"/>
    <mergeCell ref="Z64:Z65"/>
    <mergeCell ref="AA64:AA65"/>
    <mergeCell ref="AB64:AB65"/>
    <mergeCell ref="AC64:AC65"/>
    <mergeCell ref="AD64:AD65"/>
    <mergeCell ref="S64:S65"/>
    <mergeCell ref="T64:T65"/>
    <mergeCell ref="U64:U65"/>
    <mergeCell ref="V64:V65"/>
    <mergeCell ref="W64:W65"/>
    <mergeCell ref="X64:X65"/>
    <mergeCell ref="M64:M65"/>
    <mergeCell ref="N64:N65"/>
    <mergeCell ref="O64:O65"/>
    <mergeCell ref="P64:P65"/>
    <mergeCell ref="Q64:Q65"/>
    <mergeCell ref="R64:R65"/>
    <mergeCell ref="G64:G65"/>
    <mergeCell ref="H64:H65"/>
    <mergeCell ref="I64:I65"/>
    <mergeCell ref="J64:J65"/>
    <mergeCell ref="K64:K65"/>
    <mergeCell ref="L64:L65"/>
    <mergeCell ref="C60:C61"/>
    <mergeCell ref="A64:A65"/>
    <mergeCell ref="C64:C65"/>
    <mergeCell ref="D64:D65"/>
    <mergeCell ref="E64:E65"/>
    <mergeCell ref="F64:F65"/>
    <mergeCell ref="BM48:BM49"/>
    <mergeCell ref="BN48:BN49"/>
    <mergeCell ref="BP48:BP49"/>
    <mergeCell ref="BQ48:BQ49"/>
    <mergeCell ref="A50:A54"/>
    <mergeCell ref="C50:C54"/>
    <mergeCell ref="BG48:BG49"/>
    <mergeCell ref="BH48:BH49"/>
    <mergeCell ref="BI48:BI49"/>
    <mergeCell ref="BJ48:BJ49"/>
    <mergeCell ref="BK48:BK49"/>
    <mergeCell ref="BL48:BL49"/>
    <mergeCell ref="BA48:BA49"/>
    <mergeCell ref="BB48:BB49"/>
    <mergeCell ref="BC48:BC49"/>
    <mergeCell ref="BD48:BD49"/>
    <mergeCell ref="BE48:BE49"/>
    <mergeCell ref="BF48:BF49"/>
    <mergeCell ref="AU48:AU49"/>
    <mergeCell ref="AV48:AV49"/>
    <mergeCell ref="AW48:AW49"/>
    <mergeCell ref="AX48:AX49"/>
    <mergeCell ref="AY48:AY49"/>
    <mergeCell ref="AZ48:AZ49"/>
    <mergeCell ref="AO48:AO49"/>
    <mergeCell ref="AP48:AP49"/>
    <mergeCell ref="AQ48:AQ49"/>
    <mergeCell ref="AR48:AR49"/>
    <mergeCell ref="AS48:AS49"/>
    <mergeCell ref="AT48:AT49"/>
    <mergeCell ref="AI48:AI49"/>
    <mergeCell ref="AJ48:AJ49"/>
    <mergeCell ref="AK48:AK49"/>
    <mergeCell ref="AL48:AL49"/>
    <mergeCell ref="AM48:AM49"/>
    <mergeCell ref="AN48:AN49"/>
    <mergeCell ref="AC48:AC49"/>
    <mergeCell ref="AD48:AD49"/>
    <mergeCell ref="AE48:AE49"/>
    <mergeCell ref="AF48:AF49"/>
    <mergeCell ref="AG48:AG49"/>
    <mergeCell ref="AH48:AH49"/>
    <mergeCell ref="W48:W49"/>
    <mergeCell ref="X48:X49"/>
    <mergeCell ref="Y48:Y49"/>
    <mergeCell ref="Z48:Z49"/>
    <mergeCell ref="AA48:AA49"/>
    <mergeCell ref="AB48:AB49"/>
    <mergeCell ref="Q48:Q49"/>
    <mergeCell ref="R48:R49"/>
    <mergeCell ref="S48:S49"/>
    <mergeCell ref="T48:T49"/>
    <mergeCell ref="U48:U49"/>
    <mergeCell ref="V48:V49"/>
    <mergeCell ref="K48:K49"/>
    <mergeCell ref="L48:L49"/>
    <mergeCell ref="M48:M49"/>
    <mergeCell ref="N48:N49"/>
    <mergeCell ref="O48:O49"/>
    <mergeCell ref="P48:P49"/>
    <mergeCell ref="E48:E49"/>
    <mergeCell ref="F48:F49"/>
    <mergeCell ref="G48:G49"/>
    <mergeCell ref="H48:H49"/>
    <mergeCell ref="I48:I49"/>
    <mergeCell ref="J48:J49"/>
    <mergeCell ref="A26:A30"/>
    <mergeCell ref="C26:C30"/>
    <mergeCell ref="C42:C43"/>
    <mergeCell ref="A48:A49"/>
    <mergeCell ref="C48:C49"/>
    <mergeCell ref="D48:D49"/>
    <mergeCell ref="BQ7:BQ8"/>
    <mergeCell ref="A9:A13"/>
    <mergeCell ref="C9:C13"/>
    <mergeCell ref="A14:A20"/>
    <mergeCell ref="C14:C20"/>
    <mergeCell ref="A21:A25"/>
    <mergeCell ref="C21:C25"/>
    <mergeCell ref="BJ7:BJ8"/>
    <mergeCell ref="BK7:BK8"/>
    <mergeCell ref="BL7:BL8"/>
    <mergeCell ref="BM7:BM8"/>
    <mergeCell ref="BN7:BN8"/>
    <mergeCell ref="BP7:BP8"/>
    <mergeCell ref="BD7:BD8"/>
    <mergeCell ref="BE7:BE8"/>
    <mergeCell ref="BF7:BF8"/>
    <mergeCell ref="BG7:BG8"/>
    <mergeCell ref="BH7:BH8"/>
    <mergeCell ref="BI7:BI8"/>
    <mergeCell ref="AX7:AX8"/>
    <mergeCell ref="AY7:AY8"/>
    <mergeCell ref="AZ7:AZ8"/>
    <mergeCell ref="BA7:BA8"/>
    <mergeCell ref="BB7:BB8"/>
    <mergeCell ref="AD7:AD8"/>
    <mergeCell ref="AE7:AE8"/>
    <mergeCell ref="BC7:BC8"/>
    <mergeCell ref="AR7:AR8"/>
    <mergeCell ref="AS7:AS8"/>
    <mergeCell ref="AT7:AT8"/>
    <mergeCell ref="AU7:AU8"/>
    <mergeCell ref="AV7:AV8"/>
    <mergeCell ref="AW7:AW8"/>
    <mergeCell ref="AL7:AL8"/>
    <mergeCell ref="AM7:AM8"/>
    <mergeCell ref="AN7:AN8"/>
    <mergeCell ref="AO7:AO8"/>
    <mergeCell ref="AP7:AP8"/>
    <mergeCell ref="AQ7:AQ8"/>
    <mergeCell ref="A7:A8"/>
    <mergeCell ref="C7:C8"/>
    <mergeCell ref="D7:D8"/>
    <mergeCell ref="E7:E8"/>
    <mergeCell ref="F7:F8"/>
    <mergeCell ref="G7:G8"/>
    <mergeCell ref="T7:T8"/>
    <mergeCell ref="U7:U8"/>
    <mergeCell ref="V7:V8"/>
    <mergeCell ref="N7:N8"/>
    <mergeCell ref="O7:O8"/>
    <mergeCell ref="P7:P8"/>
    <mergeCell ref="Q7:Q8"/>
    <mergeCell ref="R7:R8"/>
    <mergeCell ref="S7:S8"/>
    <mergeCell ref="BO7:BO8"/>
    <mergeCell ref="BO48:BO49"/>
    <mergeCell ref="BO64:BO65"/>
    <mergeCell ref="BO81:BO82"/>
    <mergeCell ref="BO97:BO98"/>
    <mergeCell ref="H7:H8"/>
    <mergeCell ref="I7:I8"/>
    <mergeCell ref="J7:J8"/>
    <mergeCell ref="K7:K8"/>
    <mergeCell ref="L7:L8"/>
    <mergeCell ref="M7:M8"/>
    <mergeCell ref="W7:W8"/>
    <mergeCell ref="X7:X8"/>
    <mergeCell ref="Y7:Y8"/>
    <mergeCell ref="AF7:AF8"/>
    <mergeCell ref="AG7:AG8"/>
    <mergeCell ref="AH7:AH8"/>
    <mergeCell ref="AI7:AI8"/>
    <mergeCell ref="AJ7:AJ8"/>
    <mergeCell ref="AK7:AK8"/>
    <mergeCell ref="Z7:Z8"/>
    <mergeCell ref="AA7:AA8"/>
    <mergeCell ref="AB7:AB8"/>
    <mergeCell ref="AC7:AC8"/>
  </mergeCells>
  <pageMargins left="0.70866141732283472" right="0.70866141732283472" top="0.74803149606299213" bottom="0.74803149606299213" header="0.31496062992125984" footer="0.31496062992125984"/>
  <pageSetup paperSize="9" scale="27" fitToWidth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Q110"/>
  <sheetViews>
    <sheetView zoomScale="75" zoomScaleNormal="75" workbookViewId="0">
      <selection activeCell="Z33" sqref="Z33"/>
    </sheetView>
  </sheetViews>
  <sheetFormatPr defaultRowHeight="14.4"/>
  <cols>
    <col min="1" max="1" width="6.6640625" customWidth="1"/>
    <col min="2" max="2" width="35.5546875" customWidth="1"/>
    <col min="3" max="3" width="8.44140625" customWidth="1"/>
    <col min="5" max="5" width="13" customWidth="1"/>
    <col min="8" max="8" width="0" hidden="1" customWidth="1"/>
    <col min="9" max="9" width="10.109375" customWidth="1"/>
    <col min="10" max="10" width="9.109375" customWidth="1"/>
    <col min="11" max="11" width="11.5546875" bestFit="1" customWidth="1"/>
    <col min="12" max="12" width="10.6640625" hidden="1" customWidth="1"/>
    <col min="13" max="13" width="10.6640625" customWidth="1"/>
    <col min="14" max="16" width="10.6640625" hidden="1" customWidth="1"/>
    <col min="17" max="17" width="10.6640625" customWidth="1"/>
    <col min="18" max="20" width="10.6640625" hidden="1" customWidth="1"/>
    <col min="21" max="21" width="10.6640625" customWidth="1"/>
    <col min="22" max="23" width="10.6640625" hidden="1" customWidth="1"/>
    <col min="24" max="24" width="10.6640625" customWidth="1"/>
    <col min="25" max="25" width="10.6640625" hidden="1" customWidth="1"/>
    <col min="26" max="27" width="10.6640625" customWidth="1"/>
    <col min="28" max="31" width="10.6640625" hidden="1" customWidth="1"/>
    <col min="32" max="32" width="10.6640625" customWidth="1"/>
    <col min="33" max="34" width="10.6640625" hidden="1" customWidth="1"/>
    <col min="35" max="37" width="10.6640625" customWidth="1"/>
    <col min="38" max="47" width="10.6640625" hidden="1" customWidth="1"/>
    <col min="48" max="48" width="10.88671875" customWidth="1"/>
    <col min="49" max="49" width="10.88671875" hidden="1" customWidth="1"/>
    <col min="50" max="50" width="10.88671875" customWidth="1"/>
    <col min="51" max="51" width="10.88671875" hidden="1" customWidth="1"/>
    <col min="52" max="53" width="10.88671875" customWidth="1"/>
    <col min="54" max="55" width="10.6640625" customWidth="1"/>
    <col min="56" max="58" width="10.6640625" hidden="1" customWidth="1"/>
    <col min="63" max="63" width="0" hidden="1" customWidth="1"/>
    <col min="67" max="67" width="11.77734375" customWidth="1"/>
    <col min="69" max="69" width="9.88671875" customWidth="1"/>
  </cols>
  <sheetData>
    <row r="1" spans="1:69">
      <c r="B1" t="s">
        <v>0</v>
      </c>
    </row>
    <row r="2" spans="1:69">
      <c r="C2" t="s">
        <v>62</v>
      </c>
    </row>
    <row r="3" spans="1:69" hidden="1">
      <c r="A3" s="91" t="s">
        <v>100</v>
      </c>
      <c r="B3" s="91"/>
      <c r="C3" s="91"/>
      <c r="D3" s="91"/>
      <c r="E3" s="91"/>
      <c r="K3" t="s">
        <v>1</v>
      </c>
    </row>
    <row r="4" spans="1:69">
      <c r="K4" t="s">
        <v>101</v>
      </c>
    </row>
    <row r="6" spans="1:69">
      <c r="D6" t="s">
        <v>2</v>
      </c>
      <c r="F6" s="1">
        <v>1</v>
      </c>
      <c r="G6" t="s">
        <v>37</v>
      </c>
      <c r="K6" s="69" t="str">
        <f>' 3-7 лет (день 2)'!B9</f>
        <v>Каша молочная "Дружба"</v>
      </c>
      <c r="Q6" s="2"/>
      <c r="Z6" s="2"/>
    </row>
    <row r="7" spans="1:69" s="39" customFormat="1" ht="15" customHeight="1">
      <c r="A7" s="121"/>
      <c r="B7" s="38" t="s">
        <v>4</v>
      </c>
      <c r="C7" s="119" t="s">
        <v>5</v>
      </c>
      <c r="D7" s="119" t="str">
        <f>[1]Цены!A1</f>
        <v>Хлеб пшеничный</v>
      </c>
      <c r="E7" s="119" t="str">
        <f>[1]Цены!B1</f>
        <v>Хлеб ржано-пшеничный</v>
      </c>
      <c r="F7" s="119" t="str">
        <f>[1]Цены!C1</f>
        <v>Сахар</v>
      </c>
      <c r="G7" s="119" t="str">
        <f>[1]Цены!D1</f>
        <v>Чай</v>
      </c>
      <c r="H7" s="119" t="str">
        <f>[1]Цены!E1</f>
        <v>Какао</v>
      </c>
      <c r="I7" s="119" t="str">
        <f>[1]Цены!F1</f>
        <v>Кофейный напиток</v>
      </c>
      <c r="J7" s="119" t="str">
        <f>[1]Цены!G1</f>
        <v>Молоко 2,5%</v>
      </c>
      <c r="K7" s="119" t="str">
        <f>[1]Цены!H1</f>
        <v>Масло сливочное</v>
      </c>
      <c r="L7" s="119" t="str">
        <f>[1]Цены!I1</f>
        <v>Сметана 15%</v>
      </c>
      <c r="M7" s="119" t="str">
        <f>[1]Цены!J1</f>
        <v>Молоко сухое</v>
      </c>
      <c r="N7" s="119" t="str">
        <f>[1]Цены!K1</f>
        <v>Снежок 2,5 %</v>
      </c>
      <c r="O7" s="119" t="str">
        <f>[1]Цены!L1</f>
        <v>Творог 5%</v>
      </c>
      <c r="P7" s="119" t="str">
        <f>[1]Цены!M1</f>
        <v>Молоко сгущенное</v>
      </c>
      <c r="Q7" s="119" t="str">
        <f>[1]Цены!N1</f>
        <v xml:space="preserve">Джем Сава </v>
      </c>
      <c r="R7" s="119" t="str">
        <f>[1]Цены!O1</f>
        <v>Сыр</v>
      </c>
      <c r="S7" s="119" t="str">
        <f>[1]Цены!P1</f>
        <v>Зеленый горошек</v>
      </c>
      <c r="T7" s="119" t="str">
        <f>[1]Цены!Q1</f>
        <v>Кукуруза консервирован.</v>
      </c>
      <c r="U7" s="119" t="str">
        <f>[1]Цены!R1</f>
        <v>Консервы рыбные</v>
      </c>
      <c r="V7" s="119" t="str">
        <f>[1]Цены!S1</f>
        <v>Огурцы консервирован.</v>
      </c>
      <c r="W7" s="119" t="str">
        <f>[1]Цены!T1</f>
        <v>Огурцы свежие</v>
      </c>
      <c r="X7" s="119" t="str">
        <f>[1]Цены!U1</f>
        <v>Яйцо</v>
      </c>
      <c r="Y7" s="119" t="str">
        <f>[1]Цены!V1</f>
        <v>Икра кабачковая</v>
      </c>
      <c r="Z7" s="119" t="str">
        <f>[1]Цены!W1</f>
        <v>Изюм</v>
      </c>
      <c r="AA7" s="119" t="str">
        <f>[1]Цены!X1</f>
        <v>Курага</v>
      </c>
      <c r="AB7" s="119" t="str">
        <f>[1]Цены!Y1</f>
        <v>Чернослив</v>
      </c>
      <c r="AC7" s="119" t="str">
        <f>[1]Цены!Z1</f>
        <v>Шиповник</v>
      </c>
      <c r="AD7" s="119" t="str">
        <f>[1]Цены!AA1</f>
        <v>Сухофрукты</v>
      </c>
      <c r="AE7" s="119" t="str">
        <f>[1]Цены!AB1</f>
        <v>Ягода свежемороженная</v>
      </c>
      <c r="AF7" s="119" t="str">
        <f>[1]Цены!AC1</f>
        <v>Лимон</v>
      </c>
      <c r="AG7" s="119" t="str">
        <f>[1]Цены!AD1</f>
        <v>Кисель</v>
      </c>
      <c r="AH7" s="119" t="str">
        <f>[1]Цены!AE1</f>
        <v xml:space="preserve">Сок </v>
      </c>
      <c r="AI7" s="119" t="str">
        <f>[1]Цены!AF1</f>
        <v>Макаронные изделия</v>
      </c>
      <c r="AJ7" s="119" t="str">
        <f>[1]Цены!AG1</f>
        <v>Мука</v>
      </c>
      <c r="AK7" s="119" t="str">
        <f>[1]Цены!AH1</f>
        <v>Дрожжи</v>
      </c>
      <c r="AL7" s="119" t="str">
        <f>[1]Цены!AI1</f>
        <v>Печенье</v>
      </c>
      <c r="AM7" s="119" t="str">
        <f>[1]Цены!AJ1</f>
        <v>Пряники</v>
      </c>
      <c r="AN7" s="119" t="str">
        <f>[1]Цены!AK1</f>
        <v>Вафли</v>
      </c>
      <c r="AO7" s="119" t="str">
        <f>[1]Цены!AL1</f>
        <v>Конфеты</v>
      </c>
      <c r="AP7" s="119" t="str">
        <f>[1]Цены!AM1</f>
        <v>Повидло Сава</v>
      </c>
      <c r="AQ7" s="119" t="str">
        <f>[1]Цены!AN1</f>
        <v>Крупа геркулес</v>
      </c>
      <c r="AR7" s="119" t="str">
        <f>[1]Цены!AO1</f>
        <v>Крупа горох</v>
      </c>
      <c r="AS7" s="119" t="str">
        <f>[1]Цены!AP1</f>
        <v>Крупа гречневая</v>
      </c>
      <c r="AT7" s="119" t="str">
        <f>[1]Цены!AQ1</f>
        <v>Крупа кукурузная</v>
      </c>
      <c r="AU7" s="119" t="str">
        <f>[1]Цены!AR1</f>
        <v>Крупа манная</v>
      </c>
      <c r="AV7" s="119" t="str">
        <f>[1]Цены!AS1</f>
        <v>Крупа перловая</v>
      </c>
      <c r="AW7" s="119" t="str">
        <f>[1]Цены!AT1</f>
        <v>Крупа пшеничная</v>
      </c>
      <c r="AX7" s="119" t="str">
        <f>[1]Цены!AU1</f>
        <v>Крупа пшено</v>
      </c>
      <c r="AY7" s="119" t="str">
        <f>[1]Цены!AV1</f>
        <v>Крупа ячневая</v>
      </c>
      <c r="AZ7" s="119" t="str">
        <f>[1]Цены!AW1</f>
        <v>Рис</v>
      </c>
      <c r="BA7" s="119" t="str">
        <f>[1]Цены!AX1</f>
        <v>Цыпленок бройлер</v>
      </c>
      <c r="BB7" s="119" t="str">
        <f>[1]Цены!AY1</f>
        <v>Филе куриное</v>
      </c>
      <c r="BC7" s="119" t="str">
        <f>[1]Цены!AZ1</f>
        <v>Фарш говяжий</v>
      </c>
      <c r="BD7" s="119" t="str">
        <f>[1]Цены!BA1</f>
        <v>Печень куриная</v>
      </c>
      <c r="BE7" s="119" t="str">
        <f>[1]Цены!BB1</f>
        <v>Филе минтая</v>
      </c>
      <c r="BF7" s="119" t="str">
        <f>[1]Цены!BC1</f>
        <v>Филе сельди слабосол.</v>
      </c>
      <c r="BG7" s="119" t="str">
        <f>[1]Цены!BD1</f>
        <v>Картофель</v>
      </c>
      <c r="BH7" s="119" t="str">
        <f>[1]Цены!BE1</f>
        <v>Морковь</v>
      </c>
      <c r="BI7" s="119" t="str">
        <f>[1]Цены!BF1</f>
        <v>Лук</v>
      </c>
      <c r="BJ7" s="119" t="str">
        <f>[1]Цены!BG1</f>
        <v>Капуста</v>
      </c>
      <c r="BK7" s="119" t="str">
        <f>[1]Цены!BH1</f>
        <v>Свекла</v>
      </c>
      <c r="BL7" s="119" t="str">
        <f>[1]Цены!BI1</f>
        <v>Томатная паста</v>
      </c>
      <c r="BM7" s="119" t="str">
        <f>[1]Цены!BJ1</f>
        <v>Масло растительное</v>
      </c>
      <c r="BN7" s="119" t="str">
        <f>[1]Цены!BK1</f>
        <v>Соль</v>
      </c>
      <c r="BO7" s="103" t="s">
        <v>92</v>
      </c>
      <c r="BP7" s="118" t="s">
        <v>6</v>
      </c>
      <c r="BQ7" s="118" t="s">
        <v>7</v>
      </c>
    </row>
    <row r="8" spans="1:69" s="39" customFormat="1" ht="36" customHeight="1">
      <c r="A8" s="122"/>
      <c r="B8" s="4" t="s">
        <v>8</v>
      </c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BL8" s="120"/>
      <c r="BM8" s="120"/>
      <c r="BN8" s="120"/>
      <c r="BO8" s="104"/>
      <c r="BP8" s="118"/>
      <c r="BQ8" s="118"/>
    </row>
    <row r="9" spans="1:69" ht="15" customHeight="1">
      <c r="A9" s="109" t="s">
        <v>9</v>
      </c>
      <c r="B9" s="5" t="str">
        <f>' 3-7 лет (день 2)'!B9</f>
        <v>Каша молочная "Дружба"</v>
      </c>
      <c r="C9" s="110">
        <f>$F$6</f>
        <v>1</v>
      </c>
      <c r="D9" s="5"/>
      <c r="E9" s="5"/>
      <c r="F9" s="5">
        <v>4.0000000000000001E-3</v>
      </c>
      <c r="G9" s="5"/>
      <c r="H9" s="5"/>
      <c r="I9" s="5"/>
      <c r="J9" s="5">
        <v>0.13</v>
      </c>
      <c r="K9" s="5">
        <v>2E-3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6"/>
      <c r="Y9" s="6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7"/>
      <c r="AW9" s="7"/>
      <c r="AX9" s="7">
        <v>0.01</v>
      </c>
      <c r="AY9" s="7"/>
      <c r="AZ9" s="7">
        <v>1.2999999999999999E-2</v>
      </c>
      <c r="BA9" s="7"/>
      <c r="BB9" s="5"/>
      <c r="BC9" s="5"/>
      <c r="BD9" s="5"/>
      <c r="BE9" s="5"/>
      <c r="BF9" s="5"/>
      <c r="BG9" s="5"/>
      <c r="BH9" s="5"/>
      <c r="BI9" s="5"/>
      <c r="BJ9" s="5"/>
      <c r="BK9" s="7"/>
      <c r="BL9" s="5"/>
      <c r="BM9" s="5"/>
      <c r="BN9" s="5">
        <v>5.0000000000000001E-4</v>
      </c>
      <c r="BO9" s="5"/>
    </row>
    <row r="10" spans="1:69" ht="15" customHeight="1">
      <c r="A10" s="109"/>
      <c r="B10" s="5" t="str">
        <f>' 3-7 лет (день 2)'!B10</f>
        <v>Бутерброд с джемом</v>
      </c>
      <c r="C10" s="111"/>
      <c r="D10" s="92">
        <v>0.03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94">
        <v>7.0000000000000001E-3</v>
      </c>
      <c r="R10" s="5"/>
      <c r="S10" s="5"/>
      <c r="T10" s="5"/>
      <c r="U10" s="5"/>
      <c r="V10" s="5"/>
      <c r="W10" s="5"/>
      <c r="X10" s="6"/>
      <c r="Y10" s="6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7"/>
      <c r="AW10" s="7"/>
      <c r="AX10" s="7"/>
      <c r="AY10" s="7"/>
      <c r="AZ10" s="7"/>
      <c r="BA10" s="7"/>
      <c r="BB10" s="5"/>
      <c r="BC10" s="5"/>
      <c r="BD10" s="5"/>
      <c r="BE10" s="5"/>
      <c r="BF10" s="5"/>
      <c r="BG10" s="5"/>
      <c r="BH10" s="5"/>
      <c r="BI10" s="5"/>
      <c r="BJ10" s="5"/>
      <c r="BK10" s="7"/>
      <c r="BL10" s="5"/>
      <c r="BM10" s="5"/>
      <c r="BN10" s="5"/>
      <c r="BO10" s="5"/>
    </row>
    <row r="11" spans="1:69" s="12" customFormat="1" ht="15" customHeight="1">
      <c r="A11" s="109"/>
      <c r="B11" s="5" t="str">
        <f>' 3-7 лет (день 2)'!B11</f>
        <v>Кофейный напиток с молоком</v>
      </c>
      <c r="C11" s="111"/>
      <c r="D11" s="93"/>
      <c r="E11" s="9"/>
      <c r="F11" s="9">
        <v>0.01</v>
      </c>
      <c r="G11" s="9"/>
      <c r="H11" s="9"/>
      <c r="I11" s="9">
        <v>2.3999999999999998E-3</v>
      </c>
      <c r="J11" s="9">
        <v>0.08</v>
      </c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10"/>
      <c r="Y11" s="10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11"/>
      <c r="AW11" s="11"/>
      <c r="AX11" s="11"/>
      <c r="AY11" s="11"/>
      <c r="AZ11" s="11"/>
      <c r="BA11" s="11"/>
      <c r="BB11" s="9"/>
      <c r="BC11" s="9"/>
      <c r="BD11" s="9"/>
      <c r="BE11" s="9"/>
      <c r="BF11" s="9"/>
      <c r="BG11" s="9"/>
      <c r="BH11" s="9"/>
      <c r="BI11" s="9"/>
      <c r="BJ11" s="9"/>
      <c r="BK11" s="11"/>
      <c r="BL11" s="9"/>
      <c r="BM11" s="9"/>
      <c r="BN11" s="9"/>
      <c r="BO11" s="9"/>
    </row>
    <row r="12" spans="1:69" ht="15" customHeight="1">
      <c r="A12" s="109"/>
      <c r="B12" s="5"/>
      <c r="C12" s="111"/>
      <c r="D12" s="92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6"/>
      <c r="Y12" s="6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7"/>
      <c r="AW12" s="7"/>
      <c r="AX12" s="7"/>
      <c r="AY12" s="7"/>
      <c r="AZ12" s="7"/>
      <c r="BA12" s="7"/>
      <c r="BB12" s="5"/>
      <c r="BC12" s="5"/>
      <c r="BD12" s="5"/>
      <c r="BE12" s="5"/>
      <c r="BF12" s="5"/>
      <c r="BG12" s="5"/>
      <c r="BH12" s="5"/>
      <c r="BI12" s="5"/>
      <c r="BJ12" s="5"/>
      <c r="BK12" s="7"/>
      <c r="BL12" s="5"/>
      <c r="BM12" s="5"/>
      <c r="BN12" s="5"/>
      <c r="BO12" s="5"/>
    </row>
    <row r="13" spans="1:69" ht="15" customHeight="1">
      <c r="A13" s="109"/>
      <c r="B13" s="5"/>
      <c r="C13" s="112"/>
      <c r="D13" s="92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6"/>
      <c r="Y13" s="6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7"/>
      <c r="AW13" s="7"/>
      <c r="AX13" s="7"/>
      <c r="AY13" s="7"/>
      <c r="AZ13" s="7"/>
      <c r="BA13" s="7"/>
      <c r="BB13" s="5"/>
      <c r="BC13" s="5"/>
      <c r="BD13" s="5"/>
      <c r="BE13" s="5"/>
      <c r="BF13" s="5"/>
      <c r="BG13" s="5"/>
      <c r="BH13" s="5"/>
      <c r="BI13" s="5"/>
      <c r="BJ13" s="5"/>
      <c r="BK13" s="7"/>
      <c r="BL13" s="5"/>
      <c r="BM13" s="5"/>
      <c r="BN13" s="5"/>
      <c r="BO13" s="5"/>
    </row>
    <row r="14" spans="1:69" s="12" customFormat="1" ht="15" customHeight="1">
      <c r="A14" s="109" t="s">
        <v>12</v>
      </c>
      <c r="B14" s="8" t="str">
        <f>' 3-7 лет (день 2)'!B14</f>
        <v>Суп с лапшой</v>
      </c>
      <c r="C14" s="111">
        <f>F6</f>
        <v>1</v>
      </c>
      <c r="D14" s="93"/>
      <c r="E14" s="9"/>
      <c r="F14" s="9"/>
      <c r="G14" s="9"/>
      <c r="H14" s="9"/>
      <c r="I14" s="9"/>
      <c r="J14" s="9"/>
      <c r="K14" s="9">
        <v>2E-3</v>
      </c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11"/>
      <c r="Y14" s="11"/>
      <c r="Z14" s="9"/>
      <c r="AF14" s="9"/>
      <c r="AG14" s="9"/>
      <c r="AH14" s="9"/>
      <c r="AI14" s="9">
        <v>0.01</v>
      </c>
      <c r="AJ14" s="9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40"/>
      <c r="AW14" s="40"/>
      <c r="AX14" s="9"/>
      <c r="AY14" s="9"/>
      <c r="AZ14" s="11"/>
      <c r="BA14" s="11">
        <v>0.03</v>
      </c>
      <c r="BB14" s="9"/>
      <c r="BC14" s="9"/>
      <c r="BD14" s="9"/>
      <c r="BE14" s="9"/>
      <c r="BF14" s="9"/>
      <c r="BG14" s="9">
        <v>0.13400000000000001</v>
      </c>
      <c r="BH14" s="9">
        <v>1.7000000000000001E-2</v>
      </c>
      <c r="BI14" s="9">
        <v>1.2E-2</v>
      </c>
      <c r="BK14" s="9"/>
      <c r="BL14" s="9"/>
      <c r="BM14" s="9">
        <v>2E-3</v>
      </c>
      <c r="BN14" s="9">
        <v>2E-3</v>
      </c>
      <c r="BO14" s="9"/>
    </row>
    <row r="15" spans="1:69" ht="15" customHeight="1">
      <c r="A15" s="109"/>
      <c r="B15" s="8" t="str">
        <f>' 3-7 лет (день 2)'!B15</f>
        <v>Котлета мясная</v>
      </c>
      <c r="C15" s="111"/>
      <c r="D15" s="92">
        <v>0.01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6">
        <v>0.1</v>
      </c>
      <c r="Y15" s="6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7"/>
      <c r="AW15" s="7"/>
      <c r="AX15" s="7"/>
      <c r="AY15" s="7"/>
      <c r="AZ15" s="7"/>
      <c r="BA15" s="7"/>
      <c r="BB15" s="5">
        <v>0.03</v>
      </c>
      <c r="BC15" s="5">
        <v>0.03</v>
      </c>
      <c r="BD15" s="5"/>
      <c r="BE15" s="5"/>
      <c r="BF15" s="5"/>
      <c r="BG15" s="5"/>
      <c r="BH15" s="5"/>
      <c r="BI15" s="5">
        <v>5.0000000000000001E-3</v>
      </c>
      <c r="BJ15" s="5"/>
      <c r="BK15" s="7"/>
      <c r="BL15" s="5"/>
      <c r="BM15" s="5">
        <v>1E-3</v>
      </c>
      <c r="BN15" s="5">
        <v>2E-3</v>
      </c>
      <c r="BO15" s="5"/>
    </row>
    <row r="16" spans="1:69" ht="15" customHeight="1">
      <c r="A16" s="109"/>
      <c r="B16" s="8" t="str">
        <f>' 3-7 лет (день 2)'!B16</f>
        <v>Капуста тушеная</v>
      </c>
      <c r="C16" s="111"/>
      <c r="D16" s="92"/>
      <c r="E16" s="5"/>
      <c r="F16" s="5"/>
      <c r="G16" s="5"/>
      <c r="H16" s="5"/>
      <c r="I16" s="5"/>
      <c r="J16" s="5"/>
      <c r="K16" s="5">
        <v>2E-3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6"/>
      <c r="Y16" s="6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7"/>
      <c r="AW16" s="7"/>
      <c r="AX16" s="7"/>
      <c r="AY16" s="7"/>
      <c r="AZ16" s="7"/>
      <c r="BA16" s="7"/>
      <c r="BB16" s="5"/>
      <c r="BC16" s="5"/>
      <c r="BD16" s="5"/>
      <c r="BE16" s="5"/>
      <c r="BF16" s="5"/>
      <c r="BG16" s="5"/>
      <c r="BH16" s="5">
        <v>1.6E-2</v>
      </c>
      <c r="BI16" s="5">
        <v>1.0999999999999999E-2</v>
      </c>
      <c r="BJ16" s="5">
        <v>0.16</v>
      </c>
      <c r="BK16" s="7"/>
      <c r="BL16" s="5">
        <v>3.0000000000000001E-3</v>
      </c>
      <c r="BM16" s="5">
        <v>3.0000000000000001E-3</v>
      </c>
      <c r="BN16" s="5">
        <v>5.0000000000000001E-4</v>
      </c>
      <c r="BO16" s="5"/>
    </row>
    <row r="17" spans="1:67" ht="15" customHeight="1">
      <c r="A17" s="109"/>
      <c r="B17" s="8" t="str">
        <f>' 3-7 лет (день 2)'!B17</f>
        <v>Хлеб пшеничный</v>
      </c>
      <c r="C17" s="111"/>
      <c r="D17" s="92">
        <v>0.03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6"/>
      <c r="Y17" s="6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7"/>
      <c r="AW17" s="7"/>
      <c r="AX17" s="7"/>
      <c r="AY17" s="7"/>
      <c r="AZ17" s="7"/>
      <c r="BA17" s="7"/>
      <c r="BB17" s="5"/>
      <c r="BC17" s="5"/>
      <c r="BD17" s="5"/>
      <c r="BE17" s="5"/>
      <c r="BF17" s="5"/>
      <c r="BG17" s="5"/>
      <c r="BH17" s="5"/>
      <c r="BI17" s="5"/>
      <c r="BJ17" s="5"/>
      <c r="BK17" s="7"/>
      <c r="BL17" s="5"/>
      <c r="BM17" s="5"/>
      <c r="BN17" s="5"/>
      <c r="BO17" s="5"/>
    </row>
    <row r="18" spans="1:67">
      <c r="A18" s="109"/>
      <c r="B18" s="8" t="str">
        <f>' 3-7 лет (день 2)'!B18</f>
        <v>Хлеб ржано-пшеничный</v>
      </c>
      <c r="C18" s="111"/>
      <c r="D18" s="92"/>
      <c r="E18" s="92">
        <v>0.05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6"/>
      <c r="Y18" s="6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7"/>
      <c r="AW18" s="7"/>
      <c r="AX18" s="7"/>
      <c r="AY18" s="7"/>
      <c r="AZ18" s="7"/>
      <c r="BA18" s="7"/>
      <c r="BB18" s="5"/>
      <c r="BC18" s="5"/>
      <c r="BD18" s="5"/>
      <c r="BE18" s="5"/>
      <c r="BF18" s="5"/>
      <c r="BG18" s="5"/>
      <c r="BH18" s="5"/>
      <c r="BI18" s="5"/>
      <c r="BJ18" s="5"/>
      <c r="BK18" s="7"/>
      <c r="BL18" s="5"/>
      <c r="BM18" s="5"/>
      <c r="BN18" s="5"/>
      <c r="BO18" s="5"/>
    </row>
    <row r="19" spans="1:67">
      <c r="A19" s="109"/>
      <c r="B19" s="8" t="str">
        <f>' 3-7 лет (день 2)'!B19</f>
        <v>Компот из кураги и изюма</v>
      </c>
      <c r="C19" s="111"/>
      <c r="D19" s="92"/>
      <c r="E19" s="5"/>
      <c r="F19" s="5">
        <v>8.9999999999999993E-3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6"/>
      <c r="Y19" s="6"/>
      <c r="Z19" s="5">
        <v>0.01</v>
      </c>
      <c r="AA19" s="5">
        <v>8.0000000000000002E-3</v>
      </c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7"/>
      <c r="AW19" s="7"/>
      <c r="AX19" s="7"/>
      <c r="AY19" s="7"/>
      <c r="AZ19" s="7"/>
      <c r="BA19" s="7"/>
      <c r="BB19" s="5"/>
      <c r="BC19" s="5"/>
      <c r="BD19" s="5"/>
      <c r="BE19" s="5"/>
      <c r="BF19" s="5"/>
      <c r="BG19" s="5"/>
      <c r="BH19" s="5"/>
      <c r="BI19" s="5"/>
      <c r="BJ19" s="5"/>
      <c r="BK19" s="7"/>
      <c r="BL19" s="5"/>
      <c r="BM19" s="5"/>
      <c r="BN19" s="5"/>
      <c r="BO19" s="5">
        <v>5.0000000000000002E-5</v>
      </c>
    </row>
    <row r="20" spans="1:67" ht="15.75" customHeight="1">
      <c r="A20" s="109"/>
      <c r="B20" s="9"/>
      <c r="C20" s="112"/>
      <c r="D20" s="92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6"/>
      <c r="Y20" s="6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7"/>
      <c r="AW20" s="7"/>
      <c r="AX20" s="7"/>
      <c r="AY20" s="7"/>
      <c r="AZ20" s="7"/>
      <c r="BA20" s="7"/>
      <c r="BB20" s="5"/>
      <c r="BC20" s="5"/>
      <c r="BD20" s="5"/>
      <c r="BE20" s="5"/>
      <c r="BF20" s="5"/>
      <c r="BG20" s="5"/>
      <c r="BH20" s="5"/>
      <c r="BI20" s="5"/>
      <c r="BJ20" s="5"/>
      <c r="BK20" s="7"/>
      <c r="BL20" s="5"/>
      <c r="BM20" s="5"/>
      <c r="BN20" s="5"/>
      <c r="BO20" s="5"/>
    </row>
    <row r="21" spans="1:67">
      <c r="A21" s="109" t="s">
        <v>20</v>
      </c>
      <c r="B21" s="5" t="str">
        <f>' 3-7 лет (день 2)'!B21</f>
        <v>Чай с лимоном</v>
      </c>
      <c r="C21" s="110">
        <f>$F$6</f>
        <v>1</v>
      </c>
      <c r="D21" s="92"/>
      <c r="E21" s="5"/>
      <c r="F21" s="5">
        <v>0.01</v>
      </c>
      <c r="G21" s="5">
        <v>4.0000000000000002E-4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6"/>
      <c r="Y21" s="6"/>
      <c r="Z21" s="5"/>
      <c r="AA21" s="5"/>
      <c r="AB21" s="5"/>
      <c r="AC21" s="5"/>
      <c r="AD21" s="5"/>
      <c r="AE21" s="5"/>
      <c r="AF21" s="5">
        <v>6.0000000000000001E-3</v>
      </c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7"/>
      <c r="AW21" s="7"/>
      <c r="AX21" s="7"/>
      <c r="AY21" s="7"/>
      <c r="AZ21" s="7"/>
      <c r="BA21" s="7"/>
      <c r="BB21" s="5"/>
      <c r="BC21" s="5"/>
      <c r="BD21" s="5"/>
      <c r="BE21" s="5"/>
      <c r="BF21" s="5"/>
      <c r="BG21" s="5"/>
      <c r="BH21" s="5"/>
      <c r="BI21" s="5"/>
      <c r="BJ21" s="5"/>
      <c r="BK21" s="7"/>
      <c r="BL21" s="5"/>
      <c r="BM21" s="5"/>
      <c r="BN21" s="5"/>
      <c r="BO21" s="5"/>
    </row>
    <row r="22" spans="1:67">
      <c r="A22" s="109"/>
      <c r="B22" s="5" t="str">
        <f>' 3-7 лет (день 2)'!B22</f>
        <v>Сдоба обыкновенная</v>
      </c>
      <c r="C22" s="111"/>
      <c r="D22" s="92"/>
      <c r="E22" s="5"/>
      <c r="F22" s="5">
        <v>4.0000000000000001E-3</v>
      </c>
      <c r="G22" s="5"/>
      <c r="H22" s="5"/>
      <c r="I22" s="5"/>
      <c r="J22" s="5">
        <v>1.9E-2</v>
      </c>
      <c r="K22" s="5">
        <v>2.5000000000000001E-3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6">
        <v>4.1666000000000002E-2</v>
      </c>
      <c r="Y22" s="6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>
        <v>4.7E-2</v>
      </c>
      <c r="AK22" s="5">
        <v>2E-3</v>
      </c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7"/>
      <c r="AW22" s="7"/>
      <c r="AX22" s="7"/>
      <c r="AY22" s="7"/>
      <c r="AZ22" s="7"/>
      <c r="BA22" s="7"/>
      <c r="BB22" s="5"/>
      <c r="BC22" s="5"/>
      <c r="BD22" s="5"/>
      <c r="BE22" s="5"/>
      <c r="BF22" s="5"/>
      <c r="BG22" s="5"/>
      <c r="BH22" s="5"/>
      <c r="BI22" s="5"/>
      <c r="BJ22" s="5"/>
      <c r="BK22" s="7"/>
      <c r="BL22" s="5"/>
      <c r="BM22" s="5"/>
      <c r="BN22" s="5"/>
      <c r="BO22" s="5"/>
    </row>
    <row r="23" spans="1:67">
      <c r="A23" s="109"/>
      <c r="B23" s="5"/>
      <c r="C23" s="111"/>
      <c r="D23" s="92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6"/>
      <c r="Y23" s="6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7"/>
      <c r="AW23" s="7"/>
      <c r="AX23" s="7"/>
      <c r="AY23" s="7"/>
      <c r="AZ23" s="7"/>
      <c r="BA23" s="7"/>
      <c r="BB23" s="5"/>
      <c r="BC23" s="5"/>
      <c r="BD23" s="5"/>
      <c r="BE23" s="5"/>
      <c r="BF23" s="5"/>
      <c r="BG23" s="5"/>
      <c r="BH23" s="5"/>
      <c r="BI23" s="5"/>
      <c r="BJ23" s="5"/>
      <c r="BK23" s="7"/>
      <c r="BL23" s="5"/>
      <c r="BM23" s="5"/>
      <c r="BN23" s="5"/>
      <c r="BO23" s="5"/>
    </row>
    <row r="24" spans="1:67">
      <c r="A24" s="109"/>
      <c r="B24" s="5"/>
      <c r="C24" s="112"/>
      <c r="D24" s="92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6"/>
      <c r="Y24" s="6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7"/>
      <c r="AW24" s="7"/>
      <c r="AX24" s="7"/>
      <c r="AY24" s="7"/>
      <c r="AZ24" s="7"/>
      <c r="BA24" s="7"/>
      <c r="BB24" s="5"/>
      <c r="BC24" s="5"/>
      <c r="BD24" s="5"/>
      <c r="BE24" s="5"/>
      <c r="BF24" s="5"/>
      <c r="BG24" s="5"/>
      <c r="BH24" s="5"/>
      <c r="BI24" s="5"/>
      <c r="BJ24" s="5"/>
      <c r="BK24" s="7"/>
      <c r="BL24" s="5"/>
      <c r="BM24" s="5"/>
      <c r="BN24" s="5"/>
      <c r="BO24" s="5"/>
    </row>
    <row r="25" spans="1:67">
      <c r="A25" s="109" t="s">
        <v>23</v>
      </c>
      <c r="B25" s="18" t="str">
        <f>' 3-7 лет (день 2)'!B25</f>
        <v>Суп - уха</v>
      </c>
      <c r="C25" s="110">
        <f>$F$6</f>
        <v>1</v>
      </c>
      <c r="D25" s="92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94">
        <v>1.7999999999999999E-2</v>
      </c>
      <c r="V25" s="5"/>
      <c r="W25" s="5"/>
      <c r="X25" s="6"/>
      <c r="Y25" s="6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7">
        <v>6.3E-3</v>
      </c>
      <c r="AW25" s="7"/>
      <c r="AX25" s="7"/>
      <c r="AY25" s="7"/>
      <c r="AZ25" s="7"/>
      <c r="BA25" s="7"/>
      <c r="BB25" s="5"/>
      <c r="BC25" s="5"/>
      <c r="BD25" s="5"/>
      <c r="BE25" s="5"/>
      <c r="BF25" s="5"/>
      <c r="BG25" s="5">
        <v>0.125</v>
      </c>
      <c r="BH25" s="5">
        <v>1.4E-2</v>
      </c>
      <c r="BI25" s="5">
        <v>1.25E-3</v>
      </c>
      <c r="BJ25" s="5"/>
      <c r="BK25" s="7"/>
      <c r="BL25" s="5"/>
      <c r="BM25" s="5">
        <v>2E-3</v>
      </c>
      <c r="BN25" s="5">
        <v>1E-3</v>
      </c>
      <c r="BO25" s="5"/>
    </row>
    <row r="26" spans="1:67">
      <c r="A26" s="109"/>
      <c r="B26" s="18" t="str">
        <f>' 3-7 лет (день 2)'!B26</f>
        <v>Хлеб пшеничный</v>
      </c>
      <c r="C26" s="111"/>
      <c r="D26" s="92">
        <v>0.02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6"/>
      <c r="Y26" s="6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7"/>
      <c r="AW26" s="7"/>
      <c r="AX26" s="7"/>
      <c r="AY26" s="7"/>
      <c r="AZ26" s="7"/>
      <c r="BA26" s="7"/>
      <c r="BB26" s="5"/>
      <c r="BC26" s="5"/>
      <c r="BD26" s="5"/>
      <c r="BE26" s="5"/>
      <c r="BF26" s="5"/>
      <c r="BG26" s="5"/>
      <c r="BH26" s="5"/>
      <c r="BI26" s="5"/>
      <c r="BJ26" s="5"/>
      <c r="BK26" s="7"/>
      <c r="BL26" s="5"/>
      <c r="BM26" s="5"/>
      <c r="BN26" s="5"/>
      <c r="BO26" s="5"/>
    </row>
    <row r="27" spans="1:67">
      <c r="A27" s="109"/>
      <c r="B27" s="18" t="str">
        <f>' 3-7 лет (день 2)'!B27</f>
        <v>Чай с сахаром</v>
      </c>
      <c r="C27" s="111"/>
      <c r="D27" s="92"/>
      <c r="E27" s="5"/>
      <c r="F27" s="5">
        <v>0.01</v>
      </c>
      <c r="G27" s="5">
        <v>4.0000000000000002E-4</v>
      </c>
      <c r="H27" s="5"/>
      <c r="I27" s="9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6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7"/>
      <c r="AW27" s="7"/>
      <c r="AX27" s="7"/>
      <c r="AY27" s="7"/>
      <c r="AZ27" s="7"/>
      <c r="BA27" s="7"/>
      <c r="BB27" s="5"/>
      <c r="BC27" s="5"/>
      <c r="BD27" s="5"/>
      <c r="BE27" s="5"/>
      <c r="BF27" s="5"/>
      <c r="BG27" s="5"/>
      <c r="BH27" s="5"/>
      <c r="BI27" s="5"/>
      <c r="BJ27" s="5"/>
      <c r="BK27" s="7"/>
      <c r="BL27" s="5"/>
      <c r="BM27" s="5"/>
      <c r="BN27" s="5"/>
      <c r="BO27" s="5"/>
    </row>
    <row r="28" spans="1:67">
      <c r="A28" s="109"/>
      <c r="B28" s="19"/>
      <c r="C28" s="111"/>
      <c r="D28" s="92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6"/>
      <c r="Y28" s="6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7"/>
      <c r="AW28" s="7"/>
      <c r="AX28" s="7"/>
      <c r="AY28" s="7"/>
      <c r="AZ28" s="7"/>
      <c r="BA28" s="7"/>
      <c r="BB28" s="5"/>
      <c r="BC28" s="5"/>
      <c r="BD28" s="5"/>
      <c r="BE28" s="5"/>
      <c r="BF28" s="5"/>
      <c r="BG28" s="5"/>
      <c r="BH28" s="5"/>
      <c r="BI28" s="5"/>
      <c r="BJ28" s="5"/>
      <c r="BK28" s="7"/>
      <c r="BL28" s="5"/>
      <c r="BM28" s="5"/>
      <c r="BN28" s="5"/>
      <c r="BO28" s="5"/>
    </row>
    <row r="29" spans="1:67">
      <c r="A29" s="109"/>
      <c r="B29" s="5"/>
      <c r="C29" s="112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6"/>
      <c r="Y29" s="6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7"/>
      <c r="AW29" s="7"/>
      <c r="AX29" s="7"/>
      <c r="AY29" s="7"/>
      <c r="AZ29" s="7"/>
      <c r="BA29" s="7"/>
      <c r="BB29" s="5"/>
      <c r="BC29" s="5"/>
      <c r="BD29" s="5"/>
      <c r="BE29" s="5"/>
      <c r="BF29" s="5"/>
      <c r="BG29" s="5"/>
      <c r="BH29" s="5"/>
      <c r="BI29" s="5"/>
      <c r="BJ29" s="5"/>
      <c r="BK29" s="7"/>
      <c r="BL29" s="5"/>
      <c r="BM29" s="5"/>
      <c r="BN29" s="5"/>
      <c r="BO29" s="5"/>
    </row>
    <row r="30" spans="1:67" ht="17.399999999999999">
      <c r="A30" s="41"/>
      <c r="B30" s="42" t="s">
        <v>26</v>
      </c>
      <c r="C30" s="43"/>
      <c r="D30" s="44">
        <f t="shared" ref="D30:BO30" si="0">SUM(D9:D29)</f>
        <v>9.0000000000000011E-2</v>
      </c>
      <c r="E30" s="44">
        <f t="shared" si="0"/>
        <v>0.05</v>
      </c>
      <c r="F30" s="44">
        <f t="shared" si="0"/>
        <v>4.7000000000000007E-2</v>
      </c>
      <c r="G30" s="44">
        <f t="shared" si="0"/>
        <v>8.0000000000000004E-4</v>
      </c>
      <c r="H30" s="44">
        <f t="shared" si="0"/>
        <v>0</v>
      </c>
      <c r="I30" s="44">
        <f t="shared" si="0"/>
        <v>2.3999999999999998E-3</v>
      </c>
      <c r="J30" s="44">
        <f t="shared" si="0"/>
        <v>0.22900000000000001</v>
      </c>
      <c r="K30" s="44">
        <f t="shared" si="0"/>
        <v>8.5000000000000006E-3</v>
      </c>
      <c r="L30" s="44">
        <f t="shared" si="0"/>
        <v>0</v>
      </c>
      <c r="M30" s="44">
        <f t="shared" si="0"/>
        <v>0</v>
      </c>
      <c r="N30" s="44">
        <f t="shared" si="0"/>
        <v>0</v>
      </c>
      <c r="O30" s="44">
        <f t="shared" si="0"/>
        <v>0</v>
      </c>
      <c r="P30" s="44">
        <f t="shared" si="0"/>
        <v>0</v>
      </c>
      <c r="Q30" s="44">
        <f t="shared" si="0"/>
        <v>7.0000000000000001E-3</v>
      </c>
      <c r="R30" s="44">
        <f t="shared" si="0"/>
        <v>0</v>
      </c>
      <c r="S30" s="44">
        <f t="shared" si="0"/>
        <v>0</v>
      </c>
      <c r="T30" s="44">
        <f t="shared" si="0"/>
        <v>0</v>
      </c>
      <c r="U30" s="44">
        <f t="shared" si="0"/>
        <v>1.7999999999999999E-2</v>
      </c>
      <c r="V30" s="44">
        <f t="shared" si="0"/>
        <v>0</v>
      </c>
      <c r="W30" s="44">
        <f t="shared" si="0"/>
        <v>0</v>
      </c>
      <c r="X30" s="44">
        <f t="shared" si="0"/>
        <v>0.14166600000000001</v>
      </c>
      <c r="Y30" s="44">
        <f t="shared" si="0"/>
        <v>0</v>
      </c>
      <c r="Z30" s="44">
        <f t="shared" si="0"/>
        <v>0.01</v>
      </c>
      <c r="AA30" s="44">
        <f t="shared" si="0"/>
        <v>8.0000000000000002E-3</v>
      </c>
      <c r="AB30" s="44">
        <f t="shared" si="0"/>
        <v>0</v>
      </c>
      <c r="AC30" s="44">
        <f t="shared" si="0"/>
        <v>0</v>
      </c>
      <c r="AD30" s="44">
        <f t="shared" si="0"/>
        <v>0</v>
      </c>
      <c r="AE30" s="44">
        <f t="shared" si="0"/>
        <v>0</v>
      </c>
      <c r="AF30" s="44">
        <f t="shared" si="0"/>
        <v>6.0000000000000001E-3</v>
      </c>
      <c r="AG30" s="44">
        <f t="shared" si="0"/>
        <v>0</v>
      </c>
      <c r="AH30" s="44">
        <f t="shared" si="0"/>
        <v>0</v>
      </c>
      <c r="AI30" s="44">
        <f t="shared" si="0"/>
        <v>0.01</v>
      </c>
      <c r="AJ30" s="44">
        <f t="shared" si="0"/>
        <v>4.7E-2</v>
      </c>
      <c r="AK30" s="44">
        <f t="shared" si="0"/>
        <v>2E-3</v>
      </c>
      <c r="AL30" s="44">
        <f t="shared" si="0"/>
        <v>0</v>
      </c>
      <c r="AM30" s="44">
        <f t="shared" si="0"/>
        <v>0</v>
      </c>
      <c r="AN30" s="44">
        <f t="shared" si="0"/>
        <v>0</v>
      </c>
      <c r="AO30" s="44">
        <f t="shared" si="0"/>
        <v>0</v>
      </c>
      <c r="AP30" s="44">
        <f t="shared" si="0"/>
        <v>0</v>
      </c>
      <c r="AQ30" s="44">
        <f t="shared" si="0"/>
        <v>0</v>
      </c>
      <c r="AR30" s="44">
        <f t="shared" si="0"/>
        <v>0</v>
      </c>
      <c r="AS30" s="44">
        <f t="shared" si="0"/>
        <v>0</v>
      </c>
      <c r="AT30" s="44">
        <f t="shared" si="0"/>
        <v>0</v>
      </c>
      <c r="AU30" s="44">
        <f t="shared" si="0"/>
        <v>0</v>
      </c>
      <c r="AV30" s="44">
        <f t="shared" si="0"/>
        <v>6.3E-3</v>
      </c>
      <c r="AW30" s="44">
        <f t="shared" si="0"/>
        <v>0</v>
      </c>
      <c r="AX30" s="44">
        <f t="shared" si="0"/>
        <v>0.01</v>
      </c>
      <c r="AY30" s="44">
        <f t="shared" si="0"/>
        <v>0</v>
      </c>
      <c r="AZ30" s="44">
        <f t="shared" si="0"/>
        <v>1.2999999999999999E-2</v>
      </c>
      <c r="BA30" s="44">
        <f t="shared" si="0"/>
        <v>0.03</v>
      </c>
      <c r="BB30" s="44">
        <f t="shared" si="0"/>
        <v>0.03</v>
      </c>
      <c r="BC30" s="44">
        <f t="shared" si="0"/>
        <v>0.03</v>
      </c>
      <c r="BD30" s="44">
        <f t="shared" si="0"/>
        <v>0</v>
      </c>
      <c r="BE30" s="44">
        <f t="shared" si="0"/>
        <v>0</v>
      </c>
      <c r="BF30" s="44">
        <f t="shared" si="0"/>
        <v>0</v>
      </c>
      <c r="BG30" s="44">
        <f t="shared" si="0"/>
        <v>0.25900000000000001</v>
      </c>
      <c r="BH30" s="44">
        <f t="shared" si="0"/>
        <v>4.7E-2</v>
      </c>
      <c r="BI30" s="44">
        <f t="shared" si="0"/>
        <v>2.9250000000000002E-2</v>
      </c>
      <c r="BJ30" s="44">
        <f t="shared" si="0"/>
        <v>0.16</v>
      </c>
      <c r="BK30" s="44">
        <f t="shared" si="0"/>
        <v>0</v>
      </c>
      <c r="BL30" s="44">
        <f t="shared" si="0"/>
        <v>3.0000000000000001E-3</v>
      </c>
      <c r="BM30" s="44">
        <f t="shared" si="0"/>
        <v>8.0000000000000002E-3</v>
      </c>
      <c r="BN30" s="44">
        <f t="shared" si="0"/>
        <v>6.000000000000001E-3</v>
      </c>
      <c r="BO30" s="44">
        <f t="shared" si="0"/>
        <v>5.0000000000000002E-5</v>
      </c>
    </row>
    <row r="31" spans="1:67" ht="17.399999999999999">
      <c r="A31" s="41"/>
      <c r="B31" s="42" t="s">
        <v>39</v>
      </c>
      <c r="C31" s="43"/>
      <c r="D31" s="45">
        <f>ROUND(PRODUCT(D30,$F$6),3)</f>
        <v>0.09</v>
      </c>
      <c r="E31" s="45">
        <f t="shared" ref="E31:BO31" si="1">ROUND(PRODUCT(E30,$F$6),3)</f>
        <v>0.05</v>
      </c>
      <c r="F31" s="45">
        <f t="shared" si="1"/>
        <v>4.7E-2</v>
      </c>
      <c r="G31" s="45">
        <f t="shared" si="1"/>
        <v>1E-3</v>
      </c>
      <c r="H31" s="45">
        <f t="shared" si="1"/>
        <v>0</v>
      </c>
      <c r="I31" s="45">
        <f t="shared" si="1"/>
        <v>2E-3</v>
      </c>
      <c r="J31" s="45">
        <f t="shared" si="1"/>
        <v>0.22900000000000001</v>
      </c>
      <c r="K31" s="45">
        <f t="shared" si="1"/>
        <v>8.9999999999999993E-3</v>
      </c>
      <c r="L31" s="45">
        <f t="shared" si="1"/>
        <v>0</v>
      </c>
      <c r="M31" s="45">
        <f t="shared" si="1"/>
        <v>0</v>
      </c>
      <c r="N31" s="45">
        <f t="shared" si="1"/>
        <v>0</v>
      </c>
      <c r="O31" s="45">
        <f t="shared" si="1"/>
        <v>0</v>
      </c>
      <c r="P31" s="45">
        <f t="shared" si="1"/>
        <v>0</v>
      </c>
      <c r="Q31" s="45">
        <f t="shared" si="1"/>
        <v>7.0000000000000001E-3</v>
      </c>
      <c r="R31" s="45">
        <f t="shared" si="1"/>
        <v>0</v>
      </c>
      <c r="S31" s="45">
        <f t="shared" si="1"/>
        <v>0</v>
      </c>
      <c r="T31" s="45">
        <f t="shared" si="1"/>
        <v>0</v>
      </c>
      <c r="U31" s="45">
        <f t="shared" si="1"/>
        <v>1.7999999999999999E-2</v>
      </c>
      <c r="V31" s="45">
        <f t="shared" si="1"/>
        <v>0</v>
      </c>
      <c r="W31" s="45">
        <f t="shared" si="1"/>
        <v>0</v>
      </c>
      <c r="X31" s="45">
        <v>0</v>
      </c>
      <c r="Y31" s="45">
        <f t="shared" si="1"/>
        <v>0</v>
      </c>
      <c r="Z31" s="45">
        <f t="shared" si="1"/>
        <v>0.01</v>
      </c>
      <c r="AA31" s="45">
        <f t="shared" si="1"/>
        <v>8.0000000000000002E-3</v>
      </c>
      <c r="AB31" s="45">
        <f t="shared" si="1"/>
        <v>0</v>
      </c>
      <c r="AC31" s="45">
        <f t="shared" si="1"/>
        <v>0</v>
      </c>
      <c r="AD31" s="45">
        <f t="shared" si="1"/>
        <v>0</v>
      </c>
      <c r="AE31" s="45">
        <f t="shared" si="1"/>
        <v>0</v>
      </c>
      <c r="AF31" s="45">
        <f t="shared" si="1"/>
        <v>6.0000000000000001E-3</v>
      </c>
      <c r="AG31" s="45">
        <f t="shared" si="1"/>
        <v>0</v>
      </c>
      <c r="AH31" s="45">
        <f t="shared" si="1"/>
        <v>0</v>
      </c>
      <c r="AI31" s="45">
        <f t="shared" si="1"/>
        <v>0.01</v>
      </c>
      <c r="AJ31" s="45">
        <f t="shared" si="1"/>
        <v>4.7E-2</v>
      </c>
      <c r="AK31" s="45">
        <f t="shared" si="1"/>
        <v>2E-3</v>
      </c>
      <c r="AL31" s="45">
        <f t="shared" si="1"/>
        <v>0</v>
      </c>
      <c r="AM31" s="45">
        <f t="shared" si="1"/>
        <v>0</v>
      </c>
      <c r="AN31" s="45">
        <f t="shared" si="1"/>
        <v>0</v>
      </c>
      <c r="AO31" s="45">
        <f t="shared" si="1"/>
        <v>0</v>
      </c>
      <c r="AP31" s="45">
        <f t="shared" si="1"/>
        <v>0</v>
      </c>
      <c r="AQ31" s="45">
        <f t="shared" si="1"/>
        <v>0</v>
      </c>
      <c r="AR31" s="45">
        <f t="shared" si="1"/>
        <v>0</v>
      </c>
      <c r="AS31" s="45">
        <f t="shared" si="1"/>
        <v>0</v>
      </c>
      <c r="AT31" s="45">
        <f t="shared" si="1"/>
        <v>0</v>
      </c>
      <c r="AU31" s="45">
        <f t="shared" si="1"/>
        <v>0</v>
      </c>
      <c r="AV31" s="45">
        <f t="shared" si="1"/>
        <v>6.0000000000000001E-3</v>
      </c>
      <c r="AW31" s="45">
        <f t="shared" si="1"/>
        <v>0</v>
      </c>
      <c r="AX31" s="45">
        <f t="shared" si="1"/>
        <v>0.01</v>
      </c>
      <c r="AY31" s="45">
        <f t="shared" si="1"/>
        <v>0</v>
      </c>
      <c r="AZ31" s="45">
        <f t="shared" si="1"/>
        <v>1.2999999999999999E-2</v>
      </c>
      <c r="BA31" s="45">
        <f t="shared" si="1"/>
        <v>0.03</v>
      </c>
      <c r="BB31" s="45">
        <f t="shared" si="1"/>
        <v>0.03</v>
      </c>
      <c r="BC31" s="45">
        <f t="shared" si="1"/>
        <v>0.03</v>
      </c>
      <c r="BD31" s="45">
        <f t="shared" si="1"/>
        <v>0</v>
      </c>
      <c r="BE31" s="45">
        <f t="shared" si="1"/>
        <v>0</v>
      </c>
      <c r="BF31" s="45">
        <f t="shared" si="1"/>
        <v>0</v>
      </c>
      <c r="BG31" s="45">
        <f t="shared" si="1"/>
        <v>0.25900000000000001</v>
      </c>
      <c r="BH31" s="45">
        <f t="shared" si="1"/>
        <v>4.7E-2</v>
      </c>
      <c r="BI31" s="45">
        <f t="shared" si="1"/>
        <v>2.9000000000000001E-2</v>
      </c>
      <c r="BJ31" s="45">
        <f t="shared" si="1"/>
        <v>0.16</v>
      </c>
      <c r="BK31" s="45">
        <f t="shared" si="1"/>
        <v>0</v>
      </c>
      <c r="BL31" s="45">
        <f t="shared" si="1"/>
        <v>3.0000000000000001E-3</v>
      </c>
      <c r="BM31" s="45">
        <f t="shared" si="1"/>
        <v>8.0000000000000002E-3</v>
      </c>
      <c r="BN31" s="45">
        <f t="shared" si="1"/>
        <v>6.0000000000000001E-3</v>
      </c>
      <c r="BO31" s="45">
        <f t="shared" si="1"/>
        <v>0</v>
      </c>
    </row>
    <row r="32" spans="1:67" ht="17.399999999999999">
      <c r="A32" s="99"/>
      <c r="B32" s="100"/>
      <c r="C32" s="101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102"/>
      <c r="AS32" s="102"/>
      <c r="AT32" s="102"/>
      <c r="AU32" s="102"/>
      <c r="AV32" s="102"/>
      <c r="AW32" s="102"/>
      <c r="AX32" s="102"/>
      <c r="AY32" s="102"/>
      <c r="AZ32" s="102"/>
      <c r="BA32" s="102"/>
      <c r="BB32" s="102"/>
      <c r="BC32" s="102"/>
      <c r="BD32" s="102"/>
      <c r="BE32" s="102"/>
      <c r="BF32" s="102"/>
      <c r="BG32" s="102"/>
      <c r="BH32" s="102"/>
      <c r="BI32" s="102"/>
      <c r="BJ32" s="102"/>
      <c r="BK32" s="102"/>
      <c r="BL32" s="102"/>
      <c r="BM32" s="102"/>
      <c r="BN32" s="102"/>
      <c r="BO32" s="102"/>
    </row>
    <row r="33" spans="1:69" s="46" customFormat="1" ht="18"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8"/>
    </row>
    <row r="34" spans="1:69">
      <c r="F34" t="s">
        <v>93</v>
      </c>
    </row>
    <row r="36" spans="1:69">
      <c r="F36" t="s">
        <v>94</v>
      </c>
    </row>
    <row r="37" spans="1:69">
      <c r="BP37" s="24"/>
      <c r="BQ37" s="25"/>
    </row>
    <row r="38" spans="1:69">
      <c r="F38" t="s">
        <v>28</v>
      </c>
    </row>
    <row r="41" spans="1:69" ht="17.399999999999999">
      <c r="A41" s="26"/>
      <c r="B41" s="27" t="s">
        <v>29</v>
      </c>
      <c r="C41" s="28" t="s">
        <v>30</v>
      </c>
      <c r="D41" s="29">
        <v>78.180000000000007</v>
      </c>
      <c r="E41" s="29">
        <v>82</v>
      </c>
      <c r="F41" s="29">
        <v>84</v>
      </c>
      <c r="G41" s="29">
        <v>568</v>
      </c>
      <c r="H41" s="29">
        <v>1340</v>
      </c>
      <c r="I41" s="29">
        <v>690</v>
      </c>
      <c r="J41" s="29">
        <v>74.92</v>
      </c>
      <c r="K41" s="29">
        <v>874.38</v>
      </c>
      <c r="L41" s="29">
        <v>210.89</v>
      </c>
      <c r="M41" s="29">
        <v>609</v>
      </c>
      <c r="N41" s="29">
        <v>104.38</v>
      </c>
      <c r="O41" s="29">
        <v>320.32</v>
      </c>
      <c r="P41" s="29">
        <v>373.68</v>
      </c>
      <c r="Q41" s="29">
        <v>380</v>
      </c>
      <c r="R41" s="29"/>
      <c r="S41" s="29"/>
      <c r="T41" s="29"/>
      <c r="U41" s="29">
        <v>812</v>
      </c>
      <c r="V41" s="29">
        <v>352.56</v>
      </c>
      <c r="W41" s="29">
        <v>83</v>
      </c>
      <c r="X41" s="29">
        <v>9.1999999999999993</v>
      </c>
      <c r="Y41" s="29"/>
      <c r="Z41" s="29">
        <v>469</v>
      </c>
      <c r="AA41" s="29">
        <v>363</v>
      </c>
      <c r="AB41" s="29">
        <v>409</v>
      </c>
      <c r="AC41" s="29">
        <v>249</v>
      </c>
      <c r="AD41" s="29">
        <v>119</v>
      </c>
      <c r="AE41" s="29">
        <v>438</v>
      </c>
      <c r="AF41" s="90">
        <v>159</v>
      </c>
      <c r="AG41" s="29">
        <v>218.18</v>
      </c>
      <c r="AH41" s="29">
        <v>77.290000000000006</v>
      </c>
      <c r="AI41" s="29">
        <v>56.5</v>
      </c>
      <c r="AJ41" s="29">
        <v>42.5</v>
      </c>
      <c r="AK41" s="29">
        <v>240</v>
      </c>
      <c r="AL41" s="29">
        <v>295</v>
      </c>
      <c r="AM41" s="29">
        <v>337.5</v>
      </c>
      <c r="AN41" s="29">
        <v>298.67</v>
      </c>
      <c r="AO41" s="29"/>
      <c r="AP41" s="29">
        <v>205.75</v>
      </c>
      <c r="AQ41" s="29">
        <v>68.75</v>
      </c>
      <c r="AR41" s="29">
        <v>62</v>
      </c>
      <c r="AS41" s="29">
        <v>72.67</v>
      </c>
      <c r="AT41" s="29">
        <v>62.29</v>
      </c>
      <c r="AU41" s="29">
        <v>70.709999999999994</v>
      </c>
      <c r="AV41" s="29">
        <v>48.75</v>
      </c>
      <c r="AW41" s="29">
        <v>72.86</v>
      </c>
      <c r="AX41" s="29">
        <v>64.67</v>
      </c>
      <c r="AY41" s="29">
        <v>56.67</v>
      </c>
      <c r="AZ41" s="29">
        <v>130.66999999999999</v>
      </c>
      <c r="BA41" s="29">
        <v>304</v>
      </c>
      <c r="BB41" s="29">
        <v>432</v>
      </c>
      <c r="BC41" s="29">
        <v>532</v>
      </c>
      <c r="BD41" s="29">
        <v>249</v>
      </c>
      <c r="BE41" s="29">
        <v>399</v>
      </c>
      <c r="BF41" s="29"/>
      <c r="BG41" s="29">
        <v>31</v>
      </c>
      <c r="BH41" s="29">
        <v>43</v>
      </c>
      <c r="BI41" s="29">
        <v>37</v>
      </c>
      <c r="BJ41" s="29">
        <v>25</v>
      </c>
      <c r="BK41" s="29">
        <v>59</v>
      </c>
      <c r="BL41" s="29">
        <v>299</v>
      </c>
      <c r="BM41" s="29">
        <v>132.22</v>
      </c>
      <c r="BN41" s="29">
        <v>20.8</v>
      </c>
      <c r="BO41" s="86"/>
    </row>
    <row r="42" spans="1:69" ht="17.399999999999999">
      <c r="B42" s="20" t="s">
        <v>31</v>
      </c>
      <c r="C42" s="21" t="s">
        <v>30</v>
      </c>
      <c r="D42" s="22">
        <f>D41/1000</f>
        <v>7.8180000000000013E-2</v>
      </c>
      <c r="E42" s="22">
        <f t="shared" ref="E42:BO42" si="2">E41/1000</f>
        <v>8.2000000000000003E-2</v>
      </c>
      <c r="F42" s="22">
        <f t="shared" si="2"/>
        <v>8.4000000000000005E-2</v>
      </c>
      <c r="G42" s="22">
        <f t="shared" si="2"/>
        <v>0.56799999999999995</v>
      </c>
      <c r="H42" s="22">
        <f t="shared" si="2"/>
        <v>1.34</v>
      </c>
      <c r="I42" s="22">
        <f t="shared" si="2"/>
        <v>0.69</v>
      </c>
      <c r="J42" s="22">
        <f t="shared" si="2"/>
        <v>7.492E-2</v>
      </c>
      <c r="K42" s="22">
        <f t="shared" si="2"/>
        <v>0.87438000000000005</v>
      </c>
      <c r="L42" s="22">
        <f t="shared" si="2"/>
        <v>0.21088999999999999</v>
      </c>
      <c r="M42" s="22">
        <f t="shared" si="2"/>
        <v>0.60899999999999999</v>
      </c>
      <c r="N42" s="22">
        <f t="shared" si="2"/>
        <v>0.10438</v>
      </c>
      <c r="O42" s="22">
        <f t="shared" si="2"/>
        <v>0.32031999999999999</v>
      </c>
      <c r="P42" s="22">
        <f t="shared" si="2"/>
        <v>0.37368000000000001</v>
      </c>
      <c r="Q42" s="22">
        <f t="shared" si="2"/>
        <v>0.38</v>
      </c>
      <c r="R42" s="22">
        <f t="shared" si="2"/>
        <v>0</v>
      </c>
      <c r="S42" s="22">
        <f t="shared" si="2"/>
        <v>0</v>
      </c>
      <c r="T42" s="22">
        <f t="shared" si="2"/>
        <v>0</v>
      </c>
      <c r="U42" s="22">
        <f t="shared" si="2"/>
        <v>0.81200000000000006</v>
      </c>
      <c r="V42" s="22">
        <f>V41/1000</f>
        <v>0.35255999999999998</v>
      </c>
      <c r="W42" s="22">
        <f>W41/1000</f>
        <v>8.3000000000000004E-2</v>
      </c>
      <c r="X42" s="22">
        <f t="shared" si="2"/>
        <v>9.1999999999999998E-3</v>
      </c>
      <c r="Y42" s="22">
        <f t="shared" si="2"/>
        <v>0</v>
      </c>
      <c r="Z42" s="22">
        <f t="shared" si="2"/>
        <v>0.46899999999999997</v>
      </c>
      <c r="AA42" s="22">
        <f t="shared" si="2"/>
        <v>0.36299999999999999</v>
      </c>
      <c r="AB42" s="22">
        <f t="shared" si="2"/>
        <v>0.40899999999999997</v>
      </c>
      <c r="AC42" s="22">
        <f t="shared" si="2"/>
        <v>0.249</v>
      </c>
      <c r="AD42" s="22">
        <f t="shared" si="2"/>
        <v>0.11899999999999999</v>
      </c>
      <c r="AE42" s="22">
        <f t="shared" si="2"/>
        <v>0.438</v>
      </c>
      <c r="AF42" s="22">
        <f t="shared" si="2"/>
        <v>0.159</v>
      </c>
      <c r="AG42" s="22">
        <f t="shared" si="2"/>
        <v>0.21818000000000001</v>
      </c>
      <c r="AH42" s="22">
        <f t="shared" si="2"/>
        <v>7.7290000000000011E-2</v>
      </c>
      <c r="AI42" s="22">
        <f t="shared" si="2"/>
        <v>5.6500000000000002E-2</v>
      </c>
      <c r="AJ42" s="22">
        <f t="shared" si="2"/>
        <v>4.2500000000000003E-2</v>
      </c>
      <c r="AK42" s="22">
        <f t="shared" si="2"/>
        <v>0.24</v>
      </c>
      <c r="AL42" s="22">
        <f t="shared" si="2"/>
        <v>0.29499999999999998</v>
      </c>
      <c r="AM42" s="22">
        <f t="shared" si="2"/>
        <v>0.33750000000000002</v>
      </c>
      <c r="AN42" s="22">
        <f t="shared" si="2"/>
        <v>0.29866999999999999</v>
      </c>
      <c r="AO42" s="22">
        <f t="shared" si="2"/>
        <v>0</v>
      </c>
      <c r="AP42" s="22">
        <f t="shared" si="2"/>
        <v>0.20574999999999999</v>
      </c>
      <c r="AQ42" s="22">
        <f t="shared" si="2"/>
        <v>6.8750000000000006E-2</v>
      </c>
      <c r="AR42" s="22">
        <f t="shared" si="2"/>
        <v>6.2E-2</v>
      </c>
      <c r="AS42" s="22">
        <f t="shared" si="2"/>
        <v>7.2669999999999998E-2</v>
      </c>
      <c r="AT42" s="22">
        <f t="shared" si="2"/>
        <v>6.2289999999999998E-2</v>
      </c>
      <c r="AU42" s="22">
        <f t="shared" si="2"/>
        <v>7.0709999999999995E-2</v>
      </c>
      <c r="AV42" s="22">
        <f t="shared" si="2"/>
        <v>4.8750000000000002E-2</v>
      </c>
      <c r="AW42" s="22">
        <f t="shared" si="2"/>
        <v>7.2859999999999994E-2</v>
      </c>
      <c r="AX42" s="22">
        <f t="shared" si="2"/>
        <v>6.4670000000000005E-2</v>
      </c>
      <c r="AY42" s="22">
        <f t="shared" si="2"/>
        <v>5.6670000000000005E-2</v>
      </c>
      <c r="AZ42" s="22">
        <f t="shared" si="2"/>
        <v>0.13066999999999998</v>
      </c>
      <c r="BA42" s="22">
        <f t="shared" si="2"/>
        <v>0.30399999999999999</v>
      </c>
      <c r="BB42" s="22">
        <f t="shared" si="2"/>
        <v>0.432</v>
      </c>
      <c r="BC42" s="22">
        <f t="shared" si="2"/>
        <v>0.53200000000000003</v>
      </c>
      <c r="BD42" s="22">
        <f t="shared" si="2"/>
        <v>0.249</v>
      </c>
      <c r="BE42" s="22">
        <f t="shared" si="2"/>
        <v>0.39900000000000002</v>
      </c>
      <c r="BF42" s="22">
        <f t="shared" si="2"/>
        <v>0</v>
      </c>
      <c r="BG42" s="22">
        <f t="shared" si="2"/>
        <v>3.1E-2</v>
      </c>
      <c r="BH42" s="22">
        <f t="shared" si="2"/>
        <v>4.2999999999999997E-2</v>
      </c>
      <c r="BI42" s="22">
        <f t="shared" si="2"/>
        <v>3.6999999999999998E-2</v>
      </c>
      <c r="BJ42" s="22">
        <f t="shared" si="2"/>
        <v>2.5000000000000001E-2</v>
      </c>
      <c r="BK42" s="22">
        <f t="shared" si="2"/>
        <v>5.8999999999999997E-2</v>
      </c>
      <c r="BL42" s="22">
        <f t="shared" si="2"/>
        <v>0.29899999999999999</v>
      </c>
      <c r="BM42" s="22">
        <f t="shared" si="2"/>
        <v>0.13222</v>
      </c>
      <c r="BN42" s="22">
        <f t="shared" si="2"/>
        <v>2.0799999999999999E-2</v>
      </c>
      <c r="BO42" s="22">
        <f t="shared" si="2"/>
        <v>0</v>
      </c>
    </row>
    <row r="43" spans="1:69" ht="17.399999999999999">
      <c r="A43" s="30"/>
      <c r="B43" s="31" t="s">
        <v>32</v>
      </c>
      <c r="C43" s="117"/>
      <c r="D43" s="32">
        <f>D31*D41</f>
        <v>7.0362</v>
      </c>
      <c r="E43" s="32">
        <f t="shared" ref="E43:BO43" si="3">E31*E41</f>
        <v>4.1000000000000005</v>
      </c>
      <c r="F43" s="32">
        <f t="shared" si="3"/>
        <v>3.948</v>
      </c>
      <c r="G43" s="32">
        <f t="shared" si="3"/>
        <v>0.56800000000000006</v>
      </c>
      <c r="H43" s="32">
        <f t="shared" si="3"/>
        <v>0</v>
      </c>
      <c r="I43" s="32">
        <f t="shared" si="3"/>
        <v>1.3800000000000001</v>
      </c>
      <c r="J43" s="32">
        <f t="shared" si="3"/>
        <v>17.156680000000001</v>
      </c>
      <c r="K43" s="32">
        <f t="shared" si="3"/>
        <v>7.869419999999999</v>
      </c>
      <c r="L43" s="32">
        <f t="shared" si="3"/>
        <v>0</v>
      </c>
      <c r="M43" s="32">
        <f t="shared" si="3"/>
        <v>0</v>
      </c>
      <c r="N43" s="32">
        <f t="shared" si="3"/>
        <v>0</v>
      </c>
      <c r="O43" s="32">
        <f t="shared" si="3"/>
        <v>0</v>
      </c>
      <c r="P43" s="32">
        <f t="shared" si="3"/>
        <v>0</v>
      </c>
      <c r="Q43" s="32">
        <f t="shared" si="3"/>
        <v>2.66</v>
      </c>
      <c r="R43" s="32">
        <f t="shared" si="3"/>
        <v>0</v>
      </c>
      <c r="S43" s="32">
        <f t="shared" si="3"/>
        <v>0</v>
      </c>
      <c r="T43" s="32">
        <f t="shared" si="3"/>
        <v>0</v>
      </c>
      <c r="U43" s="32">
        <f t="shared" si="3"/>
        <v>14.616</v>
      </c>
      <c r="V43" s="32">
        <f>V31*V41</f>
        <v>0</v>
      </c>
      <c r="W43" s="32">
        <f>W31*W41</f>
        <v>0</v>
      </c>
      <c r="X43" s="32">
        <f t="shared" si="3"/>
        <v>0</v>
      </c>
      <c r="Y43" s="32">
        <f t="shared" si="3"/>
        <v>0</v>
      </c>
      <c r="Z43" s="32">
        <f t="shared" si="3"/>
        <v>4.6900000000000004</v>
      </c>
      <c r="AA43" s="32">
        <f t="shared" si="3"/>
        <v>2.9039999999999999</v>
      </c>
      <c r="AB43" s="32">
        <f t="shared" si="3"/>
        <v>0</v>
      </c>
      <c r="AC43" s="32">
        <f t="shared" si="3"/>
        <v>0</v>
      </c>
      <c r="AD43" s="32">
        <f t="shared" si="3"/>
        <v>0</v>
      </c>
      <c r="AE43" s="32">
        <f t="shared" si="3"/>
        <v>0</v>
      </c>
      <c r="AF43" s="32">
        <f t="shared" si="3"/>
        <v>0.95400000000000007</v>
      </c>
      <c r="AG43" s="32">
        <f t="shared" si="3"/>
        <v>0</v>
      </c>
      <c r="AH43" s="32">
        <f t="shared" si="3"/>
        <v>0</v>
      </c>
      <c r="AI43" s="32">
        <f t="shared" si="3"/>
        <v>0.56500000000000006</v>
      </c>
      <c r="AJ43" s="32">
        <f t="shared" si="3"/>
        <v>1.9975000000000001</v>
      </c>
      <c r="AK43" s="32">
        <f t="shared" si="3"/>
        <v>0.48</v>
      </c>
      <c r="AL43" s="32">
        <f t="shared" si="3"/>
        <v>0</v>
      </c>
      <c r="AM43" s="32">
        <f t="shared" si="3"/>
        <v>0</v>
      </c>
      <c r="AN43" s="32">
        <f t="shared" si="3"/>
        <v>0</v>
      </c>
      <c r="AO43" s="32">
        <f t="shared" si="3"/>
        <v>0</v>
      </c>
      <c r="AP43" s="32">
        <f t="shared" si="3"/>
        <v>0</v>
      </c>
      <c r="AQ43" s="32">
        <f t="shared" si="3"/>
        <v>0</v>
      </c>
      <c r="AR43" s="32">
        <f t="shared" si="3"/>
        <v>0</v>
      </c>
      <c r="AS43" s="32">
        <f t="shared" si="3"/>
        <v>0</v>
      </c>
      <c r="AT43" s="32">
        <f t="shared" si="3"/>
        <v>0</v>
      </c>
      <c r="AU43" s="32">
        <f t="shared" si="3"/>
        <v>0</v>
      </c>
      <c r="AV43" s="32">
        <f t="shared" si="3"/>
        <v>0.29249999999999998</v>
      </c>
      <c r="AW43" s="32">
        <f t="shared" si="3"/>
        <v>0</v>
      </c>
      <c r="AX43" s="32">
        <f t="shared" si="3"/>
        <v>0.64670000000000005</v>
      </c>
      <c r="AY43" s="32">
        <f t="shared" si="3"/>
        <v>0</v>
      </c>
      <c r="AZ43" s="32">
        <f t="shared" si="3"/>
        <v>1.6987099999999997</v>
      </c>
      <c r="BA43" s="32">
        <f t="shared" si="3"/>
        <v>9.1199999999999992</v>
      </c>
      <c r="BB43" s="32">
        <f t="shared" si="3"/>
        <v>12.959999999999999</v>
      </c>
      <c r="BC43" s="32">
        <f t="shared" si="3"/>
        <v>15.959999999999999</v>
      </c>
      <c r="BD43" s="32">
        <f t="shared" si="3"/>
        <v>0</v>
      </c>
      <c r="BE43" s="32">
        <f t="shared" si="3"/>
        <v>0</v>
      </c>
      <c r="BF43" s="32">
        <f t="shared" si="3"/>
        <v>0</v>
      </c>
      <c r="BG43" s="32">
        <f t="shared" si="3"/>
        <v>8.0289999999999999</v>
      </c>
      <c r="BH43" s="32">
        <f t="shared" si="3"/>
        <v>2.0209999999999999</v>
      </c>
      <c r="BI43" s="32">
        <f t="shared" si="3"/>
        <v>1.073</v>
      </c>
      <c r="BJ43" s="32">
        <f t="shared" si="3"/>
        <v>4</v>
      </c>
      <c r="BK43" s="32">
        <f t="shared" si="3"/>
        <v>0</v>
      </c>
      <c r="BL43" s="32">
        <f t="shared" si="3"/>
        <v>0.89700000000000002</v>
      </c>
      <c r="BM43" s="32">
        <f t="shared" si="3"/>
        <v>1.05776</v>
      </c>
      <c r="BN43" s="32">
        <f t="shared" si="3"/>
        <v>0.12480000000000001</v>
      </c>
      <c r="BO43" s="32">
        <f t="shared" si="3"/>
        <v>0</v>
      </c>
      <c r="BP43" s="33">
        <f>SUM(D43:BN43)</f>
        <v>128.80526999999998</v>
      </c>
      <c r="BQ43" s="34">
        <f>BP43/$C$9</f>
        <v>128.80526999999998</v>
      </c>
    </row>
    <row r="44" spans="1:69" ht="17.399999999999999">
      <c r="A44" s="30"/>
      <c r="B44" s="31" t="s">
        <v>33</v>
      </c>
      <c r="C44" s="117"/>
      <c r="D44" s="32">
        <f>D31*D41</f>
        <v>7.0362</v>
      </c>
      <c r="E44" s="32">
        <f t="shared" ref="E44:BO44" si="4">E31*E41</f>
        <v>4.1000000000000005</v>
      </c>
      <c r="F44" s="32">
        <f t="shared" si="4"/>
        <v>3.948</v>
      </c>
      <c r="G44" s="32">
        <f t="shared" si="4"/>
        <v>0.56800000000000006</v>
      </c>
      <c r="H44" s="32">
        <f t="shared" si="4"/>
        <v>0</v>
      </c>
      <c r="I44" s="32">
        <f t="shared" si="4"/>
        <v>1.3800000000000001</v>
      </c>
      <c r="J44" s="32">
        <f t="shared" si="4"/>
        <v>17.156680000000001</v>
      </c>
      <c r="K44" s="32">
        <f t="shared" si="4"/>
        <v>7.869419999999999</v>
      </c>
      <c r="L44" s="32">
        <f t="shared" si="4"/>
        <v>0</v>
      </c>
      <c r="M44" s="32">
        <f t="shared" si="4"/>
        <v>0</v>
      </c>
      <c r="N44" s="32">
        <f t="shared" si="4"/>
        <v>0</v>
      </c>
      <c r="O44" s="32">
        <f t="shared" si="4"/>
        <v>0</v>
      </c>
      <c r="P44" s="32">
        <f t="shared" si="4"/>
        <v>0</v>
      </c>
      <c r="Q44" s="32">
        <f t="shared" si="4"/>
        <v>2.66</v>
      </c>
      <c r="R44" s="32">
        <f t="shared" si="4"/>
        <v>0</v>
      </c>
      <c r="S44" s="32">
        <f t="shared" si="4"/>
        <v>0</v>
      </c>
      <c r="T44" s="32">
        <f t="shared" si="4"/>
        <v>0</v>
      </c>
      <c r="U44" s="32">
        <f t="shared" si="4"/>
        <v>14.616</v>
      </c>
      <c r="V44" s="32">
        <f>V31*V41</f>
        <v>0</v>
      </c>
      <c r="W44" s="32">
        <f>W31*W41</f>
        <v>0</v>
      </c>
      <c r="X44" s="32">
        <f t="shared" si="4"/>
        <v>0</v>
      </c>
      <c r="Y44" s="32">
        <f t="shared" si="4"/>
        <v>0</v>
      </c>
      <c r="Z44" s="32">
        <f t="shared" si="4"/>
        <v>4.6900000000000004</v>
      </c>
      <c r="AA44" s="32">
        <f t="shared" si="4"/>
        <v>2.9039999999999999</v>
      </c>
      <c r="AB44" s="32">
        <f t="shared" si="4"/>
        <v>0</v>
      </c>
      <c r="AC44" s="32">
        <f t="shared" si="4"/>
        <v>0</v>
      </c>
      <c r="AD44" s="32">
        <f t="shared" si="4"/>
        <v>0</v>
      </c>
      <c r="AE44" s="32">
        <f t="shared" si="4"/>
        <v>0</v>
      </c>
      <c r="AF44" s="32">
        <f t="shared" si="4"/>
        <v>0.95400000000000007</v>
      </c>
      <c r="AG44" s="32">
        <f t="shared" si="4"/>
        <v>0</v>
      </c>
      <c r="AH44" s="32">
        <f t="shared" si="4"/>
        <v>0</v>
      </c>
      <c r="AI44" s="32">
        <f t="shared" si="4"/>
        <v>0.56500000000000006</v>
      </c>
      <c r="AJ44" s="32">
        <f t="shared" si="4"/>
        <v>1.9975000000000001</v>
      </c>
      <c r="AK44" s="32">
        <f t="shared" si="4"/>
        <v>0.48</v>
      </c>
      <c r="AL44" s="32">
        <f t="shared" si="4"/>
        <v>0</v>
      </c>
      <c r="AM44" s="32">
        <f t="shared" si="4"/>
        <v>0</v>
      </c>
      <c r="AN44" s="32">
        <f t="shared" si="4"/>
        <v>0</v>
      </c>
      <c r="AO44" s="32">
        <f t="shared" si="4"/>
        <v>0</v>
      </c>
      <c r="AP44" s="32">
        <f t="shared" si="4"/>
        <v>0</v>
      </c>
      <c r="AQ44" s="32">
        <f t="shared" si="4"/>
        <v>0</v>
      </c>
      <c r="AR44" s="32">
        <f t="shared" si="4"/>
        <v>0</v>
      </c>
      <c r="AS44" s="32">
        <f t="shared" si="4"/>
        <v>0</v>
      </c>
      <c r="AT44" s="32">
        <f t="shared" si="4"/>
        <v>0</v>
      </c>
      <c r="AU44" s="32">
        <f t="shared" si="4"/>
        <v>0</v>
      </c>
      <c r="AV44" s="32">
        <f t="shared" si="4"/>
        <v>0.29249999999999998</v>
      </c>
      <c r="AW44" s="32">
        <f t="shared" si="4"/>
        <v>0</v>
      </c>
      <c r="AX44" s="32">
        <f t="shared" si="4"/>
        <v>0.64670000000000005</v>
      </c>
      <c r="AY44" s="32">
        <f t="shared" si="4"/>
        <v>0</v>
      </c>
      <c r="AZ44" s="32">
        <f t="shared" si="4"/>
        <v>1.6987099999999997</v>
      </c>
      <c r="BA44" s="32">
        <f t="shared" si="4"/>
        <v>9.1199999999999992</v>
      </c>
      <c r="BB44" s="32">
        <f t="shared" si="4"/>
        <v>12.959999999999999</v>
      </c>
      <c r="BC44" s="32">
        <f t="shared" si="4"/>
        <v>15.959999999999999</v>
      </c>
      <c r="BD44" s="32">
        <f t="shared" si="4"/>
        <v>0</v>
      </c>
      <c r="BE44" s="32">
        <f t="shared" si="4"/>
        <v>0</v>
      </c>
      <c r="BF44" s="32">
        <f t="shared" si="4"/>
        <v>0</v>
      </c>
      <c r="BG44" s="32">
        <f t="shared" si="4"/>
        <v>8.0289999999999999</v>
      </c>
      <c r="BH44" s="32">
        <f t="shared" si="4"/>
        <v>2.0209999999999999</v>
      </c>
      <c r="BI44" s="32">
        <f t="shared" si="4"/>
        <v>1.073</v>
      </c>
      <c r="BJ44" s="32">
        <f t="shared" si="4"/>
        <v>4</v>
      </c>
      <c r="BK44" s="32">
        <f t="shared" si="4"/>
        <v>0</v>
      </c>
      <c r="BL44" s="32">
        <f t="shared" si="4"/>
        <v>0.89700000000000002</v>
      </c>
      <c r="BM44" s="32">
        <f t="shared" si="4"/>
        <v>1.05776</v>
      </c>
      <c r="BN44" s="32">
        <f t="shared" si="4"/>
        <v>0.12480000000000001</v>
      </c>
      <c r="BO44" s="32">
        <f t="shared" si="4"/>
        <v>0</v>
      </c>
      <c r="BP44" s="33">
        <f>SUM(D44:BN44)</f>
        <v>128.80526999999998</v>
      </c>
      <c r="BQ44" s="34">
        <f>BP44/$C$9</f>
        <v>128.80526999999998</v>
      </c>
    </row>
    <row r="45" spans="1:69">
      <c r="A45" s="35"/>
      <c r="B45" s="35" t="s">
        <v>34</v>
      </c>
      <c r="D45" s="36">
        <f>D62+D79+D94+D110</f>
        <v>7.0362</v>
      </c>
      <c r="E45" s="36">
        <f>E62+E79+E94+E110</f>
        <v>4.1000000000000005</v>
      </c>
      <c r="F45" s="36">
        <f>F62+F79+F94+F110</f>
        <v>3.9479999999999995</v>
      </c>
      <c r="G45" s="36">
        <f>G62+G79+G94+G110</f>
        <v>0.45440000000000003</v>
      </c>
      <c r="H45" s="36"/>
      <c r="I45" s="36">
        <f t="shared" ref="I45:Q45" si="5">I62+I79+I94+I110</f>
        <v>1.6559999999999999</v>
      </c>
      <c r="J45" s="36">
        <f t="shared" si="5"/>
        <v>17.156680000000001</v>
      </c>
      <c r="K45" s="36">
        <f t="shared" si="5"/>
        <v>7.4322300000000006</v>
      </c>
      <c r="L45" s="36">
        <f t="shared" si="5"/>
        <v>0</v>
      </c>
      <c r="M45" s="36">
        <f t="shared" si="5"/>
        <v>0</v>
      </c>
      <c r="N45" s="36">
        <f t="shared" si="5"/>
        <v>0</v>
      </c>
      <c r="O45" s="36">
        <f t="shared" si="5"/>
        <v>0</v>
      </c>
      <c r="P45" s="36">
        <f t="shared" si="5"/>
        <v>0</v>
      </c>
      <c r="Q45" s="36">
        <f t="shared" si="5"/>
        <v>2.66</v>
      </c>
      <c r="R45" s="36"/>
      <c r="S45" s="36"/>
      <c r="T45" s="36">
        <f>T62+T79+T94+T110</f>
        <v>0</v>
      </c>
      <c r="U45" s="36">
        <f>U62+U79+U94+U110</f>
        <v>14.616</v>
      </c>
      <c r="V45" s="36">
        <f>V62+V79+V94+V110</f>
        <v>0</v>
      </c>
      <c r="W45" s="36">
        <f>W62+W79+W94+W110</f>
        <v>0</v>
      </c>
      <c r="X45" s="36">
        <f>X62+X79+X94+X110</f>
        <v>1.3033272</v>
      </c>
      <c r="Y45" s="36"/>
      <c r="Z45" s="36">
        <f>Z62+Z79+Z94+Z110</f>
        <v>4.6900000000000004</v>
      </c>
      <c r="AA45" s="36">
        <f>AA62+AA79+AA94+AA110</f>
        <v>2.9039999999999999</v>
      </c>
      <c r="AB45" s="36"/>
      <c r="AC45" s="36"/>
      <c r="AD45" s="36"/>
      <c r="AE45" s="36"/>
      <c r="AF45" s="36">
        <f>AF62+AF79+AF94+AF110</f>
        <v>0.95400000000000007</v>
      </c>
      <c r="AG45" s="36"/>
      <c r="AH45" s="36"/>
      <c r="AI45" s="36"/>
      <c r="AJ45" s="36">
        <f>AJ62+AJ79+AJ94+AJ110</f>
        <v>1.9975000000000001</v>
      </c>
      <c r="AK45" s="36">
        <f>AK62+AK79+AK94+AK110</f>
        <v>0.48</v>
      </c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>
        <f>AV62+AV79+AV94+AV110</f>
        <v>0.30712499999999998</v>
      </c>
      <c r="AW45" s="36"/>
      <c r="AX45" s="36">
        <f>AX62+AX79+AX94+AX110</f>
        <v>0.64670000000000005</v>
      </c>
      <c r="AY45" s="36"/>
      <c r="AZ45" s="36">
        <f>AZ62+AZ79+AZ94+AZ110</f>
        <v>1.6987099999999997</v>
      </c>
      <c r="BA45" s="36"/>
      <c r="BB45" s="36">
        <f>BB62+BB79+BB94+BB110</f>
        <v>12.959999999999999</v>
      </c>
      <c r="BC45" s="36">
        <f>BC62+BC79+BC94+BC110</f>
        <v>15.959999999999999</v>
      </c>
      <c r="BD45" s="36"/>
      <c r="BE45" s="36"/>
      <c r="BF45" s="36"/>
      <c r="BG45" s="36">
        <f t="shared" ref="BG45:BO45" si="6">BG62+BG79+BG94+BG110</f>
        <v>8.0289999999999999</v>
      </c>
      <c r="BH45" s="36">
        <f t="shared" si="6"/>
        <v>2.0209999999999999</v>
      </c>
      <c r="BI45" s="36">
        <f t="shared" si="6"/>
        <v>1.0822499999999999</v>
      </c>
      <c r="BJ45" s="36">
        <f t="shared" si="6"/>
        <v>4</v>
      </c>
      <c r="BK45" s="36">
        <f t="shared" si="6"/>
        <v>0</v>
      </c>
      <c r="BL45" s="36">
        <f t="shared" si="6"/>
        <v>0.89700000000000002</v>
      </c>
      <c r="BM45" s="36">
        <f t="shared" si="6"/>
        <v>1.05776</v>
      </c>
      <c r="BN45" s="36">
        <f t="shared" si="6"/>
        <v>0.12480000000000002</v>
      </c>
      <c r="BO45" s="36">
        <f t="shared" si="6"/>
        <v>0</v>
      </c>
    </row>
    <row r="46" spans="1:69">
      <c r="A46" s="35"/>
      <c r="B46" s="35" t="s">
        <v>35</v>
      </c>
      <c r="BQ46" s="37">
        <f>BQ61+BQ78+BQ93+BQ109</f>
        <v>129.8576822</v>
      </c>
    </row>
    <row r="48" spans="1:69">
      <c r="J48" s="1"/>
    </row>
    <row r="49" spans="1:69" ht="15" customHeight="1">
      <c r="A49" s="106"/>
      <c r="B49" s="3" t="s">
        <v>4</v>
      </c>
      <c r="C49" s="103" t="s">
        <v>5</v>
      </c>
      <c r="D49" s="103" t="str">
        <f t="shared" ref="D49:BO49" si="7">D7</f>
        <v>Хлеб пшеничный</v>
      </c>
      <c r="E49" s="103" t="str">
        <f t="shared" si="7"/>
        <v>Хлеб ржано-пшеничный</v>
      </c>
      <c r="F49" s="103" t="str">
        <f t="shared" si="7"/>
        <v>Сахар</v>
      </c>
      <c r="G49" s="103" t="str">
        <f t="shared" si="7"/>
        <v>Чай</v>
      </c>
      <c r="H49" s="103" t="str">
        <f t="shared" si="7"/>
        <v>Какао</v>
      </c>
      <c r="I49" s="103" t="str">
        <f t="shared" si="7"/>
        <v>Кофейный напиток</v>
      </c>
      <c r="J49" s="103" t="str">
        <f t="shared" si="7"/>
        <v>Молоко 2,5%</v>
      </c>
      <c r="K49" s="103" t="str">
        <f t="shared" si="7"/>
        <v>Масло сливочное</v>
      </c>
      <c r="L49" s="103" t="str">
        <f t="shared" si="7"/>
        <v>Сметана 15%</v>
      </c>
      <c r="M49" s="103" t="str">
        <f t="shared" si="7"/>
        <v>Молоко сухое</v>
      </c>
      <c r="N49" s="103" t="str">
        <f t="shared" si="7"/>
        <v>Снежок 2,5 %</v>
      </c>
      <c r="O49" s="103" t="str">
        <f t="shared" si="7"/>
        <v>Творог 5%</v>
      </c>
      <c r="P49" s="103" t="str">
        <f t="shared" si="7"/>
        <v>Молоко сгущенное</v>
      </c>
      <c r="Q49" s="103" t="str">
        <f t="shared" si="7"/>
        <v xml:space="preserve">Джем Сава </v>
      </c>
      <c r="R49" s="103" t="str">
        <f t="shared" si="7"/>
        <v>Сыр</v>
      </c>
      <c r="S49" s="103" t="str">
        <f t="shared" si="7"/>
        <v>Зеленый горошек</v>
      </c>
      <c r="T49" s="103" t="str">
        <f t="shared" si="7"/>
        <v>Кукуруза консервирован.</v>
      </c>
      <c r="U49" s="103" t="str">
        <f t="shared" si="7"/>
        <v>Консервы рыбные</v>
      </c>
      <c r="V49" s="103" t="str">
        <f t="shared" si="7"/>
        <v>Огурцы консервирован.</v>
      </c>
      <c r="W49" s="103" t="str">
        <f t="shared" si="7"/>
        <v>Огурцы свежие</v>
      </c>
      <c r="X49" s="103" t="str">
        <f t="shared" si="7"/>
        <v>Яйцо</v>
      </c>
      <c r="Y49" s="103" t="str">
        <f t="shared" si="7"/>
        <v>Икра кабачковая</v>
      </c>
      <c r="Z49" s="103" t="str">
        <f t="shared" si="7"/>
        <v>Изюм</v>
      </c>
      <c r="AA49" s="103" t="str">
        <f t="shared" si="7"/>
        <v>Курага</v>
      </c>
      <c r="AB49" s="103" t="str">
        <f t="shared" si="7"/>
        <v>Чернослив</v>
      </c>
      <c r="AC49" s="103" t="str">
        <f t="shared" si="7"/>
        <v>Шиповник</v>
      </c>
      <c r="AD49" s="103" t="str">
        <f t="shared" si="7"/>
        <v>Сухофрукты</v>
      </c>
      <c r="AE49" s="103" t="str">
        <f t="shared" si="7"/>
        <v>Ягода свежемороженная</v>
      </c>
      <c r="AF49" s="103" t="str">
        <f t="shared" si="7"/>
        <v>Лимон</v>
      </c>
      <c r="AG49" s="103" t="str">
        <f t="shared" si="7"/>
        <v>Кисель</v>
      </c>
      <c r="AH49" s="103" t="str">
        <f t="shared" si="7"/>
        <v xml:space="preserve">Сок </v>
      </c>
      <c r="AI49" s="103" t="str">
        <f t="shared" si="7"/>
        <v>Макаронные изделия</v>
      </c>
      <c r="AJ49" s="103" t="str">
        <f t="shared" si="7"/>
        <v>Мука</v>
      </c>
      <c r="AK49" s="103" t="str">
        <f t="shared" si="7"/>
        <v>Дрожжи</v>
      </c>
      <c r="AL49" s="103" t="str">
        <f t="shared" si="7"/>
        <v>Печенье</v>
      </c>
      <c r="AM49" s="103" t="str">
        <f t="shared" si="7"/>
        <v>Пряники</v>
      </c>
      <c r="AN49" s="103" t="str">
        <f t="shared" si="7"/>
        <v>Вафли</v>
      </c>
      <c r="AO49" s="103" t="str">
        <f t="shared" si="7"/>
        <v>Конфеты</v>
      </c>
      <c r="AP49" s="103" t="str">
        <f t="shared" si="7"/>
        <v>Повидло Сава</v>
      </c>
      <c r="AQ49" s="103" t="str">
        <f t="shared" si="7"/>
        <v>Крупа геркулес</v>
      </c>
      <c r="AR49" s="103" t="str">
        <f t="shared" si="7"/>
        <v>Крупа горох</v>
      </c>
      <c r="AS49" s="103" t="str">
        <f t="shared" si="7"/>
        <v>Крупа гречневая</v>
      </c>
      <c r="AT49" s="103" t="str">
        <f t="shared" si="7"/>
        <v>Крупа кукурузная</v>
      </c>
      <c r="AU49" s="103" t="str">
        <f t="shared" si="7"/>
        <v>Крупа манная</v>
      </c>
      <c r="AV49" s="103" t="str">
        <f t="shared" si="7"/>
        <v>Крупа перловая</v>
      </c>
      <c r="AW49" s="103" t="str">
        <f t="shared" si="7"/>
        <v>Крупа пшеничная</v>
      </c>
      <c r="AX49" s="103" t="str">
        <f t="shared" si="7"/>
        <v>Крупа пшено</v>
      </c>
      <c r="AY49" s="103" t="str">
        <f t="shared" si="7"/>
        <v>Крупа ячневая</v>
      </c>
      <c r="AZ49" s="103" t="str">
        <f t="shared" si="7"/>
        <v>Рис</v>
      </c>
      <c r="BA49" s="103" t="str">
        <f t="shared" si="7"/>
        <v>Цыпленок бройлер</v>
      </c>
      <c r="BB49" s="103" t="str">
        <f t="shared" si="7"/>
        <v>Филе куриное</v>
      </c>
      <c r="BC49" s="103" t="str">
        <f t="shared" si="7"/>
        <v>Фарш говяжий</v>
      </c>
      <c r="BD49" s="103" t="str">
        <f t="shared" si="7"/>
        <v>Печень куриная</v>
      </c>
      <c r="BE49" s="103" t="str">
        <f t="shared" si="7"/>
        <v>Филе минтая</v>
      </c>
      <c r="BF49" s="103" t="str">
        <f t="shared" si="7"/>
        <v>Филе сельди слабосол.</v>
      </c>
      <c r="BG49" s="103" t="str">
        <f t="shared" si="7"/>
        <v>Картофель</v>
      </c>
      <c r="BH49" s="103" t="str">
        <f t="shared" si="7"/>
        <v>Морковь</v>
      </c>
      <c r="BI49" s="103" t="str">
        <f t="shared" si="7"/>
        <v>Лук</v>
      </c>
      <c r="BJ49" s="103" t="str">
        <f t="shared" si="7"/>
        <v>Капуста</v>
      </c>
      <c r="BK49" s="103" t="str">
        <f t="shared" si="7"/>
        <v>Свекла</v>
      </c>
      <c r="BL49" s="103" t="str">
        <f t="shared" si="7"/>
        <v>Томатная паста</v>
      </c>
      <c r="BM49" s="103" t="str">
        <f t="shared" si="7"/>
        <v>Масло растительное</v>
      </c>
      <c r="BN49" s="103" t="str">
        <f t="shared" si="7"/>
        <v>Соль</v>
      </c>
      <c r="BO49" s="103" t="str">
        <f t="shared" si="7"/>
        <v>Аскорбиновая кислота</v>
      </c>
      <c r="BP49" s="108" t="s">
        <v>6</v>
      </c>
      <c r="BQ49" s="108" t="s">
        <v>7</v>
      </c>
    </row>
    <row r="50" spans="1:69" ht="36" customHeight="1">
      <c r="A50" s="107"/>
      <c r="B50" s="4" t="s">
        <v>8</v>
      </c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04"/>
      <c r="AK50" s="104"/>
      <c r="AL50" s="104"/>
      <c r="AM50" s="104"/>
      <c r="AN50" s="104"/>
      <c r="AO50" s="104"/>
      <c r="AP50" s="104"/>
      <c r="AQ50" s="104"/>
      <c r="AR50" s="104"/>
      <c r="AS50" s="104"/>
      <c r="AT50" s="104"/>
      <c r="AU50" s="104"/>
      <c r="AV50" s="104"/>
      <c r="AW50" s="104"/>
      <c r="AX50" s="104"/>
      <c r="AY50" s="104"/>
      <c r="AZ50" s="104"/>
      <c r="BA50" s="104"/>
      <c r="BB50" s="104"/>
      <c r="BC50" s="104"/>
      <c r="BD50" s="104"/>
      <c r="BE50" s="104"/>
      <c r="BF50" s="104"/>
      <c r="BG50" s="104"/>
      <c r="BH50" s="104"/>
      <c r="BI50" s="104"/>
      <c r="BJ50" s="104"/>
      <c r="BK50" s="104"/>
      <c r="BL50" s="104"/>
      <c r="BM50" s="104"/>
      <c r="BN50" s="104"/>
      <c r="BO50" s="104"/>
      <c r="BP50" s="108"/>
      <c r="BQ50" s="108"/>
    </row>
    <row r="51" spans="1:69" ht="15" customHeight="1">
      <c r="A51" s="109" t="s">
        <v>9</v>
      </c>
      <c r="B51" s="5" t="str">
        <f>B9</f>
        <v>Каша молочная "Дружба"</v>
      </c>
      <c r="C51" s="110">
        <f>$F$6</f>
        <v>1</v>
      </c>
      <c r="D51" s="5">
        <f t="shared" ref="D51:BO54" si="8">D9</f>
        <v>0</v>
      </c>
      <c r="E51" s="5">
        <f t="shared" si="8"/>
        <v>0</v>
      </c>
      <c r="F51" s="5">
        <f t="shared" si="8"/>
        <v>4.0000000000000001E-3</v>
      </c>
      <c r="G51" s="5">
        <f t="shared" si="8"/>
        <v>0</v>
      </c>
      <c r="H51" s="5">
        <f t="shared" si="8"/>
        <v>0</v>
      </c>
      <c r="I51" s="5">
        <f t="shared" si="8"/>
        <v>0</v>
      </c>
      <c r="J51" s="5">
        <f t="shared" si="8"/>
        <v>0.13</v>
      </c>
      <c r="K51" s="5">
        <f t="shared" si="8"/>
        <v>2E-3</v>
      </c>
      <c r="L51" s="5">
        <f t="shared" si="8"/>
        <v>0</v>
      </c>
      <c r="M51" s="5">
        <f t="shared" si="8"/>
        <v>0</v>
      </c>
      <c r="N51" s="5">
        <f t="shared" si="8"/>
        <v>0</v>
      </c>
      <c r="O51" s="5">
        <f t="shared" si="8"/>
        <v>0</v>
      </c>
      <c r="P51" s="5">
        <f t="shared" si="8"/>
        <v>0</v>
      </c>
      <c r="Q51" s="5">
        <f t="shared" si="8"/>
        <v>0</v>
      </c>
      <c r="R51" s="5">
        <f t="shared" si="8"/>
        <v>0</v>
      </c>
      <c r="S51" s="5">
        <f t="shared" si="8"/>
        <v>0</v>
      </c>
      <c r="T51" s="5">
        <f t="shared" si="8"/>
        <v>0</v>
      </c>
      <c r="U51" s="5">
        <f t="shared" si="8"/>
        <v>0</v>
      </c>
      <c r="V51" s="5">
        <f t="shared" si="8"/>
        <v>0</v>
      </c>
      <c r="W51" s="5">
        <f t="shared" si="8"/>
        <v>0</v>
      </c>
      <c r="X51" s="5">
        <f t="shared" si="8"/>
        <v>0</v>
      </c>
      <c r="Y51" s="5">
        <f t="shared" si="8"/>
        <v>0</v>
      </c>
      <c r="Z51" s="5">
        <f t="shared" si="8"/>
        <v>0</v>
      </c>
      <c r="AA51" s="5">
        <f t="shared" si="8"/>
        <v>0</v>
      </c>
      <c r="AB51" s="5">
        <f t="shared" si="8"/>
        <v>0</v>
      </c>
      <c r="AC51" s="5">
        <f t="shared" si="8"/>
        <v>0</v>
      </c>
      <c r="AD51" s="5">
        <f t="shared" si="8"/>
        <v>0</v>
      </c>
      <c r="AE51" s="5">
        <f t="shared" si="8"/>
        <v>0</v>
      </c>
      <c r="AF51" s="5">
        <f t="shared" si="8"/>
        <v>0</v>
      </c>
      <c r="AG51" s="5">
        <f t="shared" si="8"/>
        <v>0</v>
      </c>
      <c r="AH51" s="5">
        <f t="shared" si="8"/>
        <v>0</v>
      </c>
      <c r="AI51" s="5">
        <f t="shared" si="8"/>
        <v>0</v>
      </c>
      <c r="AJ51" s="5">
        <f t="shared" si="8"/>
        <v>0</v>
      </c>
      <c r="AK51" s="5">
        <f t="shared" si="8"/>
        <v>0</v>
      </c>
      <c r="AL51" s="5">
        <f t="shared" si="8"/>
        <v>0</v>
      </c>
      <c r="AM51" s="5">
        <f t="shared" si="8"/>
        <v>0</v>
      </c>
      <c r="AN51" s="5">
        <f t="shared" si="8"/>
        <v>0</v>
      </c>
      <c r="AO51" s="5">
        <f t="shared" si="8"/>
        <v>0</v>
      </c>
      <c r="AP51" s="5">
        <f t="shared" si="8"/>
        <v>0</v>
      </c>
      <c r="AQ51" s="5">
        <f t="shared" si="8"/>
        <v>0</v>
      </c>
      <c r="AR51" s="5">
        <f t="shared" si="8"/>
        <v>0</v>
      </c>
      <c r="AS51" s="5">
        <f t="shared" si="8"/>
        <v>0</v>
      </c>
      <c r="AT51" s="5">
        <f t="shared" si="8"/>
        <v>0</v>
      </c>
      <c r="AU51" s="5">
        <f t="shared" si="8"/>
        <v>0</v>
      </c>
      <c r="AV51" s="5">
        <f t="shared" si="8"/>
        <v>0</v>
      </c>
      <c r="AW51" s="5">
        <f t="shared" si="8"/>
        <v>0</v>
      </c>
      <c r="AX51" s="5">
        <f t="shared" si="8"/>
        <v>0.01</v>
      </c>
      <c r="AY51" s="5">
        <f t="shared" si="8"/>
        <v>0</v>
      </c>
      <c r="AZ51" s="5">
        <f t="shared" si="8"/>
        <v>1.2999999999999999E-2</v>
      </c>
      <c r="BA51" s="5">
        <f t="shared" si="8"/>
        <v>0</v>
      </c>
      <c r="BB51" s="5">
        <f t="shared" si="8"/>
        <v>0</v>
      </c>
      <c r="BC51" s="5">
        <f t="shared" si="8"/>
        <v>0</v>
      </c>
      <c r="BD51" s="5">
        <f t="shared" si="8"/>
        <v>0</v>
      </c>
      <c r="BE51" s="5">
        <f t="shared" si="8"/>
        <v>0</v>
      </c>
      <c r="BF51" s="5">
        <f t="shared" si="8"/>
        <v>0</v>
      </c>
      <c r="BG51" s="5">
        <f t="shared" si="8"/>
        <v>0</v>
      </c>
      <c r="BH51" s="5">
        <f t="shared" si="8"/>
        <v>0</v>
      </c>
      <c r="BI51" s="5">
        <f t="shared" si="8"/>
        <v>0</v>
      </c>
      <c r="BJ51" s="5">
        <f t="shared" si="8"/>
        <v>0</v>
      </c>
      <c r="BK51" s="5">
        <f t="shared" si="8"/>
        <v>0</v>
      </c>
      <c r="BL51" s="5">
        <f t="shared" si="8"/>
        <v>0</v>
      </c>
      <c r="BM51" s="5">
        <f t="shared" si="8"/>
        <v>0</v>
      </c>
      <c r="BN51" s="5">
        <f t="shared" si="8"/>
        <v>5.0000000000000001E-4</v>
      </c>
      <c r="BO51" s="5">
        <f t="shared" si="8"/>
        <v>0</v>
      </c>
    </row>
    <row r="52" spans="1:69" ht="15" customHeight="1">
      <c r="A52" s="109"/>
      <c r="B52" s="5" t="str">
        <f>B10</f>
        <v>Бутерброд с джемом</v>
      </c>
      <c r="C52" s="111"/>
      <c r="D52" s="5">
        <f t="shared" si="8"/>
        <v>0.03</v>
      </c>
      <c r="E52" s="5">
        <f t="shared" si="8"/>
        <v>0</v>
      </c>
      <c r="F52" s="5">
        <f t="shared" si="8"/>
        <v>0</v>
      </c>
      <c r="G52" s="5">
        <f t="shared" si="8"/>
        <v>0</v>
      </c>
      <c r="H52" s="5">
        <f t="shared" si="8"/>
        <v>0</v>
      </c>
      <c r="I52" s="5">
        <f t="shared" si="8"/>
        <v>0</v>
      </c>
      <c r="J52" s="5">
        <f t="shared" si="8"/>
        <v>0</v>
      </c>
      <c r="K52" s="5">
        <f t="shared" si="8"/>
        <v>0</v>
      </c>
      <c r="L52" s="5">
        <f t="shared" si="8"/>
        <v>0</v>
      </c>
      <c r="M52" s="5">
        <f t="shared" si="8"/>
        <v>0</v>
      </c>
      <c r="N52" s="5">
        <f t="shared" si="8"/>
        <v>0</v>
      </c>
      <c r="O52" s="5">
        <f t="shared" si="8"/>
        <v>0</v>
      </c>
      <c r="P52" s="5">
        <f t="shared" si="8"/>
        <v>0</v>
      </c>
      <c r="Q52" s="5">
        <f t="shared" si="8"/>
        <v>7.0000000000000001E-3</v>
      </c>
      <c r="R52" s="5">
        <f t="shared" si="8"/>
        <v>0</v>
      </c>
      <c r="S52" s="5">
        <f t="shared" si="8"/>
        <v>0</v>
      </c>
      <c r="T52" s="5">
        <f t="shared" si="8"/>
        <v>0</v>
      </c>
      <c r="U52" s="5">
        <f t="shared" si="8"/>
        <v>0</v>
      </c>
      <c r="V52" s="5">
        <f t="shared" si="8"/>
        <v>0</v>
      </c>
      <c r="W52" s="5">
        <f t="shared" si="8"/>
        <v>0</v>
      </c>
      <c r="X52" s="5">
        <f t="shared" si="8"/>
        <v>0</v>
      </c>
      <c r="Y52" s="5">
        <f t="shared" si="8"/>
        <v>0</v>
      </c>
      <c r="Z52" s="5">
        <f t="shared" si="8"/>
        <v>0</v>
      </c>
      <c r="AA52" s="5">
        <f t="shared" si="8"/>
        <v>0</v>
      </c>
      <c r="AB52" s="5">
        <f t="shared" si="8"/>
        <v>0</v>
      </c>
      <c r="AC52" s="5">
        <f t="shared" si="8"/>
        <v>0</v>
      </c>
      <c r="AD52" s="5">
        <f t="shared" si="8"/>
        <v>0</v>
      </c>
      <c r="AE52" s="5">
        <f t="shared" si="8"/>
        <v>0</v>
      </c>
      <c r="AF52" s="5">
        <f t="shared" si="8"/>
        <v>0</v>
      </c>
      <c r="AG52" s="5">
        <f t="shared" si="8"/>
        <v>0</v>
      </c>
      <c r="AH52" s="5">
        <f t="shared" si="8"/>
        <v>0</v>
      </c>
      <c r="AI52" s="5">
        <f t="shared" si="8"/>
        <v>0</v>
      </c>
      <c r="AJ52" s="5">
        <f t="shared" si="8"/>
        <v>0</v>
      </c>
      <c r="AK52" s="5">
        <f t="shared" si="8"/>
        <v>0</v>
      </c>
      <c r="AL52" s="5">
        <f t="shared" si="8"/>
        <v>0</v>
      </c>
      <c r="AM52" s="5">
        <f t="shared" si="8"/>
        <v>0</v>
      </c>
      <c r="AN52" s="5">
        <f t="shared" si="8"/>
        <v>0</v>
      </c>
      <c r="AO52" s="5">
        <f t="shared" si="8"/>
        <v>0</v>
      </c>
      <c r="AP52" s="5">
        <f t="shared" si="8"/>
        <v>0</v>
      </c>
      <c r="AQ52" s="5">
        <f t="shared" si="8"/>
        <v>0</v>
      </c>
      <c r="AR52" s="5">
        <f t="shared" si="8"/>
        <v>0</v>
      </c>
      <c r="AS52" s="5">
        <f t="shared" si="8"/>
        <v>0</v>
      </c>
      <c r="AT52" s="5">
        <f t="shared" si="8"/>
        <v>0</v>
      </c>
      <c r="AU52" s="5">
        <f t="shared" si="8"/>
        <v>0</v>
      </c>
      <c r="AV52" s="5">
        <f t="shared" si="8"/>
        <v>0</v>
      </c>
      <c r="AW52" s="5">
        <f t="shared" si="8"/>
        <v>0</v>
      </c>
      <c r="AX52" s="5">
        <f t="shared" si="8"/>
        <v>0</v>
      </c>
      <c r="AY52" s="5">
        <f t="shared" si="8"/>
        <v>0</v>
      </c>
      <c r="AZ52" s="5">
        <f t="shared" si="8"/>
        <v>0</v>
      </c>
      <c r="BA52" s="5">
        <f t="shared" si="8"/>
        <v>0</v>
      </c>
      <c r="BB52" s="5">
        <f t="shared" si="8"/>
        <v>0</v>
      </c>
      <c r="BC52" s="5">
        <f t="shared" si="8"/>
        <v>0</v>
      </c>
      <c r="BD52" s="5">
        <f t="shared" si="8"/>
        <v>0</v>
      </c>
      <c r="BE52" s="5">
        <f t="shared" si="8"/>
        <v>0</v>
      </c>
      <c r="BF52" s="5">
        <f t="shared" si="8"/>
        <v>0</v>
      </c>
      <c r="BG52" s="5">
        <f t="shared" si="8"/>
        <v>0</v>
      </c>
      <c r="BH52" s="5">
        <f t="shared" si="8"/>
        <v>0</v>
      </c>
      <c r="BI52" s="5">
        <f t="shared" si="8"/>
        <v>0</v>
      </c>
      <c r="BJ52" s="5">
        <f t="shared" si="8"/>
        <v>0</v>
      </c>
      <c r="BK52" s="5">
        <f t="shared" si="8"/>
        <v>0</v>
      </c>
      <c r="BL52" s="5">
        <f t="shared" si="8"/>
        <v>0</v>
      </c>
      <c r="BM52" s="5">
        <f t="shared" si="8"/>
        <v>0</v>
      </c>
      <c r="BN52" s="5">
        <f t="shared" si="8"/>
        <v>0</v>
      </c>
      <c r="BO52" s="5">
        <f t="shared" si="8"/>
        <v>0</v>
      </c>
    </row>
    <row r="53" spans="1:69" ht="15" customHeight="1">
      <c r="A53" s="109"/>
      <c r="B53" s="5" t="str">
        <f>B11</f>
        <v>Кофейный напиток с молоком</v>
      </c>
      <c r="C53" s="111"/>
      <c r="D53" s="5">
        <f t="shared" si="8"/>
        <v>0</v>
      </c>
      <c r="E53" s="5">
        <f t="shared" si="8"/>
        <v>0</v>
      </c>
      <c r="F53" s="5">
        <f t="shared" si="8"/>
        <v>0.01</v>
      </c>
      <c r="G53" s="5">
        <f t="shared" si="8"/>
        <v>0</v>
      </c>
      <c r="H53" s="5">
        <f t="shared" si="8"/>
        <v>0</v>
      </c>
      <c r="I53" s="5">
        <f t="shared" si="8"/>
        <v>2.3999999999999998E-3</v>
      </c>
      <c r="J53" s="5">
        <f t="shared" si="8"/>
        <v>0.08</v>
      </c>
      <c r="K53" s="5">
        <f t="shared" si="8"/>
        <v>0</v>
      </c>
      <c r="L53" s="5">
        <f t="shared" si="8"/>
        <v>0</v>
      </c>
      <c r="M53" s="5">
        <f t="shared" si="8"/>
        <v>0</v>
      </c>
      <c r="N53" s="5">
        <f t="shared" si="8"/>
        <v>0</v>
      </c>
      <c r="O53" s="5">
        <f t="shared" si="8"/>
        <v>0</v>
      </c>
      <c r="P53" s="5">
        <f t="shared" si="8"/>
        <v>0</v>
      </c>
      <c r="Q53" s="5">
        <f t="shared" si="8"/>
        <v>0</v>
      </c>
      <c r="R53" s="5">
        <f t="shared" si="8"/>
        <v>0</v>
      </c>
      <c r="S53" s="5">
        <f t="shared" si="8"/>
        <v>0</v>
      </c>
      <c r="T53" s="5">
        <f t="shared" si="8"/>
        <v>0</v>
      </c>
      <c r="U53" s="5">
        <f t="shared" si="8"/>
        <v>0</v>
      </c>
      <c r="V53" s="5">
        <f t="shared" si="8"/>
        <v>0</v>
      </c>
      <c r="W53" s="5">
        <f t="shared" si="8"/>
        <v>0</v>
      </c>
      <c r="X53" s="5">
        <f t="shared" si="8"/>
        <v>0</v>
      </c>
      <c r="Y53" s="5">
        <f t="shared" si="8"/>
        <v>0</v>
      </c>
      <c r="Z53" s="5">
        <f t="shared" si="8"/>
        <v>0</v>
      </c>
      <c r="AA53" s="5">
        <f t="shared" si="8"/>
        <v>0</v>
      </c>
      <c r="AB53" s="5">
        <f t="shared" si="8"/>
        <v>0</v>
      </c>
      <c r="AC53" s="5">
        <f t="shared" si="8"/>
        <v>0</v>
      </c>
      <c r="AD53" s="5">
        <f t="shared" si="8"/>
        <v>0</v>
      </c>
      <c r="AE53" s="5">
        <f t="shared" si="8"/>
        <v>0</v>
      </c>
      <c r="AF53" s="5">
        <f t="shared" si="8"/>
        <v>0</v>
      </c>
      <c r="AG53" s="5">
        <f t="shared" si="8"/>
        <v>0</v>
      </c>
      <c r="AH53" s="5">
        <f t="shared" si="8"/>
        <v>0</v>
      </c>
      <c r="AI53" s="5">
        <f t="shared" si="8"/>
        <v>0</v>
      </c>
      <c r="AJ53" s="5">
        <f t="shared" si="8"/>
        <v>0</v>
      </c>
      <c r="AK53" s="5">
        <f t="shared" si="8"/>
        <v>0</v>
      </c>
      <c r="AL53" s="5">
        <f t="shared" si="8"/>
        <v>0</v>
      </c>
      <c r="AM53" s="5">
        <f t="shared" si="8"/>
        <v>0</v>
      </c>
      <c r="AN53" s="5">
        <f t="shared" si="8"/>
        <v>0</v>
      </c>
      <c r="AO53" s="5">
        <f t="shared" si="8"/>
        <v>0</v>
      </c>
      <c r="AP53" s="5">
        <f t="shared" si="8"/>
        <v>0</v>
      </c>
      <c r="AQ53" s="5">
        <f t="shared" si="8"/>
        <v>0</v>
      </c>
      <c r="AR53" s="5">
        <f t="shared" si="8"/>
        <v>0</v>
      </c>
      <c r="AS53" s="5">
        <f t="shared" si="8"/>
        <v>0</v>
      </c>
      <c r="AT53" s="5">
        <f t="shared" si="8"/>
        <v>0</v>
      </c>
      <c r="AU53" s="5">
        <f t="shared" si="8"/>
        <v>0</v>
      </c>
      <c r="AV53" s="5">
        <f t="shared" si="8"/>
        <v>0</v>
      </c>
      <c r="AW53" s="5">
        <f t="shared" si="8"/>
        <v>0</v>
      </c>
      <c r="AX53" s="5">
        <f t="shared" si="8"/>
        <v>0</v>
      </c>
      <c r="AY53" s="5">
        <f t="shared" si="8"/>
        <v>0</v>
      </c>
      <c r="AZ53" s="5">
        <f t="shared" si="8"/>
        <v>0</v>
      </c>
      <c r="BA53" s="5">
        <f t="shared" si="8"/>
        <v>0</v>
      </c>
      <c r="BB53" s="5">
        <f t="shared" si="8"/>
        <v>0</v>
      </c>
      <c r="BC53" s="5">
        <f t="shared" si="8"/>
        <v>0</v>
      </c>
      <c r="BD53" s="5">
        <f t="shared" si="8"/>
        <v>0</v>
      </c>
      <c r="BE53" s="5">
        <f t="shared" si="8"/>
        <v>0</v>
      </c>
      <c r="BF53" s="5">
        <f t="shared" si="8"/>
        <v>0</v>
      </c>
      <c r="BG53" s="5">
        <f t="shared" si="8"/>
        <v>0</v>
      </c>
      <c r="BH53" s="5">
        <f t="shared" si="8"/>
        <v>0</v>
      </c>
      <c r="BI53" s="5">
        <f t="shared" si="8"/>
        <v>0</v>
      </c>
      <c r="BJ53" s="5">
        <f t="shared" si="8"/>
        <v>0</v>
      </c>
      <c r="BK53" s="5">
        <f t="shared" si="8"/>
        <v>0</v>
      </c>
      <c r="BL53" s="5">
        <f t="shared" si="8"/>
        <v>0</v>
      </c>
      <c r="BM53" s="5">
        <f t="shared" si="8"/>
        <v>0</v>
      </c>
      <c r="BN53" s="5">
        <f t="shared" si="8"/>
        <v>0</v>
      </c>
      <c r="BO53" s="5">
        <f t="shared" si="8"/>
        <v>0</v>
      </c>
    </row>
    <row r="54" spans="1:69" ht="15" customHeight="1">
      <c r="A54" s="109"/>
      <c r="B54" s="5">
        <f>B12</f>
        <v>0</v>
      </c>
      <c r="C54" s="111"/>
      <c r="D54" s="5">
        <f t="shared" si="8"/>
        <v>0</v>
      </c>
      <c r="E54" s="5">
        <f t="shared" si="8"/>
        <v>0</v>
      </c>
      <c r="F54" s="5">
        <f t="shared" si="8"/>
        <v>0</v>
      </c>
      <c r="G54" s="5">
        <f t="shared" si="8"/>
        <v>0</v>
      </c>
      <c r="H54" s="5">
        <f t="shared" si="8"/>
        <v>0</v>
      </c>
      <c r="I54" s="5">
        <f t="shared" si="8"/>
        <v>0</v>
      </c>
      <c r="J54" s="5">
        <f t="shared" si="8"/>
        <v>0</v>
      </c>
      <c r="K54" s="5">
        <f t="shared" si="8"/>
        <v>0</v>
      </c>
      <c r="L54" s="5">
        <f t="shared" si="8"/>
        <v>0</v>
      </c>
      <c r="M54" s="5">
        <f t="shared" si="8"/>
        <v>0</v>
      </c>
      <c r="N54" s="5">
        <f t="shared" si="8"/>
        <v>0</v>
      </c>
      <c r="O54" s="5">
        <f t="shared" si="8"/>
        <v>0</v>
      </c>
      <c r="P54" s="5">
        <f t="shared" si="8"/>
        <v>0</v>
      </c>
      <c r="Q54" s="5">
        <f t="shared" si="8"/>
        <v>0</v>
      </c>
      <c r="R54" s="5">
        <f t="shared" si="8"/>
        <v>0</v>
      </c>
      <c r="S54" s="5">
        <f t="shared" si="8"/>
        <v>0</v>
      </c>
      <c r="T54" s="5">
        <f t="shared" si="8"/>
        <v>0</v>
      </c>
      <c r="U54" s="5">
        <f t="shared" si="8"/>
        <v>0</v>
      </c>
      <c r="V54" s="5">
        <f t="shared" si="8"/>
        <v>0</v>
      </c>
      <c r="W54" s="5">
        <f t="shared" si="8"/>
        <v>0</v>
      </c>
      <c r="X54" s="5">
        <f t="shared" si="8"/>
        <v>0</v>
      </c>
      <c r="Y54" s="5">
        <f t="shared" si="8"/>
        <v>0</v>
      </c>
      <c r="Z54" s="5">
        <f t="shared" si="8"/>
        <v>0</v>
      </c>
      <c r="AA54" s="5">
        <f t="shared" si="8"/>
        <v>0</v>
      </c>
      <c r="AB54" s="5">
        <f t="shared" si="8"/>
        <v>0</v>
      </c>
      <c r="AC54" s="5">
        <f t="shared" si="8"/>
        <v>0</v>
      </c>
      <c r="AD54" s="5">
        <f t="shared" si="8"/>
        <v>0</v>
      </c>
      <c r="AE54" s="5">
        <f t="shared" si="8"/>
        <v>0</v>
      </c>
      <c r="AF54" s="5">
        <f t="shared" si="8"/>
        <v>0</v>
      </c>
      <c r="AG54" s="5">
        <f t="shared" si="8"/>
        <v>0</v>
      </c>
      <c r="AH54" s="5">
        <f t="shared" si="8"/>
        <v>0</v>
      </c>
      <c r="AI54" s="5">
        <f t="shared" si="8"/>
        <v>0</v>
      </c>
      <c r="AJ54" s="5">
        <f t="shared" si="8"/>
        <v>0</v>
      </c>
      <c r="AK54" s="5">
        <f t="shared" si="8"/>
        <v>0</v>
      </c>
      <c r="AL54" s="5">
        <f t="shared" si="8"/>
        <v>0</v>
      </c>
      <c r="AM54" s="5">
        <f t="shared" si="8"/>
        <v>0</v>
      </c>
      <c r="AN54" s="5">
        <f t="shared" si="8"/>
        <v>0</v>
      </c>
      <c r="AO54" s="5">
        <f t="shared" si="8"/>
        <v>0</v>
      </c>
      <c r="AP54" s="5">
        <f t="shared" si="8"/>
        <v>0</v>
      </c>
      <c r="AQ54" s="5">
        <f t="shared" si="8"/>
        <v>0</v>
      </c>
      <c r="AR54" s="5">
        <f t="shared" si="8"/>
        <v>0</v>
      </c>
      <c r="AS54" s="5">
        <f t="shared" si="8"/>
        <v>0</v>
      </c>
      <c r="AT54" s="5">
        <f t="shared" si="8"/>
        <v>0</v>
      </c>
      <c r="AU54" s="5">
        <f t="shared" si="8"/>
        <v>0</v>
      </c>
      <c r="AV54" s="5">
        <f t="shared" si="8"/>
        <v>0</v>
      </c>
      <c r="AW54" s="5">
        <f t="shared" si="8"/>
        <v>0</v>
      </c>
      <c r="AX54" s="5">
        <f t="shared" si="8"/>
        <v>0</v>
      </c>
      <c r="AY54" s="5">
        <f t="shared" si="8"/>
        <v>0</v>
      </c>
      <c r="AZ54" s="5">
        <f t="shared" si="8"/>
        <v>0</v>
      </c>
      <c r="BA54" s="5">
        <f t="shared" si="8"/>
        <v>0</v>
      </c>
      <c r="BB54" s="5">
        <f t="shared" si="8"/>
        <v>0</v>
      </c>
      <c r="BC54" s="5">
        <f t="shared" si="8"/>
        <v>0</v>
      </c>
      <c r="BD54" s="5">
        <f t="shared" si="8"/>
        <v>0</v>
      </c>
      <c r="BE54" s="5">
        <f t="shared" si="8"/>
        <v>0</v>
      </c>
      <c r="BF54" s="5">
        <f t="shared" si="8"/>
        <v>0</v>
      </c>
      <c r="BG54" s="5">
        <f t="shared" si="8"/>
        <v>0</v>
      </c>
      <c r="BH54" s="5">
        <f t="shared" si="8"/>
        <v>0</v>
      </c>
      <c r="BI54" s="5">
        <f t="shared" si="8"/>
        <v>0</v>
      </c>
      <c r="BJ54" s="5">
        <f t="shared" si="8"/>
        <v>0</v>
      </c>
      <c r="BK54" s="5">
        <f t="shared" si="8"/>
        <v>0</v>
      </c>
      <c r="BL54" s="5">
        <f t="shared" si="8"/>
        <v>0</v>
      </c>
      <c r="BM54" s="5">
        <f t="shared" si="8"/>
        <v>0</v>
      </c>
      <c r="BN54" s="5">
        <f t="shared" si="8"/>
        <v>0</v>
      </c>
      <c r="BO54" s="5">
        <f t="shared" ref="BO54" si="9">BO12</f>
        <v>0</v>
      </c>
    </row>
    <row r="55" spans="1:69" ht="15" customHeight="1">
      <c r="A55" s="109"/>
      <c r="B55" s="5">
        <f>B13</f>
        <v>0</v>
      </c>
      <c r="C55" s="112"/>
      <c r="D55" s="5">
        <f t="shared" ref="D55:BO55" si="10">D13</f>
        <v>0</v>
      </c>
      <c r="E55" s="5">
        <f t="shared" si="10"/>
        <v>0</v>
      </c>
      <c r="F55" s="5">
        <f t="shared" si="10"/>
        <v>0</v>
      </c>
      <c r="G55" s="5">
        <f t="shared" si="10"/>
        <v>0</v>
      </c>
      <c r="H55" s="5">
        <f t="shared" si="10"/>
        <v>0</v>
      </c>
      <c r="I55" s="5">
        <f t="shared" si="10"/>
        <v>0</v>
      </c>
      <c r="J55" s="5">
        <f t="shared" si="10"/>
        <v>0</v>
      </c>
      <c r="K55" s="5">
        <f t="shared" si="10"/>
        <v>0</v>
      </c>
      <c r="L55" s="5">
        <f t="shared" si="10"/>
        <v>0</v>
      </c>
      <c r="M55" s="5">
        <f t="shared" si="10"/>
        <v>0</v>
      </c>
      <c r="N55" s="5">
        <f t="shared" si="10"/>
        <v>0</v>
      </c>
      <c r="O55" s="5">
        <f t="shared" si="10"/>
        <v>0</v>
      </c>
      <c r="P55" s="5">
        <f t="shared" si="10"/>
        <v>0</v>
      </c>
      <c r="Q55" s="5">
        <f t="shared" si="10"/>
        <v>0</v>
      </c>
      <c r="R55" s="5">
        <f t="shared" si="10"/>
        <v>0</v>
      </c>
      <c r="S55" s="5">
        <f t="shared" si="10"/>
        <v>0</v>
      </c>
      <c r="T55" s="5">
        <f t="shared" si="10"/>
        <v>0</v>
      </c>
      <c r="U55" s="5">
        <f t="shared" si="10"/>
        <v>0</v>
      </c>
      <c r="V55" s="5">
        <f t="shared" si="10"/>
        <v>0</v>
      </c>
      <c r="W55" s="5">
        <f t="shared" si="10"/>
        <v>0</v>
      </c>
      <c r="X55" s="5">
        <f t="shared" si="10"/>
        <v>0</v>
      </c>
      <c r="Y55" s="5">
        <f t="shared" si="10"/>
        <v>0</v>
      </c>
      <c r="Z55" s="5">
        <f t="shared" si="10"/>
        <v>0</v>
      </c>
      <c r="AA55" s="5">
        <f t="shared" si="10"/>
        <v>0</v>
      </c>
      <c r="AB55" s="5">
        <f t="shared" si="10"/>
        <v>0</v>
      </c>
      <c r="AC55" s="5">
        <f t="shared" si="10"/>
        <v>0</v>
      </c>
      <c r="AD55" s="5">
        <f t="shared" si="10"/>
        <v>0</v>
      </c>
      <c r="AE55" s="5">
        <f t="shared" si="10"/>
        <v>0</v>
      </c>
      <c r="AF55" s="5">
        <f t="shared" si="10"/>
        <v>0</v>
      </c>
      <c r="AG55" s="5">
        <f t="shared" si="10"/>
        <v>0</v>
      </c>
      <c r="AH55" s="5">
        <f t="shared" si="10"/>
        <v>0</v>
      </c>
      <c r="AI55" s="5">
        <f t="shared" si="10"/>
        <v>0</v>
      </c>
      <c r="AJ55" s="5">
        <f t="shared" si="10"/>
        <v>0</v>
      </c>
      <c r="AK55" s="5">
        <f t="shared" si="10"/>
        <v>0</v>
      </c>
      <c r="AL55" s="5">
        <f t="shared" si="10"/>
        <v>0</v>
      </c>
      <c r="AM55" s="5">
        <f t="shared" si="10"/>
        <v>0</v>
      </c>
      <c r="AN55" s="5">
        <f t="shared" si="10"/>
        <v>0</v>
      </c>
      <c r="AO55" s="5">
        <f t="shared" si="10"/>
        <v>0</v>
      </c>
      <c r="AP55" s="5">
        <f t="shared" si="10"/>
        <v>0</v>
      </c>
      <c r="AQ55" s="5">
        <f t="shared" si="10"/>
        <v>0</v>
      </c>
      <c r="AR55" s="5">
        <f t="shared" si="10"/>
        <v>0</v>
      </c>
      <c r="AS55" s="5">
        <f t="shared" si="10"/>
        <v>0</v>
      </c>
      <c r="AT55" s="5">
        <f t="shared" si="10"/>
        <v>0</v>
      </c>
      <c r="AU55" s="5">
        <f t="shared" si="10"/>
        <v>0</v>
      </c>
      <c r="AV55" s="5">
        <f t="shared" si="10"/>
        <v>0</v>
      </c>
      <c r="AW55" s="5">
        <f t="shared" si="10"/>
        <v>0</v>
      </c>
      <c r="AX55" s="5">
        <f t="shared" si="10"/>
        <v>0</v>
      </c>
      <c r="AY55" s="5">
        <f t="shared" si="10"/>
        <v>0</v>
      </c>
      <c r="AZ55" s="5">
        <f t="shared" si="10"/>
        <v>0</v>
      </c>
      <c r="BA55" s="5">
        <f t="shared" si="10"/>
        <v>0</v>
      </c>
      <c r="BB55" s="5">
        <f t="shared" si="10"/>
        <v>0</v>
      </c>
      <c r="BC55" s="5">
        <f t="shared" si="10"/>
        <v>0</v>
      </c>
      <c r="BD55" s="5">
        <f t="shared" si="10"/>
        <v>0</v>
      </c>
      <c r="BE55" s="5">
        <f t="shared" si="10"/>
        <v>0</v>
      </c>
      <c r="BF55" s="5">
        <f t="shared" si="10"/>
        <v>0</v>
      </c>
      <c r="BG55" s="5">
        <f t="shared" si="10"/>
        <v>0</v>
      </c>
      <c r="BH55" s="5">
        <f t="shared" si="10"/>
        <v>0</v>
      </c>
      <c r="BI55" s="5">
        <f t="shared" si="10"/>
        <v>0</v>
      </c>
      <c r="BJ55" s="5">
        <f t="shared" si="10"/>
        <v>0</v>
      </c>
      <c r="BK55" s="5">
        <f t="shared" si="10"/>
        <v>0</v>
      </c>
      <c r="BL55" s="5">
        <f t="shared" si="10"/>
        <v>0</v>
      </c>
      <c r="BM55" s="5">
        <f t="shared" si="10"/>
        <v>0</v>
      </c>
      <c r="BN55" s="5">
        <f t="shared" si="10"/>
        <v>0</v>
      </c>
      <c r="BO55" s="5">
        <f t="shared" si="10"/>
        <v>0</v>
      </c>
    </row>
    <row r="56" spans="1:69" ht="17.399999999999999">
      <c r="B56" s="20" t="s">
        <v>26</v>
      </c>
      <c r="C56" s="21"/>
      <c r="D56" s="22">
        <f>SUM(D51:D55)</f>
        <v>0.03</v>
      </c>
      <c r="E56" s="22">
        <f t="shared" ref="E56:BO56" si="11">SUM(E51:E55)</f>
        <v>0</v>
      </c>
      <c r="F56" s="22">
        <f t="shared" si="11"/>
        <v>1.4E-2</v>
      </c>
      <c r="G56" s="22">
        <f t="shared" si="11"/>
        <v>0</v>
      </c>
      <c r="H56" s="22">
        <f t="shared" si="11"/>
        <v>0</v>
      </c>
      <c r="I56" s="22">
        <f t="shared" si="11"/>
        <v>2.3999999999999998E-3</v>
      </c>
      <c r="J56" s="22">
        <f t="shared" si="11"/>
        <v>0.21000000000000002</v>
      </c>
      <c r="K56" s="22">
        <f t="shared" si="11"/>
        <v>2E-3</v>
      </c>
      <c r="L56" s="22">
        <f t="shared" si="11"/>
        <v>0</v>
      </c>
      <c r="M56" s="22">
        <f t="shared" si="11"/>
        <v>0</v>
      </c>
      <c r="N56" s="22">
        <f t="shared" si="11"/>
        <v>0</v>
      </c>
      <c r="O56" s="22">
        <f t="shared" si="11"/>
        <v>0</v>
      </c>
      <c r="P56" s="22">
        <f t="shared" si="11"/>
        <v>0</v>
      </c>
      <c r="Q56" s="22">
        <f t="shared" si="11"/>
        <v>7.0000000000000001E-3</v>
      </c>
      <c r="R56" s="22">
        <f t="shared" si="11"/>
        <v>0</v>
      </c>
      <c r="S56" s="22">
        <f t="shared" si="11"/>
        <v>0</v>
      </c>
      <c r="T56" s="22">
        <f t="shared" si="11"/>
        <v>0</v>
      </c>
      <c r="U56" s="22">
        <f t="shared" si="11"/>
        <v>0</v>
      </c>
      <c r="V56" s="22">
        <f t="shared" si="11"/>
        <v>0</v>
      </c>
      <c r="W56" s="22">
        <f>SUM(W51:W55)</f>
        <v>0</v>
      </c>
      <c r="X56" s="22">
        <f t="shared" si="11"/>
        <v>0</v>
      </c>
      <c r="Y56" s="22">
        <f t="shared" si="11"/>
        <v>0</v>
      </c>
      <c r="Z56" s="22">
        <f t="shared" si="11"/>
        <v>0</v>
      </c>
      <c r="AA56" s="22">
        <f t="shared" si="11"/>
        <v>0</v>
      </c>
      <c r="AB56" s="22">
        <f t="shared" si="11"/>
        <v>0</v>
      </c>
      <c r="AC56" s="22">
        <f t="shared" si="11"/>
        <v>0</v>
      </c>
      <c r="AD56" s="22">
        <f t="shared" si="11"/>
        <v>0</v>
      </c>
      <c r="AE56" s="22">
        <f t="shared" si="11"/>
        <v>0</v>
      </c>
      <c r="AF56" s="22">
        <f t="shared" si="11"/>
        <v>0</v>
      </c>
      <c r="AG56" s="22">
        <f t="shared" si="11"/>
        <v>0</v>
      </c>
      <c r="AH56" s="22">
        <f t="shared" si="11"/>
        <v>0</v>
      </c>
      <c r="AI56" s="22">
        <f t="shared" si="11"/>
        <v>0</v>
      </c>
      <c r="AJ56" s="22">
        <f t="shared" si="11"/>
        <v>0</v>
      </c>
      <c r="AK56" s="22">
        <f t="shared" si="11"/>
        <v>0</v>
      </c>
      <c r="AL56" s="22">
        <f t="shared" si="11"/>
        <v>0</v>
      </c>
      <c r="AM56" s="22">
        <f t="shared" si="11"/>
        <v>0</v>
      </c>
      <c r="AN56" s="22">
        <f t="shared" si="11"/>
        <v>0</v>
      </c>
      <c r="AO56" s="22">
        <f t="shared" si="11"/>
        <v>0</v>
      </c>
      <c r="AP56" s="22">
        <f t="shared" si="11"/>
        <v>0</v>
      </c>
      <c r="AQ56" s="22">
        <f t="shared" si="11"/>
        <v>0</v>
      </c>
      <c r="AR56" s="22">
        <f t="shared" si="11"/>
        <v>0</v>
      </c>
      <c r="AS56" s="22">
        <f t="shared" si="11"/>
        <v>0</v>
      </c>
      <c r="AT56" s="22">
        <f t="shared" si="11"/>
        <v>0</v>
      </c>
      <c r="AU56" s="22">
        <f t="shared" si="11"/>
        <v>0</v>
      </c>
      <c r="AV56" s="22">
        <f t="shared" si="11"/>
        <v>0</v>
      </c>
      <c r="AW56" s="22">
        <f t="shared" si="11"/>
        <v>0</v>
      </c>
      <c r="AX56" s="22">
        <f t="shared" si="11"/>
        <v>0.01</v>
      </c>
      <c r="AY56" s="22">
        <f t="shared" si="11"/>
        <v>0</v>
      </c>
      <c r="AZ56" s="22">
        <f t="shared" si="11"/>
        <v>1.2999999999999999E-2</v>
      </c>
      <c r="BA56" s="22">
        <f t="shared" si="11"/>
        <v>0</v>
      </c>
      <c r="BB56" s="22">
        <f t="shared" si="11"/>
        <v>0</v>
      </c>
      <c r="BC56" s="22">
        <f t="shared" si="11"/>
        <v>0</v>
      </c>
      <c r="BD56" s="22">
        <f t="shared" si="11"/>
        <v>0</v>
      </c>
      <c r="BE56" s="22">
        <f t="shared" si="11"/>
        <v>0</v>
      </c>
      <c r="BF56" s="22">
        <f t="shared" si="11"/>
        <v>0</v>
      </c>
      <c r="BG56" s="22">
        <f t="shared" si="11"/>
        <v>0</v>
      </c>
      <c r="BH56" s="22">
        <f t="shared" si="11"/>
        <v>0</v>
      </c>
      <c r="BI56" s="22">
        <f t="shared" si="11"/>
        <v>0</v>
      </c>
      <c r="BJ56" s="22">
        <f t="shared" si="11"/>
        <v>0</v>
      </c>
      <c r="BK56" s="22">
        <f t="shared" si="11"/>
        <v>0</v>
      </c>
      <c r="BL56" s="22">
        <f t="shared" si="11"/>
        <v>0</v>
      </c>
      <c r="BM56" s="22">
        <f t="shared" si="11"/>
        <v>0</v>
      </c>
      <c r="BN56" s="22">
        <f t="shared" si="11"/>
        <v>5.0000000000000001E-4</v>
      </c>
      <c r="BO56" s="22">
        <f t="shared" si="11"/>
        <v>0</v>
      </c>
    </row>
    <row r="57" spans="1:69" ht="17.399999999999999">
      <c r="B57" s="20" t="s">
        <v>27</v>
      </c>
      <c r="C57" s="21"/>
      <c r="D57" s="23">
        <f t="shared" ref="D57:BO57" si="12">PRODUCT(D56,$F$6)</f>
        <v>0.03</v>
      </c>
      <c r="E57" s="23">
        <f t="shared" si="12"/>
        <v>0</v>
      </c>
      <c r="F57" s="23">
        <f t="shared" si="12"/>
        <v>1.4E-2</v>
      </c>
      <c r="G57" s="23">
        <f t="shared" si="12"/>
        <v>0</v>
      </c>
      <c r="H57" s="23">
        <f t="shared" si="12"/>
        <v>0</v>
      </c>
      <c r="I57" s="23">
        <f t="shared" si="12"/>
        <v>2.3999999999999998E-3</v>
      </c>
      <c r="J57" s="23">
        <f t="shared" si="12"/>
        <v>0.21000000000000002</v>
      </c>
      <c r="K57" s="23">
        <f t="shared" si="12"/>
        <v>2E-3</v>
      </c>
      <c r="L57" s="23">
        <f t="shared" si="12"/>
        <v>0</v>
      </c>
      <c r="M57" s="23">
        <f t="shared" si="12"/>
        <v>0</v>
      </c>
      <c r="N57" s="23">
        <f t="shared" si="12"/>
        <v>0</v>
      </c>
      <c r="O57" s="23">
        <f t="shared" si="12"/>
        <v>0</v>
      </c>
      <c r="P57" s="23">
        <f t="shared" si="12"/>
        <v>0</v>
      </c>
      <c r="Q57" s="23">
        <f t="shared" si="12"/>
        <v>7.0000000000000001E-3</v>
      </c>
      <c r="R57" s="23">
        <f t="shared" si="12"/>
        <v>0</v>
      </c>
      <c r="S57" s="23">
        <f t="shared" si="12"/>
        <v>0</v>
      </c>
      <c r="T57" s="23">
        <f t="shared" si="12"/>
        <v>0</v>
      </c>
      <c r="U57" s="23">
        <f t="shared" si="12"/>
        <v>0</v>
      </c>
      <c r="V57" s="23">
        <f t="shared" si="12"/>
        <v>0</v>
      </c>
      <c r="W57" s="23">
        <f>PRODUCT(W56,$F$6)</f>
        <v>0</v>
      </c>
      <c r="X57" s="23">
        <f t="shared" si="12"/>
        <v>0</v>
      </c>
      <c r="Y57" s="23">
        <f t="shared" si="12"/>
        <v>0</v>
      </c>
      <c r="Z57" s="23">
        <f t="shared" si="12"/>
        <v>0</v>
      </c>
      <c r="AA57" s="23">
        <f t="shared" si="12"/>
        <v>0</v>
      </c>
      <c r="AB57" s="23">
        <f t="shared" si="12"/>
        <v>0</v>
      </c>
      <c r="AC57" s="23">
        <f t="shared" si="12"/>
        <v>0</v>
      </c>
      <c r="AD57" s="23">
        <f t="shared" si="12"/>
        <v>0</v>
      </c>
      <c r="AE57" s="23">
        <f t="shared" si="12"/>
        <v>0</v>
      </c>
      <c r="AF57" s="23">
        <f t="shared" si="12"/>
        <v>0</v>
      </c>
      <c r="AG57" s="23">
        <f t="shared" si="12"/>
        <v>0</v>
      </c>
      <c r="AH57" s="23">
        <f t="shared" si="12"/>
        <v>0</v>
      </c>
      <c r="AI57" s="23">
        <f t="shared" si="12"/>
        <v>0</v>
      </c>
      <c r="AJ57" s="23">
        <f t="shared" si="12"/>
        <v>0</v>
      </c>
      <c r="AK57" s="23">
        <f t="shared" si="12"/>
        <v>0</v>
      </c>
      <c r="AL57" s="23">
        <f t="shared" si="12"/>
        <v>0</v>
      </c>
      <c r="AM57" s="23">
        <f t="shared" si="12"/>
        <v>0</v>
      </c>
      <c r="AN57" s="23">
        <f t="shared" si="12"/>
        <v>0</v>
      </c>
      <c r="AO57" s="23">
        <f t="shared" si="12"/>
        <v>0</v>
      </c>
      <c r="AP57" s="23">
        <f t="shared" si="12"/>
        <v>0</v>
      </c>
      <c r="AQ57" s="23">
        <f t="shared" si="12"/>
        <v>0</v>
      </c>
      <c r="AR57" s="23">
        <f t="shared" si="12"/>
        <v>0</v>
      </c>
      <c r="AS57" s="23">
        <f t="shared" si="12"/>
        <v>0</v>
      </c>
      <c r="AT57" s="23">
        <f t="shared" si="12"/>
        <v>0</v>
      </c>
      <c r="AU57" s="23">
        <f t="shared" si="12"/>
        <v>0</v>
      </c>
      <c r="AV57" s="23">
        <f t="shared" si="12"/>
        <v>0</v>
      </c>
      <c r="AW57" s="23">
        <f t="shared" si="12"/>
        <v>0</v>
      </c>
      <c r="AX57" s="23">
        <f t="shared" si="12"/>
        <v>0.01</v>
      </c>
      <c r="AY57" s="23">
        <f t="shared" si="12"/>
        <v>0</v>
      </c>
      <c r="AZ57" s="23">
        <f t="shared" si="12"/>
        <v>1.2999999999999999E-2</v>
      </c>
      <c r="BA57" s="23">
        <f t="shared" si="12"/>
        <v>0</v>
      </c>
      <c r="BB57" s="23">
        <f t="shared" si="12"/>
        <v>0</v>
      </c>
      <c r="BC57" s="23">
        <f t="shared" si="12"/>
        <v>0</v>
      </c>
      <c r="BD57" s="23">
        <f t="shared" si="12"/>
        <v>0</v>
      </c>
      <c r="BE57" s="23">
        <f t="shared" si="12"/>
        <v>0</v>
      </c>
      <c r="BF57" s="23">
        <f t="shared" si="12"/>
        <v>0</v>
      </c>
      <c r="BG57" s="23">
        <f t="shared" si="12"/>
        <v>0</v>
      </c>
      <c r="BH57" s="23">
        <f t="shared" si="12"/>
        <v>0</v>
      </c>
      <c r="BI57" s="23">
        <f t="shared" si="12"/>
        <v>0</v>
      </c>
      <c r="BJ57" s="23">
        <f t="shared" si="12"/>
        <v>0</v>
      </c>
      <c r="BK57" s="23">
        <f t="shared" si="12"/>
        <v>0</v>
      </c>
      <c r="BL57" s="23">
        <f t="shared" si="12"/>
        <v>0</v>
      </c>
      <c r="BM57" s="23">
        <f t="shared" si="12"/>
        <v>0</v>
      </c>
      <c r="BN57" s="23">
        <f t="shared" si="12"/>
        <v>5.0000000000000001E-4</v>
      </c>
      <c r="BO57" s="23">
        <f t="shared" si="12"/>
        <v>0</v>
      </c>
    </row>
    <row r="59" spans="1:69" ht="17.399999999999999">
      <c r="A59" s="26"/>
      <c r="B59" s="27" t="s">
        <v>29</v>
      </c>
      <c r="C59" s="28" t="s">
        <v>30</v>
      </c>
      <c r="D59" s="29">
        <f>D41</f>
        <v>78.180000000000007</v>
      </c>
      <c r="E59" s="29">
        <f t="shared" ref="E59:BO59" si="13">E41</f>
        <v>82</v>
      </c>
      <c r="F59" s="29">
        <f t="shared" si="13"/>
        <v>84</v>
      </c>
      <c r="G59" s="29">
        <f t="shared" si="13"/>
        <v>568</v>
      </c>
      <c r="H59" s="29">
        <f t="shared" si="13"/>
        <v>1340</v>
      </c>
      <c r="I59" s="29">
        <f t="shared" si="13"/>
        <v>690</v>
      </c>
      <c r="J59" s="29">
        <f t="shared" si="13"/>
        <v>74.92</v>
      </c>
      <c r="K59" s="29">
        <f t="shared" si="13"/>
        <v>874.38</v>
      </c>
      <c r="L59" s="29">
        <f t="shared" si="13"/>
        <v>210.89</v>
      </c>
      <c r="M59" s="29">
        <f t="shared" si="13"/>
        <v>609</v>
      </c>
      <c r="N59" s="29">
        <f t="shared" si="13"/>
        <v>104.38</v>
      </c>
      <c r="O59" s="29">
        <f t="shared" si="13"/>
        <v>320.32</v>
      </c>
      <c r="P59" s="29">
        <f t="shared" si="13"/>
        <v>373.68</v>
      </c>
      <c r="Q59" s="29">
        <f t="shared" si="13"/>
        <v>380</v>
      </c>
      <c r="R59" s="29">
        <f t="shared" si="13"/>
        <v>0</v>
      </c>
      <c r="S59" s="29">
        <f t="shared" si="13"/>
        <v>0</v>
      </c>
      <c r="T59" s="29">
        <f t="shared" si="13"/>
        <v>0</v>
      </c>
      <c r="U59" s="29">
        <f t="shared" si="13"/>
        <v>812</v>
      </c>
      <c r="V59" s="29">
        <f t="shared" si="13"/>
        <v>352.56</v>
      </c>
      <c r="W59" s="29">
        <f>W41</f>
        <v>83</v>
      </c>
      <c r="X59" s="29">
        <f t="shared" si="13"/>
        <v>9.1999999999999993</v>
      </c>
      <c r="Y59" s="29">
        <f t="shared" si="13"/>
        <v>0</v>
      </c>
      <c r="Z59" s="29">
        <f t="shared" si="13"/>
        <v>469</v>
      </c>
      <c r="AA59" s="29">
        <f t="shared" si="13"/>
        <v>363</v>
      </c>
      <c r="AB59" s="29">
        <f t="shared" si="13"/>
        <v>409</v>
      </c>
      <c r="AC59" s="29">
        <f t="shared" si="13"/>
        <v>249</v>
      </c>
      <c r="AD59" s="29">
        <f t="shared" si="13"/>
        <v>119</v>
      </c>
      <c r="AE59" s="29">
        <f t="shared" si="13"/>
        <v>438</v>
      </c>
      <c r="AF59" s="29">
        <f t="shared" si="13"/>
        <v>159</v>
      </c>
      <c r="AG59" s="29">
        <f t="shared" si="13"/>
        <v>218.18</v>
      </c>
      <c r="AH59" s="29">
        <f t="shared" si="13"/>
        <v>77.290000000000006</v>
      </c>
      <c r="AI59" s="29">
        <f t="shared" si="13"/>
        <v>56.5</v>
      </c>
      <c r="AJ59" s="29">
        <f t="shared" si="13"/>
        <v>42.5</v>
      </c>
      <c r="AK59" s="29">
        <f t="shared" si="13"/>
        <v>240</v>
      </c>
      <c r="AL59" s="29">
        <f t="shared" si="13"/>
        <v>295</v>
      </c>
      <c r="AM59" s="29">
        <f t="shared" si="13"/>
        <v>337.5</v>
      </c>
      <c r="AN59" s="29">
        <f t="shared" si="13"/>
        <v>298.67</v>
      </c>
      <c r="AO59" s="29">
        <f t="shared" si="13"/>
        <v>0</v>
      </c>
      <c r="AP59" s="29">
        <f t="shared" si="13"/>
        <v>205.75</v>
      </c>
      <c r="AQ59" s="29">
        <f t="shared" si="13"/>
        <v>68.75</v>
      </c>
      <c r="AR59" s="29">
        <f t="shared" si="13"/>
        <v>62</v>
      </c>
      <c r="AS59" s="29">
        <f t="shared" si="13"/>
        <v>72.67</v>
      </c>
      <c r="AT59" s="29">
        <f t="shared" si="13"/>
        <v>62.29</v>
      </c>
      <c r="AU59" s="29">
        <f t="shared" si="13"/>
        <v>70.709999999999994</v>
      </c>
      <c r="AV59" s="29">
        <f t="shared" si="13"/>
        <v>48.75</v>
      </c>
      <c r="AW59" s="29">
        <f t="shared" si="13"/>
        <v>72.86</v>
      </c>
      <c r="AX59" s="29">
        <f t="shared" si="13"/>
        <v>64.67</v>
      </c>
      <c r="AY59" s="29">
        <f t="shared" si="13"/>
        <v>56.67</v>
      </c>
      <c r="AZ59" s="29">
        <f t="shared" si="13"/>
        <v>130.66999999999999</v>
      </c>
      <c r="BA59" s="29">
        <f t="shared" si="13"/>
        <v>304</v>
      </c>
      <c r="BB59" s="29">
        <f t="shared" si="13"/>
        <v>432</v>
      </c>
      <c r="BC59" s="29">
        <f t="shared" si="13"/>
        <v>532</v>
      </c>
      <c r="BD59" s="29">
        <f t="shared" si="13"/>
        <v>249</v>
      </c>
      <c r="BE59" s="29">
        <f t="shared" si="13"/>
        <v>399</v>
      </c>
      <c r="BF59" s="29">
        <f t="shared" si="13"/>
        <v>0</v>
      </c>
      <c r="BG59" s="29">
        <f t="shared" si="13"/>
        <v>31</v>
      </c>
      <c r="BH59" s="29">
        <f t="shared" si="13"/>
        <v>43</v>
      </c>
      <c r="BI59" s="29">
        <f t="shared" si="13"/>
        <v>37</v>
      </c>
      <c r="BJ59" s="29">
        <f t="shared" si="13"/>
        <v>25</v>
      </c>
      <c r="BK59" s="29">
        <f t="shared" si="13"/>
        <v>59</v>
      </c>
      <c r="BL59" s="29">
        <f t="shared" si="13"/>
        <v>299</v>
      </c>
      <c r="BM59" s="29">
        <f t="shared" si="13"/>
        <v>132.22</v>
      </c>
      <c r="BN59" s="29">
        <f t="shared" si="13"/>
        <v>20.8</v>
      </c>
      <c r="BO59" s="29">
        <f t="shared" si="13"/>
        <v>0</v>
      </c>
    </row>
    <row r="60" spans="1:69" ht="17.399999999999999">
      <c r="B60" s="20" t="s">
        <v>31</v>
      </c>
      <c r="C60" s="21" t="s">
        <v>30</v>
      </c>
      <c r="D60" s="22">
        <f>D59/1000</f>
        <v>7.8180000000000013E-2</v>
      </c>
      <c r="E60" s="22">
        <f t="shared" ref="E60:BO60" si="14">E59/1000</f>
        <v>8.2000000000000003E-2</v>
      </c>
      <c r="F60" s="22">
        <f t="shared" si="14"/>
        <v>8.4000000000000005E-2</v>
      </c>
      <c r="G60" s="22">
        <f t="shared" si="14"/>
        <v>0.56799999999999995</v>
      </c>
      <c r="H60" s="22">
        <f t="shared" si="14"/>
        <v>1.34</v>
      </c>
      <c r="I60" s="22">
        <f t="shared" si="14"/>
        <v>0.69</v>
      </c>
      <c r="J60" s="22">
        <f t="shared" si="14"/>
        <v>7.492E-2</v>
      </c>
      <c r="K60" s="22">
        <f t="shared" si="14"/>
        <v>0.87438000000000005</v>
      </c>
      <c r="L60" s="22">
        <f t="shared" si="14"/>
        <v>0.21088999999999999</v>
      </c>
      <c r="M60" s="22">
        <f t="shared" si="14"/>
        <v>0.60899999999999999</v>
      </c>
      <c r="N60" s="22">
        <f t="shared" si="14"/>
        <v>0.10438</v>
      </c>
      <c r="O60" s="22">
        <f t="shared" si="14"/>
        <v>0.32031999999999999</v>
      </c>
      <c r="P60" s="22">
        <f t="shared" si="14"/>
        <v>0.37368000000000001</v>
      </c>
      <c r="Q60" s="22">
        <f t="shared" si="14"/>
        <v>0.38</v>
      </c>
      <c r="R60" s="22">
        <f t="shared" si="14"/>
        <v>0</v>
      </c>
      <c r="S60" s="22">
        <f t="shared" si="14"/>
        <v>0</v>
      </c>
      <c r="T60" s="22">
        <f t="shared" si="14"/>
        <v>0</v>
      </c>
      <c r="U60" s="22">
        <f t="shared" si="14"/>
        <v>0.81200000000000006</v>
      </c>
      <c r="V60" s="22">
        <f t="shared" si="14"/>
        <v>0.35255999999999998</v>
      </c>
      <c r="W60" s="22">
        <f>W59/1000</f>
        <v>8.3000000000000004E-2</v>
      </c>
      <c r="X60" s="22">
        <f t="shared" si="14"/>
        <v>9.1999999999999998E-3</v>
      </c>
      <c r="Y60" s="22">
        <f t="shared" si="14"/>
        <v>0</v>
      </c>
      <c r="Z60" s="22">
        <f t="shared" si="14"/>
        <v>0.46899999999999997</v>
      </c>
      <c r="AA60" s="22">
        <f t="shared" si="14"/>
        <v>0.36299999999999999</v>
      </c>
      <c r="AB60" s="22">
        <f t="shared" si="14"/>
        <v>0.40899999999999997</v>
      </c>
      <c r="AC60" s="22">
        <f t="shared" si="14"/>
        <v>0.249</v>
      </c>
      <c r="AD60" s="22">
        <f t="shared" si="14"/>
        <v>0.11899999999999999</v>
      </c>
      <c r="AE60" s="22">
        <f t="shared" si="14"/>
        <v>0.438</v>
      </c>
      <c r="AF60" s="22">
        <f t="shared" si="14"/>
        <v>0.159</v>
      </c>
      <c r="AG60" s="22">
        <f t="shared" si="14"/>
        <v>0.21818000000000001</v>
      </c>
      <c r="AH60" s="22">
        <f t="shared" si="14"/>
        <v>7.7290000000000011E-2</v>
      </c>
      <c r="AI60" s="22">
        <f t="shared" si="14"/>
        <v>5.6500000000000002E-2</v>
      </c>
      <c r="AJ60" s="22">
        <f t="shared" si="14"/>
        <v>4.2500000000000003E-2</v>
      </c>
      <c r="AK60" s="22">
        <f t="shared" si="14"/>
        <v>0.24</v>
      </c>
      <c r="AL60" s="22">
        <f t="shared" si="14"/>
        <v>0.29499999999999998</v>
      </c>
      <c r="AM60" s="22">
        <f t="shared" si="14"/>
        <v>0.33750000000000002</v>
      </c>
      <c r="AN60" s="22">
        <f t="shared" si="14"/>
        <v>0.29866999999999999</v>
      </c>
      <c r="AO60" s="22">
        <f t="shared" si="14"/>
        <v>0</v>
      </c>
      <c r="AP60" s="22">
        <f t="shared" si="14"/>
        <v>0.20574999999999999</v>
      </c>
      <c r="AQ60" s="22">
        <f t="shared" si="14"/>
        <v>6.8750000000000006E-2</v>
      </c>
      <c r="AR60" s="22">
        <f t="shared" si="14"/>
        <v>6.2E-2</v>
      </c>
      <c r="AS60" s="22">
        <f t="shared" si="14"/>
        <v>7.2669999999999998E-2</v>
      </c>
      <c r="AT60" s="22">
        <f t="shared" si="14"/>
        <v>6.2289999999999998E-2</v>
      </c>
      <c r="AU60" s="22">
        <f t="shared" si="14"/>
        <v>7.0709999999999995E-2</v>
      </c>
      <c r="AV60" s="22">
        <f t="shared" si="14"/>
        <v>4.8750000000000002E-2</v>
      </c>
      <c r="AW60" s="22">
        <f t="shared" si="14"/>
        <v>7.2859999999999994E-2</v>
      </c>
      <c r="AX60" s="22">
        <f t="shared" si="14"/>
        <v>6.4670000000000005E-2</v>
      </c>
      <c r="AY60" s="22">
        <f t="shared" si="14"/>
        <v>5.6670000000000005E-2</v>
      </c>
      <c r="AZ60" s="22">
        <f t="shared" si="14"/>
        <v>0.13066999999999998</v>
      </c>
      <c r="BA60" s="22">
        <f t="shared" si="14"/>
        <v>0.30399999999999999</v>
      </c>
      <c r="BB60" s="22">
        <f t="shared" si="14"/>
        <v>0.432</v>
      </c>
      <c r="BC60" s="22">
        <f t="shared" si="14"/>
        <v>0.53200000000000003</v>
      </c>
      <c r="BD60" s="22">
        <f t="shared" si="14"/>
        <v>0.249</v>
      </c>
      <c r="BE60" s="22">
        <f t="shared" si="14"/>
        <v>0.39900000000000002</v>
      </c>
      <c r="BF60" s="22">
        <f t="shared" si="14"/>
        <v>0</v>
      </c>
      <c r="BG60" s="22">
        <f t="shared" si="14"/>
        <v>3.1E-2</v>
      </c>
      <c r="BH60" s="22">
        <f t="shared" si="14"/>
        <v>4.2999999999999997E-2</v>
      </c>
      <c r="BI60" s="22">
        <f t="shared" si="14"/>
        <v>3.6999999999999998E-2</v>
      </c>
      <c r="BJ60" s="22">
        <f t="shared" si="14"/>
        <v>2.5000000000000001E-2</v>
      </c>
      <c r="BK60" s="22">
        <f t="shared" si="14"/>
        <v>5.8999999999999997E-2</v>
      </c>
      <c r="BL60" s="22">
        <f t="shared" si="14"/>
        <v>0.29899999999999999</v>
      </c>
      <c r="BM60" s="22">
        <f t="shared" si="14"/>
        <v>0.13222</v>
      </c>
      <c r="BN60" s="22">
        <f t="shared" si="14"/>
        <v>2.0799999999999999E-2</v>
      </c>
      <c r="BO60" s="22">
        <f t="shared" si="14"/>
        <v>0</v>
      </c>
    </row>
    <row r="61" spans="1:69" ht="17.399999999999999">
      <c r="A61" s="30"/>
      <c r="B61" s="31" t="s">
        <v>32</v>
      </c>
      <c r="C61" s="117"/>
      <c r="D61" s="32">
        <f>D57*D59</f>
        <v>2.3454000000000002</v>
      </c>
      <c r="E61" s="32">
        <f t="shared" ref="E61:BO61" si="15">E57*E59</f>
        <v>0</v>
      </c>
      <c r="F61" s="32">
        <f t="shared" si="15"/>
        <v>1.1759999999999999</v>
      </c>
      <c r="G61" s="32">
        <f t="shared" si="15"/>
        <v>0</v>
      </c>
      <c r="H61" s="32">
        <f t="shared" si="15"/>
        <v>0</v>
      </c>
      <c r="I61" s="32">
        <f t="shared" si="15"/>
        <v>1.6559999999999999</v>
      </c>
      <c r="J61" s="32">
        <f t="shared" si="15"/>
        <v>15.733200000000002</v>
      </c>
      <c r="K61" s="32">
        <f t="shared" si="15"/>
        <v>1.7487600000000001</v>
      </c>
      <c r="L61" s="32">
        <f t="shared" si="15"/>
        <v>0</v>
      </c>
      <c r="M61" s="32">
        <f t="shared" si="15"/>
        <v>0</v>
      </c>
      <c r="N61" s="32">
        <f t="shared" si="15"/>
        <v>0</v>
      </c>
      <c r="O61" s="32">
        <f t="shared" si="15"/>
        <v>0</v>
      </c>
      <c r="P61" s="32">
        <f t="shared" si="15"/>
        <v>0</v>
      </c>
      <c r="Q61" s="32">
        <f t="shared" si="15"/>
        <v>2.66</v>
      </c>
      <c r="R61" s="32">
        <f t="shared" si="15"/>
        <v>0</v>
      </c>
      <c r="S61" s="32">
        <f t="shared" si="15"/>
        <v>0</v>
      </c>
      <c r="T61" s="32">
        <f t="shared" si="15"/>
        <v>0</v>
      </c>
      <c r="U61" s="32">
        <f t="shared" si="15"/>
        <v>0</v>
      </c>
      <c r="V61" s="32">
        <f t="shared" si="15"/>
        <v>0</v>
      </c>
      <c r="W61" s="32">
        <f>W57*W59</f>
        <v>0</v>
      </c>
      <c r="X61" s="32">
        <f t="shared" si="15"/>
        <v>0</v>
      </c>
      <c r="Y61" s="32">
        <f t="shared" si="15"/>
        <v>0</v>
      </c>
      <c r="Z61" s="32">
        <f t="shared" si="15"/>
        <v>0</v>
      </c>
      <c r="AA61" s="32">
        <f t="shared" si="15"/>
        <v>0</v>
      </c>
      <c r="AB61" s="32">
        <f t="shared" si="15"/>
        <v>0</v>
      </c>
      <c r="AC61" s="32">
        <f t="shared" si="15"/>
        <v>0</v>
      </c>
      <c r="AD61" s="32">
        <f t="shared" si="15"/>
        <v>0</v>
      </c>
      <c r="AE61" s="32">
        <f t="shared" si="15"/>
        <v>0</v>
      </c>
      <c r="AF61" s="32">
        <f t="shared" si="15"/>
        <v>0</v>
      </c>
      <c r="AG61" s="32">
        <f t="shared" si="15"/>
        <v>0</v>
      </c>
      <c r="AH61" s="32">
        <f t="shared" si="15"/>
        <v>0</v>
      </c>
      <c r="AI61" s="32">
        <f t="shared" si="15"/>
        <v>0</v>
      </c>
      <c r="AJ61" s="32">
        <f t="shared" si="15"/>
        <v>0</v>
      </c>
      <c r="AK61" s="32">
        <f t="shared" si="15"/>
        <v>0</v>
      </c>
      <c r="AL61" s="32">
        <f t="shared" si="15"/>
        <v>0</v>
      </c>
      <c r="AM61" s="32">
        <f t="shared" si="15"/>
        <v>0</v>
      </c>
      <c r="AN61" s="32">
        <f t="shared" si="15"/>
        <v>0</v>
      </c>
      <c r="AO61" s="32">
        <f t="shared" si="15"/>
        <v>0</v>
      </c>
      <c r="AP61" s="32">
        <f t="shared" si="15"/>
        <v>0</v>
      </c>
      <c r="AQ61" s="32">
        <f t="shared" si="15"/>
        <v>0</v>
      </c>
      <c r="AR61" s="32">
        <f t="shared" si="15"/>
        <v>0</v>
      </c>
      <c r="AS61" s="32">
        <f t="shared" si="15"/>
        <v>0</v>
      </c>
      <c r="AT61" s="32">
        <f t="shared" si="15"/>
        <v>0</v>
      </c>
      <c r="AU61" s="32">
        <f t="shared" si="15"/>
        <v>0</v>
      </c>
      <c r="AV61" s="32">
        <f t="shared" si="15"/>
        <v>0</v>
      </c>
      <c r="AW61" s="32">
        <f t="shared" si="15"/>
        <v>0</v>
      </c>
      <c r="AX61" s="32">
        <f t="shared" si="15"/>
        <v>0.64670000000000005</v>
      </c>
      <c r="AY61" s="32">
        <f t="shared" si="15"/>
        <v>0</v>
      </c>
      <c r="AZ61" s="32">
        <f t="shared" si="15"/>
        <v>1.6987099999999997</v>
      </c>
      <c r="BA61" s="32">
        <f t="shared" si="15"/>
        <v>0</v>
      </c>
      <c r="BB61" s="32">
        <f t="shared" si="15"/>
        <v>0</v>
      </c>
      <c r="BC61" s="32">
        <f t="shared" si="15"/>
        <v>0</v>
      </c>
      <c r="BD61" s="32">
        <f t="shared" si="15"/>
        <v>0</v>
      </c>
      <c r="BE61" s="32">
        <f t="shared" si="15"/>
        <v>0</v>
      </c>
      <c r="BF61" s="32">
        <f t="shared" si="15"/>
        <v>0</v>
      </c>
      <c r="BG61" s="32">
        <f t="shared" si="15"/>
        <v>0</v>
      </c>
      <c r="BH61" s="32">
        <f t="shared" si="15"/>
        <v>0</v>
      </c>
      <c r="BI61" s="32">
        <f t="shared" si="15"/>
        <v>0</v>
      </c>
      <c r="BJ61" s="32">
        <f t="shared" si="15"/>
        <v>0</v>
      </c>
      <c r="BK61" s="32">
        <f t="shared" si="15"/>
        <v>0</v>
      </c>
      <c r="BL61" s="32">
        <f t="shared" si="15"/>
        <v>0</v>
      </c>
      <c r="BM61" s="32">
        <f t="shared" si="15"/>
        <v>0</v>
      </c>
      <c r="BN61" s="32">
        <f t="shared" si="15"/>
        <v>1.0400000000000001E-2</v>
      </c>
      <c r="BO61" s="32">
        <f t="shared" si="15"/>
        <v>0</v>
      </c>
      <c r="BP61" s="33">
        <f>SUM(D61:BN61)</f>
        <v>27.675170000000001</v>
      </c>
      <c r="BQ61" s="34">
        <f>BP61/$C$9</f>
        <v>27.675170000000001</v>
      </c>
    </row>
    <row r="62" spans="1:69" ht="17.399999999999999">
      <c r="A62" s="30"/>
      <c r="B62" s="31" t="s">
        <v>33</v>
      </c>
      <c r="C62" s="117"/>
      <c r="D62" s="32">
        <f>D57*D59</f>
        <v>2.3454000000000002</v>
      </c>
      <c r="E62" s="32">
        <f t="shared" ref="E62:BO62" si="16">E57*E59</f>
        <v>0</v>
      </c>
      <c r="F62" s="32">
        <f t="shared" si="16"/>
        <v>1.1759999999999999</v>
      </c>
      <c r="G62" s="32">
        <f t="shared" si="16"/>
        <v>0</v>
      </c>
      <c r="H62" s="32">
        <f t="shared" si="16"/>
        <v>0</v>
      </c>
      <c r="I62" s="32">
        <f t="shared" si="16"/>
        <v>1.6559999999999999</v>
      </c>
      <c r="J62" s="32">
        <f t="shared" si="16"/>
        <v>15.733200000000002</v>
      </c>
      <c r="K62" s="32">
        <f t="shared" si="16"/>
        <v>1.7487600000000001</v>
      </c>
      <c r="L62" s="32">
        <f t="shared" si="16"/>
        <v>0</v>
      </c>
      <c r="M62" s="32">
        <f t="shared" si="16"/>
        <v>0</v>
      </c>
      <c r="N62" s="32">
        <f t="shared" si="16"/>
        <v>0</v>
      </c>
      <c r="O62" s="32">
        <f t="shared" si="16"/>
        <v>0</v>
      </c>
      <c r="P62" s="32">
        <f t="shared" si="16"/>
        <v>0</v>
      </c>
      <c r="Q62" s="32">
        <f t="shared" si="16"/>
        <v>2.66</v>
      </c>
      <c r="R62" s="32">
        <f t="shared" si="16"/>
        <v>0</v>
      </c>
      <c r="S62" s="32">
        <f t="shared" si="16"/>
        <v>0</v>
      </c>
      <c r="T62" s="32">
        <f t="shared" si="16"/>
        <v>0</v>
      </c>
      <c r="U62" s="32">
        <f t="shared" si="16"/>
        <v>0</v>
      </c>
      <c r="V62" s="32">
        <f t="shared" si="16"/>
        <v>0</v>
      </c>
      <c r="W62" s="32">
        <f>W57*W59</f>
        <v>0</v>
      </c>
      <c r="X62" s="32">
        <f t="shared" si="16"/>
        <v>0</v>
      </c>
      <c r="Y62" s="32">
        <f t="shared" si="16"/>
        <v>0</v>
      </c>
      <c r="Z62" s="32">
        <f t="shared" si="16"/>
        <v>0</v>
      </c>
      <c r="AA62" s="32">
        <f t="shared" si="16"/>
        <v>0</v>
      </c>
      <c r="AB62" s="32">
        <f t="shared" si="16"/>
        <v>0</v>
      </c>
      <c r="AC62" s="32">
        <f t="shared" si="16"/>
        <v>0</v>
      </c>
      <c r="AD62" s="32">
        <f t="shared" si="16"/>
        <v>0</v>
      </c>
      <c r="AE62" s="32">
        <f t="shared" si="16"/>
        <v>0</v>
      </c>
      <c r="AF62" s="32">
        <f t="shared" si="16"/>
        <v>0</v>
      </c>
      <c r="AG62" s="32">
        <f t="shared" si="16"/>
        <v>0</v>
      </c>
      <c r="AH62" s="32">
        <f t="shared" si="16"/>
        <v>0</v>
      </c>
      <c r="AI62" s="32">
        <f t="shared" si="16"/>
        <v>0</v>
      </c>
      <c r="AJ62" s="32">
        <f t="shared" si="16"/>
        <v>0</v>
      </c>
      <c r="AK62" s="32">
        <f t="shared" si="16"/>
        <v>0</v>
      </c>
      <c r="AL62" s="32">
        <f t="shared" si="16"/>
        <v>0</v>
      </c>
      <c r="AM62" s="32">
        <f t="shared" si="16"/>
        <v>0</v>
      </c>
      <c r="AN62" s="32">
        <f t="shared" si="16"/>
        <v>0</v>
      </c>
      <c r="AO62" s="32">
        <f t="shared" si="16"/>
        <v>0</v>
      </c>
      <c r="AP62" s="32">
        <f t="shared" si="16"/>
        <v>0</v>
      </c>
      <c r="AQ62" s="32">
        <f t="shared" si="16"/>
        <v>0</v>
      </c>
      <c r="AR62" s="32">
        <f t="shared" si="16"/>
        <v>0</v>
      </c>
      <c r="AS62" s="32">
        <f t="shared" si="16"/>
        <v>0</v>
      </c>
      <c r="AT62" s="32">
        <f t="shared" si="16"/>
        <v>0</v>
      </c>
      <c r="AU62" s="32">
        <f t="shared" si="16"/>
        <v>0</v>
      </c>
      <c r="AV62" s="32">
        <f t="shared" si="16"/>
        <v>0</v>
      </c>
      <c r="AW62" s="32">
        <f t="shared" si="16"/>
        <v>0</v>
      </c>
      <c r="AX62" s="32">
        <f t="shared" si="16"/>
        <v>0.64670000000000005</v>
      </c>
      <c r="AY62" s="32">
        <f t="shared" si="16"/>
        <v>0</v>
      </c>
      <c r="AZ62" s="32">
        <f t="shared" si="16"/>
        <v>1.6987099999999997</v>
      </c>
      <c r="BA62" s="32">
        <f t="shared" si="16"/>
        <v>0</v>
      </c>
      <c r="BB62" s="32">
        <f t="shared" si="16"/>
        <v>0</v>
      </c>
      <c r="BC62" s="32">
        <f t="shared" si="16"/>
        <v>0</v>
      </c>
      <c r="BD62" s="32">
        <f t="shared" si="16"/>
        <v>0</v>
      </c>
      <c r="BE62" s="32">
        <f t="shared" si="16"/>
        <v>0</v>
      </c>
      <c r="BF62" s="32">
        <f t="shared" si="16"/>
        <v>0</v>
      </c>
      <c r="BG62" s="32">
        <f t="shared" si="16"/>
        <v>0</v>
      </c>
      <c r="BH62" s="32">
        <f t="shared" si="16"/>
        <v>0</v>
      </c>
      <c r="BI62" s="32">
        <f t="shared" si="16"/>
        <v>0</v>
      </c>
      <c r="BJ62" s="32">
        <f t="shared" si="16"/>
        <v>0</v>
      </c>
      <c r="BK62" s="32">
        <f t="shared" si="16"/>
        <v>0</v>
      </c>
      <c r="BL62" s="32">
        <f t="shared" si="16"/>
        <v>0</v>
      </c>
      <c r="BM62" s="32">
        <f t="shared" si="16"/>
        <v>0</v>
      </c>
      <c r="BN62" s="32">
        <f t="shared" si="16"/>
        <v>1.0400000000000001E-2</v>
      </c>
      <c r="BO62" s="32">
        <f t="shared" si="16"/>
        <v>0</v>
      </c>
      <c r="BP62" s="33">
        <f>SUM(D62:BN62)</f>
        <v>27.675170000000001</v>
      </c>
      <c r="BQ62" s="34">
        <f>BP62/$C$9</f>
        <v>27.675170000000001</v>
      </c>
    </row>
    <row r="64" spans="1:69">
      <c r="J64" s="1"/>
    </row>
    <row r="65" spans="1:69" ht="15" customHeight="1">
      <c r="A65" s="106"/>
      <c r="B65" s="3" t="s">
        <v>4</v>
      </c>
      <c r="C65" s="103" t="s">
        <v>5</v>
      </c>
      <c r="D65" s="103" t="str">
        <f t="shared" ref="D65:BO65" si="17">D49</f>
        <v>Хлеб пшеничный</v>
      </c>
      <c r="E65" s="103" t="str">
        <f t="shared" si="17"/>
        <v>Хлеб ржано-пшеничный</v>
      </c>
      <c r="F65" s="103" t="str">
        <f t="shared" si="17"/>
        <v>Сахар</v>
      </c>
      <c r="G65" s="103" t="str">
        <f t="shared" si="17"/>
        <v>Чай</v>
      </c>
      <c r="H65" s="103" t="str">
        <f t="shared" si="17"/>
        <v>Какао</v>
      </c>
      <c r="I65" s="103" t="str">
        <f t="shared" si="17"/>
        <v>Кофейный напиток</v>
      </c>
      <c r="J65" s="103" t="str">
        <f t="shared" si="17"/>
        <v>Молоко 2,5%</v>
      </c>
      <c r="K65" s="103" t="str">
        <f t="shared" si="17"/>
        <v>Масло сливочное</v>
      </c>
      <c r="L65" s="103" t="str">
        <f t="shared" si="17"/>
        <v>Сметана 15%</v>
      </c>
      <c r="M65" s="103" t="str">
        <f t="shared" si="17"/>
        <v>Молоко сухое</v>
      </c>
      <c r="N65" s="103" t="str">
        <f t="shared" si="17"/>
        <v>Снежок 2,5 %</v>
      </c>
      <c r="O65" s="103" t="str">
        <f t="shared" si="17"/>
        <v>Творог 5%</v>
      </c>
      <c r="P65" s="103" t="str">
        <f t="shared" si="17"/>
        <v>Молоко сгущенное</v>
      </c>
      <c r="Q65" s="103" t="str">
        <f t="shared" si="17"/>
        <v xml:space="preserve">Джем Сава </v>
      </c>
      <c r="R65" s="103" t="str">
        <f t="shared" si="17"/>
        <v>Сыр</v>
      </c>
      <c r="S65" s="103" t="str">
        <f t="shared" si="17"/>
        <v>Зеленый горошек</v>
      </c>
      <c r="T65" s="103" t="str">
        <f t="shared" si="17"/>
        <v>Кукуруза консервирован.</v>
      </c>
      <c r="U65" s="103" t="str">
        <f t="shared" si="17"/>
        <v>Консервы рыбные</v>
      </c>
      <c r="V65" s="103" t="str">
        <f t="shared" si="17"/>
        <v>Огурцы консервирован.</v>
      </c>
      <c r="W65" s="103" t="str">
        <f>W49</f>
        <v>Огурцы свежие</v>
      </c>
      <c r="X65" s="103" t="str">
        <f t="shared" si="17"/>
        <v>Яйцо</v>
      </c>
      <c r="Y65" s="103" t="str">
        <f t="shared" si="17"/>
        <v>Икра кабачковая</v>
      </c>
      <c r="Z65" s="103" t="str">
        <f t="shared" si="17"/>
        <v>Изюм</v>
      </c>
      <c r="AA65" s="103" t="str">
        <f t="shared" si="17"/>
        <v>Курага</v>
      </c>
      <c r="AB65" s="103" t="str">
        <f t="shared" si="17"/>
        <v>Чернослив</v>
      </c>
      <c r="AC65" s="103" t="str">
        <f t="shared" si="17"/>
        <v>Шиповник</v>
      </c>
      <c r="AD65" s="103" t="str">
        <f t="shared" si="17"/>
        <v>Сухофрукты</v>
      </c>
      <c r="AE65" s="103" t="str">
        <f t="shared" si="17"/>
        <v>Ягода свежемороженная</v>
      </c>
      <c r="AF65" s="103" t="str">
        <f t="shared" si="17"/>
        <v>Лимон</v>
      </c>
      <c r="AG65" s="103" t="str">
        <f t="shared" si="17"/>
        <v>Кисель</v>
      </c>
      <c r="AH65" s="103" t="str">
        <f t="shared" si="17"/>
        <v xml:space="preserve">Сок </v>
      </c>
      <c r="AI65" s="103" t="str">
        <f t="shared" si="17"/>
        <v>Макаронные изделия</v>
      </c>
      <c r="AJ65" s="103" t="str">
        <f t="shared" si="17"/>
        <v>Мука</v>
      </c>
      <c r="AK65" s="103" t="str">
        <f t="shared" si="17"/>
        <v>Дрожжи</v>
      </c>
      <c r="AL65" s="103" t="str">
        <f t="shared" si="17"/>
        <v>Печенье</v>
      </c>
      <c r="AM65" s="103" t="str">
        <f t="shared" si="17"/>
        <v>Пряники</v>
      </c>
      <c r="AN65" s="103" t="str">
        <f t="shared" si="17"/>
        <v>Вафли</v>
      </c>
      <c r="AO65" s="103" t="str">
        <f t="shared" si="17"/>
        <v>Конфеты</v>
      </c>
      <c r="AP65" s="103" t="str">
        <f t="shared" si="17"/>
        <v>Повидло Сава</v>
      </c>
      <c r="AQ65" s="103" t="str">
        <f t="shared" si="17"/>
        <v>Крупа геркулес</v>
      </c>
      <c r="AR65" s="103" t="str">
        <f t="shared" si="17"/>
        <v>Крупа горох</v>
      </c>
      <c r="AS65" s="103" t="str">
        <f t="shared" si="17"/>
        <v>Крупа гречневая</v>
      </c>
      <c r="AT65" s="103" t="str">
        <f t="shared" si="17"/>
        <v>Крупа кукурузная</v>
      </c>
      <c r="AU65" s="103" t="str">
        <f t="shared" si="17"/>
        <v>Крупа манная</v>
      </c>
      <c r="AV65" s="103" t="str">
        <f t="shared" si="17"/>
        <v>Крупа перловая</v>
      </c>
      <c r="AW65" s="103" t="str">
        <f t="shared" si="17"/>
        <v>Крупа пшеничная</v>
      </c>
      <c r="AX65" s="103" t="str">
        <f t="shared" si="17"/>
        <v>Крупа пшено</v>
      </c>
      <c r="AY65" s="103" t="str">
        <f t="shared" si="17"/>
        <v>Крупа ячневая</v>
      </c>
      <c r="AZ65" s="103" t="str">
        <f t="shared" si="17"/>
        <v>Рис</v>
      </c>
      <c r="BA65" s="103" t="str">
        <f t="shared" si="17"/>
        <v>Цыпленок бройлер</v>
      </c>
      <c r="BB65" s="103" t="str">
        <f t="shared" si="17"/>
        <v>Филе куриное</v>
      </c>
      <c r="BC65" s="103" t="str">
        <f t="shared" si="17"/>
        <v>Фарш говяжий</v>
      </c>
      <c r="BD65" s="103" t="str">
        <f t="shared" si="17"/>
        <v>Печень куриная</v>
      </c>
      <c r="BE65" s="103" t="str">
        <f t="shared" si="17"/>
        <v>Филе минтая</v>
      </c>
      <c r="BF65" s="103" t="str">
        <f t="shared" si="17"/>
        <v>Филе сельди слабосол.</v>
      </c>
      <c r="BG65" s="103" t="str">
        <f t="shared" si="17"/>
        <v>Картофель</v>
      </c>
      <c r="BH65" s="103" t="str">
        <f t="shared" si="17"/>
        <v>Морковь</v>
      </c>
      <c r="BI65" s="103" t="str">
        <f t="shared" si="17"/>
        <v>Лук</v>
      </c>
      <c r="BJ65" s="103" t="str">
        <f t="shared" si="17"/>
        <v>Капуста</v>
      </c>
      <c r="BK65" s="103" t="str">
        <f t="shared" si="17"/>
        <v>Свекла</v>
      </c>
      <c r="BL65" s="103" t="str">
        <f t="shared" si="17"/>
        <v>Томатная паста</v>
      </c>
      <c r="BM65" s="103" t="str">
        <f t="shared" si="17"/>
        <v>Масло растительное</v>
      </c>
      <c r="BN65" s="103" t="str">
        <f t="shared" si="17"/>
        <v>Соль</v>
      </c>
      <c r="BO65" s="103" t="str">
        <f t="shared" si="17"/>
        <v>Аскорбиновая кислота</v>
      </c>
      <c r="BP65" s="108" t="s">
        <v>6</v>
      </c>
      <c r="BQ65" s="108" t="s">
        <v>7</v>
      </c>
    </row>
    <row r="66" spans="1:69" ht="36" customHeight="1">
      <c r="A66" s="107"/>
      <c r="B66" s="4" t="s">
        <v>8</v>
      </c>
      <c r="C66" s="104"/>
      <c r="D66" s="104"/>
      <c r="E66" s="104"/>
      <c r="F66" s="104"/>
      <c r="G66" s="104"/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4"/>
      <c r="Z66" s="104"/>
      <c r="AA66" s="104"/>
      <c r="AB66" s="104"/>
      <c r="AC66" s="104"/>
      <c r="AD66" s="104"/>
      <c r="AE66" s="104"/>
      <c r="AF66" s="104"/>
      <c r="AG66" s="104"/>
      <c r="AH66" s="104"/>
      <c r="AI66" s="104"/>
      <c r="AJ66" s="104"/>
      <c r="AK66" s="104"/>
      <c r="AL66" s="104"/>
      <c r="AM66" s="104"/>
      <c r="AN66" s="104"/>
      <c r="AO66" s="104"/>
      <c r="AP66" s="104"/>
      <c r="AQ66" s="104"/>
      <c r="AR66" s="104"/>
      <c r="AS66" s="104"/>
      <c r="AT66" s="104"/>
      <c r="AU66" s="104"/>
      <c r="AV66" s="104"/>
      <c r="AW66" s="104"/>
      <c r="AX66" s="104"/>
      <c r="AY66" s="104"/>
      <c r="AZ66" s="104"/>
      <c r="BA66" s="104"/>
      <c r="BB66" s="104"/>
      <c r="BC66" s="104"/>
      <c r="BD66" s="104"/>
      <c r="BE66" s="104"/>
      <c r="BF66" s="104"/>
      <c r="BG66" s="104"/>
      <c r="BH66" s="104"/>
      <c r="BI66" s="104"/>
      <c r="BJ66" s="104"/>
      <c r="BK66" s="104"/>
      <c r="BL66" s="104"/>
      <c r="BM66" s="104"/>
      <c r="BN66" s="104"/>
      <c r="BO66" s="104"/>
      <c r="BP66" s="108"/>
      <c r="BQ66" s="108"/>
    </row>
    <row r="67" spans="1:69" ht="15" customHeight="1">
      <c r="A67" s="97"/>
      <c r="B67" s="5" t="str">
        <f t="shared" ref="B67:B72" si="18">B14</f>
        <v>Суп с лапшой</v>
      </c>
      <c r="C67" s="95"/>
      <c r="D67" s="5">
        <f t="shared" ref="D67:BO70" si="19">D14</f>
        <v>0</v>
      </c>
      <c r="E67" s="5">
        <f t="shared" si="19"/>
        <v>0</v>
      </c>
      <c r="F67" s="5">
        <f t="shared" si="19"/>
        <v>0</v>
      </c>
      <c r="G67" s="5">
        <f t="shared" si="19"/>
        <v>0</v>
      </c>
      <c r="H67" s="5">
        <f t="shared" si="19"/>
        <v>0</v>
      </c>
      <c r="I67" s="5">
        <f t="shared" si="19"/>
        <v>0</v>
      </c>
      <c r="J67" s="5">
        <f t="shared" si="19"/>
        <v>0</v>
      </c>
      <c r="K67" s="5">
        <f t="shared" si="19"/>
        <v>2E-3</v>
      </c>
      <c r="L67" s="5">
        <f t="shared" si="19"/>
        <v>0</v>
      </c>
      <c r="M67" s="5">
        <f t="shared" si="19"/>
        <v>0</v>
      </c>
      <c r="N67" s="5">
        <f t="shared" si="19"/>
        <v>0</v>
      </c>
      <c r="O67" s="5">
        <f t="shared" si="19"/>
        <v>0</v>
      </c>
      <c r="P67" s="5">
        <f t="shared" si="19"/>
        <v>0</v>
      </c>
      <c r="Q67" s="5">
        <f t="shared" si="19"/>
        <v>0</v>
      </c>
      <c r="R67" s="5">
        <f t="shared" si="19"/>
        <v>0</v>
      </c>
      <c r="S67" s="5">
        <f t="shared" si="19"/>
        <v>0</v>
      </c>
      <c r="T67" s="5">
        <f t="shared" si="19"/>
        <v>0</v>
      </c>
      <c r="U67" s="5">
        <f t="shared" si="19"/>
        <v>0</v>
      </c>
      <c r="V67" s="5">
        <f t="shared" si="19"/>
        <v>0</v>
      </c>
      <c r="W67" s="5">
        <f t="shared" si="19"/>
        <v>0</v>
      </c>
      <c r="X67" s="5">
        <f t="shared" si="19"/>
        <v>0</v>
      </c>
      <c r="Y67" s="5">
        <f t="shared" si="19"/>
        <v>0</v>
      </c>
      <c r="Z67" s="5">
        <f t="shared" si="19"/>
        <v>0</v>
      </c>
      <c r="AA67" s="5">
        <f t="shared" si="19"/>
        <v>0</v>
      </c>
      <c r="AB67" s="5">
        <f t="shared" si="19"/>
        <v>0</v>
      </c>
      <c r="AC67" s="5">
        <f t="shared" si="19"/>
        <v>0</v>
      </c>
      <c r="AD67" s="5">
        <f t="shared" si="19"/>
        <v>0</v>
      </c>
      <c r="AE67" s="5">
        <f t="shared" si="19"/>
        <v>0</v>
      </c>
      <c r="AF67" s="5">
        <f t="shared" si="19"/>
        <v>0</v>
      </c>
      <c r="AG67" s="5">
        <f t="shared" si="19"/>
        <v>0</v>
      </c>
      <c r="AH67" s="5">
        <f t="shared" si="19"/>
        <v>0</v>
      </c>
      <c r="AI67" s="5">
        <f t="shared" si="19"/>
        <v>0.01</v>
      </c>
      <c r="AJ67" s="5">
        <f t="shared" si="19"/>
        <v>0</v>
      </c>
      <c r="AK67" s="5">
        <f t="shared" si="19"/>
        <v>0</v>
      </c>
      <c r="AL67" s="5">
        <f t="shared" si="19"/>
        <v>0</v>
      </c>
      <c r="AM67" s="5">
        <f t="shared" si="19"/>
        <v>0</v>
      </c>
      <c r="AN67" s="5">
        <f t="shared" si="19"/>
        <v>0</v>
      </c>
      <c r="AO67" s="5">
        <f t="shared" si="19"/>
        <v>0</v>
      </c>
      <c r="AP67" s="5">
        <f t="shared" si="19"/>
        <v>0</v>
      </c>
      <c r="AQ67" s="5">
        <f t="shared" si="19"/>
        <v>0</v>
      </c>
      <c r="AR67" s="5">
        <f t="shared" si="19"/>
        <v>0</v>
      </c>
      <c r="AS67" s="5">
        <f t="shared" si="19"/>
        <v>0</v>
      </c>
      <c r="AT67" s="5">
        <f t="shared" si="19"/>
        <v>0</v>
      </c>
      <c r="AU67" s="5">
        <f t="shared" si="19"/>
        <v>0</v>
      </c>
      <c r="AV67" s="5">
        <f t="shared" si="19"/>
        <v>0</v>
      </c>
      <c r="AW67" s="5">
        <f t="shared" si="19"/>
        <v>0</v>
      </c>
      <c r="AX67" s="5">
        <f t="shared" si="19"/>
        <v>0</v>
      </c>
      <c r="AY67" s="5">
        <f t="shared" si="19"/>
        <v>0</v>
      </c>
      <c r="AZ67" s="5">
        <f t="shared" si="19"/>
        <v>0</v>
      </c>
      <c r="BA67" s="5">
        <f t="shared" si="19"/>
        <v>0.03</v>
      </c>
      <c r="BB67" s="5">
        <f t="shared" si="19"/>
        <v>0</v>
      </c>
      <c r="BC67" s="5">
        <f t="shared" si="19"/>
        <v>0</v>
      </c>
      <c r="BD67" s="5">
        <f t="shared" si="19"/>
        <v>0</v>
      </c>
      <c r="BE67" s="5">
        <f t="shared" si="19"/>
        <v>0</v>
      </c>
      <c r="BF67" s="5">
        <f t="shared" si="19"/>
        <v>0</v>
      </c>
      <c r="BG67" s="5">
        <f t="shared" si="19"/>
        <v>0.13400000000000001</v>
      </c>
      <c r="BH67" s="5">
        <f t="shared" si="19"/>
        <v>1.7000000000000001E-2</v>
      </c>
      <c r="BI67" s="5">
        <f t="shared" si="19"/>
        <v>1.2E-2</v>
      </c>
      <c r="BJ67" s="5">
        <f t="shared" si="19"/>
        <v>0</v>
      </c>
      <c r="BK67" s="5">
        <f t="shared" si="19"/>
        <v>0</v>
      </c>
      <c r="BL67" s="5">
        <f t="shared" si="19"/>
        <v>0</v>
      </c>
      <c r="BM67" s="5">
        <f t="shared" si="19"/>
        <v>2E-3</v>
      </c>
      <c r="BN67" s="5">
        <f t="shared" si="19"/>
        <v>2E-3</v>
      </c>
      <c r="BO67" s="5">
        <f t="shared" si="19"/>
        <v>0</v>
      </c>
    </row>
    <row r="68" spans="1:69" ht="15" customHeight="1">
      <c r="A68" s="97"/>
      <c r="B68" s="5" t="str">
        <f t="shared" si="18"/>
        <v>Котлета мясная</v>
      </c>
      <c r="C68" s="95"/>
      <c r="D68" s="5">
        <f t="shared" si="19"/>
        <v>0.01</v>
      </c>
      <c r="E68" s="5">
        <f t="shared" si="19"/>
        <v>0</v>
      </c>
      <c r="F68" s="5">
        <f t="shared" si="19"/>
        <v>0</v>
      </c>
      <c r="G68" s="5">
        <f t="shared" si="19"/>
        <v>0</v>
      </c>
      <c r="H68" s="5">
        <f t="shared" si="19"/>
        <v>0</v>
      </c>
      <c r="I68" s="5">
        <f t="shared" si="19"/>
        <v>0</v>
      </c>
      <c r="J68" s="5">
        <f t="shared" si="19"/>
        <v>0</v>
      </c>
      <c r="K68" s="5">
        <f t="shared" si="19"/>
        <v>0</v>
      </c>
      <c r="L68" s="5">
        <f t="shared" si="19"/>
        <v>0</v>
      </c>
      <c r="M68" s="5">
        <f t="shared" si="19"/>
        <v>0</v>
      </c>
      <c r="N68" s="5">
        <f t="shared" si="19"/>
        <v>0</v>
      </c>
      <c r="O68" s="5">
        <f t="shared" si="19"/>
        <v>0</v>
      </c>
      <c r="P68" s="5">
        <f t="shared" si="19"/>
        <v>0</v>
      </c>
      <c r="Q68" s="5">
        <f t="shared" si="19"/>
        <v>0</v>
      </c>
      <c r="R68" s="5">
        <f t="shared" si="19"/>
        <v>0</v>
      </c>
      <c r="S68" s="5">
        <f t="shared" si="19"/>
        <v>0</v>
      </c>
      <c r="T68" s="5">
        <f t="shared" si="19"/>
        <v>0</v>
      </c>
      <c r="U68" s="5">
        <f t="shared" si="19"/>
        <v>0</v>
      </c>
      <c r="V68" s="5">
        <f t="shared" si="19"/>
        <v>0</v>
      </c>
      <c r="W68" s="5">
        <f t="shared" si="19"/>
        <v>0</v>
      </c>
      <c r="X68" s="5">
        <f t="shared" si="19"/>
        <v>0.1</v>
      </c>
      <c r="Y68" s="5">
        <f t="shared" si="19"/>
        <v>0</v>
      </c>
      <c r="Z68" s="5">
        <f t="shared" si="19"/>
        <v>0</v>
      </c>
      <c r="AA68" s="5">
        <f t="shared" si="19"/>
        <v>0</v>
      </c>
      <c r="AB68" s="5">
        <f t="shared" si="19"/>
        <v>0</v>
      </c>
      <c r="AC68" s="5">
        <f t="shared" si="19"/>
        <v>0</v>
      </c>
      <c r="AD68" s="5">
        <f t="shared" si="19"/>
        <v>0</v>
      </c>
      <c r="AE68" s="5">
        <f t="shared" si="19"/>
        <v>0</v>
      </c>
      <c r="AF68" s="5">
        <f t="shared" si="19"/>
        <v>0</v>
      </c>
      <c r="AG68" s="5">
        <f t="shared" si="19"/>
        <v>0</v>
      </c>
      <c r="AH68" s="5">
        <f t="shared" si="19"/>
        <v>0</v>
      </c>
      <c r="AI68" s="5">
        <f t="shared" si="19"/>
        <v>0</v>
      </c>
      <c r="AJ68" s="5">
        <f t="shared" si="19"/>
        <v>0</v>
      </c>
      <c r="AK68" s="5">
        <f t="shared" si="19"/>
        <v>0</v>
      </c>
      <c r="AL68" s="5">
        <f t="shared" si="19"/>
        <v>0</v>
      </c>
      <c r="AM68" s="5">
        <f t="shared" si="19"/>
        <v>0</v>
      </c>
      <c r="AN68" s="5">
        <f t="shared" si="19"/>
        <v>0</v>
      </c>
      <c r="AO68" s="5">
        <f t="shared" si="19"/>
        <v>0</v>
      </c>
      <c r="AP68" s="5">
        <f t="shared" si="19"/>
        <v>0</v>
      </c>
      <c r="AQ68" s="5">
        <f t="shared" si="19"/>
        <v>0</v>
      </c>
      <c r="AR68" s="5">
        <f t="shared" si="19"/>
        <v>0</v>
      </c>
      <c r="AS68" s="5">
        <f t="shared" si="19"/>
        <v>0</v>
      </c>
      <c r="AT68" s="5">
        <f t="shared" si="19"/>
        <v>0</v>
      </c>
      <c r="AU68" s="5">
        <f t="shared" si="19"/>
        <v>0</v>
      </c>
      <c r="AV68" s="5">
        <f t="shared" si="19"/>
        <v>0</v>
      </c>
      <c r="AW68" s="5">
        <f t="shared" si="19"/>
        <v>0</v>
      </c>
      <c r="AX68" s="5">
        <f t="shared" si="19"/>
        <v>0</v>
      </c>
      <c r="AY68" s="5">
        <f t="shared" si="19"/>
        <v>0</v>
      </c>
      <c r="AZ68" s="5">
        <f t="shared" si="19"/>
        <v>0</v>
      </c>
      <c r="BA68" s="5">
        <f t="shared" si="19"/>
        <v>0</v>
      </c>
      <c r="BB68" s="5">
        <f t="shared" si="19"/>
        <v>0.03</v>
      </c>
      <c r="BC68" s="5">
        <f t="shared" si="19"/>
        <v>0.03</v>
      </c>
      <c r="BD68" s="5">
        <f t="shared" si="19"/>
        <v>0</v>
      </c>
      <c r="BE68" s="5">
        <f t="shared" si="19"/>
        <v>0</v>
      </c>
      <c r="BF68" s="5">
        <f t="shared" si="19"/>
        <v>0</v>
      </c>
      <c r="BG68" s="5">
        <f t="shared" si="19"/>
        <v>0</v>
      </c>
      <c r="BH68" s="5">
        <f t="shared" si="19"/>
        <v>0</v>
      </c>
      <c r="BI68" s="5">
        <f t="shared" si="19"/>
        <v>5.0000000000000001E-3</v>
      </c>
      <c r="BJ68" s="5">
        <f t="shared" si="19"/>
        <v>0</v>
      </c>
      <c r="BK68" s="5">
        <f t="shared" si="19"/>
        <v>0</v>
      </c>
      <c r="BL68" s="5">
        <f t="shared" si="19"/>
        <v>0</v>
      </c>
      <c r="BM68" s="5">
        <f t="shared" si="19"/>
        <v>1E-3</v>
      </c>
      <c r="BN68" s="5">
        <f t="shared" si="19"/>
        <v>2E-3</v>
      </c>
      <c r="BO68" s="5">
        <f t="shared" si="19"/>
        <v>0</v>
      </c>
    </row>
    <row r="69" spans="1:69" ht="15" customHeight="1">
      <c r="A69" s="97"/>
      <c r="B69" s="5" t="str">
        <f t="shared" si="18"/>
        <v>Капуста тушеная</v>
      </c>
      <c r="C69" s="95"/>
      <c r="D69" s="5">
        <f t="shared" si="19"/>
        <v>0</v>
      </c>
      <c r="E69" s="5">
        <f t="shared" si="19"/>
        <v>0</v>
      </c>
      <c r="F69" s="5">
        <f t="shared" si="19"/>
        <v>0</v>
      </c>
      <c r="G69" s="5">
        <f t="shared" si="19"/>
        <v>0</v>
      </c>
      <c r="H69" s="5">
        <f t="shared" si="19"/>
        <v>0</v>
      </c>
      <c r="I69" s="5">
        <f t="shared" si="19"/>
        <v>0</v>
      </c>
      <c r="J69" s="5">
        <f t="shared" si="19"/>
        <v>0</v>
      </c>
      <c r="K69" s="5">
        <f t="shared" si="19"/>
        <v>2E-3</v>
      </c>
      <c r="L69" s="5">
        <f t="shared" si="19"/>
        <v>0</v>
      </c>
      <c r="M69" s="5">
        <f t="shared" si="19"/>
        <v>0</v>
      </c>
      <c r="N69" s="5">
        <f t="shared" si="19"/>
        <v>0</v>
      </c>
      <c r="O69" s="5">
        <f t="shared" si="19"/>
        <v>0</v>
      </c>
      <c r="P69" s="5">
        <f t="shared" si="19"/>
        <v>0</v>
      </c>
      <c r="Q69" s="5">
        <f t="shared" si="19"/>
        <v>0</v>
      </c>
      <c r="R69" s="5">
        <f t="shared" si="19"/>
        <v>0</v>
      </c>
      <c r="S69" s="5">
        <f t="shared" si="19"/>
        <v>0</v>
      </c>
      <c r="T69" s="5">
        <f t="shared" si="19"/>
        <v>0</v>
      </c>
      <c r="U69" s="5">
        <f t="shared" si="19"/>
        <v>0</v>
      </c>
      <c r="V69" s="5">
        <f t="shared" si="19"/>
        <v>0</v>
      </c>
      <c r="W69" s="5">
        <f t="shared" si="19"/>
        <v>0</v>
      </c>
      <c r="X69" s="5">
        <f t="shared" si="19"/>
        <v>0</v>
      </c>
      <c r="Y69" s="5">
        <f t="shared" si="19"/>
        <v>0</v>
      </c>
      <c r="Z69" s="5">
        <f t="shared" si="19"/>
        <v>0</v>
      </c>
      <c r="AA69" s="5">
        <f t="shared" si="19"/>
        <v>0</v>
      </c>
      <c r="AB69" s="5">
        <f t="shared" si="19"/>
        <v>0</v>
      </c>
      <c r="AC69" s="5">
        <f t="shared" si="19"/>
        <v>0</v>
      </c>
      <c r="AD69" s="5">
        <f t="shared" si="19"/>
        <v>0</v>
      </c>
      <c r="AE69" s="5">
        <f t="shared" si="19"/>
        <v>0</v>
      </c>
      <c r="AF69" s="5">
        <f t="shared" si="19"/>
        <v>0</v>
      </c>
      <c r="AG69" s="5">
        <f t="shared" si="19"/>
        <v>0</v>
      </c>
      <c r="AH69" s="5">
        <f t="shared" si="19"/>
        <v>0</v>
      </c>
      <c r="AI69" s="5">
        <f t="shared" si="19"/>
        <v>0</v>
      </c>
      <c r="AJ69" s="5">
        <f t="shared" si="19"/>
        <v>0</v>
      </c>
      <c r="AK69" s="5">
        <f t="shared" si="19"/>
        <v>0</v>
      </c>
      <c r="AL69" s="5">
        <f t="shared" si="19"/>
        <v>0</v>
      </c>
      <c r="AM69" s="5">
        <f t="shared" si="19"/>
        <v>0</v>
      </c>
      <c r="AN69" s="5">
        <f t="shared" si="19"/>
        <v>0</v>
      </c>
      <c r="AO69" s="5">
        <f t="shared" si="19"/>
        <v>0</v>
      </c>
      <c r="AP69" s="5">
        <f t="shared" si="19"/>
        <v>0</v>
      </c>
      <c r="AQ69" s="5">
        <f t="shared" si="19"/>
        <v>0</v>
      </c>
      <c r="AR69" s="5">
        <f t="shared" si="19"/>
        <v>0</v>
      </c>
      <c r="AS69" s="5">
        <f t="shared" si="19"/>
        <v>0</v>
      </c>
      <c r="AT69" s="5">
        <f t="shared" si="19"/>
        <v>0</v>
      </c>
      <c r="AU69" s="5">
        <f t="shared" si="19"/>
        <v>0</v>
      </c>
      <c r="AV69" s="5">
        <f t="shared" si="19"/>
        <v>0</v>
      </c>
      <c r="AW69" s="5">
        <f t="shared" si="19"/>
        <v>0</v>
      </c>
      <c r="AX69" s="5">
        <f t="shared" si="19"/>
        <v>0</v>
      </c>
      <c r="AY69" s="5">
        <f t="shared" si="19"/>
        <v>0</v>
      </c>
      <c r="AZ69" s="5">
        <f t="shared" si="19"/>
        <v>0</v>
      </c>
      <c r="BA69" s="5">
        <f t="shared" si="19"/>
        <v>0</v>
      </c>
      <c r="BB69" s="5">
        <f t="shared" si="19"/>
        <v>0</v>
      </c>
      <c r="BC69" s="5">
        <f t="shared" si="19"/>
        <v>0</v>
      </c>
      <c r="BD69" s="5">
        <f t="shared" si="19"/>
        <v>0</v>
      </c>
      <c r="BE69" s="5">
        <f t="shared" si="19"/>
        <v>0</v>
      </c>
      <c r="BF69" s="5">
        <f t="shared" si="19"/>
        <v>0</v>
      </c>
      <c r="BG69" s="5">
        <f t="shared" si="19"/>
        <v>0</v>
      </c>
      <c r="BH69" s="5">
        <f t="shared" si="19"/>
        <v>1.6E-2</v>
      </c>
      <c r="BI69" s="5">
        <f t="shared" si="19"/>
        <v>1.0999999999999999E-2</v>
      </c>
      <c r="BJ69" s="5">
        <f t="shared" si="19"/>
        <v>0.16</v>
      </c>
      <c r="BK69" s="5">
        <f t="shared" si="19"/>
        <v>0</v>
      </c>
      <c r="BL69" s="5">
        <f t="shared" si="19"/>
        <v>3.0000000000000001E-3</v>
      </c>
      <c r="BM69" s="5">
        <f t="shared" si="19"/>
        <v>3.0000000000000001E-3</v>
      </c>
      <c r="BN69" s="5">
        <f t="shared" si="19"/>
        <v>5.0000000000000001E-4</v>
      </c>
      <c r="BO69" s="5">
        <f t="shared" si="19"/>
        <v>0</v>
      </c>
    </row>
    <row r="70" spans="1:69" ht="15" customHeight="1">
      <c r="A70" s="97"/>
      <c r="B70" s="5" t="str">
        <f t="shared" si="18"/>
        <v>Хлеб пшеничный</v>
      </c>
      <c r="C70" s="95"/>
      <c r="D70" s="5">
        <f t="shared" si="19"/>
        <v>0.03</v>
      </c>
      <c r="E70" s="5">
        <f t="shared" si="19"/>
        <v>0</v>
      </c>
      <c r="F70" s="5">
        <f t="shared" si="19"/>
        <v>0</v>
      </c>
      <c r="G70" s="5">
        <f t="shared" si="19"/>
        <v>0</v>
      </c>
      <c r="H70" s="5">
        <f t="shared" si="19"/>
        <v>0</v>
      </c>
      <c r="I70" s="5">
        <f t="shared" si="19"/>
        <v>0</v>
      </c>
      <c r="J70" s="5">
        <f t="shared" si="19"/>
        <v>0</v>
      </c>
      <c r="K70" s="5">
        <f t="shared" si="19"/>
        <v>0</v>
      </c>
      <c r="L70" s="5">
        <f t="shared" si="19"/>
        <v>0</v>
      </c>
      <c r="M70" s="5">
        <f t="shared" si="19"/>
        <v>0</v>
      </c>
      <c r="N70" s="5">
        <f t="shared" si="19"/>
        <v>0</v>
      </c>
      <c r="O70" s="5">
        <f t="shared" si="19"/>
        <v>0</v>
      </c>
      <c r="P70" s="5">
        <f t="shared" si="19"/>
        <v>0</v>
      </c>
      <c r="Q70" s="5">
        <f t="shared" si="19"/>
        <v>0</v>
      </c>
      <c r="R70" s="5">
        <f t="shared" si="19"/>
        <v>0</v>
      </c>
      <c r="S70" s="5">
        <f t="shared" si="19"/>
        <v>0</v>
      </c>
      <c r="T70" s="5">
        <f t="shared" si="19"/>
        <v>0</v>
      </c>
      <c r="U70" s="5">
        <f t="shared" si="19"/>
        <v>0</v>
      </c>
      <c r="V70" s="5">
        <f t="shared" si="19"/>
        <v>0</v>
      </c>
      <c r="W70" s="5">
        <f t="shared" si="19"/>
        <v>0</v>
      </c>
      <c r="X70" s="5">
        <f t="shared" si="19"/>
        <v>0</v>
      </c>
      <c r="Y70" s="5">
        <f t="shared" si="19"/>
        <v>0</v>
      </c>
      <c r="Z70" s="5">
        <f t="shared" si="19"/>
        <v>0</v>
      </c>
      <c r="AA70" s="5">
        <f t="shared" si="19"/>
        <v>0</v>
      </c>
      <c r="AB70" s="5">
        <f t="shared" si="19"/>
        <v>0</v>
      </c>
      <c r="AC70" s="5">
        <f t="shared" si="19"/>
        <v>0</v>
      </c>
      <c r="AD70" s="5">
        <f t="shared" si="19"/>
        <v>0</v>
      </c>
      <c r="AE70" s="5">
        <f t="shared" si="19"/>
        <v>0</v>
      </c>
      <c r="AF70" s="5">
        <f t="shared" si="19"/>
        <v>0</v>
      </c>
      <c r="AG70" s="5">
        <f t="shared" si="19"/>
        <v>0</v>
      </c>
      <c r="AH70" s="5">
        <f t="shared" si="19"/>
        <v>0</v>
      </c>
      <c r="AI70" s="5">
        <f t="shared" si="19"/>
        <v>0</v>
      </c>
      <c r="AJ70" s="5">
        <f t="shared" si="19"/>
        <v>0</v>
      </c>
      <c r="AK70" s="5">
        <f t="shared" si="19"/>
        <v>0</v>
      </c>
      <c r="AL70" s="5">
        <f t="shared" si="19"/>
        <v>0</v>
      </c>
      <c r="AM70" s="5">
        <f t="shared" si="19"/>
        <v>0</v>
      </c>
      <c r="AN70" s="5">
        <f t="shared" si="19"/>
        <v>0</v>
      </c>
      <c r="AO70" s="5">
        <f t="shared" si="19"/>
        <v>0</v>
      </c>
      <c r="AP70" s="5">
        <f t="shared" si="19"/>
        <v>0</v>
      </c>
      <c r="AQ70" s="5">
        <f t="shared" si="19"/>
        <v>0</v>
      </c>
      <c r="AR70" s="5">
        <f t="shared" si="19"/>
        <v>0</v>
      </c>
      <c r="AS70" s="5">
        <f t="shared" si="19"/>
        <v>0</v>
      </c>
      <c r="AT70" s="5">
        <f t="shared" si="19"/>
        <v>0</v>
      </c>
      <c r="AU70" s="5">
        <f t="shared" si="19"/>
        <v>0</v>
      </c>
      <c r="AV70" s="5">
        <f t="shared" si="19"/>
        <v>0</v>
      </c>
      <c r="AW70" s="5">
        <f t="shared" si="19"/>
        <v>0</v>
      </c>
      <c r="AX70" s="5">
        <f t="shared" si="19"/>
        <v>0</v>
      </c>
      <c r="AY70" s="5">
        <f t="shared" si="19"/>
        <v>0</v>
      </c>
      <c r="AZ70" s="5">
        <f t="shared" si="19"/>
        <v>0</v>
      </c>
      <c r="BA70" s="5">
        <f t="shared" si="19"/>
        <v>0</v>
      </c>
      <c r="BB70" s="5">
        <f t="shared" si="19"/>
        <v>0</v>
      </c>
      <c r="BC70" s="5">
        <f t="shared" si="19"/>
        <v>0</v>
      </c>
      <c r="BD70" s="5">
        <f t="shared" si="19"/>
        <v>0</v>
      </c>
      <c r="BE70" s="5">
        <f t="shared" si="19"/>
        <v>0</v>
      </c>
      <c r="BF70" s="5">
        <f t="shared" si="19"/>
        <v>0</v>
      </c>
      <c r="BG70" s="5">
        <f t="shared" si="19"/>
        <v>0</v>
      </c>
      <c r="BH70" s="5">
        <f t="shared" si="19"/>
        <v>0</v>
      </c>
      <c r="BI70" s="5">
        <f t="shared" si="19"/>
        <v>0</v>
      </c>
      <c r="BJ70" s="5">
        <f t="shared" si="19"/>
        <v>0</v>
      </c>
      <c r="BK70" s="5">
        <f t="shared" si="19"/>
        <v>0</v>
      </c>
      <c r="BL70" s="5">
        <f t="shared" si="19"/>
        <v>0</v>
      </c>
      <c r="BM70" s="5">
        <f t="shared" si="19"/>
        <v>0</v>
      </c>
      <c r="BN70" s="5">
        <f t="shared" si="19"/>
        <v>0</v>
      </c>
      <c r="BO70" s="5">
        <f t="shared" ref="BO70" si="20">BO17</f>
        <v>0</v>
      </c>
    </row>
    <row r="71" spans="1:69" ht="25.8">
      <c r="A71" s="97"/>
      <c r="B71" s="5" t="str">
        <f t="shared" si="18"/>
        <v>Хлеб ржано-пшеничный</v>
      </c>
      <c r="C71" s="95"/>
      <c r="D71" s="5">
        <f t="shared" ref="D71:BO72" si="21">D18</f>
        <v>0</v>
      </c>
      <c r="E71" s="5">
        <f t="shared" si="21"/>
        <v>0.05</v>
      </c>
      <c r="F71" s="5">
        <f t="shared" si="21"/>
        <v>0</v>
      </c>
      <c r="G71" s="5">
        <f t="shared" si="21"/>
        <v>0</v>
      </c>
      <c r="H71" s="5">
        <f t="shared" si="21"/>
        <v>0</v>
      </c>
      <c r="I71" s="5">
        <f t="shared" si="21"/>
        <v>0</v>
      </c>
      <c r="J71" s="5">
        <f t="shared" si="21"/>
        <v>0</v>
      </c>
      <c r="K71" s="5">
        <f t="shared" si="21"/>
        <v>0</v>
      </c>
      <c r="L71" s="5">
        <f t="shared" si="21"/>
        <v>0</v>
      </c>
      <c r="M71" s="5">
        <f t="shared" si="21"/>
        <v>0</v>
      </c>
      <c r="N71" s="5">
        <f t="shared" si="21"/>
        <v>0</v>
      </c>
      <c r="O71" s="5">
        <f t="shared" si="21"/>
        <v>0</v>
      </c>
      <c r="P71" s="5">
        <f t="shared" si="21"/>
        <v>0</v>
      </c>
      <c r="Q71" s="5">
        <f t="shared" si="21"/>
        <v>0</v>
      </c>
      <c r="R71" s="5">
        <f t="shared" si="21"/>
        <v>0</v>
      </c>
      <c r="S71" s="5">
        <f t="shared" si="21"/>
        <v>0</v>
      </c>
      <c r="T71" s="5">
        <f t="shared" si="21"/>
        <v>0</v>
      </c>
      <c r="U71" s="5">
        <f t="shared" si="21"/>
        <v>0</v>
      </c>
      <c r="V71" s="5">
        <f t="shared" si="21"/>
        <v>0</v>
      </c>
      <c r="W71" s="5">
        <f t="shared" si="21"/>
        <v>0</v>
      </c>
      <c r="X71" s="5">
        <f t="shared" si="21"/>
        <v>0</v>
      </c>
      <c r="Y71" s="5">
        <f t="shared" si="21"/>
        <v>0</v>
      </c>
      <c r="Z71" s="5">
        <f t="shared" si="21"/>
        <v>0</v>
      </c>
      <c r="AA71" s="5">
        <f t="shared" si="21"/>
        <v>0</v>
      </c>
      <c r="AB71" s="5">
        <f t="shared" si="21"/>
        <v>0</v>
      </c>
      <c r="AC71" s="5">
        <f t="shared" si="21"/>
        <v>0</v>
      </c>
      <c r="AD71" s="5">
        <f t="shared" si="21"/>
        <v>0</v>
      </c>
      <c r="AE71" s="5">
        <f t="shared" si="21"/>
        <v>0</v>
      </c>
      <c r="AF71" s="5">
        <f t="shared" si="21"/>
        <v>0</v>
      </c>
      <c r="AG71" s="5">
        <f t="shared" si="21"/>
        <v>0</v>
      </c>
      <c r="AH71" s="5">
        <f t="shared" si="21"/>
        <v>0</v>
      </c>
      <c r="AI71" s="5">
        <f t="shared" si="21"/>
        <v>0</v>
      </c>
      <c r="AJ71" s="5">
        <f t="shared" si="21"/>
        <v>0</v>
      </c>
      <c r="AK71" s="5">
        <f t="shared" si="21"/>
        <v>0</v>
      </c>
      <c r="AL71" s="5">
        <f t="shared" si="21"/>
        <v>0</v>
      </c>
      <c r="AM71" s="5">
        <f t="shared" si="21"/>
        <v>0</v>
      </c>
      <c r="AN71" s="5">
        <f t="shared" si="21"/>
        <v>0</v>
      </c>
      <c r="AO71" s="5">
        <f t="shared" si="21"/>
        <v>0</v>
      </c>
      <c r="AP71" s="5">
        <f t="shared" si="21"/>
        <v>0</v>
      </c>
      <c r="AQ71" s="5">
        <f t="shared" si="21"/>
        <v>0</v>
      </c>
      <c r="AR71" s="5">
        <f t="shared" si="21"/>
        <v>0</v>
      </c>
      <c r="AS71" s="5">
        <f t="shared" si="21"/>
        <v>0</v>
      </c>
      <c r="AT71" s="5">
        <f t="shared" si="21"/>
        <v>0</v>
      </c>
      <c r="AU71" s="5">
        <f t="shared" si="21"/>
        <v>0</v>
      </c>
      <c r="AV71" s="5">
        <f t="shared" si="21"/>
        <v>0</v>
      </c>
      <c r="AW71" s="5">
        <f t="shared" si="21"/>
        <v>0</v>
      </c>
      <c r="AX71" s="5">
        <f t="shared" si="21"/>
        <v>0</v>
      </c>
      <c r="AY71" s="5">
        <f t="shared" si="21"/>
        <v>0</v>
      </c>
      <c r="AZ71" s="5">
        <f t="shared" si="21"/>
        <v>0</v>
      </c>
      <c r="BA71" s="5">
        <f t="shared" si="21"/>
        <v>0</v>
      </c>
      <c r="BB71" s="5">
        <f t="shared" si="21"/>
        <v>0</v>
      </c>
      <c r="BC71" s="5">
        <f t="shared" si="21"/>
        <v>0</v>
      </c>
      <c r="BD71" s="5">
        <f t="shared" si="21"/>
        <v>0</v>
      </c>
      <c r="BE71" s="5">
        <f t="shared" si="21"/>
        <v>0</v>
      </c>
      <c r="BF71" s="5">
        <f t="shared" si="21"/>
        <v>0</v>
      </c>
      <c r="BG71" s="5">
        <f t="shared" si="21"/>
        <v>0</v>
      </c>
      <c r="BH71" s="5">
        <f t="shared" si="21"/>
        <v>0</v>
      </c>
      <c r="BI71" s="5">
        <f t="shared" si="21"/>
        <v>0</v>
      </c>
      <c r="BJ71" s="5">
        <f t="shared" si="21"/>
        <v>0</v>
      </c>
      <c r="BK71" s="5">
        <f t="shared" si="21"/>
        <v>0</v>
      </c>
      <c r="BL71" s="5">
        <f t="shared" si="21"/>
        <v>0</v>
      </c>
      <c r="BM71" s="5">
        <f t="shared" si="21"/>
        <v>0</v>
      </c>
      <c r="BN71" s="5">
        <f t="shared" si="21"/>
        <v>0</v>
      </c>
      <c r="BO71" s="5">
        <f t="shared" si="21"/>
        <v>0</v>
      </c>
    </row>
    <row r="72" spans="1:69" ht="25.8">
      <c r="A72" s="98"/>
      <c r="B72" s="5" t="str">
        <f t="shared" si="18"/>
        <v>Компот из кураги и изюма</v>
      </c>
      <c r="C72" s="96"/>
      <c r="D72" s="5">
        <f t="shared" si="21"/>
        <v>0</v>
      </c>
      <c r="E72" s="5">
        <f t="shared" si="21"/>
        <v>0</v>
      </c>
      <c r="F72" s="5">
        <f t="shared" si="21"/>
        <v>8.9999999999999993E-3</v>
      </c>
      <c r="G72" s="5">
        <f t="shared" si="21"/>
        <v>0</v>
      </c>
      <c r="H72" s="5">
        <f t="shared" si="21"/>
        <v>0</v>
      </c>
      <c r="I72" s="5">
        <f t="shared" si="21"/>
        <v>0</v>
      </c>
      <c r="J72" s="5">
        <f t="shared" si="21"/>
        <v>0</v>
      </c>
      <c r="K72" s="5">
        <f t="shared" si="21"/>
        <v>0</v>
      </c>
      <c r="L72" s="5">
        <f t="shared" si="21"/>
        <v>0</v>
      </c>
      <c r="M72" s="5">
        <f t="shared" si="21"/>
        <v>0</v>
      </c>
      <c r="N72" s="5">
        <f t="shared" si="21"/>
        <v>0</v>
      </c>
      <c r="O72" s="5">
        <f t="shared" si="21"/>
        <v>0</v>
      </c>
      <c r="P72" s="5">
        <f t="shared" si="21"/>
        <v>0</v>
      </c>
      <c r="Q72" s="5">
        <f t="shared" si="21"/>
        <v>0</v>
      </c>
      <c r="R72" s="5">
        <f t="shared" si="21"/>
        <v>0</v>
      </c>
      <c r="S72" s="5">
        <f t="shared" si="21"/>
        <v>0</v>
      </c>
      <c r="T72" s="5">
        <f t="shared" si="21"/>
        <v>0</v>
      </c>
      <c r="U72" s="5">
        <f t="shared" si="21"/>
        <v>0</v>
      </c>
      <c r="V72" s="5">
        <f t="shared" si="21"/>
        <v>0</v>
      </c>
      <c r="W72" s="5">
        <f t="shared" si="21"/>
        <v>0</v>
      </c>
      <c r="X72" s="5">
        <f t="shared" si="21"/>
        <v>0</v>
      </c>
      <c r="Y72" s="5">
        <f t="shared" si="21"/>
        <v>0</v>
      </c>
      <c r="Z72" s="5">
        <f t="shared" si="21"/>
        <v>0.01</v>
      </c>
      <c r="AA72" s="5">
        <f t="shared" si="21"/>
        <v>8.0000000000000002E-3</v>
      </c>
      <c r="AB72" s="5">
        <f t="shared" si="21"/>
        <v>0</v>
      </c>
      <c r="AC72" s="5">
        <f t="shared" si="21"/>
        <v>0</v>
      </c>
      <c r="AD72" s="5">
        <f t="shared" si="21"/>
        <v>0</v>
      </c>
      <c r="AE72" s="5">
        <f t="shared" si="21"/>
        <v>0</v>
      </c>
      <c r="AF72" s="5">
        <f t="shared" si="21"/>
        <v>0</v>
      </c>
      <c r="AG72" s="5">
        <f t="shared" si="21"/>
        <v>0</v>
      </c>
      <c r="AH72" s="5">
        <f t="shared" si="21"/>
        <v>0</v>
      </c>
      <c r="AI72" s="5">
        <f t="shared" si="21"/>
        <v>0</v>
      </c>
      <c r="AJ72" s="5">
        <f t="shared" si="21"/>
        <v>0</v>
      </c>
      <c r="AK72" s="5">
        <f t="shared" si="21"/>
        <v>0</v>
      </c>
      <c r="AL72" s="5">
        <f t="shared" si="21"/>
        <v>0</v>
      </c>
      <c r="AM72" s="5">
        <f t="shared" si="21"/>
        <v>0</v>
      </c>
      <c r="AN72" s="5">
        <f t="shared" si="21"/>
        <v>0</v>
      </c>
      <c r="AO72" s="5">
        <f t="shared" si="21"/>
        <v>0</v>
      </c>
      <c r="AP72" s="5">
        <f t="shared" si="21"/>
        <v>0</v>
      </c>
      <c r="AQ72" s="5">
        <f t="shared" si="21"/>
        <v>0</v>
      </c>
      <c r="AR72" s="5">
        <f t="shared" si="21"/>
        <v>0</v>
      </c>
      <c r="AS72" s="5">
        <f t="shared" si="21"/>
        <v>0</v>
      </c>
      <c r="AT72" s="5">
        <f t="shared" si="21"/>
        <v>0</v>
      </c>
      <c r="AU72" s="5">
        <f t="shared" si="21"/>
        <v>0</v>
      </c>
      <c r="AV72" s="5">
        <f t="shared" si="21"/>
        <v>0</v>
      </c>
      <c r="AW72" s="5">
        <f t="shared" si="21"/>
        <v>0</v>
      </c>
      <c r="AX72" s="5">
        <f t="shared" si="21"/>
        <v>0</v>
      </c>
      <c r="AY72" s="5">
        <f t="shared" si="21"/>
        <v>0</v>
      </c>
      <c r="AZ72" s="5">
        <f t="shared" si="21"/>
        <v>0</v>
      </c>
      <c r="BA72" s="5">
        <f t="shared" si="21"/>
        <v>0</v>
      </c>
      <c r="BB72" s="5">
        <f t="shared" si="21"/>
        <v>0</v>
      </c>
      <c r="BC72" s="5">
        <f t="shared" si="21"/>
        <v>0</v>
      </c>
      <c r="BD72" s="5">
        <f t="shared" si="21"/>
        <v>0</v>
      </c>
      <c r="BE72" s="5">
        <f t="shared" si="21"/>
        <v>0</v>
      </c>
      <c r="BF72" s="5">
        <f t="shared" si="21"/>
        <v>0</v>
      </c>
      <c r="BG72" s="5">
        <f t="shared" si="21"/>
        <v>0</v>
      </c>
      <c r="BH72" s="5">
        <f t="shared" si="21"/>
        <v>0</v>
      </c>
      <c r="BI72" s="5">
        <f t="shared" si="21"/>
        <v>0</v>
      </c>
      <c r="BJ72" s="5">
        <f t="shared" si="21"/>
        <v>0</v>
      </c>
      <c r="BK72" s="5">
        <f t="shared" si="21"/>
        <v>0</v>
      </c>
      <c r="BL72" s="5">
        <f t="shared" si="21"/>
        <v>0</v>
      </c>
      <c r="BM72" s="5">
        <f t="shared" si="21"/>
        <v>0</v>
      </c>
      <c r="BN72" s="5">
        <f t="shared" si="21"/>
        <v>0</v>
      </c>
      <c r="BO72" s="5">
        <f t="shared" si="21"/>
        <v>5.0000000000000002E-5</v>
      </c>
    </row>
    <row r="73" spans="1:69" ht="17.399999999999999">
      <c r="B73" s="20" t="s">
        <v>26</v>
      </c>
      <c r="C73" s="21"/>
      <c r="D73" s="22">
        <f t="shared" ref="D73:BO73" si="22">SUM(D67:D72)</f>
        <v>0.04</v>
      </c>
      <c r="E73" s="22">
        <f t="shared" si="22"/>
        <v>0.05</v>
      </c>
      <c r="F73" s="22">
        <f t="shared" si="22"/>
        <v>8.9999999999999993E-3</v>
      </c>
      <c r="G73" s="22">
        <f t="shared" si="22"/>
        <v>0</v>
      </c>
      <c r="H73" s="22">
        <f t="shared" si="22"/>
        <v>0</v>
      </c>
      <c r="I73" s="22">
        <f t="shared" si="22"/>
        <v>0</v>
      </c>
      <c r="J73" s="22">
        <f t="shared" si="22"/>
        <v>0</v>
      </c>
      <c r="K73" s="22">
        <f t="shared" si="22"/>
        <v>4.0000000000000001E-3</v>
      </c>
      <c r="L73" s="22">
        <f t="shared" si="22"/>
        <v>0</v>
      </c>
      <c r="M73" s="22">
        <f t="shared" si="22"/>
        <v>0</v>
      </c>
      <c r="N73" s="22">
        <f t="shared" si="22"/>
        <v>0</v>
      </c>
      <c r="O73" s="22">
        <f t="shared" si="22"/>
        <v>0</v>
      </c>
      <c r="P73" s="22">
        <f t="shared" si="22"/>
        <v>0</v>
      </c>
      <c r="Q73" s="22">
        <f t="shared" si="22"/>
        <v>0</v>
      </c>
      <c r="R73" s="22">
        <f t="shared" si="22"/>
        <v>0</v>
      </c>
      <c r="S73" s="22">
        <f t="shared" si="22"/>
        <v>0</v>
      </c>
      <c r="T73" s="22">
        <f t="shared" si="22"/>
        <v>0</v>
      </c>
      <c r="U73" s="22">
        <f t="shared" si="22"/>
        <v>0</v>
      </c>
      <c r="V73" s="22">
        <f t="shared" si="22"/>
        <v>0</v>
      </c>
      <c r="W73" s="22">
        <f t="shared" si="22"/>
        <v>0</v>
      </c>
      <c r="X73" s="22">
        <f t="shared" si="22"/>
        <v>0.1</v>
      </c>
      <c r="Y73" s="22">
        <f t="shared" si="22"/>
        <v>0</v>
      </c>
      <c r="Z73" s="22">
        <f t="shared" si="22"/>
        <v>0.01</v>
      </c>
      <c r="AA73" s="22">
        <f t="shared" si="22"/>
        <v>8.0000000000000002E-3</v>
      </c>
      <c r="AB73" s="22">
        <f t="shared" si="22"/>
        <v>0</v>
      </c>
      <c r="AC73" s="22">
        <f t="shared" si="22"/>
        <v>0</v>
      </c>
      <c r="AD73" s="22">
        <f t="shared" si="22"/>
        <v>0</v>
      </c>
      <c r="AE73" s="22">
        <f t="shared" si="22"/>
        <v>0</v>
      </c>
      <c r="AF73" s="22">
        <f t="shared" si="22"/>
        <v>0</v>
      </c>
      <c r="AG73" s="22">
        <f t="shared" si="22"/>
        <v>0</v>
      </c>
      <c r="AH73" s="22">
        <f t="shared" si="22"/>
        <v>0</v>
      </c>
      <c r="AI73" s="22">
        <f t="shared" si="22"/>
        <v>0.01</v>
      </c>
      <c r="AJ73" s="22">
        <f t="shared" si="22"/>
        <v>0</v>
      </c>
      <c r="AK73" s="22">
        <f t="shared" si="22"/>
        <v>0</v>
      </c>
      <c r="AL73" s="22">
        <f t="shared" si="22"/>
        <v>0</v>
      </c>
      <c r="AM73" s="22">
        <f t="shared" si="22"/>
        <v>0</v>
      </c>
      <c r="AN73" s="22">
        <f t="shared" si="22"/>
        <v>0</v>
      </c>
      <c r="AO73" s="22">
        <f t="shared" si="22"/>
        <v>0</v>
      </c>
      <c r="AP73" s="22">
        <f t="shared" si="22"/>
        <v>0</v>
      </c>
      <c r="AQ73" s="22">
        <f t="shared" si="22"/>
        <v>0</v>
      </c>
      <c r="AR73" s="22">
        <f t="shared" si="22"/>
        <v>0</v>
      </c>
      <c r="AS73" s="22">
        <f t="shared" si="22"/>
        <v>0</v>
      </c>
      <c r="AT73" s="22">
        <f t="shared" si="22"/>
        <v>0</v>
      </c>
      <c r="AU73" s="22">
        <f t="shared" si="22"/>
        <v>0</v>
      </c>
      <c r="AV73" s="22">
        <f t="shared" si="22"/>
        <v>0</v>
      </c>
      <c r="AW73" s="22">
        <f t="shared" si="22"/>
        <v>0</v>
      </c>
      <c r="AX73" s="22">
        <f t="shared" si="22"/>
        <v>0</v>
      </c>
      <c r="AY73" s="22">
        <f t="shared" si="22"/>
        <v>0</v>
      </c>
      <c r="AZ73" s="22">
        <f t="shared" si="22"/>
        <v>0</v>
      </c>
      <c r="BA73" s="22">
        <f t="shared" si="22"/>
        <v>0.03</v>
      </c>
      <c r="BB73" s="22">
        <f t="shared" si="22"/>
        <v>0.03</v>
      </c>
      <c r="BC73" s="22">
        <f t="shared" si="22"/>
        <v>0.03</v>
      </c>
      <c r="BD73" s="22">
        <f t="shared" si="22"/>
        <v>0</v>
      </c>
      <c r="BE73" s="22">
        <f t="shared" si="22"/>
        <v>0</v>
      </c>
      <c r="BF73" s="22">
        <f t="shared" si="22"/>
        <v>0</v>
      </c>
      <c r="BG73" s="22">
        <f t="shared" si="22"/>
        <v>0.13400000000000001</v>
      </c>
      <c r="BH73" s="22">
        <f t="shared" si="22"/>
        <v>3.3000000000000002E-2</v>
      </c>
      <c r="BI73" s="22">
        <f t="shared" si="22"/>
        <v>2.8000000000000001E-2</v>
      </c>
      <c r="BJ73" s="22">
        <f t="shared" si="22"/>
        <v>0.16</v>
      </c>
      <c r="BK73" s="22">
        <f t="shared" si="22"/>
        <v>0</v>
      </c>
      <c r="BL73" s="22">
        <f t="shared" si="22"/>
        <v>3.0000000000000001E-3</v>
      </c>
      <c r="BM73" s="22">
        <f t="shared" si="22"/>
        <v>6.0000000000000001E-3</v>
      </c>
      <c r="BN73" s="22">
        <f t="shared" si="22"/>
        <v>4.5000000000000005E-3</v>
      </c>
      <c r="BO73" s="22">
        <f t="shared" si="22"/>
        <v>5.0000000000000002E-5</v>
      </c>
    </row>
    <row r="74" spans="1:69" ht="17.399999999999999">
      <c r="B74" s="20" t="s">
        <v>27</v>
      </c>
      <c r="C74" s="21"/>
      <c r="D74" s="23">
        <f t="shared" ref="D74:BO74" si="23">PRODUCT(D73,$F$6)</f>
        <v>0.04</v>
      </c>
      <c r="E74" s="23">
        <f t="shared" si="23"/>
        <v>0.05</v>
      </c>
      <c r="F74" s="23">
        <f t="shared" si="23"/>
        <v>8.9999999999999993E-3</v>
      </c>
      <c r="G74" s="23">
        <f t="shared" si="23"/>
        <v>0</v>
      </c>
      <c r="H74" s="23">
        <f t="shared" si="23"/>
        <v>0</v>
      </c>
      <c r="I74" s="23">
        <f t="shared" si="23"/>
        <v>0</v>
      </c>
      <c r="J74" s="23">
        <f t="shared" si="23"/>
        <v>0</v>
      </c>
      <c r="K74" s="23">
        <f t="shared" si="23"/>
        <v>4.0000000000000001E-3</v>
      </c>
      <c r="L74" s="23">
        <f t="shared" si="23"/>
        <v>0</v>
      </c>
      <c r="M74" s="23">
        <f t="shared" si="23"/>
        <v>0</v>
      </c>
      <c r="N74" s="23">
        <f t="shared" si="23"/>
        <v>0</v>
      </c>
      <c r="O74" s="23">
        <f t="shared" si="23"/>
        <v>0</v>
      </c>
      <c r="P74" s="23">
        <f t="shared" si="23"/>
        <v>0</v>
      </c>
      <c r="Q74" s="23">
        <f t="shared" si="23"/>
        <v>0</v>
      </c>
      <c r="R74" s="23">
        <f t="shared" si="23"/>
        <v>0</v>
      </c>
      <c r="S74" s="23">
        <f t="shared" si="23"/>
        <v>0</v>
      </c>
      <c r="T74" s="23">
        <f t="shared" si="23"/>
        <v>0</v>
      </c>
      <c r="U74" s="23">
        <f t="shared" si="23"/>
        <v>0</v>
      </c>
      <c r="V74" s="23">
        <f t="shared" si="23"/>
        <v>0</v>
      </c>
      <c r="W74" s="23">
        <f t="shared" si="23"/>
        <v>0</v>
      </c>
      <c r="X74" s="23">
        <f t="shared" si="23"/>
        <v>0.1</v>
      </c>
      <c r="Y74" s="23">
        <f t="shared" si="23"/>
        <v>0</v>
      </c>
      <c r="Z74" s="23">
        <f t="shared" si="23"/>
        <v>0.01</v>
      </c>
      <c r="AA74" s="23">
        <f t="shared" si="23"/>
        <v>8.0000000000000002E-3</v>
      </c>
      <c r="AB74" s="23">
        <f t="shared" si="23"/>
        <v>0</v>
      </c>
      <c r="AC74" s="23">
        <f t="shared" si="23"/>
        <v>0</v>
      </c>
      <c r="AD74" s="23">
        <f t="shared" si="23"/>
        <v>0</v>
      </c>
      <c r="AE74" s="23">
        <f t="shared" si="23"/>
        <v>0</v>
      </c>
      <c r="AF74" s="23">
        <f t="shared" si="23"/>
        <v>0</v>
      </c>
      <c r="AG74" s="23">
        <f t="shared" si="23"/>
        <v>0</v>
      </c>
      <c r="AH74" s="23">
        <f t="shared" si="23"/>
        <v>0</v>
      </c>
      <c r="AI74" s="23">
        <f t="shared" si="23"/>
        <v>0.01</v>
      </c>
      <c r="AJ74" s="23">
        <f t="shared" si="23"/>
        <v>0</v>
      </c>
      <c r="AK74" s="23">
        <f t="shared" si="23"/>
        <v>0</v>
      </c>
      <c r="AL74" s="23">
        <f t="shared" si="23"/>
        <v>0</v>
      </c>
      <c r="AM74" s="23">
        <f t="shared" si="23"/>
        <v>0</v>
      </c>
      <c r="AN74" s="23">
        <f t="shared" si="23"/>
        <v>0</v>
      </c>
      <c r="AO74" s="23">
        <f t="shared" si="23"/>
        <v>0</v>
      </c>
      <c r="AP74" s="23">
        <f t="shared" si="23"/>
        <v>0</v>
      </c>
      <c r="AQ74" s="23">
        <f t="shared" si="23"/>
        <v>0</v>
      </c>
      <c r="AR74" s="23">
        <f t="shared" si="23"/>
        <v>0</v>
      </c>
      <c r="AS74" s="23">
        <f t="shared" si="23"/>
        <v>0</v>
      </c>
      <c r="AT74" s="23">
        <f t="shared" si="23"/>
        <v>0</v>
      </c>
      <c r="AU74" s="23">
        <f t="shared" si="23"/>
        <v>0</v>
      </c>
      <c r="AV74" s="23">
        <f t="shared" si="23"/>
        <v>0</v>
      </c>
      <c r="AW74" s="23">
        <f t="shared" si="23"/>
        <v>0</v>
      </c>
      <c r="AX74" s="23">
        <f t="shared" si="23"/>
        <v>0</v>
      </c>
      <c r="AY74" s="23">
        <f t="shared" si="23"/>
        <v>0</v>
      </c>
      <c r="AZ74" s="23">
        <f t="shared" si="23"/>
        <v>0</v>
      </c>
      <c r="BA74" s="23">
        <f t="shared" si="23"/>
        <v>0.03</v>
      </c>
      <c r="BB74" s="23">
        <f t="shared" si="23"/>
        <v>0.03</v>
      </c>
      <c r="BC74" s="23">
        <f t="shared" si="23"/>
        <v>0.03</v>
      </c>
      <c r="BD74" s="23">
        <f t="shared" si="23"/>
        <v>0</v>
      </c>
      <c r="BE74" s="23">
        <f t="shared" si="23"/>
        <v>0</v>
      </c>
      <c r="BF74" s="23">
        <f t="shared" si="23"/>
        <v>0</v>
      </c>
      <c r="BG74" s="23">
        <f t="shared" si="23"/>
        <v>0.13400000000000001</v>
      </c>
      <c r="BH74" s="23">
        <f t="shared" si="23"/>
        <v>3.3000000000000002E-2</v>
      </c>
      <c r="BI74" s="23">
        <f t="shared" si="23"/>
        <v>2.8000000000000001E-2</v>
      </c>
      <c r="BJ74" s="23">
        <f t="shared" si="23"/>
        <v>0.16</v>
      </c>
      <c r="BK74" s="23">
        <f t="shared" si="23"/>
        <v>0</v>
      </c>
      <c r="BL74" s="23">
        <f t="shared" si="23"/>
        <v>3.0000000000000001E-3</v>
      </c>
      <c r="BM74" s="23">
        <f t="shared" si="23"/>
        <v>6.0000000000000001E-3</v>
      </c>
      <c r="BN74" s="23">
        <f t="shared" si="23"/>
        <v>4.5000000000000005E-3</v>
      </c>
      <c r="BO74" s="23">
        <f t="shared" si="23"/>
        <v>5.0000000000000002E-5</v>
      </c>
    </row>
    <row r="76" spans="1:69" ht="17.399999999999999">
      <c r="A76" s="26"/>
      <c r="B76" s="27" t="s">
        <v>29</v>
      </c>
      <c r="C76" s="28" t="s">
        <v>30</v>
      </c>
      <c r="D76" s="29">
        <f t="shared" ref="D76:BO76" si="24">D41</f>
        <v>78.180000000000007</v>
      </c>
      <c r="E76" s="29">
        <f t="shared" si="24"/>
        <v>82</v>
      </c>
      <c r="F76" s="29">
        <f t="shared" si="24"/>
        <v>84</v>
      </c>
      <c r="G76" s="29">
        <f t="shared" si="24"/>
        <v>568</v>
      </c>
      <c r="H76" s="29">
        <f t="shared" si="24"/>
        <v>1340</v>
      </c>
      <c r="I76" s="29">
        <f t="shared" si="24"/>
        <v>690</v>
      </c>
      <c r="J76" s="29">
        <f t="shared" si="24"/>
        <v>74.92</v>
      </c>
      <c r="K76" s="29">
        <f t="shared" si="24"/>
        <v>874.38</v>
      </c>
      <c r="L76" s="29">
        <f t="shared" si="24"/>
        <v>210.89</v>
      </c>
      <c r="M76" s="29">
        <f t="shared" si="24"/>
        <v>609</v>
      </c>
      <c r="N76" s="29">
        <f t="shared" si="24"/>
        <v>104.38</v>
      </c>
      <c r="O76" s="29">
        <f t="shared" si="24"/>
        <v>320.32</v>
      </c>
      <c r="P76" s="29">
        <f t="shared" si="24"/>
        <v>373.68</v>
      </c>
      <c r="Q76" s="29">
        <f t="shared" si="24"/>
        <v>380</v>
      </c>
      <c r="R76" s="29">
        <f t="shared" si="24"/>
        <v>0</v>
      </c>
      <c r="S76" s="29">
        <f t="shared" si="24"/>
        <v>0</v>
      </c>
      <c r="T76" s="29">
        <f t="shared" si="24"/>
        <v>0</v>
      </c>
      <c r="U76" s="29">
        <f t="shared" si="24"/>
        <v>812</v>
      </c>
      <c r="V76" s="29">
        <f t="shared" si="24"/>
        <v>352.56</v>
      </c>
      <c r="W76" s="29">
        <f t="shared" si="24"/>
        <v>83</v>
      </c>
      <c r="X76" s="29">
        <f t="shared" si="24"/>
        <v>9.1999999999999993</v>
      </c>
      <c r="Y76" s="29">
        <f t="shared" si="24"/>
        <v>0</v>
      </c>
      <c r="Z76" s="29">
        <f t="shared" si="24"/>
        <v>469</v>
      </c>
      <c r="AA76" s="29">
        <f t="shared" si="24"/>
        <v>363</v>
      </c>
      <c r="AB76" s="29">
        <f t="shared" si="24"/>
        <v>409</v>
      </c>
      <c r="AC76" s="29">
        <f t="shared" si="24"/>
        <v>249</v>
      </c>
      <c r="AD76" s="29">
        <f t="shared" si="24"/>
        <v>119</v>
      </c>
      <c r="AE76" s="29">
        <f t="shared" si="24"/>
        <v>438</v>
      </c>
      <c r="AF76" s="29">
        <f t="shared" si="24"/>
        <v>159</v>
      </c>
      <c r="AG76" s="29">
        <f t="shared" si="24"/>
        <v>218.18</v>
      </c>
      <c r="AH76" s="29">
        <f t="shared" si="24"/>
        <v>77.290000000000006</v>
      </c>
      <c r="AI76" s="29">
        <f t="shared" si="24"/>
        <v>56.5</v>
      </c>
      <c r="AJ76" s="29">
        <f t="shared" si="24"/>
        <v>42.5</v>
      </c>
      <c r="AK76" s="29">
        <f t="shared" si="24"/>
        <v>240</v>
      </c>
      <c r="AL76" s="29">
        <f t="shared" si="24"/>
        <v>295</v>
      </c>
      <c r="AM76" s="29">
        <f t="shared" si="24"/>
        <v>337.5</v>
      </c>
      <c r="AN76" s="29">
        <f t="shared" si="24"/>
        <v>298.67</v>
      </c>
      <c r="AO76" s="29">
        <f t="shared" si="24"/>
        <v>0</v>
      </c>
      <c r="AP76" s="29">
        <f t="shared" si="24"/>
        <v>205.75</v>
      </c>
      <c r="AQ76" s="29">
        <f t="shared" si="24"/>
        <v>68.75</v>
      </c>
      <c r="AR76" s="29">
        <f t="shared" si="24"/>
        <v>62</v>
      </c>
      <c r="AS76" s="29">
        <f t="shared" si="24"/>
        <v>72.67</v>
      </c>
      <c r="AT76" s="29">
        <f t="shared" si="24"/>
        <v>62.29</v>
      </c>
      <c r="AU76" s="29">
        <f t="shared" si="24"/>
        <v>70.709999999999994</v>
      </c>
      <c r="AV76" s="29">
        <f t="shared" si="24"/>
        <v>48.75</v>
      </c>
      <c r="AW76" s="29">
        <f t="shared" si="24"/>
        <v>72.86</v>
      </c>
      <c r="AX76" s="29">
        <f t="shared" si="24"/>
        <v>64.67</v>
      </c>
      <c r="AY76" s="29">
        <f t="shared" si="24"/>
        <v>56.67</v>
      </c>
      <c r="AZ76" s="29">
        <f t="shared" si="24"/>
        <v>130.66999999999999</v>
      </c>
      <c r="BA76" s="29">
        <f t="shared" si="24"/>
        <v>304</v>
      </c>
      <c r="BB76" s="29">
        <f t="shared" si="24"/>
        <v>432</v>
      </c>
      <c r="BC76" s="29">
        <f t="shared" si="24"/>
        <v>532</v>
      </c>
      <c r="BD76" s="29">
        <f t="shared" si="24"/>
        <v>249</v>
      </c>
      <c r="BE76" s="29">
        <f t="shared" si="24"/>
        <v>399</v>
      </c>
      <c r="BF76" s="29">
        <f t="shared" si="24"/>
        <v>0</v>
      </c>
      <c r="BG76" s="29">
        <f t="shared" si="24"/>
        <v>31</v>
      </c>
      <c r="BH76" s="29">
        <f t="shared" si="24"/>
        <v>43</v>
      </c>
      <c r="BI76" s="29">
        <f t="shared" si="24"/>
        <v>37</v>
      </c>
      <c r="BJ76" s="29">
        <f t="shared" si="24"/>
        <v>25</v>
      </c>
      <c r="BK76" s="29">
        <f t="shared" si="24"/>
        <v>59</v>
      </c>
      <c r="BL76" s="29">
        <f t="shared" si="24"/>
        <v>299</v>
      </c>
      <c r="BM76" s="29">
        <f t="shared" si="24"/>
        <v>132.22</v>
      </c>
      <c r="BN76" s="29">
        <f t="shared" si="24"/>
        <v>20.8</v>
      </c>
      <c r="BO76" s="29">
        <f t="shared" si="24"/>
        <v>0</v>
      </c>
    </row>
    <row r="77" spans="1:69" ht="17.399999999999999">
      <c r="B77" s="20" t="s">
        <v>31</v>
      </c>
      <c r="C77" s="21" t="s">
        <v>30</v>
      </c>
      <c r="D77" s="22">
        <f>D76/1000</f>
        <v>7.8180000000000013E-2</v>
      </c>
      <c r="E77" s="22">
        <f t="shared" ref="E77:BO77" si="25">E76/1000</f>
        <v>8.2000000000000003E-2</v>
      </c>
      <c r="F77" s="22">
        <f t="shared" si="25"/>
        <v>8.4000000000000005E-2</v>
      </c>
      <c r="G77" s="22">
        <f t="shared" si="25"/>
        <v>0.56799999999999995</v>
      </c>
      <c r="H77" s="22">
        <f t="shared" si="25"/>
        <v>1.34</v>
      </c>
      <c r="I77" s="22">
        <f t="shared" si="25"/>
        <v>0.69</v>
      </c>
      <c r="J77" s="22">
        <f t="shared" si="25"/>
        <v>7.492E-2</v>
      </c>
      <c r="K77" s="22">
        <f t="shared" si="25"/>
        <v>0.87438000000000005</v>
      </c>
      <c r="L77" s="22">
        <f t="shared" si="25"/>
        <v>0.21088999999999999</v>
      </c>
      <c r="M77" s="22">
        <f t="shared" si="25"/>
        <v>0.60899999999999999</v>
      </c>
      <c r="N77" s="22">
        <f t="shared" si="25"/>
        <v>0.10438</v>
      </c>
      <c r="O77" s="22">
        <f t="shared" si="25"/>
        <v>0.32031999999999999</v>
      </c>
      <c r="P77" s="22">
        <f t="shared" si="25"/>
        <v>0.37368000000000001</v>
      </c>
      <c r="Q77" s="22">
        <f t="shared" si="25"/>
        <v>0.38</v>
      </c>
      <c r="R77" s="22">
        <f t="shared" si="25"/>
        <v>0</v>
      </c>
      <c r="S77" s="22">
        <f t="shared" si="25"/>
        <v>0</v>
      </c>
      <c r="T77" s="22">
        <f t="shared" si="25"/>
        <v>0</v>
      </c>
      <c r="U77" s="22">
        <f t="shared" si="25"/>
        <v>0.81200000000000006</v>
      </c>
      <c r="V77" s="22">
        <f t="shared" si="25"/>
        <v>0.35255999999999998</v>
      </c>
      <c r="W77" s="22">
        <f>W76/1000</f>
        <v>8.3000000000000004E-2</v>
      </c>
      <c r="X77" s="22">
        <f t="shared" si="25"/>
        <v>9.1999999999999998E-3</v>
      </c>
      <c r="Y77" s="22">
        <f t="shared" si="25"/>
        <v>0</v>
      </c>
      <c r="Z77" s="22">
        <f t="shared" si="25"/>
        <v>0.46899999999999997</v>
      </c>
      <c r="AA77" s="22">
        <f t="shared" si="25"/>
        <v>0.36299999999999999</v>
      </c>
      <c r="AB77" s="22">
        <f t="shared" si="25"/>
        <v>0.40899999999999997</v>
      </c>
      <c r="AC77" s="22">
        <f t="shared" si="25"/>
        <v>0.249</v>
      </c>
      <c r="AD77" s="22">
        <f t="shared" si="25"/>
        <v>0.11899999999999999</v>
      </c>
      <c r="AE77" s="22">
        <f t="shared" si="25"/>
        <v>0.438</v>
      </c>
      <c r="AF77" s="22">
        <f t="shared" si="25"/>
        <v>0.159</v>
      </c>
      <c r="AG77" s="22">
        <f t="shared" si="25"/>
        <v>0.21818000000000001</v>
      </c>
      <c r="AH77" s="22">
        <f t="shared" si="25"/>
        <v>7.7290000000000011E-2</v>
      </c>
      <c r="AI77" s="22">
        <f t="shared" si="25"/>
        <v>5.6500000000000002E-2</v>
      </c>
      <c r="AJ77" s="22">
        <f t="shared" si="25"/>
        <v>4.2500000000000003E-2</v>
      </c>
      <c r="AK77" s="22">
        <f t="shared" si="25"/>
        <v>0.24</v>
      </c>
      <c r="AL77" s="22">
        <f t="shared" si="25"/>
        <v>0.29499999999999998</v>
      </c>
      <c r="AM77" s="22">
        <f t="shared" si="25"/>
        <v>0.33750000000000002</v>
      </c>
      <c r="AN77" s="22">
        <f t="shared" si="25"/>
        <v>0.29866999999999999</v>
      </c>
      <c r="AO77" s="22">
        <f t="shared" si="25"/>
        <v>0</v>
      </c>
      <c r="AP77" s="22">
        <f t="shared" si="25"/>
        <v>0.20574999999999999</v>
      </c>
      <c r="AQ77" s="22">
        <f t="shared" si="25"/>
        <v>6.8750000000000006E-2</v>
      </c>
      <c r="AR77" s="22">
        <f t="shared" si="25"/>
        <v>6.2E-2</v>
      </c>
      <c r="AS77" s="22">
        <f t="shared" si="25"/>
        <v>7.2669999999999998E-2</v>
      </c>
      <c r="AT77" s="22">
        <f t="shared" si="25"/>
        <v>6.2289999999999998E-2</v>
      </c>
      <c r="AU77" s="22">
        <f t="shared" si="25"/>
        <v>7.0709999999999995E-2</v>
      </c>
      <c r="AV77" s="22">
        <f t="shared" si="25"/>
        <v>4.8750000000000002E-2</v>
      </c>
      <c r="AW77" s="22">
        <f t="shared" si="25"/>
        <v>7.2859999999999994E-2</v>
      </c>
      <c r="AX77" s="22">
        <f t="shared" si="25"/>
        <v>6.4670000000000005E-2</v>
      </c>
      <c r="AY77" s="22">
        <f t="shared" si="25"/>
        <v>5.6670000000000005E-2</v>
      </c>
      <c r="AZ77" s="22">
        <f t="shared" si="25"/>
        <v>0.13066999999999998</v>
      </c>
      <c r="BA77" s="22">
        <f t="shared" si="25"/>
        <v>0.30399999999999999</v>
      </c>
      <c r="BB77" s="22">
        <f t="shared" si="25"/>
        <v>0.432</v>
      </c>
      <c r="BC77" s="22">
        <f t="shared" si="25"/>
        <v>0.53200000000000003</v>
      </c>
      <c r="BD77" s="22">
        <f t="shared" si="25"/>
        <v>0.249</v>
      </c>
      <c r="BE77" s="22">
        <f t="shared" si="25"/>
        <v>0.39900000000000002</v>
      </c>
      <c r="BF77" s="22">
        <f t="shared" si="25"/>
        <v>0</v>
      </c>
      <c r="BG77" s="22">
        <f t="shared" si="25"/>
        <v>3.1E-2</v>
      </c>
      <c r="BH77" s="22">
        <f t="shared" si="25"/>
        <v>4.2999999999999997E-2</v>
      </c>
      <c r="BI77" s="22">
        <f t="shared" si="25"/>
        <v>3.6999999999999998E-2</v>
      </c>
      <c r="BJ77" s="22">
        <f t="shared" si="25"/>
        <v>2.5000000000000001E-2</v>
      </c>
      <c r="BK77" s="22">
        <f t="shared" si="25"/>
        <v>5.8999999999999997E-2</v>
      </c>
      <c r="BL77" s="22">
        <f t="shared" si="25"/>
        <v>0.29899999999999999</v>
      </c>
      <c r="BM77" s="22">
        <f t="shared" si="25"/>
        <v>0.13222</v>
      </c>
      <c r="BN77" s="22">
        <f t="shared" si="25"/>
        <v>2.0799999999999999E-2</v>
      </c>
      <c r="BO77" s="22">
        <f t="shared" si="25"/>
        <v>0</v>
      </c>
    </row>
    <row r="78" spans="1:69" ht="17.399999999999999">
      <c r="A78" s="30"/>
      <c r="B78" s="31" t="s">
        <v>32</v>
      </c>
      <c r="C78" s="117"/>
      <c r="D78" s="32">
        <f>D74*D76</f>
        <v>3.1272000000000002</v>
      </c>
      <c r="E78" s="32">
        <f t="shared" ref="E78:BO78" si="26">E74*E76</f>
        <v>4.1000000000000005</v>
      </c>
      <c r="F78" s="32">
        <f t="shared" si="26"/>
        <v>0.75599999999999989</v>
      </c>
      <c r="G78" s="32">
        <f t="shared" si="26"/>
        <v>0</v>
      </c>
      <c r="H78" s="32">
        <f t="shared" si="26"/>
        <v>0</v>
      </c>
      <c r="I78" s="32">
        <f t="shared" si="26"/>
        <v>0</v>
      </c>
      <c r="J78" s="32">
        <f t="shared" si="26"/>
        <v>0</v>
      </c>
      <c r="K78" s="32">
        <f t="shared" si="26"/>
        <v>3.4975200000000002</v>
      </c>
      <c r="L78" s="32">
        <f t="shared" si="26"/>
        <v>0</v>
      </c>
      <c r="M78" s="32">
        <f t="shared" si="26"/>
        <v>0</v>
      </c>
      <c r="N78" s="32">
        <f t="shared" si="26"/>
        <v>0</v>
      </c>
      <c r="O78" s="32">
        <f t="shared" si="26"/>
        <v>0</v>
      </c>
      <c r="P78" s="32">
        <f t="shared" si="26"/>
        <v>0</v>
      </c>
      <c r="Q78" s="32">
        <f t="shared" si="26"/>
        <v>0</v>
      </c>
      <c r="R78" s="32">
        <f t="shared" si="26"/>
        <v>0</v>
      </c>
      <c r="S78" s="32">
        <f t="shared" si="26"/>
        <v>0</v>
      </c>
      <c r="T78" s="32">
        <f t="shared" si="26"/>
        <v>0</v>
      </c>
      <c r="U78" s="32">
        <f t="shared" si="26"/>
        <v>0</v>
      </c>
      <c r="V78" s="32">
        <f t="shared" si="26"/>
        <v>0</v>
      </c>
      <c r="W78" s="32">
        <f>W74*W76</f>
        <v>0</v>
      </c>
      <c r="X78" s="32">
        <f t="shared" si="26"/>
        <v>0.91999999999999993</v>
      </c>
      <c r="Y78" s="32">
        <f t="shared" si="26"/>
        <v>0</v>
      </c>
      <c r="Z78" s="32">
        <f t="shared" si="26"/>
        <v>4.6900000000000004</v>
      </c>
      <c r="AA78" s="32">
        <f t="shared" si="26"/>
        <v>2.9039999999999999</v>
      </c>
      <c r="AB78" s="32">
        <f t="shared" si="26"/>
        <v>0</v>
      </c>
      <c r="AC78" s="32">
        <f t="shared" si="26"/>
        <v>0</v>
      </c>
      <c r="AD78" s="32">
        <f t="shared" si="26"/>
        <v>0</v>
      </c>
      <c r="AE78" s="32">
        <f t="shared" si="26"/>
        <v>0</v>
      </c>
      <c r="AF78" s="32">
        <f t="shared" si="26"/>
        <v>0</v>
      </c>
      <c r="AG78" s="32">
        <f t="shared" si="26"/>
        <v>0</v>
      </c>
      <c r="AH78" s="32">
        <f t="shared" si="26"/>
        <v>0</v>
      </c>
      <c r="AI78" s="32">
        <f t="shared" si="26"/>
        <v>0.56500000000000006</v>
      </c>
      <c r="AJ78" s="32">
        <f t="shared" si="26"/>
        <v>0</v>
      </c>
      <c r="AK78" s="32">
        <f t="shared" si="26"/>
        <v>0</v>
      </c>
      <c r="AL78" s="32">
        <f t="shared" si="26"/>
        <v>0</v>
      </c>
      <c r="AM78" s="32">
        <f t="shared" si="26"/>
        <v>0</v>
      </c>
      <c r="AN78" s="32">
        <f t="shared" si="26"/>
        <v>0</v>
      </c>
      <c r="AO78" s="32">
        <f t="shared" si="26"/>
        <v>0</v>
      </c>
      <c r="AP78" s="32">
        <f t="shared" si="26"/>
        <v>0</v>
      </c>
      <c r="AQ78" s="32">
        <f t="shared" si="26"/>
        <v>0</v>
      </c>
      <c r="AR78" s="32">
        <f t="shared" si="26"/>
        <v>0</v>
      </c>
      <c r="AS78" s="32">
        <f t="shared" si="26"/>
        <v>0</v>
      </c>
      <c r="AT78" s="32">
        <f t="shared" si="26"/>
        <v>0</v>
      </c>
      <c r="AU78" s="32">
        <f t="shared" si="26"/>
        <v>0</v>
      </c>
      <c r="AV78" s="32">
        <f t="shared" si="26"/>
        <v>0</v>
      </c>
      <c r="AW78" s="32">
        <f t="shared" si="26"/>
        <v>0</v>
      </c>
      <c r="AX78" s="32">
        <f t="shared" si="26"/>
        <v>0</v>
      </c>
      <c r="AY78" s="32">
        <f t="shared" si="26"/>
        <v>0</v>
      </c>
      <c r="AZ78" s="32">
        <f t="shared" si="26"/>
        <v>0</v>
      </c>
      <c r="BA78" s="32">
        <f t="shared" si="26"/>
        <v>9.1199999999999992</v>
      </c>
      <c r="BB78" s="32">
        <f t="shared" si="26"/>
        <v>12.959999999999999</v>
      </c>
      <c r="BC78" s="32">
        <f t="shared" si="26"/>
        <v>15.959999999999999</v>
      </c>
      <c r="BD78" s="32">
        <f t="shared" si="26"/>
        <v>0</v>
      </c>
      <c r="BE78" s="32">
        <f t="shared" si="26"/>
        <v>0</v>
      </c>
      <c r="BF78" s="32">
        <f t="shared" si="26"/>
        <v>0</v>
      </c>
      <c r="BG78" s="32">
        <f t="shared" si="26"/>
        <v>4.1539999999999999</v>
      </c>
      <c r="BH78" s="32">
        <f t="shared" si="26"/>
        <v>1.419</v>
      </c>
      <c r="BI78" s="32">
        <f t="shared" si="26"/>
        <v>1.036</v>
      </c>
      <c r="BJ78" s="32">
        <f t="shared" si="26"/>
        <v>4</v>
      </c>
      <c r="BK78" s="32">
        <f t="shared" si="26"/>
        <v>0</v>
      </c>
      <c r="BL78" s="32">
        <f t="shared" si="26"/>
        <v>0.89700000000000002</v>
      </c>
      <c r="BM78" s="32">
        <f t="shared" si="26"/>
        <v>0.79332000000000003</v>
      </c>
      <c r="BN78" s="32">
        <f t="shared" si="26"/>
        <v>9.3600000000000017E-2</v>
      </c>
      <c r="BO78" s="32">
        <f t="shared" si="26"/>
        <v>0</v>
      </c>
      <c r="BP78" s="33">
        <f>SUM(D78:BN78)</f>
        <v>70.992639999999994</v>
      </c>
      <c r="BQ78" s="34">
        <f>BP78/$C$9</f>
        <v>70.992639999999994</v>
      </c>
    </row>
    <row r="79" spans="1:69" ht="17.399999999999999">
      <c r="A79" s="30"/>
      <c r="B79" s="31" t="s">
        <v>33</v>
      </c>
      <c r="C79" s="117"/>
      <c r="D79" s="32">
        <f>D74*D76</f>
        <v>3.1272000000000002</v>
      </c>
      <c r="E79" s="32">
        <f t="shared" ref="E79:BO79" si="27">E74*E76</f>
        <v>4.1000000000000005</v>
      </c>
      <c r="F79" s="32">
        <f t="shared" si="27"/>
        <v>0.75599999999999989</v>
      </c>
      <c r="G79" s="32">
        <f t="shared" si="27"/>
        <v>0</v>
      </c>
      <c r="H79" s="32">
        <f t="shared" si="27"/>
        <v>0</v>
      </c>
      <c r="I79" s="32">
        <f t="shared" si="27"/>
        <v>0</v>
      </c>
      <c r="J79" s="32">
        <f t="shared" si="27"/>
        <v>0</v>
      </c>
      <c r="K79" s="32">
        <f t="shared" si="27"/>
        <v>3.4975200000000002</v>
      </c>
      <c r="L79" s="32">
        <f t="shared" si="27"/>
        <v>0</v>
      </c>
      <c r="M79" s="32">
        <f t="shared" si="27"/>
        <v>0</v>
      </c>
      <c r="N79" s="32">
        <f t="shared" si="27"/>
        <v>0</v>
      </c>
      <c r="O79" s="32">
        <f t="shared" si="27"/>
        <v>0</v>
      </c>
      <c r="P79" s="32">
        <f t="shared" si="27"/>
        <v>0</v>
      </c>
      <c r="Q79" s="32">
        <f t="shared" si="27"/>
        <v>0</v>
      </c>
      <c r="R79" s="32">
        <f t="shared" si="27"/>
        <v>0</v>
      </c>
      <c r="S79" s="32">
        <f t="shared" si="27"/>
        <v>0</v>
      </c>
      <c r="T79" s="32">
        <f t="shared" si="27"/>
        <v>0</v>
      </c>
      <c r="U79" s="32">
        <f t="shared" si="27"/>
        <v>0</v>
      </c>
      <c r="V79" s="32">
        <f t="shared" si="27"/>
        <v>0</v>
      </c>
      <c r="W79" s="32">
        <f>W74*W76</f>
        <v>0</v>
      </c>
      <c r="X79" s="32">
        <f t="shared" si="27"/>
        <v>0.91999999999999993</v>
      </c>
      <c r="Y79" s="32">
        <f t="shared" si="27"/>
        <v>0</v>
      </c>
      <c r="Z79" s="32">
        <f t="shared" si="27"/>
        <v>4.6900000000000004</v>
      </c>
      <c r="AA79" s="32">
        <f t="shared" si="27"/>
        <v>2.9039999999999999</v>
      </c>
      <c r="AB79" s="32">
        <f t="shared" si="27"/>
        <v>0</v>
      </c>
      <c r="AC79" s="32">
        <f t="shared" si="27"/>
        <v>0</v>
      </c>
      <c r="AD79" s="32">
        <f t="shared" si="27"/>
        <v>0</v>
      </c>
      <c r="AE79" s="32">
        <f t="shared" si="27"/>
        <v>0</v>
      </c>
      <c r="AF79" s="32">
        <f t="shared" si="27"/>
        <v>0</v>
      </c>
      <c r="AG79" s="32">
        <f t="shared" si="27"/>
        <v>0</v>
      </c>
      <c r="AH79" s="32">
        <f t="shared" si="27"/>
        <v>0</v>
      </c>
      <c r="AI79" s="32">
        <f t="shared" si="27"/>
        <v>0.56500000000000006</v>
      </c>
      <c r="AJ79" s="32">
        <f t="shared" si="27"/>
        <v>0</v>
      </c>
      <c r="AK79" s="32">
        <f t="shared" si="27"/>
        <v>0</v>
      </c>
      <c r="AL79" s="32">
        <f t="shared" si="27"/>
        <v>0</v>
      </c>
      <c r="AM79" s="32">
        <f t="shared" si="27"/>
        <v>0</v>
      </c>
      <c r="AN79" s="32">
        <f t="shared" si="27"/>
        <v>0</v>
      </c>
      <c r="AO79" s="32">
        <f t="shared" si="27"/>
        <v>0</v>
      </c>
      <c r="AP79" s="32">
        <f t="shared" si="27"/>
        <v>0</v>
      </c>
      <c r="AQ79" s="32">
        <f t="shared" si="27"/>
        <v>0</v>
      </c>
      <c r="AR79" s="32">
        <f t="shared" si="27"/>
        <v>0</v>
      </c>
      <c r="AS79" s="32">
        <f t="shared" si="27"/>
        <v>0</v>
      </c>
      <c r="AT79" s="32">
        <f t="shared" si="27"/>
        <v>0</v>
      </c>
      <c r="AU79" s="32">
        <f t="shared" si="27"/>
        <v>0</v>
      </c>
      <c r="AV79" s="32">
        <f t="shared" si="27"/>
        <v>0</v>
      </c>
      <c r="AW79" s="32">
        <f t="shared" si="27"/>
        <v>0</v>
      </c>
      <c r="AX79" s="32">
        <f t="shared" si="27"/>
        <v>0</v>
      </c>
      <c r="AY79" s="32">
        <f t="shared" si="27"/>
        <v>0</v>
      </c>
      <c r="AZ79" s="32">
        <f t="shared" si="27"/>
        <v>0</v>
      </c>
      <c r="BA79" s="32">
        <f t="shared" si="27"/>
        <v>9.1199999999999992</v>
      </c>
      <c r="BB79" s="32">
        <f t="shared" si="27"/>
        <v>12.959999999999999</v>
      </c>
      <c r="BC79" s="32">
        <f t="shared" si="27"/>
        <v>15.959999999999999</v>
      </c>
      <c r="BD79" s="32">
        <f t="shared" si="27"/>
        <v>0</v>
      </c>
      <c r="BE79" s="32">
        <f t="shared" si="27"/>
        <v>0</v>
      </c>
      <c r="BF79" s="32">
        <f t="shared" si="27"/>
        <v>0</v>
      </c>
      <c r="BG79" s="32">
        <f t="shared" si="27"/>
        <v>4.1539999999999999</v>
      </c>
      <c r="BH79" s="32">
        <f t="shared" si="27"/>
        <v>1.419</v>
      </c>
      <c r="BI79" s="32">
        <f t="shared" si="27"/>
        <v>1.036</v>
      </c>
      <c r="BJ79" s="32">
        <f t="shared" si="27"/>
        <v>4</v>
      </c>
      <c r="BK79" s="32">
        <f t="shared" si="27"/>
        <v>0</v>
      </c>
      <c r="BL79" s="32">
        <f t="shared" si="27"/>
        <v>0.89700000000000002</v>
      </c>
      <c r="BM79" s="32">
        <f t="shared" si="27"/>
        <v>0.79332000000000003</v>
      </c>
      <c r="BN79" s="32">
        <f t="shared" si="27"/>
        <v>9.3600000000000017E-2</v>
      </c>
      <c r="BO79" s="32">
        <f t="shared" si="27"/>
        <v>0</v>
      </c>
      <c r="BP79" s="33">
        <f>SUM(D79:BN79)</f>
        <v>70.992639999999994</v>
      </c>
      <c r="BQ79" s="34">
        <f>BP79/$C$9</f>
        <v>70.992639999999994</v>
      </c>
    </row>
    <row r="81" spans="1:69">
      <c r="J81" s="1">
        <v>52</v>
      </c>
      <c r="K81" t="s">
        <v>2</v>
      </c>
      <c r="T81" t="s">
        <v>36</v>
      </c>
    </row>
    <row r="82" spans="1:69" ht="15" customHeight="1">
      <c r="A82" s="106"/>
      <c r="B82" s="3" t="s">
        <v>4</v>
      </c>
      <c r="C82" s="103" t="s">
        <v>5</v>
      </c>
      <c r="D82" s="103" t="str">
        <f t="shared" ref="D82:BO82" si="28">D65</f>
        <v>Хлеб пшеничный</v>
      </c>
      <c r="E82" s="103" t="str">
        <f t="shared" si="28"/>
        <v>Хлеб ржано-пшеничный</v>
      </c>
      <c r="F82" s="103" t="str">
        <f t="shared" si="28"/>
        <v>Сахар</v>
      </c>
      <c r="G82" s="103" t="str">
        <f t="shared" si="28"/>
        <v>Чай</v>
      </c>
      <c r="H82" s="103" t="str">
        <f t="shared" si="28"/>
        <v>Какао</v>
      </c>
      <c r="I82" s="103" t="str">
        <f t="shared" si="28"/>
        <v>Кофейный напиток</v>
      </c>
      <c r="J82" s="103" t="str">
        <f t="shared" si="28"/>
        <v>Молоко 2,5%</v>
      </c>
      <c r="K82" s="103" t="str">
        <f t="shared" si="28"/>
        <v>Масло сливочное</v>
      </c>
      <c r="L82" s="103" t="str">
        <f t="shared" si="28"/>
        <v>Сметана 15%</v>
      </c>
      <c r="M82" s="103" t="str">
        <f t="shared" si="28"/>
        <v>Молоко сухое</v>
      </c>
      <c r="N82" s="103" t="str">
        <f t="shared" si="28"/>
        <v>Снежок 2,5 %</v>
      </c>
      <c r="O82" s="103" t="str">
        <f t="shared" si="28"/>
        <v>Творог 5%</v>
      </c>
      <c r="P82" s="103" t="str">
        <f t="shared" si="28"/>
        <v>Молоко сгущенное</v>
      </c>
      <c r="Q82" s="103" t="str">
        <f t="shared" si="28"/>
        <v xml:space="preserve">Джем Сава </v>
      </c>
      <c r="R82" s="103" t="str">
        <f t="shared" si="28"/>
        <v>Сыр</v>
      </c>
      <c r="S82" s="103" t="str">
        <f t="shared" si="28"/>
        <v>Зеленый горошек</v>
      </c>
      <c r="T82" s="103" t="str">
        <f t="shared" si="28"/>
        <v>Кукуруза консервирован.</v>
      </c>
      <c r="U82" s="103" t="str">
        <f t="shared" si="28"/>
        <v>Консервы рыбные</v>
      </c>
      <c r="V82" s="103" t="str">
        <f t="shared" si="28"/>
        <v>Огурцы консервирован.</v>
      </c>
      <c r="W82" s="103" t="str">
        <f t="shared" si="28"/>
        <v>Огурцы свежие</v>
      </c>
      <c r="X82" s="103" t="str">
        <f t="shared" si="28"/>
        <v>Яйцо</v>
      </c>
      <c r="Y82" s="103" t="str">
        <f t="shared" si="28"/>
        <v>Икра кабачковая</v>
      </c>
      <c r="Z82" s="103" t="str">
        <f t="shared" si="28"/>
        <v>Изюм</v>
      </c>
      <c r="AA82" s="103" t="str">
        <f t="shared" si="28"/>
        <v>Курага</v>
      </c>
      <c r="AB82" s="103" t="str">
        <f t="shared" si="28"/>
        <v>Чернослив</v>
      </c>
      <c r="AC82" s="103" t="str">
        <f t="shared" si="28"/>
        <v>Шиповник</v>
      </c>
      <c r="AD82" s="103" t="str">
        <f t="shared" si="28"/>
        <v>Сухофрукты</v>
      </c>
      <c r="AE82" s="103" t="str">
        <f t="shared" si="28"/>
        <v>Ягода свежемороженная</v>
      </c>
      <c r="AF82" s="103" t="str">
        <f t="shared" si="28"/>
        <v>Лимон</v>
      </c>
      <c r="AG82" s="103" t="str">
        <f t="shared" si="28"/>
        <v>Кисель</v>
      </c>
      <c r="AH82" s="103" t="str">
        <f t="shared" si="28"/>
        <v xml:space="preserve">Сок </v>
      </c>
      <c r="AI82" s="103" t="str">
        <f t="shared" si="28"/>
        <v>Макаронные изделия</v>
      </c>
      <c r="AJ82" s="103" t="str">
        <f t="shared" si="28"/>
        <v>Мука</v>
      </c>
      <c r="AK82" s="103" t="str">
        <f t="shared" si="28"/>
        <v>Дрожжи</v>
      </c>
      <c r="AL82" s="103" t="str">
        <f t="shared" si="28"/>
        <v>Печенье</v>
      </c>
      <c r="AM82" s="103" t="str">
        <f t="shared" si="28"/>
        <v>Пряники</v>
      </c>
      <c r="AN82" s="103" t="str">
        <f t="shared" si="28"/>
        <v>Вафли</v>
      </c>
      <c r="AO82" s="103" t="str">
        <f t="shared" si="28"/>
        <v>Конфеты</v>
      </c>
      <c r="AP82" s="103" t="str">
        <f t="shared" si="28"/>
        <v>Повидло Сава</v>
      </c>
      <c r="AQ82" s="103" t="str">
        <f t="shared" si="28"/>
        <v>Крупа геркулес</v>
      </c>
      <c r="AR82" s="103" t="str">
        <f t="shared" si="28"/>
        <v>Крупа горох</v>
      </c>
      <c r="AS82" s="103" t="str">
        <f t="shared" si="28"/>
        <v>Крупа гречневая</v>
      </c>
      <c r="AT82" s="103" t="str">
        <f t="shared" si="28"/>
        <v>Крупа кукурузная</v>
      </c>
      <c r="AU82" s="103" t="str">
        <f t="shared" si="28"/>
        <v>Крупа манная</v>
      </c>
      <c r="AV82" s="103" t="str">
        <f t="shared" si="28"/>
        <v>Крупа перловая</v>
      </c>
      <c r="AW82" s="103" t="str">
        <f t="shared" si="28"/>
        <v>Крупа пшеничная</v>
      </c>
      <c r="AX82" s="103" t="str">
        <f t="shared" si="28"/>
        <v>Крупа пшено</v>
      </c>
      <c r="AY82" s="103" t="str">
        <f t="shared" si="28"/>
        <v>Крупа ячневая</v>
      </c>
      <c r="AZ82" s="103" t="str">
        <f t="shared" si="28"/>
        <v>Рис</v>
      </c>
      <c r="BA82" s="103" t="str">
        <f t="shared" si="28"/>
        <v>Цыпленок бройлер</v>
      </c>
      <c r="BB82" s="103" t="str">
        <f t="shared" si="28"/>
        <v>Филе куриное</v>
      </c>
      <c r="BC82" s="103" t="str">
        <f t="shared" si="28"/>
        <v>Фарш говяжий</v>
      </c>
      <c r="BD82" s="103" t="str">
        <f t="shared" si="28"/>
        <v>Печень куриная</v>
      </c>
      <c r="BE82" s="103" t="str">
        <f t="shared" si="28"/>
        <v>Филе минтая</v>
      </c>
      <c r="BF82" s="103" t="str">
        <f t="shared" si="28"/>
        <v>Филе сельди слабосол.</v>
      </c>
      <c r="BG82" s="103" t="str">
        <f t="shared" si="28"/>
        <v>Картофель</v>
      </c>
      <c r="BH82" s="103" t="str">
        <f t="shared" si="28"/>
        <v>Морковь</v>
      </c>
      <c r="BI82" s="103" t="str">
        <f t="shared" si="28"/>
        <v>Лук</v>
      </c>
      <c r="BJ82" s="103" t="str">
        <f t="shared" si="28"/>
        <v>Капуста</v>
      </c>
      <c r="BK82" s="103" t="str">
        <f t="shared" si="28"/>
        <v>Свекла</v>
      </c>
      <c r="BL82" s="103" t="str">
        <f t="shared" si="28"/>
        <v>Томатная паста</v>
      </c>
      <c r="BM82" s="103" t="str">
        <f t="shared" si="28"/>
        <v>Масло растительное</v>
      </c>
      <c r="BN82" s="103" t="str">
        <f t="shared" si="28"/>
        <v>Соль</v>
      </c>
      <c r="BO82" s="103" t="str">
        <f t="shared" si="28"/>
        <v>Аскорбиновая кислота</v>
      </c>
      <c r="BP82" s="108" t="s">
        <v>6</v>
      </c>
      <c r="BQ82" s="108" t="s">
        <v>7</v>
      </c>
    </row>
    <row r="83" spans="1:69" ht="36" customHeight="1">
      <c r="A83" s="107"/>
      <c r="B83" s="4" t="s">
        <v>8</v>
      </c>
      <c r="C83" s="104"/>
      <c r="D83" s="104"/>
      <c r="E83" s="104"/>
      <c r="F83" s="104"/>
      <c r="G83" s="104"/>
      <c r="H83" s="104"/>
      <c r="I83" s="104"/>
      <c r="J83" s="104"/>
      <c r="K83" s="104"/>
      <c r="L83" s="104"/>
      <c r="M83" s="104"/>
      <c r="N83" s="104"/>
      <c r="O83" s="104"/>
      <c r="P83" s="104"/>
      <c r="Q83" s="104"/>
      <c r="R83" s="104"/>
      <c r="S83" s="104"/>
      <c r="T83" s="104"/>
      <c r="U83" s="104"/>
      <c r="V83" s="104"/>
      <c r="W83" s="104"/>
      <c r="X83" s="104"/>
      <c r="Y83" s="104"/>
      <c r="Z83" s="104"/>
      <c r="AA83" s="104"/>
      <c r="AB83" s="104"/>
      <c r="AC83" s="104"/>
      <c r="AD83" s="104"/>
      <c r="AE83" s="104"/>
      <c r="AF83" s="104"/>
      <c r="AG83" s="104"/>
      <c r="AH83" s="104"/>
      <c r="AI83" s="104"/>
      <c r="AJ83" s="104"/>
      <c r="AK83" s="104"/>
      <c r="AL83" s="104"/>
      <c r="AM83" s="104"/>
      <c r="AN83" s="104"/>
      <c r="AO83" s="104"/>
      <c r="AP83" s="104"/>
      <c r="AQ83" s="104"/>
      <c r="AR83" s="104"/>
      <c r="AS83" s="104"/>
      <c r="AT83" s="104"/>
      <c r="AU83" s="104"/>
      <c r="AV83" s="104"/>
      <c r="AW83" s="104"/>
      <c r="AX83" s="104"/>
      <c r="AY83" s="104"/>
      <c r="AZ83" s="104"/>
      <c r="BA83" s="104"/>
      <c r="BB83" s="104"/>
      <c r="BC83" s="104"/>
      <c r="BD83" s="104"/>
      <c r="BE83" s="104"/>
      <c r="BF83" s="104"/>
      <c r="BG83" s="104"/>
      <c r="BH83" s="104"/>
      <c r="BI83" s="104"/>
      <c r="BJ83" s="104"/>
      <c r="BK83" s="104"/>
      <c r="BL83" s="104"/>
      <c r="BM83" s="104"/>
      <c r="BN83" s="104"/>
      <c r="BO83" s="104"/>
      <c r="BP83" s="108"/>
      <c r="BQ83" s="108"/>
    </row>
    <row r="84" spans="1:69">
      <c r="A84" s="109" t="s">
        <v>20</v>
      </c>
      <c r="B84" s="5" t="str">
        <f>B21</f>
        <v>Чай с лимоном</v>
      </c>
      <c r="C84" s="110">
        <f>$F$6</f>
        <v>1</v>
      </c>
      <c r="D84" s="5">
        <f t="shared" ref="D84:BO87" si="29">D21</f>
        <v>0</v>
      </c>
      <c r="E84" s="5">
        <f t="shared" si="29"/>
        <v>0</v>
      </c>
      <c r="F84" s="5">
        <f t="shared" si="29"/>
        <v>0.01</v>
      </c>
      <c r="G84" s="5">
        <f t="shared" si="29"/>
        <v>4.0000000000000002E-4</v>
      </c>
      <c r="H84" s="5">
        <f t="shared" si="29"/>
        <v>0</v>
      </c>
      <c r="I84" s="5">
        <f t="shared" si="29"/>
        <v>0</v>
      </c>
      <c r="J84" s="5">
        <f t="shared" si="29"/>
        <v>0</v>
      </c>
      <c r="K84" s="5">
        <f t="shared" si="29"/>
        <v>0</v>
      </c>
      <c r="L84" s="5">
        <f t="shared" si="29"/>
        <v>0</v>
      </c>
      <c r="M84" s="5">
        <f t="shared" si="29"/>
        <v>0</v>
      </c>
      <c r="N84" s="5">
        <f t="shared" si="29"/>
        <v>0</v>
      </c>
      <c r="O84" s="5">
        <f t="shared" si="29"/>
        <v>0</v>
      </c>
      <c r="P84" s="5">
        <f t="shared" si="29"/>
        <v>0</v>
      </c>
      <c r="Q84" s="5">
        <f t="shared" si="29"/>
        <v>0</v>
      </c>
      <c r="R84" s="5">
        <f t="shared" si="29"/>
        <v>0</v>
      </c>
      <c r="S84" s="5">
        <f t="shared" si="29"/>
        <v>0</v>
      </c>
      <c r="T84" s="5">
        <f t="shared" si="29"/>
        <v>0</v>
      </c>
      <c r="U84" s="5">
        <f t="shared" si="29"/>
        <v>0</v>
      </c>
      <c r="V84" s="5">
        <f t="shared" si="29"/>
        <v>0</v>
      </c>
      <c r="W84" s="5">
        <f t="shared" si="29"/>
        <v>0</v>
      </c>
      <c r="X84" s="5">
        <f t="shared" si="29"/>
        <v>0</v>
      </c>
      <c r="Y84" s="5">
        <f t="shared" si="29"/>
        <v>0</v>
      </c>
      <c r="Z84" s="5">
        <f t="shared" si="29"/>
        <v>0</v>
      </c>
      <c r="AA84" s="5">
        <f t="shared" si="29"/>
        <v>0</v>
      </c>
      <c r="AB84" s="5">
        <f t="shared" si="29"/>
        <v>0</v>
      </c>
      <c r="AC84" s="5">
        <f t="shared" si="29"/>
        <v>0</v>
      </c>
      <c r="AD84" s="5">
        <f t="shared" si="29"/>
        <v>0</v>
      </c>
      <c r="AE84" s="5">
        <f t="shared" si="29"/>
        <v>0</v>
      </c>
      <c r="AF84" s="5">
        <f t="shared" si="29"/>
        <v>6.0000000000000001E-3</v>
      </c>
      <c r="AG84" s="5">
        <f t="shared" si="29"/>
        <v>0</v>
      </c>
      <c r="AH84" s="5">
        <f t="shared" si="29"/>
        <v>0</v>
      </c>
      <c r="AI84" s="5">
        <f t="shared" si="29"/>
        <v>0</v>
      </c>
      <c r="AJ84" s="5">
        <f t="shared" si="29"/>
        <v>0</v>
      </c>
      <c r="AK84" s="5">
        <f t="shared" si="29"/>
        <v>0</v>
      </c>
      <c r="AL84" s="5">
        <f t="shared" si="29"/>
        <v>0</v>
      </c>
      <c r="AM84" s="5">
        <f t="shared" si="29"/>
        <v>0</v>
      </c>
      <c r="AN84" s="5">
        <f t="shared" si="29"/>
        <v>0</v>
      </c>
      <c r="AO84" s="5">
        <f t="shared" si="29"/>
        <v>0</v>
      </c>
      <c r="AP84" s="5">
        <f t="shared" si="29"/>
        <v>0</v>
      </c>
      <c r="AQ84" s="5">
        <f t="shared" si="29"/>
        <v>0</v>
      </c>
      <c r="AR84" s="5">
        <f t="shared" si="29"/>
        <v>0</v>
      </c>
      <c r="AS84" s="5">
        <f t="shared" si="29"/>
        <v>0</v>
      </c>
      <c r="AT84" s="5">
        <f t="shared" si="29"/>
        <v>0</v>
      </c>
      <c r="AU84" s="5">
        <f t="shared" si="29"/>
        <v>0</v>
      </c>
      <c r="AV84" s="5">
        <f t="shared" si="29"/>
        <v>0</v>
      </c>
      <c r="AW84" s="5">
        <f t="shared" si="29"/>
        <v>0</v>
      </c>
      <c r="AX84" s="5">
        <f t="shared" si="29"/>
        <v>0</v>
      </c>
      <c r="AY84" s="5">
        <f t="shared" si="29"/>
        <v>0</v>
      </c>
      <c r="AZ84" s="5">
        <f t="shared" si="29"/>
        <v>0</v>
      </c>
      <c r="BA84" s="5">
        <f t="shared" si="29"/>
        <v>0</v>
      </c>
      <c r="BB84" s="5">
        <f t="shared" si="29"/>
        <v>0</v>
      </c>
      <c r="BC84" s="5">
        <f t="shared" si="29"/>
        <v>0</v>
      </c>
      <c r="BD84" s="5">
        <f t="shared" si="29"/>
        <v>0</v>
      </c>
      <c r="BE84" s="5">
        <f t="shared" si="29"/>
        <v>0</v>
      </c>
      <c r="BF84" s="5">
        <f t="shared" si="29"/>
        <v>0</v>
      </c>
      <c r="BG84" s="5">
        <f t="shared" si="29"/>
        <v>0</v>
      </c>
      <c r="BH84" s="5">
        <f t="shared" si="29"/>
        <v>0</v>
      </c>
      <c r="BI84" s="5">
        <f t="shared" si="29"/>
        <v>0</v>
      </c>
      <c r="BJ84" s="5">
        <f t="shared" si="29"/>
        <v>0</v>
      </c>
      <c r="BK84" s="5">
        <f t="shared" si="29"/>
        <v>0</v>
      </c>
      <c r="BL84" s="5">
        <f t="shared" si="29"/>
        <v>0</v>
      </c>
      <c r="BM84" s="5">
        <f t="shared" si="29"/>
        <v>0</v>
      </c>
      <c r="BN84" s="5">
        <f t="shared" si="29"/>
        <v>0</v>
      </c>
      <c r="BO84" s="5">
        <f t="shared" si="29"/>
        <v>0</v>
      </c>
    </row>
    <row r="85" spans="1:69">
      <c r="A85" s="109"/>
      <c r="B85" s="5" t="str">
        <f>B22</f>
        <v>Сдоба обыкновенная</v>
      </c>
      <c r="C85" s="111"/>
      <c r="D85" s="5">
        <f t="shared" si="29"/>
        <v>0</v>
      </c>
      <c r="E85" s="5">
        <f t="shared" si="29"/>
        <v>0</v>
      </c>
      <c r="F85" s="5">
        <f t="shared" si="29"/>
        <v>4.0000000000000001E-3</v>
      </c>
      <c r="G85" s="5">
        <f t="shared" si="29"/>
        <v>0</v>
      </c>
      <c r="H85" s="5">
        <f t="shared" si="29"/>
        <v>0</v>
      </c>
      <c r="I85" s="5">
        <f t="shared" si="29"/>
        <v>0</v>
      </c>
      <c r="J85" s="5">
        <f t="shared" si="29"/>
        <v>1.9E-2</v>
      </c>
      <c r="K85" s="5">
        <f t="shared" si="29"/>
        <v>2.5000000000000001E-3</v>
      </c>
      <c r="L85" s="5">
        <f t="shared" si="29"/>
        <v>0</v>
      </c>
      <c r="M85" s="5">
        <f t="shared" si="29"/>
        <v>0</v>
      </c>
      <c r="N85" s="5">
        <f t="shared" si="29"/>
        <v>0</v>
      </c>
      <c r="O85" s="5">
        <f t="shared" si="29"/>
        <v>0</v>
      </c>
      <c r="P85" s="5">
        <f t="shared" si="29"/>
        <v>0</v>
      </c>
      <c r="Q85" s="5">
        <f t="shared" si="29"/>
        <v>0</v>
      </c>
      <c r="R85" s="5">
        <f t="shared" si="29"/>
        <v>0</v>
      </c>
      <c r="S85" s="5">
        <f t="shared" si="29"/>
        <v>0</v>
      </c>
      <c r="T85" s="5">
        <f t="shared" si="29"/>
        <v>0</v>
      </c>
      <c r="U85" s="5">
        <f t="shared" si="29"/>
        <v>0</v>
      </c>
      <c r="V85" s="5">
        <f t="shared" si="29"/>
        <v>0</v>
      </c>
      <c r="W85" s="5">
        <f t="shared" si="29"/>
        <v>0</v>
      </c>
      <c r="X85" s="5">
        <f t="shared" si="29"/>
        <v>4.1666000000000002E-2</v>
      </c>
      <c r="Y85" s="5">
        <f t="shared" si="29"/>
        <v>0</v>
      </c>
      <c r="Z85" s="5">
        <f t="shared" si="29"/>
        <v>0</v>
      </c>
      <c r="AA85" s="5">
        <f t="shared" si="29"/>
        <v>0</v>
      </c>
      <c r="AB85" s="5">
        <f t="shared" si="29"/>
        <v>0</v>
      </c>
      <c r="AC85" s="5">
        <f t="shared" si="29"/>
        <v>0</v>
      </c>
      <c r="AD85" s="5">
        <f t="shared" si="29"/>
        <v>0</v>
      </c>
      <c r="AE85" s="5">
        <f t="shared" si="29"/>
        <v>0</v>
      </c>
      <c r="AF85" s="5">
        <f t="shared" si="29"/>
        <v>0</v>
      </c>
      <c r="AG85" s="5">
        <f t="shared" si="29"/>
        <v>0</v>
      </c>
      <c r="AH85" s="5">
        <f t="shared" si="29"/>
        <v>0</v>
      </c>
      <c r="AI85" s="5">
        <f t="shared" si="29"/>
        <v>0</v>
      </c>
      <c r="AJ85" s="5">
        <f t="shared" si="29"/>
        <v>4.7E-2</v>
      </c>
      <c r="AK85" s="5">
        <f t="shared" si="29"/>
        <v>2E-3</v>
      </c>
      <c r="AL85" s="5">
        <f t="shared" si="29"/>
        <v>0</v>
      </c>
      <c r="AM85" s="5">
        <f t="shared" si="29"/>
        <v>0</v>
      </c>
      <c r="AN85" s="5">
        <f t="shared" si="29"/>
        <v>0</v>
      </c>
      <c r="AO85" s="5">
        <f t="shared" si="29"/>
        <v>0</v>
      </c>
      <c r="AP85" s="5">
        <f t="shared" si="29"/>
        <v>0</v>
      </c>
      <c r="AQ85" s="5">
        <f t="shared" si="29"/>
        <v>0</v>
      </c>
      <c r="AR85" s="5">
        <f t="shared" si="29"/>
        <v>0</v>
      </c>
      <c r="AS85" s="5">
        <f t="shared" si="29"/>
        <v>0</v>
      </c>
      <c r="AT85" s="5">
        <f t="shared" si="29"/>
        <v>0</v>
      </c>
      <c r="AU85" s="5">
        <f t="shared" si="29"/>
        <v>0</v>
      </c>
      <c r="AV85" s="5">
        <f t="shared" si="29"/>
        <v>0</v>
      </c>
      <c r="AW85" s="5">
        <f t="shared" si="29"/>
        <v>0</v>
      </c>
      <c r="AX85" s="5">
        <f t="shared" si="29"/>
        <v>0</v>
      </c>
      <c r="AY85" s="5">
        <f t="shared" si="29"/>
        <v>0</v>
      </c>
      <c r="AZ85" s="5">
        <f t="shared" si="29"/>
        <v>0</v>
      </c>
      <c r="BA85" s="5">
        <f t="shared" si="29"/>
        <v>0</v>
      </c>
      <c r="BB85" s="5">
        <f t="shared" si="29"/>
        <v>0</v>
      </c>
      <c r="BC85" s="5">
        <f t="shared" si="29"/>
        <v>0</v>
      </c>
      <c r="BD85" s="5">
        <f t="shared" si="29"/>
        <v>0</v>
      </c>
      <c r="BE85" s="5">
        <f t="shared" si="29"/>
        <v>0</v>
      </c>
      <c r="BF85" s="5">
        <f t="shared" si="29"/>
        <v>0</v>
      </c>
      <c r="BG85" s="5">
        <f t="shared" si="29"/>
        <v>0</v>
      </c>
      <c r="BH85" s="5">
        <f t="shared" si="29"/>
        <v>0</v>
      </c>
      <c r="BI85" s="5">
        <f t="shared" si="29"/>
        <v>0</v>
      </c>
      <c r="BJ85" s="5">
        <f t="shared" si="29"/>
        <v>0</v>
      </c>
      <c r="BK85" s="5">
        <f t="shared" si="29"/>
        <v>0</v>
      </c>
      <c r="BL85" s="5">
        <f t="shared" si="29"/>
        <v>0</v>
      </c>
      <c r="BM85" s="5">
        <f t="shared" si="29"/>
        <v>0</v>
      </c>
      <c r="BN85" s="5">
        <f t="shared" si="29"/>
        <v>0</v>
      </c>
      <c r="BO85" s="5">
        <f t="shared" si="29"/>
        <v>0</v>
      </c>
    </row>
    <row r="86" spans="1:69" ht="15" customHeight="1">
      <c r="A86" s="109"/>
      <c r="B86" s="5">
        <f>B23</f>
        <v>0</v>
      </c>
      <c r="C86" s="111"/>
      <c r="D86" s="5">
        <f t="shared" si="29"/>
        <v>0</v>
      </c>
      <c r="E86" s="5">
        <f t="shared" si="29"/>
        <v>0</v>
      </c>
      <c r="F86" s="5">
        <f t="shared" si="29"/>
        <v>0</v>
      </c>
      <c r="G86" s="5">
        <f t="shared" si="29"/>
        <v>0</v>
      </c>
      <c r="H86" s="5">
        <f t="shared" si="29"/>
        <v>0</v>
      </c>
      <c r="I86" s="5">
        <f t="shared" si="29"/>
        <v>0</v>
      </c>
      <c r="J86" s="5">
        <f t="shared" si="29"/>
        <v>0</v>
      </c>
      <c r="K86" s="5">
        <f t="shared" si="29"/>
        <v>0</v>
      </c>
      <c r="L86" s="5">
        <f t="shared" si="29"/>
        <v>0</v>
      </c>
      <c r="M86" s="5">
        <f t="shared" si="29"/>
        <v>0</v>
      </c>
      <c r="N86" s="5">
        <f t="shared" si="29"/>
        <v>0</v>
      </c>
      <c r="O86" s="5">
        <f t="shared" si="29"/>
        <v>0</v>
      </c>
      <c r="P86" s="5">
        <f t="shared" si="29"/>
        <v>0</v>
      </c>
      <c r="Q86" s="5">
        <f t="shared" si="29"/>
        <v>0</v>
      </c>
      <c r="R86" s="5">
        <f t="shared" si="29"/>
        <v>0</v>
      </c>
      <c r="S86" s="5">
        <f t="shared" si="29"/>
        <v>0</v>
      </c>
      <c r="T86" s="5">
        <f t="shared" si="29"/>
        <v>0</v>
      </c>
      <c r="U86" s="5">
        <f t="shared" si="29"/>
        <v>0</v>
      </c>
      <c r="V86" s="5">
        <f t="shared" si="29"/>
        <v>0</v>
      </c>
      <c r="W86" s="5">
        <f t="shared" si="29"/>
        <v>0</v>
      </c>
      <c r="X86" s="5">
        <f t="shared" si="29"/>
        <v>0</v>
      </c>
      <c r="Y86" s="5">
        <f t="shared" si="29"/>
        <v>0</v>
      </c>
      <c r="Z86" s="5">
        <f t="shared" si="29"/>
        <v>0</v>
      </c>
      <c r="AA86" s="5">
        <f t="shared" si="29"/>
        <v>0</v>
      </c>
      <c r="AB86" s="5">
        <f t="shared" si="29"/>
        <v>0</v>
      </c>
      <c r="AC86" s="5">
        <f t="shared" si="29"/>
        <v>0</v>
      </c>
      <c r="AD86" s="5">
        <f t="shared" si="29"/>
        <v>0</v>
      </c>
      <c r="AE86" s="5">
        <f t="shared" si="29"/>
        <v>0</v>
      </c>
      <c r="AF86" s="5">
        <f t="shared" si="29"/>
        <v>0</v>
      </c>
      <c r="AG86" s="5">
        <f t="shared" si="29"/>
        <v>0</v>
      </c>
      <c r="AH86" s="5">
        <f t="shared" si="29"/>
        <v>0</v>
      </c>
      <c r="AI86" s="5">
        <f t="shared" si="29"/>
        <v>0</v>
      </c>
      <c r="AJ86" s="5">
        <f t="shared" si="29"/>
        <v>0</v>
      </c>
      <c r="AK86" s="5">
        <f t="shared" si="29"/>
        <v>0</v>
      </c>
      <c r="AL86" s="5">
        <f t="shared" si="29"/>
        <v>0</v>
      </c>
      <c r="AM86" s="5">
        <f t="shared" si="29"/>
        <v>0</v>
      </c>
      <c r="AN86" s="5">
        <f t="shared" si="29"/>
        <v>0</v>
      </c>
      <c r="AO86" s="5">
        <f t="shared" si="29"/>
        <v>0</v>
      </c>
      <c r="AP86" s="5">
        <f t="shared" si="29"/>
        <v>0</v>
      </c>
      <c r="AQ86" s="5">
        <f t="shared" si="29"/>
        <v>0</v>
      </c>
      <c r="AR86" s="5">
        <f t="shared" si="29"/>
        <v>0</v>
      </c>
      <c r="AS86" s="5">
        <f t="shared" si="29"/>
        <v>0</v>
      </c>
      <c r="AT86" s="5">
        <f t="shared" si="29"/>
        <v>0</v>
      </c>
      <c r="AU86" s="5">
        <f t="shared" si="29"/>
        <v>0</v>
      </c>
      <c r="AV86" s="5">
        <f t="shared" si="29"/>
        <v>0</v>
      </c>
      <c r="AW86" s="5">
        <f t="shared" si="29"/>
        <v>0</v>
      </c>
      <c r="AX86" s="5">
        <f t="shared" si="29"/>
        <v>0</v>
      </c>
      <c r="AY86" s="5">
        <f t="shared" si="29"/>
        <v>0</v>
      </c>
      <c r="AZ86" s="5">
        <f t="shared" si="29"/>
        <v>0</v>
      </c>
      <c r="BA86" s="5">
        <f t="shared" si="29"/>
        <v>0</v>
      </c>
      <c r="BB86" s="5">
        <f t="shared" si="29"/>
        <v>0</v>
      </c>
      <c r="BC86" s="5">
        <f t="shared" si="29"/>
        <v>0</v>
      </c>
      <c r="BD86" s="5">
        <f t="shared" si="29"/>
        <v>0</v>
      </c>
      <c r="BE86" s="5">
        <f t="shared" si="29"/>
        <v>0</v>
      </c>
      <c r="BF86" s="5">
        <f t="shared" si="29"/>
        <v>0</v>
      </c>
      <c r="BG86" s="5">
        <f t="shared" si="29"/>
        <v>0</v>
      </c>
      <c r="BH86" s="5">
        <f t="shared" si="29"/>
        <v>0</v>
      </c>
      <c r="BI86" s="5">
        <f t="shared" si="29"/>
        <v>0</v>
      </c>
      <c r="BJ86" s="5">
        <f t="shared" si="29"/>
        <v>0</v>
      </c>
      <c r="BK86" s="5">
        <f t="shared" si="29"/>
        <v>0</v>
      </c>
      <c r="BL86" s="5">
        <f t="shared" si="29"/>
        <v>0</v>
      </c>
      <c r="BM86" s="5">
        <f t="shared" si="29"/>
        <v>0</v>
      </c>
      <c r="BN86" s="5">
        <f t="shared" si="29"/>
        <v>0</v>
      </c>
      <c r="BO86" s="5">
        <f t="shared" si="29"/>
        <v>0</v>
      </c>
    </row>
    <row r="87" spans="1:69" ht="15" customHeight="1">
      <c r="A87" s="109"/>
      <c r="B87" s="5">
        <f>B24</f>
        <v>0</v>
      </c>
      <c r="C87" s="111"/>
      <c r="D87" s="5">
        <f t="shared" si="29"/>
        <v>0</v>
      </c>
      <c r="E87" s="5">
        <f t="shared" si="29"/>
        <v>0</v>
      </c>
      <c r="F87" s="5">
        <f t="shared" si="29"/>
        <v>0</v>
      </c>
      <c r="G87" s="5">
        <f t="shared" si="29"/>
        <v>0</v>
      </c>
      <c r="H87" s="5">
        <f t="shared" si="29"/>
        <v>0</v>
      </c>
      <c r="I87" s="5">
        <f t="shared" si="29"/>
        <v>0</v>
      </c>
      <c r="J87" s="5">
        <f t="shared" si="29"/>
        <v>0</v>
      </c>
      <c r="K87" s="5">
        <f t="shared" si="29"/>
        <v>0</v>
      </c>
      <c r="L87" s="5">
        <f t="shared" si="29"/>
        <v>0</v>
      </c>
      <c r="M87" s="5">
        <f t="shared" si="29"/>
        <v>0</v>
      </c>
      <c r="N87" s="5">
        <f t="shared" si="29"/>
        <v>0</v>
      </c>
      <c r="O87" s="5">
        <f t="shared" si="29"/>
        <v>0</v>
      </c>
      <c r="P87" s="5">
        <f t="shared" si="29"/>
        <v>0</v>
      </c>
      <c r="Q87" s="5">
        <f t="shared" si="29"/>
        <v>0</v>
      </c>
      <c r="R87" s="5">
        <f t="shared" si="29"/>
        <v>0</v>
      </c>
      <c r="S87" s="5">
        <f t="shared" si="29"/>
        <v>0</v>
      </c>
      <c r="T87" s="5">
        <f t="shared" si="29"/>
        <v>0</v>
      </c>
      <c r="U87" s="5">
        <f t="shared" si="29"/>
        <v>0</v>
      </c>
      <c r="V87" s="5">
        <f t="shared" si="29"/>
        <v>0</v>
      </c>
      <c r="W87" s="5">
        <f t="shared" si="29"/>
        <v>0</v>
      </c>
      <c r="X87" s="5">
        <f t="shared" si="29"/>
        <v>0</v>
      </c>
      <c r="Y87" s="5">
        <f t="shared" si="29"/>
        <v>0</v>
      </c>
      <c r="Z87" s="5">
        <f t="shared" si="29"/>
        <v>0</v>
      </c>
      <c r="AA87" s="5">
        <f t="shared" si="29"/>
        <v>0</v>
      </c>
      <c r="AB87" s="5">
        <f t="shared" si="29"/>
        <v>0</v>
      </c>
      <c r="AC87" s="5">
        <f t="shared" si="29"/>
        <v>0</v>
      </c>
      <c r="AD87" s="5">
        <f t="shared" si="29"/>
        <v>0</v>
      </c>
      <c r="AE87" s="5">
        <f t="shared" si="29"/>
        <v>0</v>
      </c>
      <c r="AF87" s="5">
        <f t="shared" si="29"/>
        <v>0</v>
      </c>
      <c r="AG87" s="5">
        <f t="shared" si="29"/>
        <v>0</v>
      </c>
      <c r="AH87" s="5">
        <f t="shared" si="29"/>
        <v>0</v>
      </c>
      <c r="AI87" s="5">
        <f t="shared" si="29"/>
        <v>0</v>
      </c>
      <c r="AJ87" s="5">
        <f t="shared" si="29"/>
        <v>0</v>
      </c>
      <c r="AK87" s="5">
        <f t="shared" si="29"/>
        <v>0</v>
      </c>
      <c r="AL87" s="5">
        <f t="shared" si="29"/>
        <v>0</v>
      </c>
      <c r="AM87" s="5">
        <f t="shared" si="29"/>
        <v>0</v>
      </c>
      <c r="AN87" s="5">
        <f t="shared" si="29"/>
        <v>0</v>
      </c>
      <c r="AO87" s="5">
        <f t="shared" si="29"/>
        <v>0</v>
      </c>
      <c r="AP87" s="5">
        <f t="shared" si="29"/>
        <v>0</v>
      </c>
      <c r="AQ87" s="5">
        <f t="shared" si="29"/>
        <v>0</v>
      </c>
      <c r="AR87" s="5">
        <f t="shared" si="29"/>
        <v>0</v>
      </c>
      <c r="AS87" s="5">
        <f t="shared" si="29"/>
        <v>0</v>
      </c>
      <c r="AT87" s="5">
        <f t="shared" si="29"/>
        <v>0</v>
      </c>
      <c r="AU87" s="5">
        <f t="shared" si="29"/>
        <v>0</v>
      </c>
      <c r="AV87" s="5">
        <f t="shared" si="29"/>
        <v>0</v>
      </c>
      <c r="AW87" s="5">
        <f t="shared" si="29"/>
        <v>0</v>
      </c>
      <c r="AX87" s="5">
        <f t="shared" si="29"/>
        <v>0</v>
      </c>
      <c r="AY87" s="5">
        <f t="shared" si="29"/>
        <v>0</v>
      </c>
      <c r="AZ87" s="5">
        <f t="shared" si="29"/>
        <v>0</v>
      </c>
      <c r="BA87" s="5">
        <f t="shared" si="29"/>
        <v>0</v>
      </c>
      <c r="BB87" s="5">
        <f t="shared" si="29"/>
        <v>0</v>
      </c>
      <c r="BC87" s="5">
        <f t="shared" si="29"/>
        <v>0</v>
      </c>
      <c r="BD87" s="5">
        <f t="shared" si="29"/>
        <v>0</v>
      </c>
      <c r="BE87" s="5">
        <f t="shared" si="29"/>
        <v>0</v>
      </c>
      <c r="BF87" s="5">
        <f t="shared" si="29"/>
        <v>0</v>
      </c>
      <c r="BG87" s="5">
        <f t="shared" si="29"/>
        <v>0</v>
      </c>
      <c r="BH87" s="5">
        <f t="shared" si="29"/>
        <v>0</v>
      </c>
      <c r="BI87" s="5">
        <f t="shared" si="29"/>
        <v>0</v>
      </c>
      <c r="BJ87" s="5">
        <f t="shared" si="29"/>
        <v>0</v>
      </c>
      <c r="BK87" s="5">
        <f t="shared" si="29"/>
        <v>0</v>
      </c>
      <c r="BL87" s="5">
        <f t="shared" si="29"/>
        <v>0</v>
      </c>
      <c r="BM87" s="5">
        <f t="shared" si="29"/>
        <v>0</v>
      </c>
      <c r="BN87" s="5">
        <f t="shared" si="29"/>
        <v>0</v>
      </c>
      <c r="BO87" s="5">
        <f t="shared" ref="BO87" si="30">BO24</f>
        <v>0</v>
      </c>
    </row>
    <row r="88" spans="1:69" ht="17.399999999999999">
      <c r="B88" s="20" t="s">
        <v>26</v>
      </c>
      <c r="C88" s="21"/>
      <c r="D88" s="22">
        <f>SUM(D84:D87)</f>
        <v>0</v>
      </c>
      <c r="E88" s="22">
        <f t="shared" ref="E88:BO88" si="31">SUM(E84:E87)</f>
        <v>0</v>
      </c>
      <c r="F88" s="22">
        <f t="shared" si="31"/>
        <v>1.4E-2</v>
      </c>
      <c r="G88" s="22">
        <f t="shared" si="31"/>
        <v>4.0000000000000002E-4</v>
      </c>
      <c r="H88" s="22">
        <f t="shared" si="31"/>
        <v>0</v>
      </c>
      <c r="I88" s="22">
        <f t="shared" si="31"/>
        <v>0</v>
      </c>
      <c r="J88" s="22">
        <f t="shared" si="31"/>
        <v>1.9E-2</v>
      </c>
      <c r="K88" s="22">
        <f t="shared" si="31"/>
        <v>2.5000000000000001E-3</v>
      </c>
      <c r="L88" s="22">
        <f t="shared" si="31"/>
        <v>0</v>
      </c>
      <c r="M88" s="22">
        <f t="shared" si="31"/>
        <v>0</v>
      </c>
      <c r="N88" s="22">
        <f t="shared" si="31"/>
        <v>0</v>
      </c>
      <c r="O88" s="22">
        <f t="shared" si="31"/>
        <v>0</v>
      </c>
      <c r="P88" s="22">
        <f t="shared" si="31"/>
        <v>0</v>
      </c>
      <c r="Q88" s="22">
        <f t="shared" si="31"/>
        <v>0</v>
      </c>
      <c r="R88" s="22">
        <f t="shared" si="31"/>
        <v>0</v>
      </c>
      <c r="S88" s="22">
        <f t="shared" si="31"/>
        <v>0</v>
      </c>
      <c r="T88" s="22">
        <f t="shared" si="31"/>
        <v>0</v>
      </c>
      <c r="U88" s="22">
        <f t="shared" si="31"/>
        <v>0</v>
      </c>
      <c r="V88" s="22">
        <f t="shared" si="31"/>
        <v>0</v>
      </c>
      <c r="W88" s="22">
        <f t="shared" si="31"/>
        <v>0</v>
      </c>
      <c r="X88" s="22">
        <f t="shared" si="31"/>
        <v>4.1666000000000002E-2</v>
      </c>
      <c r="Y88" s="22">
        <f t="shared" si="31"/>
        <v>0</v>
      </c>
      <c r="Z88" s="22">
        <f t="shared" si="31"/>
        <v>0</v>
      </c>
      <c r="AA88" s="22">
        <f t="shared" si="31"/>
        <v>0</v>
      </c>
      <c r="AB88" s="22">
        <f t="shared" si="31"/>
        <v>0</v>
      </c>
      <c r="AC88" s="22">
        <f t="shared" si="31"/>
        <v>0</v>
      </c>
      <c r="AD88" s="22">
        <f t="shared" si="31"/>
        <v>0</v>
      </c>
      <c r="AE88" s="22">
        <f t="shared" si="31"/>
        <v>0</v>
      </c>
      <c r="AF88" s="22">
        <f t="shared" si="31"/>
        <v>6.0000000000000001E-3</v>
      </c>
      <c r="AG88" s="22">
        <f t="shared" si="31"/>
        <v>0</v>
      </c>
      <c r="AH88" s="22">
        <f t="shared" si="31"/>
        <v>0</v>
      </c>
      <c r="AI88" s="22">
        <f t="shared" si="31"/>
        <v>0</v>
      </c>
      <c r="AJ88" s="22">
        <f t="shared" si="31"/>
        <v>4.7E-2</v>
      </c>
      <c r="AK88" s="22">
        <f t="shared" si="31"/>
        <v>2E-3</v>
      </c>
      <c r="AL88" s="22">
        <f t="shared" si="31"/>
        <v>0</v>
      </c>
      <c r="AM88" s="22">
        <f t="shared" si="31"/>
        <v>0</v>
      </c>
      <c r="AN88" s="22">
        <f t="shared" si="31"/>
        <v>0</v>
      </c>
      <c r="AO88" s="22">
        <f t="shared" si="31"/>
        <v>0</v>
      </c>
      <c r="AP88" s="22">
        <f t="shared" si="31"/>
        <v>0</v>
      </c>
      <c r="AQ88" s="22">
        <f t="shared" si="31"/>
        <v>0</v>
      </c>
      <c r="AR88" s="22">
        <f t="shared" si="31"/>
        <v>0</v>
      </c>
      <c r="AS88" s="22">
        <f t="shared" si="31"/>
        <v>0</v>
      </c>
      <c r="AT88" s="22">
        <f t="shared" si="31"/>
        <v>0</v>
      </c>
      <c r="AU88" s="22">
        <f t="shared" si="31"/>
        <v>0</v>
      </c>
      <c r="AV88" s="22">
        <f t="shared" si="31"/>
        <v>0</v>
      </c>
      <c r="AW88" s="22">
        <f t="shared" si="31"/>
        <v>0</v>
      </c>
      <c r="AX88" s="22">
        <f t="shared" si="31"/>
        <v>0</v>
      </c>
      <c r="AY88" s="22">
        <f t="shared" si="31"/>
        <v>0</v>
      </c>
      <c r="AZ88" s="22">
        <f t="shared" si="31"/>
        <v>0</v>
      </c>
      <c r="BA88" s="22">
        <f t="shared" si="31"/>
        <v>0</v>
      </c>
      <c r="BB88" s="22">
        <f t="shared" si="31"/>
        <v>0</v>
      </c>
      <c r="BC88" s="22">
        <f t="shared" si="31"/>
        <v>0</v>
      </c>
      <c r="BD88" s="22">
        <f t="shared" si="31"/>
        <v>0</v>
      </c>
      <c r="BE88" s="22">
        <f t="shared" si="31"/>
        <v>0</v>
      </c>
      <c r="BF88" s="22">
        <f t="shared" si="31"/>
        <v>0</v>
      </c>
      <c r="BG88" s="22">
        <f t="shared" si="31"/>
        <v>0</v>
      </c>
      <c r="BH88" s="22">
        <f t="shared" si="31"/>
        <v>0</v>
      </c>
      <c r="BI88" s="22">
        <f t="shared" si="31"/>
        <v>0</v>
      </c>
      <c r="BJ88" s="22">
        <f t="shared" si="31"/>
        <v>0</v>
      </c>
      <c r="BK88" s="22">
        <f t="shared" si="31"/>
        <v>0</v>
      </c>
      <c r="BL88" s="22">
        <f t="shared" si="31"/>
        <v>0</v>
      </c>
      <c r="BM88" s="22">
        <f t="shared" si="31"/>
        <v>0</v>
      </c>
      <c r="BN88" s="22">
        <f t="shared" si="31"/>
        <v>0</v>
      </c>
      <c r="BO88" s="22">
        <f t="shared" si="31"/>
        <v>0</v>
      </c>
    </row>
    <row r="89" spans="1:69" ht="17.399999999999999">
      <c r="B89" s="20" t="s">
        <v>27</v>
      </c>
      <c r="C89" s="21"/>
      <c r="D89" s="23">
        <f t="shared" ref="D89:BO89" si="32">PRODUCT(D88,$F$6)</f>
        <v>0</v>
      </c>
      <c r="E89" s="23">
        <f t="shared" si="32"/>
        <v>0</v>
      </c>
      <c r="F89" s="23">
        <f t="shared" si="32"/>
        <v>1.4E-2</v>
      </c>
      <c r="G89" s="23">
        <f t="shared" si="32"/>
        <v>4.0000000000000002E-4</v>
      </c>
      <c r="H89" s="23">
        <f t="shared" si="32"/>
        <v>0</v>
      </c>
      <c r="I89" s="23">
        <f t="shared" si="32"/>
        <v>0</v>
      </c>
      <c r="J89" s="23">
        <f t="shared" si="32"/>
        <v>1.9E-2</v>
      </c>
      <c r="K89" s="23">
        <f t="shared" si="32"/>
        <v>2.5000000000000001E-3</v>
      </c>
      <c r="L89" s="23">
        <f t="shared" si="32"/>
        <v>0</v>
      </c>
      <c r="M89" s="23">
        <f t="shared" si="32"/>
        <v>0</v>
      </c>
      <c r="N89" s="23">
        <f t="shared" si="32"/>
        <v>0</v>
      </c>
      <c r="O89" s="23">
        <f t="shared" si="32"/>
        <v>0</v>
      </c>
      <c r="P89" s="23">
        <f t="shared" si="32"/>
        <v>0</v>
      </c>
      <c r="Q89" s="23">
        <f t="shared" si="32"/>
        <v>0</v>
      </c>
      <c r="R89" s="23">
        <f t="shared" si="32"/>
        <v>0</v>
      </c>
      <c r="S89" s="23">
        <f t="shared" si="32"/>
        <v>0</v>
      </c>
      <c r="T89" s="23">
        <f t="shared" si="32"/>
        <v>0</v>
      </c>
      <c r="U89" s="23">
        <f t="shared" si="32"/>
        <v>0</v>
      </c>
      <c r="V89" s="23">
        <f t="shared" si="32"/>
        <v>0</v>
      </c>
      <c r="W89" s="23">
        <f t="shared" si="32"/>
        <v>0</v>
      </c>
      <c r="X89" s="23">
        <f t="shared" si="32"/>
        <v>4.1666000000000002E-2</v>
      </c>
      <c r="Y89" s="23">
        <f t="shared" si="32"/>
        <v>0</v>
      </c>
      <c r="Z89" s="23">
        <f t="shared" si="32"/>
        <v>0</v>
      </c>
      <c r="AA89" s="23">
        <f t="shared" si="32"/>
        <v>0</v>
      </c>
      <c r="AB89" s="23">
        <f t="shared" si="32"/>
        <v>0</v>
      </c>
      <c r="AC89" s="23">
        <f t="shared" si="32"/>
        <v>0</v>
      </c>
      <c r="AD89" s="23">
        <f t="shared" si="32"/>
        <v>0</v>
      </c>
      <c r="AE89" s="23">
        <f t="shared" si="32"/>
        <v>0</v>
      </c>
      <c r="AF89" s="23">
        <f t="shared" si="32"/>
        <v>6.0000000000000001E-3</v>
      </c>
      <c r="AG89" s="23">
        <f t="shared" si="32"/>
        <v>0</v>
      </c>
      <c r="AH89" s="23">
        <f t="shared" si="32"/>
        <v>0</v>
      </c>
      <c r="AI89" s="23">
        <f t="shared" si="32"/>
        <v>0</v>
      </c>
      <c r="AJ89" s="23">
        <f t="shared" si="32"/>
        <v>4.7E-2</v>
      </c>
      <c r="AK89" s="23">
        <f t="shared" si="32"/>
        <v>2E-3</v>
      </c>
      <c r="AL89" s="23">
        <f t="shared" si="32"/>
        <v>0</v>
      </c>
      <c r="AM89" s="23">
        <f t="shared" si="32"/>
        <v>0</v>
      </c>
      <c r="AN89" s="23">
        <f t="shared" si="32"/>
        <v>0</v>
      </c>
      <c r="AO89" s="23">
        <f t="shared" si="32"/>
        <v>0</v>
      </c>
      <c r="AP89" s="23">
        <f t="shared" si="32"/>
        <v>0</v>
      </c>
      <c r="AQ89" s="23">
        <f t="shared" si="32"/>
        <v>0</v>
      </c>
      <c r="AR89" s="23">
        <f t="shared" si="32"/>
        <v>0</v>
      </c>
      <c r="AS89" s="23">
        <f t="shared" si="32"/>
        <v>0</v>
      </c>
      <c r="AT89" s="23">
        <f t="shared" si="32"/>
        <v>0</v>
      </c>
      <c r="AU89" s="23">
        <f t="shared" si="32"/>
        <v>0</v>
      </c>
      <c r="AV89" s="23">
        <f t="shared" si="32"/>
        <v>0</v>
      </c>
      <c r="AW89" s="23">
        <f t="shared" si="32"/>
        <v>0</v>
      </c>
      <c r="AX89" s="23">
        <f t="shared" si="32"/>
        <v>0</v>
      </c>
      <c r="AY89" s="23">
        <f t="shared" si="32"/>
        <v>0</v>
      </c>
      <c r="AZ89" s="23">
        <f t="shared" si="32"/>
        <v>0</v>
      </c>
      <c r="BA89" s="23">
        <f t="shared" si="32"/>
        <v>0</v>
      </c>
      <c r="BB89" s="23">
        <f t="shared" si="32"/>
        <v>0</v>
      </c>
      <c r="BC89" s="23">
        <f t="shared" si="32"/>
        <v>0</v>
      </c>
      <c r="BD89" s="23">
        <f t="shared" si="32"/>
        <v>0</v>
      </c>
      <c r="BE89" s="23">
        <f t="shared" si="32"/>
        <v>0</v>
      </c>
      <c r="BF89" s="23">
        <f t="shared" si="32"/>
        <v>0</v>
      </c>
      <c r="BG89" s="23">
        <f t="shared" si="32"/>
        <v>0</v>
      </c>
      <c r="BH89" s="23">
        <f t="shared" si="32"/>
        <v>0</v>
      </c>
      <c r="BI89" s="23">
        <f t="shared" si="32"/>
        <v>0</v>
      </c>
      <c r="BJ89" s="23">
        <f t="shared" si="32"/>
        <v>0</v>
      </c>
      <c r="BK89" s="23">
        <f t="shared" si="32"/>
        <v>0</v>
      </c>
      <c r="BL89" s="23">
        <f t="shared" si="32"/>
        <v>0</v>
      </c>
      <c r="BM89" s="23">
        <f t="shared" si="32"/>
        <v>0</v>
      </c>
      <c r="BN89" s="23">
        <f t="shared" si="32"/>
        <v>0</v>
      </c>
      <c r="BO89" s="23">
        <f t="shared" si="32"/>
        <v>0</v>
      </c>
    </row>
    <row r="91" spans="1:69" ht="17.399999999999999">
      <c r="A91" s="26"/>
      <c r="B91" s="27" t="s">
        <v>29</v>
      </c>
      <c r="C91" s="28" t="s">
        <v>30</v>
      </c>
      <c r="D91" s="29">
        <f t="shared" ref="D91:BO91" si="33">D41</f>
        <v>78.180000000000007</v>
      </c>
      <c r="E91" s="29">
        <f t="shared" si="33"/>
        <v>82</v>
      </c>
      <c r="F91" s="29">
        <f t="shared" si="33"/>
        <v>84</v>
      </c>
      <c r="G91" s="29">
        <f t="shared" si="33"/>
        <v>568</v>
      </c>
      <c r="H91" s="29">
        <f t="shared" si="33"/>
        <v>1340</v>
      </c>
      <c r="I91" s="29">
        <f t="shared" si="33"/>
        <v>690</v>
      </c>
      <c r="J91" s="29">
        <f t="shared" si="33"/>
        <v>74.92</v>
      </c>
      <c r="K91" s="29">
        <f t="shared" si="33"/>
        <v>874.38</v>
      </c>
      <c r="L91" s="29">
        <f t="shared" si="33"/>
        <v>210.89</v>
      </c>
      <c r="M91" s="29">
        <f t="shared" si="33"/>
        <v>609</v>
      </c>
      <c r="N91" s="29">
        <f t="shared" si="33"/>
        <v>104.38</v>
      </c>
      <c r="O91" s="29">
        <f t="shared" si="33"/>
        <v>320.32</v>
      </c>
      <c r="P91" s="29">
        <f t="shared" si="33"/>
        <v>373.68</v>
      </c>
      <c r="Q91" s="29">
        <f t="shared" si="33"/>
        <v>380</v>
      </c>
      <c r="R91" s="29">
        <f t="shared" si="33"/>
        <v>0</v>
      </c>
      <c r="S91" s="29">
        <f t="shared" si="33"/>
        <v>0</v>
      </c>
      <c r="T91" s="29">
        <f t="shared" si="33"/>
        <v>0</v>
      </c>
      <c r="U91" s="29">
        <f t="shared" si="33"/>
        <v>812</v>
      </c>
      <c r="V91" s="29">
        <f t="shared" si="33"/>
        <v>352.56</v>
      </c>
      <c r="W91" s="29">
        <f t="shared" si="33"/>
        <v>83</v>
      </c>
      <c r="X91" s="29">
        <f t="shared" si="33"/>
        <v>9.1999999999999993</v>
      </c>
      <c r="Y91" s="29">
        <f t="shared" si="33"/>
        <v>0</v>
      </c>
      <c r="Z91" s="29">
        <f t="shared" si="33"/>
        <v>469</v>
      </c>
      <c r="AA91" s="29">
        <f t="shared" si="33"/>
        <v>363</v>
      </c>
      <c r="AB91" s="29">
        <f t="shared" si="33"/>
        <v>409</v>
      </c>
      <c r="AC91" s="29">
        <f t="shared" si="33"/>
        <v>249</v>
      </c>
      <c r="AD91" s="29">
        <f t="shared" si="33"/>
        <v>119</v>
      </c>
      <c r="AE91" s="29">
        <f t="shared" si="33"/>
        <v>438</v>
      </c>
      <c r="AF91" s="29">
        <f t="shared" si="33"/>
        <v>159</v>
      </c>
      <c r="AG91" s="29">
        <f t="shared" si="33"/>
        <v>218.18</v>
      </c>
      <c r="AH91" s="29">
        <f t="shared" si="33"/>
        <v>77.290000000000006</v>
      </c>
      <c r="AI91" s="29">
        <f t="shared" si="33"/>
        <v>56.5</v>
      </c>
      <c r="AJ91" s="29">
        <f t="shared" si="33"/>
        <v>42.5</v>
      </c>
      <c r="AK91" s="29">
        <f t="shared" si="33"/>
        <v>240</v>
      </c>
      <c r="AL91" s="29">
        <f t="shared" si="33"/>
        <v>295</v>
      </c>
      <c r="AM91" s="29">
        <f t="shared" si="33"/>
        <v>337.5</v>
      </c>
      <c r="AN91" s="29">
        <f t="shared" si="33"/>
        <v>298.67</v>
      </c>
      <c r="AO91" s="29">
        <f t="shared" si="33"/>
        <v>0</v>
      </c>
      <c r="AP91" s="29">
        <f t="shared" si="33"/>
        <v>205.75</v>
      </c>
      <c r="AQ91" s="29">
        <f t="shared" si="33"/>
        <v>68.75</v>
      </c>
      <c r="AR91" s="29">
        <f t="shared" si="33"/>
        <v>62</v>
      </c>
      <c r="AS91" s="29">
        <f t="shared" si="33"/>
        <v>72.67</v>
      </c>
      <c r="AT91" s="29">
        <f t="shared" si="33"/>
        <v>62.29</v>
      </c>
      <c r="AU91" s="29">
        <f t="shared" si="33"/>
        <v>70.709999999999994</v>
      </c>
      <c r="AV91" s="29">
        <f t="shared" si="33"/>
        <v>48.75</v>
      </c>
      <c r="AW91" s="29">
        <f t="shared" si="33"/>
        <v>72.86</v>
      </c>
      <c r="AX91" s="29">
        <f t="shared" si="33"/>
        <v>64.67</v>
      </c>
      <c r="AY91" s="29">
        <f t="shared" si="33"/>
        <v>56.67</v>
      </c>
      <c r="AZ91" s="29">
        <f t="shared" si="33"/>
        <v>130.66999999999999</v>
      </c>
      <c r="BA91" s="29">
        <f t="shared" si="33"/>
        <v>304</v>
      </c>
      <c r="BB91" s="29">
        <f t="shared" si="33"/>
        <v>432</v>
      </c>
      <c r="BC91" s="29">
        <f t="shared" si="33"/>
        <v>532</v>
      </c>
      <c r="BD91" s="29">
        <f t="shared" si="33"/>
        <v>249</v>
      </c>
      <c r="BE91" s="29">
        <f t="shared" si="33"/>
        <v>399</v>
      </c>
      <c r="BF91" s="29">
        <f t="shared" si="33"/>
        <v>0</v>
      </c>
      <c r="BG91" s="29">
        <f t="shared" si="33"/>
        <v>31</v>
      </c>
      <c r="BH91" s="29">
        <f t="shared" si="33"/>
        <v>43</v>
      </c>
      <c r="BI91" s="29">
        <f t="shared" si="33"/>
        <v>37</v>
      </c>
      <c r="BJ91" s="29">
        <f t="shared" si="33"/>
        <v>25</v>
      </c>
      <c r="BK91" s="29">
        <f t="shared" si="33"/>
        <v>59</v>
      </c>
      <c r="BL91" s="29">
        <f t="shared" si="33"/>
        <v>299</v>
      </c>
      <c r="BM91" s="29">
        <f t="shared" si="33"/>
        <v>132.22</v>
      </c>
      <c r="BN91" s="29">
        <f t="shared" si="33"/>
        <v>20.8</v>
      </c>
      <c r="BO91" s="29">
        <f t="shared" si="33"/>
        <v>0</v>
      </c>
    </row>
    <row r="92" spans="1:69" ht="17.399999999999999">
      <c r="B92" s="20" t="s">
        <v>31</v>
      </c>
      <c r="C92" s="21" t="s">
        <v>30</v>
      </c>
      <c r="D92" s="22">
        <f>D91/1000</f>
        <v>7.8180000000000013E-2</v>
      </c>
      <c r="E92" s="22">
        <f t="shared" ref="E92:BO92" si="34">E91/1000</f>
        <v>8.2000000000000003E-2</v>
      </c>
      <c r="F92" s="22">
        <f t="shared" si="34"/>
        <v>8.4000000000000005E-2</v>
      </c>
      <c r="G92" s="22">
        <f t="shared" si="34"/>
        <v>0.56799999999999995</v>
      </c>
      <c r="H92" s="22">
        <f t="shared" si="34"/>
        <v>1.34</v>
      </c>
      <c r="I92" s="22">
        <f t="shared" si="34"/>
        <v>0.69</v>
      </c>
      <c r="J92" s="22">
        <f t="shared" si="34"/>
        <v>7.492E-2</v>
      </c>
      <c r="K92" s="22">
        <f t="shared" si="34"/>
        <v>0.87438000000000005</v>
      </c>
      <c r="L92" s="22">
        <f t="shared" si="34"/>
        <v>0.21088999999999999</v>
      </c>
      <c r="M92" s="22">
        <f t="shared" si="34"/>
        <v>0.60899999999999999</v>
      </c>
      <c r="N92" s="22">
        <f t="shared" si="34"/>
        <v>0.10438</v>
      </c>
      <c r="O92" s="22">
        <f t="shared" si="34"/>
        <v>0.32031999999999999</v>
      </c>
      <c r="P92" s="22">
        <f t="shared" si="34"/>
        <v>0.37368000000000001</v>
      </c>
      <c r="Q92" s="22">
        <f t="shared" si="34"/>
        <v>0.38</v>
      </c>
      <c r="R92" s="22">
        <f t="shared" si="34"/>
        <v>0</v>
      </c>
      <c r="S92" s="22">
        <f t="shared" si="34"/>
        <v>0</v>
      </c>
      <c r="T92" s="22">
        <f t="shared" si="34"/>
        <v>0</v>
      </c>
      <c r="U92" s="22">
        <f t="shared" si="34"/>
        <v>0.81200000000000006</v>
      </c>
      <c r="V92" s="22">
        <f t="shared" si="34"/>
        <v>0.35255999999999998</v>
      </c>
      <c r="W92" s="22">
        <f>W91/1000</f>
        <v>8.3000000000000004E-2</v>
      </c>
      <c r="X92" s="22">
        <f t="shared" si="34"/>
        <v>9.1999999999999998E-3</v>
      </c>
      <c r="Y92" s="22">
        <f t="shared" si="34"/>
        <v>0</v>
      </c>
      <c r="Z92" s="22">
        <f t="shared" si="34"/>
        <v>0.46899999999999997</v>
      </c>
      <c r="AA92" s="22">
        <f t="shared" si="34"/>
        <v>0.36299999999999999</v>
      </c>
      <c r="AB92" s="22">
        <f t="shared" si="34"/>
        <v>0.40899999999999997</v>
      </c>
      <c r="AC92" s="22">
        <f t="shared" si="34"/>
        <v>0.249</v>
      </c>
      <c r="AD92" s="22">
        <f t="shared" si="34"/>
        <v>0.11899999999999999</v>
      </c>
      <c r="AE92" s="22">
        <f t="shared" si="34"/>
        <v>0.438</v>
      </c>
      <c r="AF92" s="22">
        <f t="shared" si="34"/>
        <v>0.159</v>
      </c>
      <c r="AG92" s="22">
        <f t="shared" si="34"/>
        <v>0.21818000000000001</v>
      </c>
      <c r="AH92" s="22">
        <f t="shared" si="34"/>
        <v>7.7290000000000011E-2</v>
      </c>
      <c r="AI92" s="22">
        <f t="shared" si="34"/>
        <v>5.6500000000000002E-2</v>
      </c>
      <c r="AJ92" s="22">
        <f t="shared" si="34"/>
        <v>4.2500000000000003E-2</v>
      </c>
      <c r="AK92" s="22">
        <f t="shared" si="34"/>
        <v>0.24</v>
      </c>
      <c r="AL92" s="22">
        <f t="shared" si="34"/>
        <v>0.29499999999999998</v>
      </c>
      <c r="AM92" s="22">
        <f t="shared" si="34"/>
        <v>0.33750000000000002</v>
      </c>
      <c r="AN92" s="22">
        <f t="shared" si="34"/>
        <v>0.29866999999999999</v>
      </c>
      <c r="AO92" s="22">
        <f t="shared" si="34"/>
        <v>0</v>
      </c>
      <c r="AP92" s="22">
        <f t="shared" si="34"/>
        <v>0.20574999999999999</v>
      </c>
      <c r="AQ92" s="22">
        <f t="shared" si="34"/>
        <v>6.8750000000000006E-2</v>
      </c>
      <c r="AR92" s="22">
        <f t="shared" si="34"/>
        <v>6.2E-2</v>
      </c>
      <c r="AS92" s="22">
        <f t="shared" si="34"/>
        <v>7.2669999999999998E-2</v>
      </c>
      <c r="AT92" s="22">
        <f t="shared" si="34"/>
        <v>6.2289999999999998E-2</v>
      </c>
      <c r="AU92" s="22">
        <f t="shared" si="34"/>
        <v>7.0709999999999995E-2</v>
      </c>
      <c r="AV92" s="22">
        <f t="shared" si="34"/>
        <v>4.8750000000000002E-2</v>
      </c>
      <c r="AW92" s="22">
        <f t="shared" si="34"/>
        <v>7.2859999999999994E-2</v>
      </c>
      <c r="AX92" s="22">
        <f t="shared" si="34"/>
        <v>6.4670000000000005E-2</v>
      </c>
      <c r="AY92" s="22">
        <f t="shared" si="34"/>
        <v>5.6670000000000005E-2</v>
      </c>
      <c r="AZ92" s="22">
        <f t="shared" si="34"/>
        <v>0.13066999999999998</v>
      </c>
      <c r="BA92" s="22">
        <f t="shared" si="34"/>
        <v>0.30399999999999999</v>
      </c>
      <c r="BB92" s="22">
        <f t="shared" si="34"/>
        <v>0.432</v>
      </c>
      <c r="BC92" s="22">
        <f t="shared" si="34"/>
        <v>0.53200000000000003</v>
      </c>
      <c r="BD92" s="22">
        <f t="shared" si="34"/>
        <v>0.249</v>
      </c>
      <c r="BE92" s="22">
        <f t="shared" si="34"/>
        <v>0.39900000000000002</v>
      </c>
      <c r="BF92" s="22">
        <f t="shared" si="34"/>
        <v>0</v>
      </c>
      <c r="BG92" s="22">
        <f t="shared" si="34"/>
        <v>3.1E-2</v>
      </c>
      <c r="BH92" s="22">
        <f t="shared" si="34"/>
        <v>4.2999999999999997E-2</v>
      </c>
      <c r="BI92" s="22">
        <f t="shared" si="34"/>
        <v>3.6999999999999998E-2</v>
      </c>
      <c r="BJ92" s="22">
        <f t="shared" si="34"/>
        <v>2.5000000000000001E-2</v>
      </c>
      <c r="BK92" s="22">
        <f t="shared" si="34"/>
        <v>5.8999999999999997E-2</v>
      </c>
      <c r="BL92" s="22">
        <f t="shared" si="34"/>
        <v>0.29899999999999999</v>
      </c>
      <c r="BM92" s="22">
        <f t="shared" si="34"/>
        <v>0.13222</v>
      </c>
      <c r="BN92" s="22">
        <f t="shared" si="34"/>
        <v>2.0799999999999999E-2</v>
      </c>
      <c r="BO92" s="22">
        <f t="shared" si="34"/>
        <v>0</v>
      </c>
    </row>
    <row r="93" spans="1:69" ht="17.399999999999999">
      <c r="A93" s="30"/>
      <c r="B93" s="31" t="s">
        <v>32</v>
      </c>
      <c r="C93" s="117"/>
      <c r="D93" s="32">
        <f>D89*D91</f>
        <v>0</v>
      </c>
      <c r="E93" s="32">
        <f t="shared" ref="E93:BO93" si="35">E89*E91</f>
        <v>0</v>
      </c>
      <c r="F93" s="32">
        <f t="shared" si="35"/>
        <v>1.1759999999999999</v>
      </c>
      <c r="G93" s="32">
        <f t="shared" si="35"/>
        <v>0.22720000000000001</v>
      </c>
      <c r="H93" s="32">
        <f t="shared" si="35"/>
        <v>0</v>
      </c>
      <c r="I93" s="32">
        <f t="shared" si="35"/>
        <v>0</v>
      </c>
      <c r="J93" s="32">
        <f t="shared" si="35"/>
        <v>1.4234800000000001</v>
      </c>
      <c r="K93" s="32">
        <f t="shared" si="35"/>
        <v>2.1859500000000001</v>
      </c>
      <c r="L93" s="32">
        <f t="shared" si="35"/>
        <v>0</v>
      </c>
      <c r="M93" s="32">
        <f t="shared" si="35"/>
        <v>0</v>
      </c>
      <c r="N93" s="32">
        <f t="shared" si="35"/>
        <v>0</v>
      </c>
      <c r="O93" s="32">
        <f t="shared" si="35"/>
        <v>0</v>
      </c>
      <c r="P93" s="32">
        <f t="shared" si="35"/>
        <v>0</v>
      </c>
      <c r="Q93" s="32">
        <f t="shared" si="35"/>
        <v>0</v>
      </c>
      <c r="R93" s="32">
        <f t="shared" si="35"/>
        <v>0</v>
      </c>
      <c r="S93" s="32">
        <f t="shared" si="35"/>
        <v>0</v>
      </c>
      <c r="T93" s="32">
        <f t="shared" si="35"/>
        <v>0</v>
      </c>
      <c r="U93" s="32">
        <f t="shared" si="35"/>
        <v>0</v>
      </c>
      <c r="V93" s="32">
        <f t="shared" si="35"/>
        <v>0</v>
      </c>
      <c r="W93" s="32">
        <f>W89*W91</f>
        <v>0</v>
      </c>
      <c r="X93" s="32">
        <f t="shared" si="35"/>
        <v>0.38332719999999998</v>
      </c>
      <c r="Y93" s="32">
        <f t="shared" si="35"/>
        <v>0</v>
      </c>
      <c r="Z93" s="32">
        <f t="shared" si="35"/>
        <v>0</v>
      </c>
      <c r="AA93" s="32">
        <f t="shared" si="35"/>
        <v>0</v>
      </c>
      <c r="AB93" s="32">
        <f t="shared" si="35"/>
        <v>0</v>
      </c>
      <c r="AC93" s="32">
        <f t="shared" si="35"/>
        <v>0</v>
      </c>
      <c r="AD93" s="32">
        <f t="shared" si="35"/>
        <v>0</v>
      </c>
      <c r="AE93" s="32">
        <f t="shared" si="35"/>
        <v>0</v>
      </c>
      <c r="AF93" s="32">
        <f t="shared" si="35"/>
        <v>0.95400000000000007</v>
      </c>
      <c r="AG93" s="32">
        <f t="shared" si="35"/>
        <v>0</v>
      </c>
      <c r="AH93" s="32">
        <f t="shared" si="35"/>
        <v>0</v>
      </c>
      <c r="AI93" s="32">
        <f t="shared" si="35"/>
        <v>0</v>
      </c>
      <c r="AJ93" s="32">
        <f t="shared" si="35"/>
        <v>1.9975000000000001</v>
      </c>
      <c r="AK93" s="32">
        <f t="shared" si="35"/>
        <v>0.48</v>
      </c>
      <c r="AL93" s="32">
        <f t="shared" si="35"/>
        <v>0</v>
      </c>
      <c r="AM93" s="32">
        <f t="shared" si="35"/>
        <v>0</v>
      </c>
      <c r="AN93" s="32">
        <f t="shared" si="35"/>
        <v>0</v>
      </c>
      <c r="AO93" s="32">
        <f t="shared" si="35"/>
        <v>0</v>
      </c>
      <c r="AP93" s="32">
        <f t="shared" si="35"/>
        <v>0</v>
      </c>
      <c r="AQ93" s="32">
        <f t="shared" si="35"/>
        <v>0</v>
      </c>
      <c r="AR93" s="32">
        <f t="shared" si="35"/>
        <v>0</v>
      </c>
      <c r="AS93" s="32">
        <f t="shared" si="35"/>
        <v>0</v>
      </c>
      <c r="AT93" s="32">
        <f t="shared" si="35"/>
        <v>0</v>
      </c>
      <c r="AU93" s="32">
        <f t="shared" si="35"/>
        <v>0</v>
      </c>
      <c r="AV93" s="32">
        <f t="shared" si="35"/>
        <v>0</v>
      </c>
      <c r="AW93" s="32">
        <f t="shared" si="35"/>
        <v>0</v>
      </c>
      <c r="AX93" s="32">
        <f t="shared" si="35"/>
        <v>0</v>
      </c>
      <c r="AY93" s="32">
        <f t="shared" si="35"/>
        <v>0</v>
      </c>
      <c r="AZ93" s="32">
        <f t="shared" si="35"/>
        <v>0</v>
      </c>
      <c r="BA93" s="32">
        <f t="shared" si="35"/>
        <v>0</v>
      </c>
      <c r="BB93" s="32">
        <f t="shared" si="35"/>
        <v>0</v>
      </c>
      <c r="BC93" s="32">
        <f t="shared" si="35"/>
        <v>0</v>
      </c>
      <c r="BD93" s="32">
        <f t="shared" si="35"/>
        <v>0</v>
      </c>
      <c r="BE93" s="32">
        <f t="shared" si="35"/>
        <v>0</v>
      </c>
      <c r="BF93" s="32">
        <f t="shared" si="35"/>
        <v>0</v>
      </c>
      <c r="BG93" s="32">
        <f t="shared" si="35"/>
        <v>0</v>
      </c>
      <c r="BH93" s="32">
        <f t="shared" si="35"/>
        <v>0</v>
      </c>
      <c r="BI93" s="32">
        <f t="shared" si="35"/>
        <v>0</v>
      </c>
      <c r="BJ93" s="32">
        <f t="shared" si="35"/>
        <v>0</v>
      </c>
      <c r="BK93" s="32">
        <f t="shared" si="35"/>
        <v>0</v>
      </c>
      <c r="BL93" s="32">
        <f t="shared" si="35"/>
        <v>0</v>
      </c>
      <c r="BM93" s="32">
        <f t="shared" si="35"/>
        <v>0</v>
      </c>
      <c r="BN93" s="32">
        <f t="shared" si="35"/>
        <v>0</v>
      </c>
      <c r="BO93" s="32">
        <f t="shared" si="35"/>
        <v>0</v>
      </c>
      <c r="BP93" s="33">
        <f>SUM(D93:BN93)</f>
        <v>8.8274571999999996</v>
      </c>
      <c r="BQ93" s="34">
        <f>BP93/$C$21</f>
        <v>8.8274571999999996</v>
      </c>
    </row>
    <row r="94" spans="1:69" ht="17.399999999999999">
      <c r="A94" s="30"/>
      <c r="B94" s="31" t="s">
        <v>33</v>
      </c>
      <c r="C94" s="117"/>
      <c r="D94" s="32">
        <f>D89*D91</f>
        <v>0</v>
      </c>
      <c r="E94" s="32">
        <f t="shared" ref="E94:BO94" si="36">E89*E91</f>
        <v>0</v>
      </c>
      <c r="F94" s="32">
        <f t="shared" si="36"/>
        <v>1.1759999999999999</v>
      </c>
      <c r="G94" s="32">
        <f t="shared" si="36"/>
        <v>0.22720000000000001</v>
      </c>
      <c r="H94" s="32">
        <f t="shared" si="36"/>
        <v>0</v>
      </c>
      <c r="I94" s="32">
        <f t="shared" si="36"/>
        <v>0</v>
      </c>
      <c r="J94" s="32">
        <f t="shared" si="36"/>
        <v>1.4234800000000001</v>
      </c>
      <c r="K94" s="32">
        <f t="shared" si="36"/>
        <v>2.1859500000000001</v>
      </c>
      <c r="L94" s="32">
        <f t="shared" si="36"/>
        <v>0</v>
      </c>
      <c r="M94" s="32">
        <f t="shared" si="36"/>
        <v>0</v>
      </c>
      <c r="N94" s="32">
        <f t="shared" si="36"/>
        <v>0</v>
      </c>
      <c r="O94" s="32">
        <f t="shared" si="36"/>
        <v>0</v>
      </c>
      <c r="P94" s="32">
        <f t="shared" si="36"/>
        <v>0</v>
      </c>
      <c r="Q94" s="32">
        <f t="shared" si="36"/>
        <v>0</v>
      </c>
      <c r="R94" s="32">
        <f t="shared" si="36"/>
        <v>0</v>
      </c>
      <c r="S94" s="32">
        <f t="shared" si="36"/>
        <v>0</v>
      </c>
      <c r="T94" s="32">
        <f t="shared" si="36"/>
        <v>0</v>
      </c>
      <c r="U94" s="32">
        <f t="shared" si="36"/>
        <v>0</v>
      </c>
      <c r="V94" s="32">
        <f t="shared" si="36"/>
        <v>0</v>
      </c>
      <c r="W94" s="32">
        <f>W89*W91</f>
        <v>0</v>
      </c>
      <c r="X94" s="32">
        <f t="shared" si="36"/>
        <v>0.38332719999999998</v>
      </c>
      <c r="Y94" s="32">
        <f t="shared" si="36"/>
        <v>0</v>
      </c>
      <c r="Z94" s="32">
        <f t="shared" si="36"/>
        <v>0</v>
      </c>
      <c r="AA94" s="32">
        <f t="shared" si="36"/>
        <v>0</v>
      </c>
      <c r="AB94" s="32">
        <f t="shared" si="36"/>
        <v>0</v>
      </c>
      <c r="AC94" s="32">
        <f t="shared" si="36"/>
        <v>0</v>
      </c>
      <c r="AD94" s="32">
        <f t="shared" si="36"/>
        <v>0</v>
      </c>
      <c r="AE94" s="32">
        <f t="shared" si="36"/>
        <v>0</v>
      </c>
      <c r="AF94" s="32">
        <f t="shared" si="36"/>
        <v>0.95400000000000007</v>
      </c>
      <c r="AG94" s="32">
        <f t="shared" si="36"/>
        <v>0</v>
      </c>
      <c r="AH94" s="32">
        <f t="shared" si="36"/>
        <v>0</v>
      </c>
      <c r="AI94" s="32">
        <f t="shared" si="36"/>
        <v>0</v>
      </c>
      <c r="AJ94" s="32">
        <f t="shared" si="36"/>
        <v>1.9975000000000001</v>
      </c>
      <c r="AK94" s="32">
        <f t="shared" si="36"/>
        <v>0.48</v>
      </c>
      <c r="AL94" s="32">
        <f t="shared" si="36"/>
        <v>0</v>
      </c>
      <c r="AM94" s="32">
        <f t="shared" si="36"/>
        <v>0</v>
      </c>
      <c r="AN94" s="32">
        <f t="shared" si="36"/>
        <v>0</v>
      </c>
      <c r="AO94" s="32">
        <f t="shared" si="36"/>
        <v>0</v>
      </c>
      <c r="AP94" s="32">
        <f t="shared" si="36"/>
        <v>0</v>
      </c>
      <c r="AQ94" s="32">
        <f t="shared" si="36"/>
        <v>0</v>
      </c>
      <c r="AR94" s="32">
        <f t="shared" si="36"/>
        <v>0</v>
      </c>
      <c r="AS94" s="32">
        <f t="shared" si="36"/>
        <v>0</v>
      </c>
      <c r="AT94" s="32">
        <f t="shared" si="36"/>
        <v>0</v>
      </c>
      <c r="AU94" s="32">
        <f t="shared" si="36"/>
        <v>0</v>
      </c>
      <c r="AV94" s="32">
        <f t="shared" si="36"/>
        <v>0</v>
      </c>
      <c r="AW94" s="32">
        <f t="shared" si="36"/>
        <v>0</v>
      </c>
      <c r="AX94" s="32">
        <f t="shared" si="36"/>
        <v>0</v>
      </c>
      <c r="AY94" s="32">
        <f t="shared" si="36"/>
        <v>0</v>
      </c>
      <c r="AZ94" s="32">
        <f t="shared" si="36"/>
        <v>0</v>
      </c>
      <c r="BA94" s="32">
        <f t="shared" si="36"/>
        <v>0</v>
      </c>
      <c r="BB94" s="32">
        <f t="shared" si="36"/>
        <v>0</v>
      </c>
      <c r="BC94" s="32">
        <f t="shared" si="36"/>
        <v>0</v>
      </c>
      <c r="BD94" s="32">
        <f t="shared" si="36"/>
        <v>0</v>
      </c>
      <c r="BE94" s="32">
        <f t="shared" si="36"/>
        <v>0</v>
      </c>
      <c r="BF94" s="32">
        <f t="shared" si="36"/>
        <v>0</v>
      </c>
      <c r="BG94" s="32">
        <f t="shared" si="36"/>
        <v>0</v>
      </c>
      <c r="BH94" s="32">
        <f t="shared" si="36"/>
        <v>0</v>
      </c>
      <c r="BI94" s="32">
        <f t="shared" si="36"/>
        <v>0</v>
      </c>
      <c r="BJ94" s="32">
        <f t="shared" si="36"/>
        <v>0</v>
      </c>
      <c r="BK94" s="32">
        <f t="shared" si="36"/>
        <v>0</v>
      </c>
      <c r="BL94" s="32">
        <f t="shared" si="36"/>
        <v>0</v>
      </c>
      <c r="BM94" s="32">
        <f t="shared" si="36"/>
        <v>0</v>
      </c>
      <c r="BN94" s="32">
        <f t="shared" si="36"/>
        <v>0</v>
      </c>
      <c r="BO94" s="32">
        <f t="shared" si="36"/>
        <v>0</v>
      </c>
      <c r="BP94" s="33">
        <f>SUM(D94:BN94)</f>
        <v>8.8274571999999996</v>
      </c>
      <c r="BQ94" s="34">
        <f>BP94/$C$21</f>
        <v>8.8274571999999996</v>
      </c>
    </row>
    <row r="96" spans="1:69">
      <c r="J96" s="1">
        <v>52</v>
      </c>
      <c r="K96" t="s">
        <v>2</v>
      </c>
      <c r="T96" t="s">
        <v>36</v>
      </c>
    </row>
    <row r="97" spans="1:69" ht="15" customHeight="1">
      <c r="A97" s="106"/>
      <c r="B97" s="3" t="s">
        <v>4</v>
      </c>
      <c r="C97" s="103" t="s">
        <v>5</v>
      </c>
      <c r="D97" s="103" t="str">
        <f t="shared" ref="D97:BO97" si="37">D82</f>
        <v>Хлеб пшеничный</v>
      </c>
      <c r="E97" s="103" t="str">
        <f t="shared" si="37"/>
        <v>Хлеб ржано-пшеничный</v>
      </c>
      <c r="F97" s="103" t="str">
        <f t="shared" si="37"/>
        <v>Сахар</v>
      </c>
      <c r="G97" s="103" t="str">
        <f t="shared" si="37"/>
        <v>Чай</v>
      </c>
      <c r="H97" s="103" t="str">
        <f t="shared" si="37"/>
        <v>Какао</v>
      </c>
      <c r="I97" s="103" t="str">
        <f t="shared" si="37"/>
        <v>Кофейный напиток</v>
      </c>
      <c r="J97" s="103" t="str">
        <f t="shared" si="37"/>
        <v>Молоко 2,5%</v>
      </c>
      <c r="K97" s="103" t="str">
        <f t="shared" si="37"/>
        <v>Масло сливочное</v>
      </c>
      <c r="L97" s="103" t="str">
        <f t="shared" si="37"/>
        <v>Сметана 15%</v>
      </c>
      <c r="M97" s="103" t="str">
        <f t="shared" si="37"/>
        <v>Молоко сухое</v>
      </c>
      <c r="N97" s="103" t="str">
        <f t="shared" si="37"/>
        <v>Снежок 2,5 %</v>
      </c>
      <c r="O97" s="103" t="str">
        <f t="shared" si="37"/>
        <v>Творог 5%</v>
      </c>
      <c r="P97" s="103" t="str">
        <f t="shared" si="37"/>
        <v>Молоко сгущенное</v>
      </c>
      <c r="Q97" s="103" t="str">
        <f t="shared" si="37"/>
        <v xml:space="preserve">Джем Сава </v>
      </c>
      <c r="R97" s="103" t="str">
        <f t="shared" si="37"/>
        <v>Сыр</v>
      </c>
      <c r="S97" s="103" t="str">
        <f t="shared" si="37"/>
        <v>Зеленый горошек</v>
      </c>
      <c r="T97" s="103" t="str">
        <f t="shared" si="37"/>
        <v>Кукуруза консервирован.</v>
      </c>
      <c r="U97" s="103" t="str">
        <f t="shared" si="37"/>
        <v>Консервы рыбные</v>
      </c>
      <c r="V97" s="103" t="str">
        <f t="shared" si="37"/>
        <v>Огурцы консервирован.</v>
      </c>
      <c r="W97" s="103" t="str">
        <f>W82</f>
        <v>Огурцы свежие</v>
      </c>
      <c r="X97" s="103" t="str">
        <f t="shared" si="37"/>
        <v>Яйцо</v>
      </c>
      <c r="Y97" s="103" t="str">
        <f t="shared" si="37"/>
        <v>Икра кабачковая</v>
      </c>
      <c r="Z97" s="103" t="str">
        <f t="shared" si="37"/>
        <v>Изюм</v>
      </c>
      <c r="AA97" s="103" t="str">
        <f t="shared" si="37"/>
        <v>Курага</v>
      </c>
      <c r="AB97" s="103" t="str">
        <f t="shared" si="37"/>
        <v>Чернослив</v>
      </c>
      <c r="AC97" s="103" t="str">
        <f t="shared" si="37"/>
        <v>Шиповник</v>
      </c>
      <c r="AD97" s="103" t="str">
        <f t="shared" si="37"/>
        <v>Сухофрукты</v>
      </c>
      <c r="AE97" s="103" t="str">
        <f t="shared" si="37"/>
        <v>Ягода свежемороженная</v>
      </c>
      <c r="AF97" s="103" t="str">
        <f t="shared" si="37"/>
        <v>Лимон</v>
      </c>
      <c r="AG97" s="103" t="str">
        <f t="shared" si="37"/>
        <v>Кисель</v>
      </c>
      <c r="AH97" s="103" t="str">
        <f t="shared" si="37"/>
        <v xml:space="preserve">Сок </v>
      </c>
      <c r="AI97" s="103" t="str">
        <f t="shared" si="37"/>
        <v>Макаронные изделия</v>
      </c>
      <c r="AJ97" s="103" t="str">
        <f t="shared" si="37"/>
        <v>Мука</v>
      </c>
      <c r="AK97" s="103" t="str">
        <f t="shared" si="37"/>
        <v>Дрожжи</v>
      </c>
      <c r="AL97" s="103" t="str">
        <f t="shared" si="37"/>
        <v>Печенье</v>
      </c>
      <c r="AM97" s="103" t="str">
        <f t="shared" si="37"/>
        <v>Пряники</v>
      </c>
      <c r="AN97" s="103" t="str">
        <f t="shared" si="37"/>
        <v>Вафли</v>
      </c>
      <c r="AO97" s="103" t="str">
        <f t="shared" si="37"/>
        <v>Конфеты</v>
      </c>
      <c r="AP97" s="103" t="str">
        <f t="shared" si="37"/>
        <v>Повидло Сава</v>
      </c>
      <c r="AQ97" s="103" t="str">
        <f t="shared" si="37"/>
        <v>Крупа геркулес</v>
      </c>
      <c r="AR97" s="103" t="str">
        <f t="shared" si="37"/>
        <v>Крупа горох</v>
      </c>
      <c r="AS97" s="103" t="str">
        <f t="shared" si="37"/>
        <v>Крупа гречневая</v>
      </c>
      <c r="AT97" s="103" t="str">
        <f t="shared" si="37"/>
        <v>Крупа кукурузная</v>
      </c>
      <c r="AU97" s="103" t="str">
        <f t="shared" si="37"/>
        <v>Крупа манная</v>
      </c>
      <c r="AV97" s="103" t="str">
        <f t="shared" si="37"/>
        <v>Крупа перловая</v>
      </c>
      <c r="AW97" s="103" t="str">
        <f t="shared" si="37"/>
        <v>Крупа пшеничная</v>
      </c>
      <c r="AX97" s="103" t="str">
        <f t="shared" si="37"/>
        <v>Крупа пшено</v>
      </c>
      <c r="AY97" s="103" t="str">
        <f t="shared" si="37"/>
        <v>Крупа ячневая</v>
      </c>
      <c r="AZ97" s="103" t="str">
        <f t="shared" si="37"/>
        <v>Рис</v>
      </c>
      <c r="BA97" s="103" t="str">
        <f t="shared" si="37"/>
        <v>Цыпленок бройлер</v>
      </c>
      <c r="BB97" s="103" t="str">
        <f t="shared" si="37"/>
        <v>Филе куриное</v>
      </c>
      <c r="BC97" s="103" t="str">
        <f t="shared" si="37"/>
        <v>Фарш говяжий</v>
      </c>
      <c r="BD97" s="103" t="str">
        <f t="shared" si="37"/>
        <v>Печень куриная</v>
      </c>
      <c r="BE97" s="103" t="str">
        <f t="shared" si="37"/>
        <v>Филе минтая</v>
      </c>
      <c r="BF97" s="103" t="str">
        <f t="shared" si="37"/>
        <v>Филе сельди слабосол.</v>
      </c>
      <c r="BG97" s="103" t="str">
        <f t="shared" si="37"/>
        <v>Картофель</v>
      </c>
      <c r="BH97" s="103" t="str">
        <f t="shared" si="37"/>
        <v>Морковь</v>
      </c>
      <c r="BI97" s="103" t="str">
        <f t="shared" si="37"/>
        <v>Лук</v>
      </c>
      <c r="BJ97" s="103" t="str">
        <f t="shared" si="37"/>
        <v>Капуста</v>
      </c>
      <c r="BK97" s="103" t="str">
        <f t="shared" si="37"/>
        <v>Свекла</v>
      </c>
      <c r="BL97" s="103" t="str">
        <f t="shared" si="37"/>
        <v>Томатная паста</v>
      </c>
      <c r="BM97" s="103" t="str">
        <f t="shared" si="37"/>
        <v>Масло растительное</v>
      </c>
      <c r="BN97" s="103" t="str">
        <f t="shared" si="37"/>
        <v>Соль</v>
      </c>
      <c r="BO97" s="103" t="str">
        <f t="shared" si="37"/>
        <v>Аскорбиновая кислота</v>
      </c>
      <c r="BP97" s="108" t="s">
        <v>6</v>
      </c>
      <c r="BQ97" s="108" t="s">
        <v>7</v>
      </c>
    </row>
    <row r="98" spans="1:69" ht="36" customHeight="1">
      <c r="A98" s="107"/>
      <c r="B98" s="4" t="s">
        <v>8</v>
      </c>
      <c r="C98" s="104"/>
      <c r="D98" s="104"/>
      <c r="E98" s="104"/>
      <c r="F98" s="104"/>
      <c r="G98" s="104"/>
      <c r="H98" s="104"/>
      <c r="I98" s="104"/>
      <c r="J98" s="104"/>
      <c r="K98" s="104"/>
      <c r="L98" s="104"/>
      <c r="M98" s="104"/>
      <c r="N98" s="104"/>
      <c r="O98" s="104"/>
      <c r="P98" s="104"/>
      <c r="Q98" s="104"/>
      <c r="R98" s="104"/>
      <c r="S98" s="104"/>
      <c r="T98" s="104"/>
      <c r="U98" s="104"/>
      <c r="V98" s="104"/>
      <c r="W98" s="104"/>
      <c r="X98" s="104"/>
      <c r="Y98" s="104"/>
      <c r="Z98" s="104"/>
      <c r="AA98" s="104"/>
      <c r="AB98" s="104"/>
      <c r="AC98" s="104"/>
      <c r="AD98" s="104"/>
      <c r="AE98" s="104"/>
      <c r="AF98" s="104"/>
      <c r="AG98" s="104"/>
      <c r="AH98" s="104"/>
      <c r="AI98" s="104"/>
      <c r="AJ98" s="104"/>
      <c r="AK98" s="104"/>
      <c r="AL98" s="104"/>
      <c r="AM98" s="104"/>
      <c r="AN98" s="104"/>
      <c r="AO98" s="104"/>
      <c r="AP98" s="104"/>
      <c r="AQ98" s="104"/>
      <c r="AR98" s="104"/>
      <c r="AS98" s="104"/>
      <c r="AT98" s="104"/>
      <c r="AU98" s="104"/>
      <c r="AV98" s="104"/>
      <c r="AW98" s="104"/>
      <c r="AX98" s="104"/>
      <c r="AY98" s="104"/>
      <c r="AZ98" s="104"/>
      <c r="BA98" s="104"/>
      <c r="BB98" s="104"/>
      <c r="BC98" s="104"/>
      <c r="BD98" s="104"/>
      <c r="BE98" s="104"/>
      <c r="BF98" s="104"/>
      <c r="BG98" s="104"/>
      <c r="BH98" s="104"/>
      <c r="BI98" s="104"/>
      <c r="BJ98" s="104"/>
      <c r="BK98" s="104"/>
      <c r="BL98" s="104"/>
      <c r="BM98" s="104"/>
      <c r="BN98" s="104"/>
      <c r="BO98" s="104"/>
      <c r="BP98" s="108"/>
      <c r="BQ98" s="108"/>
    </row>
    <row r="99" spans="1:69">
      <c r="A99" s="109" t="s">
        <v>23</v>
      </c>
      <c r="B99" s="18" t="str">
        <f>B25</f>
        <v>Суп - уха</v>
      </c>
      <c r="C99" s="110">
        <f>$F$6</f>
        <v>1</v>
      </c>
      <c r="D99" s="5">
        <f t="shared" ref="D99:BO102" si="38">D25</f>
        <v>0</v>
      </c>
      <c r="E99" s="5">
        <f t="shared" si="38"/>
        <v>0</v>
      </c>
      <c r="F99" s="5">
        <f t="shared" si="38"/>
        <v>0</v>
      </c>
      <c r="G99" s="5">
        <f t="shared" si="38"/>
        <v>0</v>
      </c>
      <c r="H99" s="5">
        <f t="shared" si="38"/>
        <v>0</v>
      </c>
      <c r="I99" s="5">
        <f t="shared" si="38"/>
        <v>0</v>
      </c>
      <c r="J99" s="5">
        <f t="shared" si="38"/>
        <v>0</v>
      </c>
      <c r="K99" s="5">
        <f t="shared" si="38"/>
        <v>0</v>
      </c>
      <c r="L99" s="5">
        <f t="shared" si="38"/>
        <v>0</v>
      </c>
      <c r="M99" s="5">
        <f t="shared" si="38"/>
        <v>0</v>
      </c>
      <c r="N99" s="5">
        <f t="shared" si="38"/>
        <v>0</v>
      </c>
      <c r="O99" s="5">
        <f t="shared" si="38"/>
        <v>0</v>
      </c>
      <c r="P99" s="5">
        <f t="shared" si="38"/>
        <v>0</v>
      </c>
      <c r="Q99" s="5">
        <f t="shared" si="38"/>
        <v>0</v>
      </c>
      <c r="R99" s="5">
        <f t="shared" si="38"/>
        <v>0</v>
      </c>
      <c r="S99" s="5">
        <f t="shared" si="38"/>
        <v>0</v>
      </c>
      <c r="T99" s="5">
        <f t="shared" si="38"/>
        <v>0</v>
      </c>
      <c r="U99" s="5">
        <f t="shared" si="38"/>
        <v>1.7999999999999999E-2</v>
      </c>
      <c r="V99" s="5">
        <f t="shared" si="38"/>
        <v>0</v>
      </c>
      <c r="W99" s="5">
        <f t="shared" si="38"/>
        <v>0</v>
      </c>
      <c r="X99" s="5">
        <f t="shared" si="38"/>
        <v>0</v>
      </c>
      <c r="Y99" s="5">
        <f t="shared" si="38"/>
        <v>0</v>
      </c>
      <c r="Z99" s="5">
        <f t="shared" si="38"/>
        <v>0</v>
      </c>
      <c r="AA99" s="5">
        <f t="shared" si="38"/>
        <v>0</v>
      </c>
      <c r="AB99" s="5">
        <f t="shared" si="38"/>
        <v>0</v>
      </c>
      <c r="AC99" s="5">
        <f t="shared" si="38"/>
        <v>0</v>
      </c>
      <c r="AD99" s="5">
        <f t="shared" si="38"/>
        <v>0</v>
      </c>
      <c r="AE99" s="5">
        <f t="shared" si="38"/>
        <v>0</v>
      </c>
      <c r="AF99" s="5">
        <f t="shared" si="38"/>
        <v>0</v>
      </c>
      <c r="AG99" s="5">
        <f t="shared" si="38"/>
        <v>0</v>
      </c>
      <c r="AH99" s="5">
        <f t="shared" si="38"/>
        <v>0</v>
      </c>
      <c r="AI99" s="5">
        <f t="shared" si="38"/>
        <v>0</v>
      </c>
      <c r="AJ99" s="5">
        <f t="shared" si="38"/>
        <v>0</v>
      </c>
      <c r="AK99" s="5">
        <f t="shared" si="38"/>
        <v>0</v>
      </c>
      <c r="AL99" s="5">
        <f t="shared" si="38"/>
        <v>0</v>
      </c>
      <c r="AM99" s="5">
        <f t="shared" si="38"/>
        <v>0</v>
      </c>
      <c r="AN99" s="5">
        <f t="shared" si="38"/>
        <v>0</v>
      </c>
      <c r="AO99" s="5">
        <f t="shared" si="38"/>
        <v>0</v>
      </c>
      <c r="AP99" s="5">
        <f t="shared" si="38"/>
        <v>0</v>
      </c>
      <c r="AQ99" s="5">
        <f t="shared" si="38"/>
        <v>0</v>
      </c>
      <c r="AR99" s="5">
        <f t="shared" si="38"/>
        <v>0</v>
      </c>
      <c r="AS99" s="5">
        <f t="shared" si="38"/>
        <v>0</v>
      </c>
      <c r="AT99" s="5">
        <f t="shared" si="38"/>
        <v>0</v>
      </c>
      <c r="AU99" s="5">
        <f t="shared" si="38"/>
        <v>0</v>
      </c>
      <c r="AV99" s="5">
        <f t="shared" si="38"/>
        <v>6.3E-3</v>
      </c>
      <c r="AW99" s="5">
        <f t="shared" si="38"/>
        <v>0</v>
      </c>
      <c r="AX99" s="5">
        <f t="shared" si="38"/>
        <v>0</v>
      </c>
      <c r="AY99" s="5">
        <f t="shared" si="38"/>
        <v>0</v>
      </c>
      <c r="AZ99" s="5">
        <f t="shared" si="38"/>
        <v>0</v>
      </c>
      <c r="BA99" s="5">
        <f t="shared" si="38"/>
        <v>0</v>
      </c>
      <c r="BB99" s="5">
        <f t="shared" si="38"/>
        <v>0</v>
      </c>
      <c r="BC99" s="5">
        <f t="shared" si="38"/>
        <v>0</v>
      </c>
      <c r="BD99" s="5">
        <f t="shared" si="38"/>
        <v>0</v>
      </c>
      <c r="BE99" s="5">
        <f t="shared" si="38"/>
        <v>0</v>
      </c>
      <c r="BF99" s="5">
        <f t="shared" si="38"/>
        <v>0</v>
      </c>
      <c r="BG99" s="5">
        <f t="shared" si="38"/>
        <v>0.125</v>
      </c>
      <c r="BH99" s="5">
        <f t="shared" si="38"/>
        <v>1.4E-2</v>
      </c>
      <c r="BI99" s="5">
        <f t="shared" si="38"/>
        <v>1.25E-3</v>
      </c>
      <c r="BJ99" s="5">
        <f t="shared" si="38"/>
        <v>0</v>
      </c>
      <c r="BK99" s="5">
        <f t="shared" si="38"/>
        <v>0</v>
      </c>
      <c r="BL99" s="5">
        <f t="shared" si="38"/>
        <v>0</v>
      </c>
      <c r="BM99" s="5">
        <f t="shared" si="38"/>
        <v>2E-3</v>
      </c>
      <c r="BN99" s="5">
        <f t="shared" si="38"/>
        <v>1E-3</v>
      </c>
      <c r="BO99" s="5">
        <f t="shared" si="38"/>
        <v>0</v>
      </c>
    </row>
    <row r="100" spans="1:69">
      <c r="A100" s="109"/>
      <c r="B100" s="18" t="str">
        <f>B26</f>
        <v>Хлеб пшеничный</v>
      </c>
      <c r="C100" s="111"/>
      <c r="D100" s="5">
        <f t="shared" si="38"/>
        <v>0.02</v>
      </c>
      <c r="E100" s="5">
        <f t="shared" si="38"/>
        <v>0</v>
      </c>
      <c r="F100" s="5">
        <f t="shared" si="38"/>
        <v>0</v>
      </c>
      <c r="G100" s="5">
        <f t="shared" si="38"/>
        <v>0</v>
      </c>
      <c r="H100" s="5">
        <f t="shared" si="38"/>
        <v>0</v>
      </c>
      <c r="I100" s="5">
        <f t="shared" si="38"/>
        <v>0</v>
      </c>
      <c r="J100" s="5">
        <f t="shared" si="38"/>
        <v>0</v>
      </c>
      <c r="K100" s="5">
        <f t="shared" si="38"/>
        <v>0</v>
      </c>
      <c r="L100" s="5">
        <f t="shared" si="38"/>
        <v>0</v>
      </c>
      <c r="M100" s="5">
        <f t="shared" si="38"/>
        <v>0</v>
      </c>
      <c r="N100" s="5">
        <f t="shared" si="38"/>
        <v>0</v>
      </c>
      <c r="O100" s="5">
        <f t="shared" si="38"/>
        <v>0</v>
      </c>
      <c r="P100" s="5">
        <f t="shared" si="38"/>
        <v>0</v>
      </c>
      <c r="Q100" s="5">
        <f t="shared" si="38"/>
        <v>0</v>
      </c>
      <c r="R100" s="5">
        <f t="shared" si="38"/>
        <v>0</v>
      </c>
      <c r="S100" s="5">
        <f t="shared" si="38"/>
        <v>0</v>
      </c>
      <c r="T100" s="5">
        <f t="shared" si="38"/>
        <v>0</v>
      </c>
      <c r="U100" s="5">
        <f t="shared" si="38"/>
        <v>0</v>
      </c>
      <c r="V100" s="5">
        <f t="shared" si="38"/>
        <v>0</v>
      </c>
      <c r="W100" s="5">
        <f t="shared" si="38"/>
        <v>0</v>
      </c>
      <c r="X100" s="5">
        <f t="shared" si="38"/>
        <v>0</v>
      </c>
      <c r="Y100" s="5">
        <f t="shared" si="38"/>
        <v>0</v>
      </c>
      <c r="Z100" s="5">
        <f t="shared" si="38"/>
        <v>0</v>
      </c>
      <c r="AA100" s="5">
        <f t="shared" si="38"/>
        <v>0</v>
      </c>
      <c r="AB100" s="5">
        <f t="shared" si="38"/>
        <v>0</v>
      </c>
      <c r="AC100" s="5">
        <f t="shared" si="38"/>
        <v>0</v>
      </c>
      <c r="AD100" s="5">
        <f t="shared" si="38"/>
        <v>0</v>
      </c>
      <c r="AE100" s="5">
        <f t="shared" si="38"/>
        <v>0</v>
      </c>
      <c r="AF100" s="5">
        <f t="shared" si="38"/>
        <v>0</v>
      </c>
      <c r="AG100" s="5">
        <f t="shared" si="38"/>
        <v>0</v>
      </c>
      <c r="AH100" s="5">
        <f t="shared" si="38"/>
        <v>0</v>
      </c>
      <c r="AI100" s="5">
        <f t="shared" si="38"/>
        <v>0</v>
      </c>
      <c r="AJ100" s="5">
        <f t="shared" si="38"/>
        <v>0</v>
      </c>
      <c r="AK100" s="5">
        <f t="shared" si="38"/>
        <v>0</v>
      </c>
      <c r="AL100" s="5">
        <f t="shared" si="38"/>
        <v>0</v>
      </c>
      <c r="AM100" s="5">
        <f t="shared" si="38"/>
        <v>0</v>
      </c>
      <c r="AN100" s="5">
        <f t="shared" si="38"/>
        <v>0</v>
      </c>
      <c r="AO100" s="5">
        <f t="shared" si="38"/>
        <v>0</v>
      </c>
      <c r="AP100" s="5">
        <f t="shared" si="38"/>
        <v>0</v>
      </c>
      <c r="AQ100" s="5">
        <f t="shared" si="38"/>
        <v>0</v>
      </c>
      <c r="AR100" s="5">
        <f t="shared" si="38"/>
        <v>0</v>
      </c>
      <c r="AS100" s="5">
        <f t="shared" si="38"/>
        <v>0</v>
      </c>
      <c r="AT100" s="5">
        <f t="shared" si="38"/>
        <v>0</v>
      </c>
      <c r="AU100" s="5">
        <f t="shared" si="38"/>
        <v>0</v>
      </c>
      <c r="AV100" s="5">
        <f t="shared" si="38"/>
        <v>0</v>
      </c>
      <c r="AW100" s="5">
        <f t="shared" si="38"/>
        <v>0</v>
      </c>
      <c r="AX100" s="5">
        <f t="shared" si="38"/>
        <v>0</v>
      </c>
      <c r="AY100" s="5">
        <f t="shared" si="38"/>
        <v>0</v>
      </c>
      <c r="AZ100" s="5">
        <f t="shared" si="38"/>
        <v>0</v>
      </c>
      <c r="BA100" s="5">
        <f t="shared" si="38"/>
        <v>0</v>
      </c>
      <c r="BB100" s="5">
        <f t="shared" si="38"/>
        <v>0</v>
      </c>
      <c r="BC100" s="5">
        <f t="shared" si="38"/>
        <v>0</v>
      </c>
      <c r="BD100" s="5">
        <f t="shared" si="38"/>
        <v>0</v>
      </c>
      <c r="BE100" s="5">
        <f t="shared" si="38"/>
        <v>0</v>
      </c>
      <c r="BF100" s="5">
        <f t="shared" si="38"/>
        <v>0</v>
      </c>
      <c r="BG100" s="5">
        <f t="shared" si="38"/>
        <v>0</v>
      </c>
      <c r="BH100" s="5">
        <f t="shared" si="38"/>
        <v>0</v>
      </c>
      <c r="BI100" s="5">
        <f t="shared" si="38"/>
        <v>0</v>
      </c>
      <c r="BJ100" s="5">
        <f t="shared" si="38"/>
        <v>0</v>
      </c>
      <c r="BK100" s="5">
        <f t="shared" si="38"/>
        <v>0</v>
      </c>
      <c r="BL100" s="5">
        <f t="shared" si="38"/>
        <v>0</v>
      </c>
      <c r="BM100" s="5">
        <f t="shared" si="38"/>
        <v>0</v>
      </c>
      <c r="BN100" s="5">
        <f t="shared" si="38"/>
        <v>0</v>
      </c>
      <c r="BO100" s="5">
        <f t="shared" si="38"/>
        <v>0</v>
      </c>
    </row>
    <row r="101" spans="1:69">
      <c r="A101" s="109"/>
      <c r="B101" s="18" t="str">
        <f>B27</f>
        <v>Чай с сахаром</v>
      </c>
      <c r="C101" s="111"/>
      <c r="D101" s="5">
        <f t="shared" si="38"/>
        <v>0</v>
      </c>
      <c r="E101" s="5">
        <f t="shared" si="38"/>
        <v>0</v>
      </c>
      <c r="F101" s="5">
        <f t="shared" si="38"/>
        <v>0.01</v>
      </c>
      <c r="G101" s="5">
        <f t="shared" si="38"/>
        <v>4.0000000000000002E-4</v>
      </c>
      <c r="H101" s="5">
        <f t="shared" si="38"/>
        <v>0</v>
      </c>
      <c r="I101" s="5">
        <f t="shared" si="38"/>
        <v>0</v>
      </c>
      <c r="J101" s="5">
        <f t="shared" si="38"/>
        <v>0</v>
      </c>
      <c r="K101" s="5">
        <f t="shared" si="38"/>
        <v>0</v>
      </c>
      <c r="L101" s="5">
        <f t="shared" si="38"/>
        <v>0</v>
      </c>
      <c r="M101" s="5">
        <f t="shared" si="38"/>
        <v>0</v>
      </c>
      <c r="N101" s="5">
        <f t="shared" si="38"/>
        <v>0</v>
      </c>
      <c r="O101" s="5">
        <f t="shared" si="38"/>
        <v>0</v>
      </c>
      <c r="P101" s="5">
        <f t="shared" si="38"/>
        <v>0</v>
      </c>
      <c r="Q101" s="5">
        <f t="shared" si="38"/>
        <v>0</v>
      </c>
      <c r="R101" s="5">
        <f t="shared" si="38"/>
        <v>0</v>
      </c>
      <c r="S101" s="5">
        <f t="shared" si="38"/>
        <v>0</v>
      </c>
      <c r="T101" s="5">
        <f t="shared" si="38"/>
        <v>0</v>
      </c>
      <c r="U101" s="5">
        <f t="shared" si="38"/>
        <v>0</v>
      </c>
      <c r="V101" s="5">
        <f t="shared" si="38"/>
        <v>0</v>
      </c>
      <c r="W101" s="5">
        <f t="shared" si="38"/>
        <v>0</v>
      </c>
      <c r="X101" s="5">
        <f t="shared" si="38"/>
        <v>0</v>
      </c>
      <c r="Y101" s="5">
        <f t="shared" si="38"/>
        <v>0</v>
      </c>
      <c r="Z101" s="5">
        <f t="shared" si="38"/>
        <v>0</v>
      </c>
      <c r="AA101" s="5">
        <f t="shared" si="38"/>
        <v>0</v>
      </c>
      <c r="AB101" s="5">
        <f t="shared" si="38"/>
        <v>0</v>
      </c>
      <c r="AC101" s="5">
        <f t="shared" si="38"/>
        <v>0</v>
      </c>
      <c r="AD101" s="5">
        <f t="shared" si="38"/>
        <v>0</v>
      </c>
      <c r="AE101" s="5">
        <f t="shared" si="38"/>
        <v>0</v>
      </c>
      <c r="AF101" s="5">
        <f t="shared" si="38"/>
        <v>0</v>
      </c>
      <c r="AG101" s="5">
        <f t="shared" si="38"/>
        <v>0</v>
      </c>
      <c r="AH101" s="5">
        <f t="shared" si="38"/>
        <v>0</v>
      </c>
      <c r="AI101" s="5">
        <f t="shared" si="38"/>
        <v>0</v>
      </c>
      <c r="AJ101" s="5">
        <f t="shared" si="38"/>
        <v>0</v>
      </c>
      <c r="AK101" s="5">
        <f t="shared" si="38"/>
        <v>0</v>
      </c>
      <c r="AL101" s="5">
        <f t="shared" si="38"/>
        <v>0</v>
      </c>
      <c r="AM101" s="5">
        <f t="shared" si="38"/>
        <v>0</v>
      </c>
      <c r="AN101" s="5">
        <f t="shared" si="38"/>
        <v>0</v>
      </c>
      <c r="AO101" s="5">
        <f t="shared" si="38"/>
        <v>0</v>
      </c>
      <c r="AP101" s="5">
        <f t="shared" si="38"/>
        <v>0</v>
      </c>
      <c r="AQ101" s="5">
        <f t="shared" si="38"/>
        <v>0</v>
      </c>
      <c r="AR101" s="5">
        <f t="shared" si="38"/>
        <v>0</v>
      </c>
      <c r="AS101" s="5">
        <f t="shared" si="38"/>
        <v>0</v>
      </c>
      <c r="AT101" s="5">
        <f t="shared" si="38"/>
        <v>0</v>
      </c>
      <c r="AU101" s="5">
        <f t="shared" si="38"/>
        <v>0</v>
      </c>
      <c r="AV101" s="5">
        <f t="shared" si="38"/>
        <v>0</v>
      </c>
      <c r="AW101" s="5">
        <f t="shared" si="38"/>
        <v>0</v>
      </c>
      <c r="AX101" s="5">
        <f t="shared" si="38"/>
        <v>0</v>
      </c>
      <c r="AY101" s="5">
        <f t="shared" si="38"/>
        <v>0</v>
      </c>
      <c r="AZ101" s="5">
        <f t="shared" si="38"/>
        <v>0</v>
      </c>
      <c r="BA101" s="5">
        <f t="shared" si="38"/>
        <v>0</v>
      </c>
      <c r="BB101" s="5">
        <f t="shared" si="38"/>
        <v>0</v>
      </c>
      <c r="BC101" s="5">
        <f t="shared" si="38"/>
        <v>0</v>
      </c>
      <c r="BD101" s="5">
        <f t="shared" si="38"/>
        <v>0</v>
      </c>
      <c r="BE101" s="5">
        <f t="shared" si="38"/>
        <v>0</v>
      </c>
      <c r="BF101" s="5">
        <f t="shared" si="38"/>
        <v>0</v>
      </c>
      <c r="BG101" s="5">
        <f t="shared" si="38"/>
        <v>0</v>
      </c>
      <c r="BH101" s="5">
        <f t="shared" si="38"/>
        <v>0</v>
      </c>
      <c r="BI101" s="5">
        <f t="shared" si="38"/>
        <v>0</v>
      </c>
      <c r="BJ101" s="5">
        <f t="shared" si="38"/>
        <v>0</v>
      </c>
      <c r="BK101" s="5">
        <f t="shared" si="38"/>
        <v>0</v>
      </c>
      <c r="BL101" s="5">
        <f t="shared" si="38"/>
        <v>0</v>
      </c>
      <c r="BM101" s="5">
        <f t="shared" si="38"/>
        <v>0</v>
      </c>
      <c r="BN101" s="5">
        <f t="shared" si="38"/>
        <v>0</v>
      </c>
      <c r="BO101" s="5">
        <f t="shared" si="38"/>
        <v>0</v>
      </c>
    </row>
    <row r="102" spans="1:69" ht="15" customHeight="1">
      <c r="A102" s="109"/>
      <c r="B102" s="18">
        <f>B28</f>
        <v>0</v>
      </c>
      <c r="C102" s="111"/>
      <c r="D102" s="5">
        <f t="shared" si="38"/>
        <v>0</v>
      </c>
      <c r="E102" s="5">
        <f t="shared" si="38"/>
        <v>0</v>
      </c>
      <c r="F102" s="5">
        <f t="shared" si="38"/>
        <v>0</v>
      </c>
      <c r="G102" s="5">
        <f t="shared" si="38"/>
        <v>0</v>
      </c>
      <c r="H102" s="5">
        <f t="shared" si="38"/>
        <v>0</v>
      </c>
      <c r="I102" s="5">
        <f t="shared" si="38"/>
        <v>0</v>
      </c>
      <c r="J102" s="5">
        <f t="shared" si="38"/>
        <v>0</v>
      </c>
      <c r="K102" s="5">
        <f t="shared" si="38"/>
        <v>0</v>
      </c>
      <c r="L102" s="5">
        <f t="shared" si="38"/>
        <v>0</v>
      </c>
      <c r="M102" s="5">
        <f t="shared" si="38"/>
        <v>0</v>
      </c>
      <c r="N102" s="5">
        <f t="shared" si="38"/>
        <v>0</v>
      </c>
      <c r="O102" s="5">
        <f t="shared" si="38"/>
        <v>0</v>
      </c>
      <c r="P102" s="5">
        <f t="shared" si="38"/>
        <v>0</v>
      </c>
      <c r="Q102" s="5">
        <f t="shared" si="38"/>
        <v>0</v>
      </c>
      <c r="R102" s="5">
        <f t="shared" si="38"/>
        <v>0</v>
      </c>
      <c r="S102" s="5">
        <f t="shared" si="38"/>
        <v>0</v>
      </c>
      <c r="T102" s="5">
        <f t="shared" si="38"/>
        <v>0</v>
      </c>
      <c r="U102" s="5">
        <f t="shared" si="38"/>
        <v>0</v>
      </c>
      <c r="V102" s="5">
        <f t="shared" si="38"/>
        <v>0</v>
      </c>
      <c r="W102" s="5">
        <f t="shared" si="38"/>
        <v>0</v>
      </c>
      <c r="X102" s="5">
        <f t="shared" si="38"/>
        <v>0</v>
      </c>
      <c r="Y102" s="5">
        <f t="shared" si="38"/>
        <v>0</v>
      </c>
      <c r="Z102" s="5">
        <f t="shared" si="38"/>
        <v>0</v>
      </c>
      <c r="AA102" s="5">
        <f t="shared" si="38"/>
        <v>0</v>
      </c>
      <c r="AB102" s="5">
        <f t="shared" si="38"/>
        <v>0</v>
      </c>
      <c r="AC102" s="5">
        <f t="shared" si="38"/>
        <v>0</v>
      </c>
      <c r="AD102" s="5">
        <f t="shared" si="38"/>
        <v>0</v>
      </c>
      <c r="AE102" s="5">
        <f t="shared" si="38"/>
        <v>0</v>
      </c>
      <c r="AF102" s="5">
        <f t="shared" si="38"/>
        <v>0</v>
      </c>
      <c r="AG102" s="5">
        <f t="shared" si="38"/>
        <v>0</v>
      </c>
      <c r="AH102" s="5">
        <f t="shared" si="38"/>
        <v>0</v>
      </c>
      <c r="AI102" s="5">
        <f t="shared" si="38"/>
        <v>0</v>
      </c>
      <c r="AJ102" s="5">
        <f t="shared" si="38"/>
        <v>0</v>
      </c>
      <c r="AK102" s="5">
        <f t="shared" si="38"/>
        <v>0</v>
      </c>
      <c r="AL102" s="5">
        <f t="shared" si="38"/>
        <v>0</v>
      </c>
      <c r="AM102" s="5">
        <f t="shared" si="38"/>
        <v>0</v>
      </c>
      <c r="AN102" s="5">
        <f t="shared" si="38"/>
        <v>0</v>
      </c>
      <c r="AO102" s="5">
        <f t="shared" si="38"/>
        <v>0</v>
      </c>
      <c r="AP102" s="5">
        <f t="shared" si="38"/>
        <v>0</v>
      </c>
      <c r="AQ102" s="5">
        <f t="shared" si="38"/>
        <v>0</v>
      </c>
      <c r="AR102" s="5">
        <f t="shared" si="38"/>
        <v>0</v>
      </c>
      <c r="AS102" s="5">
        <f t="shared" si="38"/>
        <v>0</v>
      </c>
      <c r="AT102" s="5">
        <f t="shared" si="38"/>
        <v>0</v>
      </c>
      <c r="AU102" s="5">
        <f t="shared" si="38"/>
        <v>0</v>
      </c>
      <c r="AV102" s="5">
        <f t="shared" si="38"/>
        <v>0</v>
      </c>
      <c r="AW102" s="5">
        <f t="shared" si="38"/>
        <v>0</v>
      </c>
      <c r="AX102" s="5">
        <f t="shared" si="38"/>
        <v>0</v>
      </c>
      <c r="AY102" s="5">
        <f t="shared" si="38"/>
        <v>0</v>
      </c>
      <c r="AZ102" s="5">
        <f t="shared" si="38"/>
        <v>0</v>
      </c>
      <c r="BA102" s="5">
        <f t="shared" si="38"/>
        <v>0</v>
      </c>
      <c r="BB102" s="5">
        <f t="shared" si="38"/>
        <v>0</v>
      </c>
      <c r="BC102" s="5">
        <f t="shared" si="38"/>
        <v>0</v>
      </c>
      <c r="BD102" s="5">
        <f t="shared" si="38"/>
        <v>0</v>
      </c>
      <c r="BE102" s="5">
        <f t="shared" si="38"/>
        <v>0</v>
      </c>
      <c r="BF102" s="5">
        <f t="shared" si="38"/>
        <v>0</v>
      </c>
      <c r="BG102" s="5">
        <f t="shared" si="38"/>
        <v>0</v>
      </c>
      <c r="BH102" s="5">
        <f t="shared" si="38"/>
        <v>0</v>
      </c>
      <c r="BI102" s="5">
        <f t="shared" si="38"/>
        <v>0</v>
      </c>
      <c r="BJ102" s="5">
        <f t="shared" si="38"/>
        <v>0</v>
      </c>
      <c r="BK102" s="5">
        <f t="shared" si="38"/>
        <v>0</v>
      </c>
      <c r="BL102" s="5">
        <f t="shared" si="38"/>
        <v>0</v>
      </c>
      <c r="BM102" s="5">
        <f t="shared" si="38"/>
        <v>0</v>
      </c>
      <c r="BN102" s="5">
        <f t="shared" si="38"/>
        <v>0</v>
      </c>
      <c r="BO102" s="5">
        <f t="shared" ref="BO102" si="39">BO28</f>
        <v>0</v>
      </c>
    </row>
    <row r="103" spans="1:69" ht="15" customHeight="1">
      <c r="A103" s="109"/>
      <c r="B103" s="18">
        <f>B29</f>
        <v>0</v>
      </c>
      <c r="C103" s="112"/>
      <c r="D103" s="5">
        <f t="shared" ref="D103:BO103" si="40">D29</f>
        <v>0</v>
      </c>
      <c r="E103" s="5">
        <f t="shared" si="40"/>
        <v>0</v>
      </c>
      <c r="F103" s="5">
        <f t="shared" si="40"/>
        <v>0</v>
      </c>
      <c r="G103" s="5">
        <f t="shared" si="40"/>
        <v>0</v>
      </c>
      <c r="H103" s="5">
        <f t="shared" si="40"/>
        <v>0</v>
      </c>
      <c r="I103" s="5">
        <f t="shared" si="40"/>
        <v>0</v>
      </c>
      <c r="J103" s="5">
        <f t="shared" si="40"/>
        <v>0</v>
      </c>
      <c r="K103" s="5">
        <f t="shared" si="40"/>
        <v>0</v>
      </c>
      <c r="L103" s="5">
        <f t="shared" si="40"/>
        <v>0</v>
      </c>
      <c r="M103" s="5">
        <f t="shared" si="40"/>
        <v>0</v>
      </c>
      <c r="N103" s="5">
        <f t="shared" si="40"/>
        <v>0</v>
      </c>
      <c r="O103" s="5">
        <f t="shared" si="40"/>
        <v>0</v>
      </c>
      <c r="P103" s="5">
        <f t="shared" si="40"/>
        <v>0</v>
      </c>
      <c r="Q103" s="5">
        <f t="shared" si="40"/>
        <v>0</v>
      </c>
      <c r="R103" s="5">
        <f t="shared" si="40"/>
        <v>0</v>
      </c>
      <c r="S103" s="5">
        <f t="shared" si="40"/>
        <v>0</v>
      </c>
      <c r="T103" s="5">
        <f t="shared" si="40"/>
        <v>0</v>
      </c>
      <c r="U103" s="5">
        <f t="shared" si="40"/>
        <v>0</v>
      </c>
      <c r="V103" s="5">
        <f t="shared" si="40"/>
        <v>0</v>
      </c>
      <c r="W103" s="5">
        <f t="shared" si="40"/>
        <v>0</v>
      </c>
      <c r="X103" s="5">
        <f t="shared" si="40"/>
        <v>0</v>
      </c>
      <c r="Y103" s="5">
        <f t="shared" si="40"/>
        <v>0</v>
      </c>
      <c r="Z103" s="5">
        <f t="shared" si="40"/>
        <v>0</v>
      </c>
      <c r="AA103" s="5">
        <f t="shared" si="40"/>
        <v>0</v>
      </c>
      <c r="AB103" s="5">
        <f t="shared" si="40"/>
        <v>0</v>
      </c>
      <c r="AC103" s="5">
        <f t="shared" si="40"/>
        <v>0</v>
      </c>
      <c r="AD103" s="5">
        <f t="shared" si="40"/>
        <v>0</v>
      </c>
      <c r="AE103" s="5">
        <f t="shared" si="40"/>
        <v>0</v>
      </c>
      <c r="AF103" s="5">
        <f t="shared" si="40"/>
        <v>0</v>
      </c>
      <c r="AG103" s="5">
        <f t="shared" si="40"/>
        <v>0</v>
      </c>
      <c r="AH103" s="5">
        <f t="shared" si="40"/>
        <v>0</v>
      </c>
      <c r="AI103" s="5">
        <f t="shared" si="40"/>
        <v>0</v>
      </c>
      <c r="AJ103" s="5">
        <f t="shared" si="40"/>
        <v>0</v>
      </c>
      <c r="AK103" s="5">
        <f t="shared" si="40"/>
        <v>0</v>
      </c>
      <c r="AL103" s="5">
        <f t="shared" si="40"/>
        <v>0</v>
      </c>
      <c r="AM103" s="5">
        <f t="shared" si="40"/>
        <v>0</v>
      </c>
      <c r="AN103" s="5">
        <f t="shared" si="40"/>
        <v>0</v>
      </c>
      <c r="AO103" s="5">
        <f t="shared" si="40"/>
        <v>0</v>
      </c>
      <c r="AP103" s="5">
        <f t="shared" si="40"/>
        <v>0</v>
      </c>
      <c r="AQ103" s="5">
        <f t="shared" si="40"/>
        <v>0</v>
      </c>
      <c r="AR103" s="5">
        <f t="shared" si="40"/>
        <v>0</v>
      </c>
      <c r="AS103" s="5">
        <f t="shared" si="40"/>
        <v>0</v>
      </c>
      <c r="AT103" s="5">
        <f t="shared" si="40"/>
        <v>0</v>
      </c>
      <c r="AU103" s="5">
        <f t="shared" si="40"/>
        <v>0</v>
      </c>
      <c r="AV103" s="5">
        <f t="shared" si="40"/>
        <v>0</v>
      </c>
      <c r="AW103" s="5">
        <f t="shared" si="40"/>
        <v>0</v>
      </c>
      <c r="AX103" s="5">
        <f t="shared" si="40"/>
        <v>0</v>
      </c>
      <c r="AY103" s="5">
        <f t="shared" si="40"/>
        <v>0</v>
      </c>
      <c r="AZ103" s="5">
        <f t="shared" si="40"/>
        <v>0</v>
      </c>
      <c r="BA103" s="5">
        <f t="shared" si="40"/>
        <v>0</v>
      </c>
      <c r="BB103" s="5">
        <f t="shared" si="40"/>
        <v>0</v>
      </c>
      <c r="BC103" s="5">
        <f t="shared" si="40"/>
        <v>0</v>
      </c>
      <c r="BD103" s="5">
        <f t="shared" si="40"/>
        <v>0</v>
      </c>
      <c r="BE103" s="5">
        <f t="shared" si="40"/>
        <v>0</v>
      </c>
      <c r="BF103" s="5">
        <f t="shared" si="40"/>
        <v>0</v>
      </c>
      <c r="BG103" s="5">
        <f t="shared" si="40"/>
        <v>0</v>
      </c>
      <c r="BH103" s="5">
        <f t="shared" si="40"/>
        <v>0</v>
      </c>
      <c r="BI103" s="5">
        <f t="shared" si="40"/>
        <v>0</v>
      </c>
      <c r="BJ103" s="5">
        <f t="shared" si="40"/>
        <v>0</v>
      </c>
      <c r="BK103" s="5">
        <f t="shared" si="40"/>
        <v>0</v>
      </c>
      <c r="BL103" s="5">
        <f t="shared" si="40"/>
        <v>0</v>
      </c>
      <c r="BM103" s="5">
        <f t="shared" si="40"/>
        <v>0</v>
      </c>
      <c r="BN103" s="5">
        <f t="shared" si="40"/>
        <v>0</v>
      </c>
      <c r="BO103" s="5">
        <f t="shared" si="40"/>
        <v>0</v>
      </c>
    </row>
    <row r="104" spans="1:69" ht="17.399999999999999">
      <c r="B104" s="20" t="s">
        <v>26</v>
      </c>
      <c r="C104" s="21"/>
      <c r="D104" s="22">
        <f>SUM(D99:D103)</f>
        <v>0.02</v>
      </c>
      <c r="E104" s="22">
        <f t="shared" ref="E104:BO104" si="41">SUM(E99:E103)</f>
        <v>0</v>
      </c>
      <c r="F104" s="22">
        <f t="shared" si="41"/>
        <v>0.01</v>
      </c>
      <c r="G104" s="22">
        <f t="shared" si="41"/>
        <v>4.0000000000000002E-4</v>
      </c>
      <c r="H104" s="22">
        <f t="shared" si="41"/>
        <v>0</v>
      </c>
      <c r="I104" s="22">
        <f t="shared" si="41"/>
        <v>0</v>
      </c>
      <c r="J104" s="22">
        <f t="shared" si="41"/>
        <v>0</v>
      </c>
      <c r="K104" s="22">
        <f t="shared" si="41"/>
        <v>0</v>
      </c>
      <c r="L104" s="22">
        <f t="shared" si="41"/>
        <v>0</v>
      </c>
      <c r="M104" s="22">
        <f t="shared" si="41"/>
        <v>0</v>
      </c>
      <c r="N104" s="22">
        <f t="shared" si="41"/>
        <v>0</v>
      </c>
      <c r="O104" s="22">
        <f t="shared" si="41"/>
        <v>0</v>
      </c>
      <c r="P104" s="22">
        <f t="shared" si="41"/>
        <v>0</v>
      </c>
      <c r="Q104" s="22">
        <f t="shared" si="41"/>
        <v>0</v>
      </c>
      <c r="R104" s="22">
        <f t="shared" si="41"/>
        <v>0</v>
      </c>
      <c r="S104" s="22">
        <f t="shared" si="41"/>
        <v>0</v>
      </c>
      <c r="T104" s="22">
        <f t="shared" si="41"/>
        <v>0</v>
      </c>
      <c r="U104" s="22">
        <f t="shared" si="41"/>
        <v>1.7999999999999999E-2</v>
      </c>
      <c r="V104" s="22">
        <f t="shared" si="41"/>
        <v>0</v>
      </c>
      <c r="W104" s="22">
        <f>SUM(W99:W103)</f>
        <v>0</v>
      </c>
      <c r="X104" s="22">
        <f t="shared" si="41"/>
        <v>0</v>
      </c>
      <c r="Y104" s="22">
        <f t="shared" si="41"/>
        <v>0</v>
      </c>
      <c r="Z104" s="22">
        <f t="shared" si="41"/>
        <v>0</v>
      </c>
      <c r="AA104" s="22">
        <f t="shared" si="41"/>
        <v>0</v>
      </c>
      <c r="AB104" s="22">
        <f t="shared" si="41"/>
        <v>0</v>
      </c>
      <c r="AC104" s="22">
        <f t="shared" si="41"/>
        <v>0</v>
      </c>
      <c r="AD104" s="22">
        <f t="shared" si="41"/>
        <v>0</v>
      </c>
      <c r="AE104" s="22">
        <f t="shared" si="41"/>
        <v>0</v>
      </c>
      <c r="AF104" s="22">
        <f t="shared" si="41"/>
        <v>0</v>
      </c>
      <c r="AG104" s="22">
        <f t="shared" si="41"/>
        <v>0</v>
      </c>
      <c r="AH104" s="22">
        <f t="shared" si="41"/>
        <v>0</v>
      </c>
      <c r="AI104" s="22">
        <f t="shared" si="41"/>
        <v>0</v>
      </c>
      <c r="AJ104" s="22">
        <f t="shared" si="41"/>
        <v>0</v>
      </c>
      <c r="AK104" s="22">
        <f t="shared" si="41"/>
        <v>0</v>
      </c>
      <c r="AL104" s="22">
        <f t="shared" si="41"/>
        <v>0</v>
      </c>
      <c r="AM104" s="22">
        <f t="shared" si="41"/>
        <v>0</v>
      </c>
      <c r="AN104" s="22">
        <f t="shared" si="41"/>
        <v>0</v>
      </c>
      <c r="AO104" s="22">
        <f t="shared" si="41"/>
        <v>0</v>
      </c>
      <c r="AP104" s="22">
        <f t="shared" si="41"/>
        <v>0</v>
      </c>
      <c r="AQ104" s="22">
        <f t="shared" si="41"/>
        <v>0</v>
      </c>
      <c r="AR104" s="22">
        <f t="shared" si="41"/>
        <v>0</v>
      </c>
      <c r="AS104" s="22">
        <f t="shared" si="41"/>
        <v>0</v>
      </c>
      <c r="AT104" s="22">
        <f t="shared" si="41"/>
        <v>0</v>
      </c>
      <c r="AU104" s="22">
        <f t="shared" si="41"/>
        <v>0</v>
      </c>
      <c r="AV104" s="22">
        <f t="shared" si="41"/>
        <v>6.3E-3</v>
      </c>
      <c r="AW104" s="22">
        <f t="shared" si="41"/>
        <v>0</v>
      </c>
      <c r="AX104" s="22">
        <f t="shared" si="41"/>
        <v>0</v>
      </c>
      <c r="AY104" s="22">
        <f t="shared" si="41"/>
        <v>0</v>
      </c>
      <c r="AZ104" s="22">
        <f t="shared" si="41"/>
        <v>0</v>
      </c>
      <c r="BA104" s="22">
        <f t="shared" si="41"/>
        <v>0</v>
      </c>
      <c r="BB104" s="22">
        <f t="shared" si="41"/>
        <v>0</v>
      </c>
      <c r="BC104" s="22">
        <f t="shared" si="41"/>
        <v>0</v>
      </c>
      <c r="BD104" s="22">
        <f t="shared" si="41"/>
        <v>0</v>
      </c>
      <c r="BE104" s="22">
        <f t="shared" si="41"/>
        <v>0</v>
      </c>
      <c r="BF104" s="22">
        <f t="shared" si="41"/>
        <v>0</v>
      </c>
      <c r="BG104" s="22">
        <f t="shared" si="41"/>
        <v>0.125</v>
      </c>
      <c r="BH104" s="22">
        <f t="shared" si="41"/>
        <v>1.4E-2</v>
      </c>
      <c r="BI104" s="22">
        <f t="shared" si="41"/>
        <v>1.25E-3</v>
      </c>
      <c r="BJ104" s="22">
        <f t="shared" si="41"/>
        <v>0</v>
      </c>
      <c r="BK104" s="22">
        <f t="shared" si="41"/>
        <v>0</v>
      </c>
      <c r="BL104" s="22">
        <f t="shared" si="41"/>
        <v>0</v>
      </c>
      <c r="BM104" s="22">
        <f t="shared" si="41"/>
        <v>2E-3</v>
      </c>
      <c r="BN104" s="22">
        <f t="shared" si="41"/>
        <v>1E-3</v>
      </c>
      <c r="BO104" s="22">
        <f t="shared" si="41"/>
        <v>0</v>
      </c>
    </row>
    <row r="105" spans="1:69" ht="17.399999999999999">
      <c r="B105" s="20" t="s">
        <v>27</v>
      </c>
      <c r="C105" s="21"/>
      <c r="D105" s="23">
        <f t="shared" ref="D105:BO105" si="42">PRODUCT(D104,$F$6)</f>
        <v>0.02</v>
      </c>
      <c r="E105" s="23">
        <f t="shared" si="42"/>
        <v>0</v>
      </c>
      <c r="F105" s="23">
        <f t="shared" si="42"/>
        <v>0.01</v>
      </c>
      <c r="G105" s="23">
        <f t="shared" si="42"/>
        <v>4.0000000000000002E-4</v>
      </c>
      <c r="H105" s="23">
        <f t="shared" si="42"/>
        <v>0</v>
      </c>
      <c r="I105" s="23">
        <f t="shared" si="42"/>
        <v>0</v>
      </c>
      <c r="J105" s="23">
        <f t="shared" si="42"/>
        <v>0</v>
      </c>
      <c r="K105" s="23">
        <f t="shared" si="42"/>
        <v>0</v>
      </c>
      <c r="L105" s="23">
        <f t="shared" si="42"/>
        <v>0</v>
      </c>
      <c r="M105" s="23">
        <f t="shared" si="42"/>
        <v>0</v>
      </c>
      <c r="N105" s="23">
        <f t="shared" si="42"/>
        <v>0</v>
      </c>
      <c r="O105" s="23">
        <f t="shared" si="42"/>
        <v>0</v>
      </c>
      <c r="P105" s="23">
        <f t="shared" si="42"/>
        <v>0</v>
      </c>
      <c r="Q105" s="23">
        <f t="shared" si="42"/>
        <v>0</v>
      </c>
      <c r="R105" s="23">
        <f t="shared" si="42"/>
        <v>0</v>
      </c>
      <c r="S105" s="23">
        <f t="shared" si="42"/>
        <v>0</v>
      </c>
      <c r="T105" s="23">
        <f t="shared" si="42"/>
        <v>0</v>
      </c>
      <c r="U105" s="23">
        <f t="shared" si="42"/>
        <v>1.7999999999999999E-2</v>
      </c>
      <c r="V105" s="23">
        <f t="shared" si="42"/>
        <v>0</v>
      </c>
      <c r="W105" s="23">
        <f>PRODUCT(W104,$F$6)</f>
        <v>0</v>
      </c>
      <c r="X105" s="23">
        <f t="shared" si="42"/>
        <v>0</v>
      </c>
      <c r="Y105" s="23">
        <f t="shared" si="42"/>
        <v>0</v>
      </c>
      <c r="Z105" s="23">
        <f t="shared" si="42"/>
        <v>0</v>
      </c>
      <c r="AA105" s="23">
        <f t="shared" si="42"/>
        <v>0</v>
      </c>
      <c r="AB105" s="23">
        <f t="shared" si="42"/>
        <v>0</v>
      </c>
      <c r="AC105" s="23">
        <f t="shared" si="42"/>
        <v>0</v>
      </c>
      <c r="AD105" s="23">
        <f t="shared" si="42"/>
        <v>0</v>
      </c>
      <c r="AE105" s="23">
        <f t="shared" si="42"/>
        <v>0</v>
      </c>
      <c r="AF105" s="23">
        <f t="shared" si="42"/>
        <v>0</v>
      </c>
      <c r="AG105" s="23">
        <f t="shared" si="42"/>
        <v>0</v>
      </c>
      <c r="AH105" s="23">
        <f t="shared" si="42"/>
        <v>0</v>
      </c>
      <c r="AI105" s="23">
        <f t="shared" si="42"/>
        <v>0</v>
      </c>
      <c r="AJ105" s="23">
        <f t="shared" si="42"/>
        <v>0</v>
      </c>
      <c r="AK105" s="23">
        <f t="shared" si="42"/>
        <v>0</v>
      </c>
      <c r="AL105" s="23">
        <f t="shared" si="42"/>
        <v>0</v>
      </c>
      <c r="AM105" s="23">
        <f t="shared" si="42"/>
        <v>0</v>
      </c>
      <c r="AN105" s="23">
        <f t="shared" si="42"/>
        <v>0</v>
      </c>
      <c r="AO105" s="23">
        <f t="shared" si="42"/>
        <v>0</v>
      </c>
      <c r="AP105" s="23">
        <f t="shared" si="42"/>
        <v>0</v>
      </c>
      <c r="AQ105" s="23">
        <f t="shared" si="42"/>
        <v>0</v>
      </c>
      <c r="AR105" s="23">
        <f t="shared" si="42"/>
        <v>0</v>
      </c>
      <c r="AS105" s="23">
        <f t="shared" si="42"/>
        <v>0</v>
      </c>
      <c r="AT105" s="23">
        <f t="shared" si="42"/>
        <v>0</v>
      </c>
      <c r="AU105" s="23">
        <f t="shared" si="42"/>
        <v>0</v>
      </c>
      <c r="AV105" s="23">
        <f t="shared" si="42"/>
        <v>6.3E-3</v>
      </c>
      <c r="AW105" s="23">
        <f t="shared" si="42"/>
        <v>0</v>
      </c>
      <c r="AX105" s="23">
        <f t="shared" si="42"/>
        <v>0</v>
      </c>
      <c r="AY105" s="23">
        <f t="shared" si="42"/>
        <v>0</v>
      </c>
      <c r="AZ105" s="23">
        <f t="shared" si="42"/>
        <v>0</v>
      </c>
      <c r="BA105" s="23">
        <f t="shared" si="42"/>
        <v>0</v>
      </c>
      <c r="BB105" s="23">
        <f t="shared" si="42"/>
        <v>0</v>
      </c>
      <c r="BC105" s="23">
        <f t="shared" si="42"/>
        <v>0</v>
      </c>
      <c r="BD105" s="23">
        <f t="shared" si="42"/>
        <v>0</v>
      </c>
      <c r="BE105" s="23">
        <f t="shared" si="42"/>
        <v>0</v>
      </c>
      <c r="BF105" s="23">
        <f t="shared" si="42"/>
        <v>0</v>
      </c>
      <c r="BG105" s="23">
        <f t="shared" si="42"/>
        <v>0.125</v>
      </c>
      <c r="BH105" s="23">
        <f t="shared" si="42"/>
        <v>1.4E-2</v>
      </c>
      <c r="BI105" s="23">
        <f t="shared" si="42"/>
        <v>1.25E-3</v>
      </c>
      <c r="BJ105" s="23">
        <f t="shared" si="42"/>
        <v>0</v>
      </c>
      <c r="BK105" s="23">
        <f t="shared" si="42"/>
        <v>0</v>
      </c>
      <c r="BL105" s="23">
        <f t="shared" si="42"/>
        <v>0</v>
      </c>
      <c r="BM105" s="23">
        <f t="shared" si="42"/>
        <v>2E-3</v>
      </c>
      <c r="BN105" s="23">
        <f t="shared" si="42"/>
        <v>1E-3</v>
      </c>
      <c r="BO105" s="23">
        <f t="shared" si="42"/>
        <v>0</v>
      </c>
    </row>
    <row r="107" spans="1:69" ht="17.399999999999999">
      <c r="A107" s="26"/>
      <c r="B107" s="27" t="s">
        <v>29</v>
      </c>
      <c r="C107" s="28" t="s">
        <v>30</v>
      </c>
      <c r="D107" s="29">
        <f t="shared" ref="D107:BO107" si="43">D41</f>
        <v>78.180000000000007</v>
      </c>
      <c r="E107" s="29">
        <f t="shared" si="43"/>
        <v>82</v>
      </c>
      <c r="F107" s="29">
        <f t="shared" si="43"/>
        <v>84</v>
      </c>
      <c r="G107" s="29">
        <f t="shared" si="43"/>
        <v>568</v>
      </c>
      <c r="H107" s="29">
        <f t="shared" si="43"/>
        <v>1340</v>
      </c>
      <c r="I107" s="29">
        <f t="shared" si="43"/>
        <v>690</v>
      </c>
      <c r="J107" s="29">
        <f t="shared" si="43"/>
        <v>74.92</v>
      </c>
      <c r="K107" s="29">
        <f t="shared" si="43"/>
        <v>874.38</v>
      </c>
      <c r="L107" s="29">
        <f t="shared" si="43"/>
        <v>210.89</v>
      </c>
      <c r="M107" s="29">
        <f t="shared" si="43"/>
        <v>609</v>
      </c>
      <c r="N107" s="29">
        <f t="shared" si="43"/>
        <v>104.38</v>
      </c>
      <c r="O107" s="29">
        <f t="shared" si="43"/>
        <v>320.32</v>
      </c>
      <c r="P107" s="29">
        <f t="shared" si="43"/>
        <v>373.68</v>
      </c>
      <c r="Q107" s="29">
        <f t="shared" si="43"/>
        <v>380</v>
      </c>
      <c r="R107" s="29">
        <f t="shared" si="43"/>
        <v>0</v>
      </c>
      <c r="S107" s="29">
        <f t="shared" si="43"/>
        <v>0</v>
      </c>
      <c r="T107" s="29">
        <f t="shared" si="43"/>
        <v>0</v>
      </c>
      <c r="U107" s="29">
        <f t="shared" si="43"/>
        <v>812</v>
      </c>
      <c r="V107" s="29">
        <f t="shared" si="43"/>
        <v>352.56</v>
      </c>
      <c r="W107" s="29">
        <f t="shared" si="43"/>
        <v>83</v>
      </c>
      <c r="X107" s="29">
        <f t="shared" si="43"/>
        <v>9.1999999999999993</v>
      </c>
      <c r="Y107" s="29">
        <f t="shared" si="43"/>
        <v>0</v>
      </c>
      <c r="Z107" s="29">
        <f t="shared" si="43"/>
        <v>469</v>
      </c>
      <c r="AA107" s="29">
        <f t="shared" si="43"/>
        <v>363</v>
      </c>
      <c r="AB107" s="29">
        <f t="shared" si="43"/>
        <v>409</v>
      </c>
      <c r="AC107" s="29">
        <f t="shared" si="43"/>
        <v>249</v>
      </c>
      <c r="AD107" s="29">
        <f t="shared" si="43"/>
        <v>119</v>
      </c>
      <c r="AE107" s="29">
        <f t="shared" si="43"/>
        <v>438</v>
      </c>
      <c r="AF107" s="29">
        <f t="shared" si="43"/>
        <v>159</v>
      </c>
      <c r="AG107" s="29">
        <f t="shared" si="43"/>
        <v>218.18</v>
      </c>
      <c r="AH107" s="29">
        <f t="shared" si="43"/>
        <v>77.290000000000006</v>
      </c>
      <c r="AI107" s="29">
        <f t="shared" si="43"/>
        <v>56.5</v>
      </c>
      <c r="AJ107" s="29">
        <f t="shared" si="43"/>
        <v>42.5</v>
      </c>
      <c r="AK107" s="29">
        <f t="shared" si="43"/>
        <v>240</v>
      </c>
      <c r="AL107" s="29">
        <f t="shared" si="43"/>
        <v>295</v>
      </c>
      <c r="AM107" s="29">
        <f t="shared" si="43"/>
        <v>337.5</v>
      </c>
      <c r="AN107" s="29">
        <f t="shared" si="43"/>
        <v>298.67</v>
      </c>
      <c r="AO107" s="29">
        <f t="shared" si="43"/>
        <v>0</v>
      </c>
      <c r="AP107" s="29">
        <f t="shared" si="43"/>
        <v>205.75</v>
      </c>
      <c r="AQ107" s="29">
        <f t="shared" si="43"/>
        <v>68.75</v>
      </c>
      <c r="AR107" s="29">
        <f t="shared" si="43"/>
        <v>62</v>
      </c>
      <c r="AS107" s="29">
        <f t="shared" si="43"/>
        <v>72.67</v>
      </c>
      <c r="AT107" s="29">
        <f t="shared" si="43"/>
        <v>62.29</v>
      </c>
      <c r="AU107" s="29">
        <f t="shared" si="43"/>
        <v>70.709999999999994</v>
      </c>
      <c r="AV107" s="29">
        <f t="shared" si="43"/>
        <v>48.75</v>
      </c>
      <c r="AW107" s="29">
        <f t="shared" si="43"/>
        <v>72.86</v>
      </c>
      <c r="AX107" s="29">
        <f t="shared" si="43"/>
        <v>64.67</v>
      </c>
      <c r="AY107" s="29">
        <f t="shared" si="43"/>
        <v>56.67</v>
      </c>
      <c r="AZ107" s="29">
        <f t="shared" si="43"/>
        <v>130.66999999999999</v>
      </c>
      <c r="BA107" s="29">
        <f t="shared" si="43"/>
        <v>304</v>
      </c>
      <c r="BB107" s="29">
        <f t="shared" si="43"/>
        <v>432</v>
      </c>
      <c r="BC107" s="29">
        <f t="shared" si="43"/>
        <v>532</v>
      </c>
      <c r="BD107" s="29">
        <f t="shared" si="43"/>
        <v>249</v>
      </c>
      <c r="BE107" s="29">
        <f t="shared" si="43"/>
        <v>399</v>
      </c>
      <c r="BF107" s="29">
        <f t="shared" si="43"/>
        <v>0</v>
      </c>
      <c r="BG107" s="29">
        <f t="shared" si="43"/>
        <v>31</v>
      </c>
      <c r="BH107" s="29">
        <f t="shared" si="43"/>
        <v>43</v>
      </c>
      <c r="BI107" s="29">
        <f t="shared" si="43"/>
        <v>37</v>
      </c>
      <c r="BJ107" s="29">
        <f t="shared" si="43"/>
        <v>25</v>
      </c>
      <c r="BK107" s="29">
        <f t="shared" si="43"/>
        <v>59</v>
      </c>
      <c r="BL107" s="29">
        <f t="shared" si="43"/>
        <v>299</v>
      </c>
      <c r="BM107" s="29">
        <f t="shared" si="43"/>
        <v>132.22</v>
      </c>
      <c r="BN107" s="29">
        <f t="shared" si="43"/>
        <v>20.8</v>
      </c>
      <c r="BO107" s="29">
        <f t="shared" si="43"/>
        <v>0</v>
      </c>
    </row>
    <row r="108" spans="1:69" ht="17.399999999999999">
      <c r="B108" s="20" t="s">
        <v>31</v>
      </c>
      <c r="C108" s="21" t="s">
        <v>30</v>
      </c>
      <c r="D108" s="22">
        <f>D107/1000</f>
        <v>7.8180000000000013E-2</v>
      </c>
      <c r="E108" s="22">
        <f t="shared" ref="E108:BO108" si="44">E107/1000</f>
        <v>8.2000000000000003E-2</v>
      </c>
      <c r="F108" s="22">
        <f t="shared" si="44"/>
        <v>8.4000000000000005E-2</v>
      </c>
      <c r="G108" s="22">
        <f t="shared" si="44"/>
        <v>0.56799999999999995</v>
      </c>
      <c r="H108" s="22">
        <f t="shared" si="44"/>
        <v>1.34</v>
      </c>
      <c r="I108" s="22">
        <f t="shared" si="44"/>
        <v>0.69</v>
      </c>
      <c r="J108" s="22">
        <f t="shared" si="44"/>
        <v>7.492E-2</v>
      </c>
      <c r="K108" s="22">
        <f t="shared" si="44"/>
        <v>0.87438000000000005</v>
      </c>
      <c r="L108" s="22">
        <f t="shared" si="44"/>
        <v>0.21088999999999999</v>
      </c>
      <c r="M108" s="22">
        <f t="shared" si="44"/>
        <v>0.60899999999999999</v>
      </c>
      <c r="N108" s="22">
        <f t="shared" si="44"/>
        <v>0.10438</v>
      </c>
      <c r="O108" s="22">
        <f t="shared" si="44"/>
        <v>0.32031999999999999</v>
      </c>
      <c r="P108" s="22">
        <f t="shared" si="44"/>
        <v>0.37368000000000001</v>
      </c>
      <c r="Q108" s="22">
        <f t="shared" si="44"/>
        <v>0.38</v>
      </c>
      <c r="R108" s="22">
        <f t="shared" si="44"/>
        <v>0</v>
      </c>
      <c r="S108" s="22">
        <f t="shared" si="44"/>
        <v>0</v>
      </c>
      <c r="T108" s="22">
        <f t="shared" si="44"/>
        <v>0</v>
      </c>
      <c r="U108" s="22">
        <f t="shared" si="44"/>
        <v>0.81200000000000006</v>
      </c>
      <c r="V108" s="22">
        <f t="shared" si="44"/>
        <v>0.35255999999999998</v>
      </c>
      <c r="W108" s="22">
        <f>W107/1000</f>
        <v>8.3000000000000004E-2</v>
      </c>
      <c r="X108" s="22">
        <f t="shared" si="44"/>
        <v>9.1999999999999998E-3</v>
      </c>
      <c r="Y108" s="22">
        <f t="shared" si="44"/>
        <v>0</v>
      </c>
      <c r="Z108" s="22">
        <f t="shared" si="44"/>
        <v>0.46899999999999997</v>
      </c>
      <c r="AA108" s="22">
        <f t="shared" si="44"/>
        <v>0.36299999999999999</v>
      </c>
      <c r="AB108" s="22">
        <f t="shared" si="44"/>
        <v>0.40899999999999997</v>
      </c>
      <c r="AC108" s="22">
        <f t="shared" si="44"/>
        <v>0.249</v>
      </c>
      <c r="AD108" s="22">
        <f t="shared" si="44"/>
        <v>0.11899999999999999</v>
      </c>
      <c r="AE108" s="22">
        <f t="shared" si="44"/>
        <v>0.438</v>
      </c>
      <c r="AF108" s="22">
        <f t="shared" si="44"/>
        <v>0.159</v>
      </c>
      <c r="AG108" s="22">
        <f t="shared" si="44"/>
        <v>0.21818000000000001</v>
      </c>
      <c r="AH108" s="22">
        <f t="shared" si="44"/>
        <v>7.7290000000000011E-2</v>
      </c>
      <c r="AI108" s="22">
        <f t="shared" si="44"/>
        <v>5.6500000000000002E-2</v>
      </c>
      <c r="AJ108" s="22">
        <f t="shared" si="44"/>
        <v>4.2500000000000003E-2</v>
      </c>
      <c r="AK108" s="22">
        <f t="shared" si="44"/>
        <v>0.24</v>
      </c>
      <c r="AL108" s="22">
        <f t="shared" si="44"/>
        <v>0.29499999999999998</v>
      </c>
      <c r="AM108" s="22">
        <f t="shared" si="44"/>
        <v>0.33750000000000002</v>
      </c>
      <c r="AN108" s="22">
        <f t="shared" si="44"/>
        <v>0.29866999999999999</v>
      </c>
      <c r="AO108" s="22">
        <f t="shared" si="44"/>
        <v>0</v>
      </c>
      <c r="AP108" s="22">
        <f t="shared" si="44"/>
        <v>0.20574999999999999</v>
      </c>
      <c r="AQ108" s="22">
        <f t="shared" si="44"/>
        <v>6.8750000000000006E-2</v>
      </c>
      <c r="AR108" s="22">
        <f t="shared" si="44"/>
        <v>6.2E-2</v>
      </c>
      <c r="AS108" s="22">
        <f t="shared" si="44"/>
        <v>7.2669999999999998E-2</v>
      </c>
      <c r="AT108" s="22">
        <f t="shared" si="44"/>
        <v>6.2289999999999998E-2</v>
      </c>
      <c r="AU108" s="22">
        <f t="shared" si="44"/>
        <v>7.0709999999999995E-2</v>
      </c>
      <c r="AV108" s="22">
        <f t="shared" si="44"/>
        <v>4.8750000000000002E-2</v>
      </c>
      <c r="AW108" s="22">
        <f t="shared" si="44"/>
        <v>7.2859999999999994E-2</v>
      </c>
      <c r="AX108" s="22">
        <f t="shared" si="44"/>
        <v>6.4670000000000005E-2</v>
      </c>
      <c r="AY108" s="22">
        <f t="shared" si="44"/>
        <v>5.6670000000000005E-2</v>
      </c>
      <c r="AZ108" s="22">
        <f t="shared" si="44"/>
        <v>0.13066999999999998</v>
      </c>
      <c r="BA108" s="22">
        <f t="shared" si="44"/>
        <v>0.30399999999999999</v>
      </c>
      <c r="BB108" s="22">
        <f t="shared" si="44"/>
        <v>0.432</v>
      </c>
      <c r="BC108" s="22">
        <f t="shared" si="44"/>
        <v>0.53200000000000003</v>
      </c>
      <c r="BD108" s="22">
        <f t="shared" si="44"/>
        <v>0.249</v>
      </c>
      <c r="BE108" s="22">
        <f t="shared" si="44"/>
        <v>0.39900000000000002</v>
      </c>
      <c r="BF108" s="22">
        <f t="shared" si="44"/>
        <v>0</v>
      </c>
      <c r="BG108" s="22">
        <f t="shared" si="44"/>
        <v>3.1E-2</v>
      </c>
      <c r="BH108" s="22">
        <f t="shared" si="44"/>
        <v>4.2999999999999997E-2</v>
      </c>
      <c r="BI108" s="22">
        <f t="shared" si="44"/>
        <v>3.6999999999999998E-2</v>
      </c>
      <c r="BJ108" s="22">
        <f t="shared" si="44"/>
        <v>2.5000000000000001E-2</v>
      </c>
      <c r="BK108" s="22">
        <f t="shared" si="44"/>
        <v>5.8999999999999997E-2</v>
      </c>
      <c r="BL108" s="22">
        <f t="shared" si="44"/>
        <v>0.29899999999999999</v>
      </c>
      <c r="BM108" s="22">
        <f t="shared" si="44"/>
        <v>0.13222</v>
      </c>
      <c r="BN108" s="22">
        <f t="shared" si="44"/>
        <v>2.0799999999999999E-2</v>
      </c>
      <c r="BO108" s="22">
        <f t="shared" si="44"/>
        <v>0</v>
      </c>
    </row>
    <row r="109" spans="1:69" ht="17.399999999999999">
      <c r="A109" s="30"/>
      <c r="B109" s="31" t="s">
        <v>32</v>
      </c>
      <c r="C109" s="117"/>
      <c r="D109" s="32">
        <f>D105*D107</f>
        <v>1.5636000000000001</v>
      </c>
      <c r="E109" s="32">
        <f t="shared" ref="E109:BO109" si="45">E105*E107</f>
        <v>0</v>
      </c>
      <c r="F109" s="32">
        <f t="shared" si="45"/>
        <v>0.84</v>
      </c>
      <c r="G109" s="32">
        <f t="shared" si="45"/>
        <v>0.22720000000000001</v>
      </c>
      <c r="H109" s="32">
        <f t="shared" si="45"/>
        <v>0</v>
      </c>
      <c r="I109" s="32">
        <f t="shared" si="45"/>
        <v>0</v>
      </c>
      <c r="J109" s="32">
        <f t="shared" si="45"/>
        <v>0</v>
      </c>
      <c r="K109" s="32">
        <f t="shared" si="45"/>
        <v>0</v>
      </c>
      <c r="L109" s="32">
        <f t="shared" si="45"/>
        <v>0</v>
      </c>
      <c r="M109" s="32">
        <f t="shared" si="45"/>
        <v>0</v>
      </c>
      <c r="N109" s="32">
        <f t="shared" si="45"/>
        <v>0</v>
      </c>
      <c r="O109" s="32">
        <f t="shared" si="45"/>
        <v>0</v>
      </c>
      <c r="P109" s="32">
        <f t="shared" si="45"/>
        <v>0</v>
      </c>
      <c r="Q109" s="32">
        <f t="shared" si="45"/>
        <v>0</v>
      </c>
      <c r="R109" s="32">
        <f t="shared" si="45"/>
        <v>0</v>
      </c>
      <c r="S109" s="32">
        <f t="shared" si="45"/>
        <v>0</v>
      </c>
      <c r="T109" s="32">
        <f t="shared" si="45"/>
        <v>0</v>
      </c>
      <c r="U109" s="32">
        <f t="shared" si="45"/>
        <v>14.616</v>
      </c>
      <c r="V109" s="32">
        <f t="shared" si="45"/>
        <v>0</v>
      </c>
      <c r="W109" s="32">
        <f>W105*W107</f>
        <v>0</v>
      </c>
      <c r="X109" s="32">
        <f t="shared" si="45"/>
        <v>0</v>
      </c>
      <c r="Y109" s="32">
        <f t="shared" si="45"/>
        <v>0</v>
      </c>
      <c r="Z109" s="32">
        <f t="shared" si="45"/>
        <v>0</v>
      </c>
      <c r="AA109" s="32">
        <f t="shared" si="45"/>
        <v>0</v>
      </c>
      <c r="AB109" s="32">
        <f t="shared" si="45"/>
        <v>0</v>
      </c>
      <c r="AC109" s="32">
        <f t="shared" si="45"/>
        <v>0</v>
      </c>
      <c r="AD109" s="32">
        <f t="shared" si="45"/>
        <v>0</v>
      </c>
      <c r="AE109" s="32">
        <f t="shared" si="45"/>
        <v>0</v>
      </c>
      <c r="AF109" s="32">
        <f t="shared" si="45"/>
        <v>0</v>
      </c>
      <c r="AG109" s="32">
        <f t="shared" si="45"/>
        <v>0</v>
      </c>
      <c r="AH109" s="32">
        <f t="shared" si="45"/>
        <v>0</v>
      </c>
      <c r="AI109" s="32">
        <f t="shared" si="45"/>
        <v>0</v>
      </c>
      <c r="AJ109" s="32">
        <f t="shared" si="45"/>
        <v>0</v>
      </c>
      <c r="AK109" s="32">
        <f t="shared" si="45"/>
        <v>0</v>
      </c>
      <c r="AL109" s="32">
        <f t="shared" si="45"/>
        <v>0</v>
      </c>
      <c r="AM109" s="32">
        <f t="shared" si="45"/>
        <v>0</v>
      </c>
      <c r="AN109" s="32">
        <f t="shared" si="45"/>
        <v>0</v>
      </c>
      <c r="AO109" s="32">
        <f t="shared" si="45"/>
        <v>0</v>
      </c>
      <c r="AP109" s="32">
        <f t="shared" si="45"/>
        <v>0</v>
      </c>
      <c r="AQ109" s="32">
        <f t="shared" si="45"/>
        <v>0</v>
      </c>
      <c r="AR109" s="32">
        <f t="shared" si="45"/>
        <v>0</v>
      </c>
      <c r="AS109" s="32">
        <f t="shared" si="45"/>
        <v>0</v>
      </c>
      <c r="AT109" s="32">
        <f t="shared" si="45"/>
        <v>0</v>
      </c>
      <c r="AU109" s="32">
        <f t="shared" si="45"/>
        <v>0</v>
      </c>
      <c r="AV109" s="32">
        <f t="shared" si="45"/>
        <v>0.30712499999999998</v>
      </c>
      <c r="AW109" s="32">
        <f t="shared" si="45"/>
        <v>0</v>
      </c>
      <c r="AX109" s="32">
        <f t="shared" si="45"/>
        <v>0</v>
      </c>
      <c r="AY109" s="32">
        <f t="shared" si="45"/>
        <v>0</v>
      </c>
      <c r="AZ109" s="32">
        <f t="shared" si="45"/>
        <v>0</v>
      </c>
      <c r="BA109" s="32">
        <f t="shared" si="45"/>
        <v>0</v>
      </c>
      <c r="BB109" s="32">
        <f t="shared" si="45"/>
        <v>0</v>
      </c>
      <c r="BC109" s="32">
        <f t="shared" si="45"/>
        <v>0</v>
      </c>
      <c r="BD109" s="32">
        <f t="shared" si="45"/>
        <v>0</v>
      </c>
      <c r="BE109" s="32">
        <f t="shared" si="45"/>
        <v>0</v>
      </c>
      <c r="BF109" s="32">
        <f t="shared" si="45"/>
        <v>0</v>
      </c>
      <c r="BG109" s="32">
        <f t="shared" si="45"/>
        <v>3.875</v>
      </c>
      <c r="BH109" s="32">
        <f t="shared" si="45"/>
        <v>0.60199999999999998</v>
      </c>
      <c r="BI109" s="32">
        <f t="shared" si="45"/>
        <v>4.6249999999999999E-2</v>
      </c>
      <c r="BJ109" s="32">
        <f t="shared" si="45"/>
        <v>0</v>
      </c>
      <c r="BK109" s="32">
        <f t="shared" si="45"/>
        <v>0</v>
      </c>
      <c r="BL109" s="32">
        <f t="shared" si="45"/>
        <v>0</v>
      </c>
      <c r="BM109" s="32">
        <f t="shared" si="45"/>
        <v>0.26444000000000001</v>
      </c>
      <c r="BN109" s="32">
        <f t="shared" si="45"/>
        <v>2.0800000000000003E-2</v>
      </c>
      <c r="BO109" s="32">
        <f t="shared" si="45"/>
        <v>0</v>
      </c>
      <c r="BP109" s="33">
        <f>SUM(D109:BN109)</f>
        <v>22.362415000000002</v>
      </c>
      <c r="BQ109" s="34">
        <f>BP109/$C$21</f>
        <v>22.362415000000002</v>
      </c>
    </row>
    <row r="110" spans="1:69" ht="17.399999999999999">
      <c r="A110" s="30"/>
      <c r="B110" s="31" t="s">
        <v>33</v>
      </c>
      <c r="C110" s="117"/>
      <c r="D110" s="32">
        <f>D105*D107</f>
        <v>1.5636000000000001</v>
      </c>
      <c r="E110" s="32">
        <f t="shared" ref="E110:BO110" si="46">E105*E107</f>
        <v>0</v>
      </c>
      <c r="F110" s="32">
        <f t="shared" si="46"/>
        <v>0.84</v>
      </c>
      <c r="G110" s="32">
        <f t="shared" si="46"/>
        <v>0.22720000000000001</v>
      </c>
      <c r="H110" s="32">
        <f t="shared" si="46"/>
        <v>0</v>
      </c>
      <c r="I110" s="32">
        <f t="shared" si="46"/>
        <v>0</v>
      </c>
      <c r="J110" s="32">
        <f t="shared" si="46"/>
        <v>0</v>
      </c>
      <c r="K110" s="32">
        <f t="shared" si="46"/>
        <v>0</v>
      </c>
      <c r="L110" s="32">
        <f t="shared" si="46"/>
        <v>0</v>
      </c>
      <c r="M110" s="32">
        <f t="shared" si="46"/>
        <v>0</v>
      </c>
      <c r="N110" s="32">
        <f t="shared" si="46"/>
        <v>0</v>
      </c>
      <c r="O110" s="32">
        <f t="shared" si="46"/>
        <v>0</v>
      </c>
      <c r="P110" s="32">
        <f t="shared" si="46"/>
        <v>0</v>
      </c>
      <c r="Q110" s="32">
        <f t="shared" si="46"/>
        <v>0</v>
      </c>
      <c r="R110" s="32">
        <f t="shared" si="46"/>
        <v>0</v>
      </c>
      <c r="S110" s="32">
        <f t="shared" si="46"/>
        <v>0</v>
      </c>
      <c r="T110" s="32">
        <f t="shared" si="46"/>
        <v>0</v>
      </c>
      <c r="U110" s="32">
        <f t="shared" si="46"/>
        <v>14.616</v>
      </c>
      <c r="V110" s="32">
        <f t="shared" si="46"/>
        <v>0</v>
      </c>
      <c r="W110" s="32">
        <f>W105*W107</f>
        <v>0</v>
      </c>
      <c r="X110" s="32">
        <f t="shared" si="46"/>
        <v>0</v>
      </c>
      <c r="Y110" s="32">
        <f t="shared" si="46"/>
        <v>0</v>
      </c>
      <c r="Z110" s="32">
        <f t="shared" si="46"/>
        <v>0</v>
      </c>
      <c r="AA110" s="32">
        <f t="shared" si="46"/>
        <v>0</v>
      </c>
      <c r="AB110" s="32">
        <f t="shared" si="46"/>
        <v>0</v>
      </c>
      <c r="AC110" s="32">
        <f t="shared" si="46"/>
        <v>0</v>
      </c>
      <c r="AD110" s="32">
        <f t="shared" si="46"/>
        <v>0</v>
      </c>
      <c r="AE110" s="32">
        <f t="shared" si="46"/>
        <v>0</v>
      </c>
      <c r="AF110" s="32">
        <f t="shared" si="46"/>
        <v>0</v>
      </c>
      <c r="AG110" s="32">
        <f t="shared" si="46"/>
        <v>0</v>
      </c>
      <c r="AH110" s="32">
        <f t="shared" si="46"/>
        <v>0</v>
      </c>
      <c r="AI110" s="32">
        <f t="shared" si="46"/>
        <v>0</v>
      </c>
      <c r="AJ110" s="32">
        <f t="shared" si="46"/>
        <v>0</v>
      </c>
      <c r="AK110" s="32">
        <f t="shared" si="46"/>
        <v>0</v>
      </c>
      <c r="AL110" s="32">
        <f t="shared" si="46"/>
        <v>0</v>
      </c>
      <c r="AM110" s="32">
        <f t="shared" si="46"/>
        <v>0</v>
      </c>
      <c r="AN110" s="32">
        <f t="shared" si="46"/>
        <v>0</v>
      </c>
      <c r="AO110" s="32">
        <f t="shared" si="46"/>
        <v>0</v>
      </c>
      <c r="AP110" s="32">
        <f t="shared" si="46"/>
        <v>0</v>
      </c>
      <c r="AQ110" s="32">
        <f t="shared" si="46"/>
        <v>0</v>
      </c>
      <c r="AR110" s="32">
        <f t="shared" si="46"/>
        <v>0</v>
      </c>
      <c r="AS110" s="32">
        <f t="shared" si="46"/>
        <v>0</v>
      </c>
      <c r="AT110" s="32">
        <f t="shared" si="46"/>
        <v>0</v>
      </c>
      <c r="AU110" s="32">
        <f t="shared" si="46"/>
        <v>0</v>
      </c>
      <c r="AV110" s="32">
        <f t="shared" si="46"/>
        <v>0.30712499999999998</v>
      </c>
      <c r="AW110" s="32">
        <f t="shared" si="46"/>
        <v>0</v>
      </c>
      <c r="AX110" s="32">
        <f t="shared" si="46"/>
        <v>0</v>
      </c>
      <c r="AY110" s="32">
        <f t="shared" si="46"/>
        <v>0</v>
      </c>
      <c r="AZ110" s="32">
        <f t="shared" si="46"/>
        <v>0</v>
      </c>
      <c r="BA110" s="32">
        <f t="shared" si="46"/>
        <v>0</v>
      </c>
      <c r="BB110" s="32">
        <f t="shared" si="46"/>
        <v>0</v>
      </c>
      <c r="BC110" s="32">
        <f t="shared" si="46"/>
        <v>0</v>
      </c>
      <c r="BD110" s="32">
        <f t="shared" si="46"/>
        <v>0</v>
      </c>
      <c r="BE110" s="32">
        <f t="shared" si="46"/>
        <v>0</v>
      </c>
      <c r="BF110" s="32">
        <f t="shared" si="46"/>
        <v>0</v>
      </c>
      <c r="BG110" s="32">
        <f t="shared" si="46"/>
        <v>3.875</v>
      </c>
      <c r="BH110" s="32">
        <f t="shared" si="46"/>
        <v>0.60199999999999998</v>
      </c>
      <c r="BI110" s="32">
        <f t="shared" si="46"/>
        <v>4.6249999999999999E-2</v>
      </c>
      <c r="BJ110" s="32">
        <f t="shared" si="46"/>
        <v>0</v>
      </c>
      <c r="BK110" s="32">
        <f t="shared" si="46"/>
        <v>0</v>
      </c>
      <c r="BL110" s="32">
        <f t="shared" si="46"/>
        <v>0</v>
      </c>
      <c r="BM110" s="32">
        <f t="shared" si="46"/>
        <v>0.26444000000000001</v>
      </c>
      <c r="BN110" s="32">
        <f t="shared" si="46"/>
        <v>2.0800000000000003E-2</v>
      </c>
      <c r="BO110" s="32">
        <f t="shared" si="46"/>
        <v>0</v>
      </c>
      <c r="BP110" s="33">
        <f>SUM(D110:BN110)</f>
        <v>22.362415000000002</v>
      </c>
      <c r="BQ110" s="34">
        <f>BP110/$C21</f>
        <v>22.362415000000002</v>
      </c>
    </row>
  </sheetData>
  <mergeCells count="359">
    <mergeCell ref="H7:H8"/>
    <mergeCell ref="I7:I8"/>
    <mergeCell ref="J7:J8"/>
    <mergeCell ref="K7:K8"/>
    <mergeCell ref="L7:L8"/>
    <mergeCell ref="M7:M8"/>
    <mergeCell ref="A7:A8"/>
    <mergeCell ref="C7:C8"/>
    <mergeCell ref="D7:D8"/>
    <mergeCell ref="E7:E8"/>
    <mergeCell ref="F7:F8"/>
    <mergeCell ref="G7:G8"/>
    <mergeCell ref="T7:T8"/>
    <mergeCell ref="U7:U8"/>
    <mergeCell ref="V7:V8"/>
    <mergeCell ref="W7:W8"/>
    <mergeCell ref="X7:X8"/>
    <mergeCell ref="Y7:Y8"/>
    <mergeCell ref="N7:N8"/>
    <mergeCell ref="O7:O8"/>
    <mergeCell ref="P7:P8"/>
    <mergeCell ref="Q7:Q8"/>
    <mergeCell ref="R7:R8"/>
    <mergeCell ref="S7:S8"/>
    <mergeCell ref="AF7:AF8"/>
    <mergeCell ref="AG7:AG8"/>
    <mergeCell ref="AH7:AH8"/>
    <mergeCell ref="AI7:AI8"/>
    <mergeCell ref="AJ7:AJ8"/>
    <mergeCell ref="AK7:AK8"/>
    <mergeCell ref="Z7:Z8"/>
    <mergeCell ref="AA7:AA8"/>
    <mergeCell ref="AB7:AB8"/>
    <mergeCell ref="AC7:AC8"/>
    <mergeCell ref="AD7:AD8"/>
    <mergeCell ref="AE7:AE8"/>
    <mergeCell ref="AR7:AR8"/>
    <mergeCell ref="AS7:AS8"/>
    <mergeCell ref="AT7:AT8"/>
    <mergeCell ref="AU7:AU8"/>
    <mergeCell ref="AV7:AV8"/>
    <mergeCell ref="AW7:AW8"/>
    <mergeCell ref="AL7:AL8"/>
    <mergeCell ref="AM7:AM8"/>
    <mergeCell ref="AN7:AN8"/>
    <mergeCell ref="AO7:AO8"/>
    <mergeCell ref="AP7:AP8"/>
    <mergeCell ref="AQ7:AQ8"/>
    <mergeCell ref="BP7:BP8"/>
    <mergeCell ref="BQ7:BQ8"/>
    <mergeCell ref="A9:A13"/>
    <mergeCell ref="C9:C13"/>
    <mergeCell ref="A14:A20"/>
    <mergeCell ref="C14:C20"/>
    <mergeCell ref="BJ7:BJ8"/>
    <mergeCell ref="BK7:BK8"/>
    <mergeCell ref="BL7:BL8"/>
    <mergeCell ref="BM7:BM8"/>
    <mergeCell ref="BN7:BN8"/>
    <mergeCell ref="BO7:BO8"/>
    <mergeCell ref="BD7:BD8"/>
    <mergeCell ref="BE7:BE8"/>
    <mergeCell ref="BF7:BF8"/>
    <mergeCell ref="BG7:BG8"/>
    <mergeCell ref="BH7:BH8"/>
    <mergeCell ref="BI7:BI8"/>
    <mergeCell ref="AX7:AX8"/>
    <mergeCell ref="AY7:AY8"/>
    <mergeCell ref="AZ7:AZ8"/>
    <mergeCell ref="BA7:BA8"/>
    <mergeCell ref="BB7:BB8"/>
    <mergeCell ref="BC7:BC8"/>
    <mergeCell ref="D49:D50"/>
    <mergeCell ref="E49:E50"/>
    <mergeCell ref="F49:F50"/>
    <mergeCell ref="G49:G50"/>
    <mergeCell ref="H49:H50"/>
    <mergeCell ref="I49:I50"/>
    <mergeCell ref="A21:A24"/>
    <mergeCell ref="C21:C24"/>
    <mergeCell ref="A25:A29"/>
    <mergeCell ref="C25:C29"/>
    <mergeCell ref="C43:C44"/>
    <mergeCell ref="A49:A50"/>
    <mergeCell ref="C49:C50"/>
    <mergeCell ref="P49:P50"/>
    <mergeCell ref="Q49:Q50"/>
    <mergeCell ref="R49:R50"/>
    <mergeCell ref="S49:S50"/>
    <mergeCell ref="T49:T50"/>
    <mergeCell ref="U49:U50"/>
    <mergeCell ref="J49:J50"/>
    <mergeCell ref="K49:K50"/>
    <mergeCell ref="L49:L50"/>
    <mergeCell ref="M49:M50"/>
    <mergeCell ref="N49:N50"/>
    <mergeCell ref="O49:O50"/>
    <mergeCell ref="AB49:AB50"/>
    <mergeCell ref="AC49:AC50"/>
    <mergeCell ref="AD49:AD50"/>
    <mergeCell ref="AE49:AE50"/>
    <mergeCell ref="AF49:AF50"/>
    <mergeCell ref="AG49:AG50"/>
    <mergeCell ref="V49:V50"/>
    <mergeCell ref="W49:W50"/>
    <mergeCell ref="X49:X50"/>
    <mergeCell ref="Y49:Y50"/>
    <mergeCell ref="Z49:Z50"/>
    <mergeCell ref="AA49:AA50"/>
    <mergeCell ref="AN49:AN50"/>
    <mergeCell ref="AO49:AO50"/>
    <mergeCell ref="AP49:AP50"/>
    <mergeCell ref="AQ49:AQ50"/>
    <mergeCell ref="AR49:AR50"/>
    <mergeCell ref="AS49:AS50"/>
    <mergeCell ref="AH49:AH50"/>
    <mergeCell ref="AI49:AI50"/>
    <mergeCell ref="AJ49:AJ50"/>
    <mergeCell ref="AK49:AK50"/>
    <mergeCell ref="AL49:AL50"/>
    <mergeCell ref="AM49:AM50"/>
    <mergeCell ref="AZ49:AZ50"/>
    <mergeCell ref="BA49:BA50"/>
    <mergeCell ref="BB49:BB50"/>
    <mergeCell ref="BC49:BC50"/>
    <mergeCell ref="BD49:BD50"/>
    <mergeCell ref="BE49:BE50"/>
    <mergeCell ref="AT49:AT50"/>
    <mergeCell ref="AU49:AU50"/>
    <mergeCell ref="AV49:AV50"/>
    <mergeCell ref="AW49:AW50"/>
    <mergeCell ref="AX49:AX50"/>
    <mergeCell ref="AY49:AY50"/>
    <mergeCell ref="BL49:BL50"/>
    <mergeCell ref="BM49:BM50"/>
    <mergeCell ref="BN49:BN50"/>
    <mergeCell ref="BO49:BO50"/>
    <mergeCell ref="BP49:BP50"/>
    <mergeCell ref="BQ49:BQ50"/>
    <mergeCell ref="BF49:BF50"/>
    <mergeCell ref="BG49:BG50"/>
    <mergeCell ref="BH49:BH50"/>
    <mergeCell ref="BI49:BI50"/>
    <mergeCell ref="BJ49:BJ50"/>
    <mergeCell ref="BK49:BK50"/>
    <mergeCell ref="E65:E66"/>
    <mergeCell ref="F65:F66"/>
    <mergeCell ref="G65:G66"/>
    <mergeCell ref="H65:H66"/>
    <mergeCell ref="I65:I66"/>
    <mergeCell ref="J65:J66"/>
    <mergeCell ref="A51:A55"/>
    <mergeCell ref="C51:C55"/>
    <mergeCell ref="C61:C62"/>
    <mergeCell ref="A65:A66"/>
    <mergeCell ref="C65:C66"/>
    <mergeCell ref="D65:D66"/>
    <mergeCell ref="Q65:Q66"/>
    <mergeCell ref="R65:R66"/>
    <mergeCell ref="S65:S66"/>
    <mergeCell ref="T65:T66"/>
    <mergeCell ref="U65:U66"/>
    <mergeCell ref="V65:V66"/>
    <mergeCell ref="K65:K66"/>
    <mergeCell ref="L65:L66"/>
    <mergeCell ref="M65:M66"/>
    <mergeCell ref="N65:N66"/>
    <mergeCell ref="O65:O66"/>
    <mergeCell ref="P65:P66"/>
    <mergeCell ref="AC65:AC66"/>
    <mergeCell ref="AD65:AD66"/>
    <mergeCell ref="AE65:AE66"/>
    <mergeCell ref="AF65:AF66"/>
    <mergeCell ref="AG65:AG66"/>
    <mergeCell ref="AH65:AH66"/>
    <mergeCell ref="W65:W66"/>
    <mergeCell ref="X65:X66"/>
    <mergeCell ref="Y65:Y66"/>
    <mergeCell ref="Z65:Z66"/>
    <mergeCell ref="AA65:AA66"/>
    <mergeCell ref="AB65:AB66"/>
    <mergeCell ref="AO65:AO66"/>
    <mergeCell ref="AP65:AP66"/>
    <mergeCell ref="AQ65:AQ66"/>
    <mergeCell ref="AR65:AR66"/>
    <mergeCell ref="AS65:AS66"/>
    <mergeCell ref="AT65:AT66"/>
    <mergeCell ref="AI65:AI66"/>
    <mergeCell ref="AJ65:AJ66"/>
    <mergeCell ref="AK65:AK66"/>
    <mergeCell ref="AL65:AL66"/>
    <mergeCell ref="AM65:AM66"/>
    <mergeCell ref="AN65:AN66"/>
    <mergeCell ref="BM65:BM66"/>
    <mergeCell ref="BN65:BN66"/>
    <mergeCell ref="BO65:BO66"/>
    <mergeCell ref="BP65:BP66"/>
    <mergeCell ref="BQ65:BQ66"/>
    <mergeCell ref="C78:C79"/>
    <mergeCell ref="BG65:BG66"/>
    <mergeCell ref="BH65:BH66"/>
    <mergeCell ref="BI65:BI66"/>
    <mergeCell ref="BJ65:BJ66"/>
    <mergeCell ref="BK65:BK66"/>
    <mergeCell ref="BL65:BL66"/>
    <mergeCell ref="BA65:BA66"/>
    <mergeCell ref="BB65:BB66"/>
    <mergeCell ref="BC65:BC66"/>
    <mergeCell ref="BD65:BD66"/>
    <mergeCell ref="BE65:BE66"/>
    <mergeCell ref="BF65:BF66"/>
    <mergeCell ref="AU65:AU66"/>
    <mergeCell ref="AV65:AV66"/>
    <mergeCell ref="AW65:AW66"/>
    <mergeCell ref="AX65:AX66"/>
    <mergeCell ref="AY65:AY66"/>
    <mergeCell ref="AZ65:AZ66"/>
    <mergeCell ref="H82:H83"/>
    <mergeCell ref="I82:I83"/>
    <mergeCell ref="J82:J83"/>
    <mergeCell ref="K82:K83"/>
    <mergeCell ref="L82:L83"/>
    <mergeCell ref="M82:M83"/>
    <mergeCell ref="A82:A83"/>
    <mergeCell ref="C82:C83"/>
    <mergeCell ref="D82:D83"/>
    <mergeCell ref="E82:E83"/>
    <mergeCell ref="F82:F83"/>
    <mergeCell ref="G82:G83"/>
    <mergeCell ref="T82:T83"/>
    <mergeCell ref="U82:U83"/>
    <mergeCell ref="V82:V83"/>
    <mergeCell ref="W82:W83"/>
    <mergeCell ref="X82:X83"/>
    <mergeCell ref="Y82:Y83"/>
    <mergeCell ref="N82:N83"/>
    <mergeCell ref="O82:O83"/>
    <mergeCell ref="P82:P83"/>
    <mergeCell ref="Q82:Q83"/>
    <mergeCell ref="R82:R83"/>
    <mergeCell ref="S82:S83"/>
    <mergeCell ref="AF82:AF83"/>
    <mergeCell ref="AG82:AG83"/>
    <mergeCell ref="AH82:AH83"/>
    <mergeCell ref="AI82:AI83"/>
    <mergeCell ref="AJ82:AJ83"/>
    <mergeCell ref="AK82:AK83"/>
    <mergeCell ref="Z82:Z83"/>
    <mergeCell ref="AA82:AA83"/>
    <mergeCell ref="AB82:AB83"/>
    <mergeCell ref="AC82:AC83"/>
    <mergeCell ref="AD82:AD83"/>
    <mergeCell ref="AE82:AE83"/>
    <mergeCell ref="AR82:AR83"/>
    <mergeCell ref="AS82:AS83"/>
    <mergeCell ref="AT82:AT83"/>
    <mergeCell ref="AU82:AU83"/>
    <mergeCell ref="AV82:AV83"/>
    <mergeCell ref="AW82:AW83"/>
    <mergeCell ref="AL82:AL83"/>
    <mergeCell ref="AM82:AM83"/>
    <mergeCell ref="AN82:AN83"/>
    <mergeCell ref="AO82:AO83"/>
    <mergeCell ref="AP82:AP83"/>
    <mergeCell ref="AQ82:AQ83"/>
    <mergeCell ref="BF82:BF83"/>
    <mergeCell ref="BG82:BG83"/>
    <mergeCell ref="BH82:BH83"/>
    <mergeCell ref="BI82:BI83"/>
    <mergeCell ref="AX82:AX83"/>
    <mergeCell ref="AY82:AY83"/>
    <mergeCell ref="AZ82:AZ83"/>
    <mergeCell ref="BA82:BA83"/>
    <mergeCell ref="BB82:BB83"/>
    <mergeCell ref="BC82:BC83"/>
    <mergeCell ref="G97:G98"/>
    <mergeCell ref="H97:H98"/>
    <mergeCell ref="I97:I98"/>
    <mergeCell ref="J97:J98"/>
    <mergeCell ref="K97:K98"/>
    <mergeCell ref="L97:L98"/>
    <mergeCell ref="BP82:BP83"/>
    <mergeCell ref="BQ82:BQ83"/>
    <mergeCell ref="A84:A87"/>
    <mergeCell ref="C84:C87"/>
    <mergeCell ref="C93:C94"/>
    <mergeCell ref="A97:A98"/>
    <mergeCell ref="C97:C98"/>
    <mergeCell ref="D97:D98"/>
    <mergeCell ref="E97:E98"/>
    <mergeCell ref="F97:F98"/>
    <mergeCell ref="BJ82:BJ83"/>
    <mergeCell ref="BK82:BK83"/>
    <mergeCell ref="BL82:BL83"/>
    <mergeCell ref="BM82:BM83"/>
    <mergeCell ref="BN82:BN83"/>
    <mergeCell ref="BO82:BO83"/>
    <mergeCell ref="BD82:BD83"/>
    <mergeCell ref="BE82:BE83"/>
    <mergeCell ref="S97:S98"/>
    <mergeCell ref="T97:T98"/>
    <mergeCell ref="U97:U98"/>
    <mergeCell ref="V97:V98"/>
    <mergeCell ref="W97:W98"/>
    <mergeCell ref="X97:X98"/>
    <mergeCell ref="M97:M98"/>
    <mergeCell ref="N97:N98"/>
    <mergeCell ref="O97:O98"/>
    <mergeCell ref="P97:P98"/>
    <mergeCell ref="Q97:Q98"/>
    <mergeCell ref="R97:R98"/>
    <mergeCell ref="AE97:AE98"/>
    <mergeCell ref="AF97:AF98"/>
    <mergeCell ref="AG97:AG98"/>
    <mergeCell ref="AH97:AH98"/>
    <mergeCell ref="AI97:AI98"/>
    <mergeCell ref="AJ97:AJ98"/>
    <mergeCell ref="Y97:Y98"/>
    <mergeCell ref="Z97:Z98"/>
    <mergeCell ref="AA97:AA98"/>
    <mergeCell ref="AB97:AB98"/>
    <mergeCell ref="AC97:AC98"/>
    <mergeCell ref="AD97:AD98"/>
    <mergeCell ref="AQ97:AQ98"/>
    <mergeCell ref="AR97:AR98"/>
    <mergeCell ref="AS97:AS98"/>
    <mergeCell ref="AT97:AT98"/>
    <mergeCell ref="AU97:AU98"/>
    <mergeCell ref="AV97:AV98"/>
    <mergeCell ref="AK97:AK98"/>
    <mergeCell ref="AL97:AL98"/>
    <mergeCell ref="AM97:AM98"/>
    <mergeCell ref="AN97:AN98"/>
    <mergeCell ref="AO97:AO98"/>
    <mergeCell ref="AP97:AP98"/>
    <mergeCell ref="BO97:BO98"/>
    <mergeCell ref="BP97:BP98"/>
    <mergeCell ref="BQ97:BQ98"/>
    <mergeCell ref="A99:A103"/>
    <mergeCell ref="C99:C103"/>
    <mergeCell ref="C109:C110"/>
    <mergeCell ref="BI97:BI98"/>
    <mergeCell ref="BJ97:BJ98"/>
    <mergeCell ref="BK97:BK98"/>
    <mergeCell ref="BL97:BL98"/>
    <mergeCell ref="BM97:BM98"/>
    <mergeCell ref="BN97:BN98"/>
    <mergeCell ref="BC97:BC98"/>
    <mergeCell ref="BD97:BD98"/>
    <mergeCell ref="BE97:BE98"/>
    <mergeCell ref="BF97:BF98"/>
    <mergeCell ref="BG97:BG98"/>
    <mergeCell ref="BH97:BH98"/>
    <mergeCell ref="AW97:AW98"/>
    <mergeCell ref="AX97:AX98"/>
    <mergeCell ref="AY97:AY98"/>
    <mergeCell ref="AZ97:AZ98"/>
    <mergeCell ref="BA97:BA98"/>
    <mergeCell ref="BB97:BB98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Q109"/>
  <sheetViews>
    <sheetView tabSelected="1" topLeftCell="A7" zoomScale="75" zoomScaleNormal="75" workbookViewId="0">
      <selection activeCell="M7" sqref="M1:M1048576"/>
    </sheetView>
  </sheetViews>
  <sheetFormatPr defaultRowHeight="14.4"/>
  <cols>
    <col min="1" max="1" width="6.6640625" customWidth="1"/>
    <col min="2" max="2" width="35.5546875" customWidth="1"/>
    <col min="3" max="3" width="8.44140625" customWidth="1"/>
    <col min="5" max="5" width="13" customWidth="1"/>
    <col min="8" max="8" width="0" hidden="1" customWidth="1"/>
    <col min="9" max="9" width="10.109375" customWidth="1"/>
    <col min="10" max="10" width="9.109375" customWidth="1"/>
    <col min="11" max="11" width="11.5546875" bestFit="1" customWidth="1"/>
    <col min="12" max="16" width="10.6640625" hidden="1" customWidth="1"/>
    <col min="17" max="17" width="10.6640625" customWidth="1"/>
    <col min="18" max="20" width="10.6640625" hidden="1" customWidth="1"/>
    <col min="21" max="21" width="10.6640625" customWidth="1"/>
    <col min="22" max="23" width="10.6640625" hidden="1" customWidth="1"/>
    <col min="24" max="24" width="10.6640625" customWidth="1"/>
    <col min="25" max="25" width="10.6640625" hidden="1" customWidth="1"/>
    <col min="26" max="27" width="10.6640625" customWidth="1"/>
    <col min="28" max="31" width="10.6640625" hidden="1" customWidth="1"/>
    <col min="32" max="32" width="10.6640625" customWidth="1"/>
    <col min="33" max="34" width="10.6640625" hidden="1" customWidth="1"/>
    <col min="35" max="37" width="10.6640625" customWidth="1"/>
    <col min="38" max="47" width="10.6640625" hidden="1" customWidth="1"/>
    <col min="48" max="48" width="10.88671875" customWidth="1"/>
    <col min="49" max="49" width="10.88671875" hidden="1" customWidth="1"/>
    <col min="50" max="50" width="10.88671875" customWidth="1"/>
    <col min="51" max="51" width="10.88671875" hidden="1" customWidth="1"/>
    <col min="52" max="53" width="10.88671875" customWidth="1"/>
    <col min="54" max="55" width="10.6640625" customWidth="1"/>
    <col min="56" max="58" width="10.6640625" hidden="1" customWidth="1"/>
    <col min="63" max="63" width="0" hidden="1" customWidth="1"/>
    <col min="67" max="67" width="11.77734375" customWidth="1"/>
    <col min="69" max="69" width="9.88671875" customWidth="1"/>
  </cols>
  <sheetData>
    <row r="1" spans="1:69">
      <c r="B1" t="s">
        <v>0</v>
      </c>
    </row>
    <row r="2" spans="1:69">
      <c r="C2" t="s">
        <v>62</v>
      </c>
    </row>
    <row r="3" spans="1:69" hidden="1">
      <c r="A3" s="91" t="s">
        <v>100</v>
      </c>
      <c r="B3" s="91"/>
      <c r="C3" s="91"/>
      <c r="D3" s="91"/>
      <c r="E3" s="91"/>
      <c r="K3" t="s">
        <v>1</v>
      </c>
    </row>
    <row r="4" spans="1:69">
      <c r="K4" t="s">
        <v>101</v>
      </c>
    </row>
    <row r="6" spans="1:69">
      <c r="D6" t="s">
        <v>2</v>
      </c>
      <c r="F6" s="1">
        <v>50</v>
      </c>
      <c r="G6" t="s">
        <v>37</v>
      </c>
      <c r="K6" s="69">
        <v>45540</v>
      </c>
      <c r="Q6" s="2"/>
      <c r="Z6" s="2"/>
    </row>
    <row r="7" spans="1:69" s="39" customFormat="1" ht="15" customHeight="1">
      <c r="A7" s="121"/>
      <c r="B7" s="38" t="s">
        <v>4</v>
      </c>
      <c r="C7" s="119" t="s">
        <v>5</v>
      </c>
      <c r="D7" s="119" t="str">
        <f>[1]Цены!A1</f>
        <v>Хлеб пшеничный</v>
      </c>
      <c r="E7" s="119" t="str">
        <f>[1]Цены!B1</f>
        <v>Хлеб ржано-пшеничный</v>
      </c>
      <c r="F7" s="119" t="str">
        <f>[1]Цены!C1</f>
        <v>Сахар</v>
      </c>
      <c r="G7" s="119" t="str">
        <f>[1]Цены!D1</f>
        <v>Чай</v>
      </c>
      <c r="H7" s="119" t="str">
        <f>[1]Цены!E1</f>
        <v>Какао</v>
      </c>
      <c r="I7" s="119" t="str">
        <f>[1]Цены!F1</f>
        <v>Кофейный напиток</v>
      </c>
      <c r="J7" s="119" t="str">
        <f>[1]Цены!G1</f>
        <v>Молоко 2,5%</v>
      </c>
      <c r="K7" s="119" t="str">
        <f>[1]Цены!H1</f>
        <v>Масло сливочное</v>
      </c>
      <c r="L7" s="119" t="str">
        <f>[1]Цены!I1</f>
        <v>Сметана 15%</v>
      </c>
      <c r="M7" s="119" t="str">
        <f>[1]Цены!J1</f>
        <v>Молоко сухое</v>
      </c>
      <c r="N7" s="119" t="str">
        <f>[1]Цены!K1</f>
        <v>Снежок 2,5 %</v>
      </c>
      <c r="O7" s="119" t="str">
        <f>[1]Цены!L1</f>
        <v>Творог 5%</v>
      </c>
      <c r="P7" s="119" t="str">
        <f>[1]Цены!M1</f>
        <v>Молоко сгущенное</v>
      </c>
      <c r="Q7" s="119" t="str">
        <f>[1]Цены!N1</f>
        <v xml:space="preserve">Джем Сава </v>
      </c>
      <c r="R7" s="119" t="str">
        <f>[1]Цены!O1</f>
        <v>Сыр</v>
      </c>
      <c r="S7" s="119" t="str">
        <f>[1]Цены!P1</f>
        <v>Зеленый горошек</v>
      </c>
      <c r="T7" s="119" t="str">
        <f>[1]Цены!Q1</f>
        <v>Кукуруза консервирован.</v>
      </c>
      <c r="U7" s="119" t="str">
        <f>[1]Цены!R1</f>
        <v>Консервы рыбные</v>
      </c>
      <c r="V7" s="119" t="str">
        <f>[1]Цены!S1</f>
        <v>Огурцы консервирован.</v>
      </c>
      <c r="W7" s="119" t="str">
        <f>[1]Цены!T1</f>
        <v>Огурцы свежие</v>
      </c>
      <c r="X7" s="119" t="str">
        <f>[1]Цены!U1</f>
        <v>Яйцо</v>
      </c>
      <c r="Y7" s="119" t="str">
        <f>[1]Цены!V1</f>
        <v>Икра кабачковая</v>
      </c>
      <c r="Z7" s="119" t="str">
        <f>[1]Цены!W1</f>
        <v>Изюм</v>
      </c>
      <c r="AA7" s="119" t="str">
        <f>[1]Цены!X1</f>
        <v>Курага</v>
      </c>
      <c r="AB7" s="119" t="str">
        <f>[1]Цены!Y1</f>
        <v>Чернослив</v>
      </c>
      <c r="AC7" s="119" t="str">
        <f>[1]Цены!Z1</f>
        <v>Шиповник</v>
      </c>
      <c r="AD7" s="119" t="str">
        <f>[1]Цены!AA1</f>
        <v>Сухофрукты</v>
      </c>
      <c r="AE7" s="119" t="str">
        <f>[1]Цены!AB1</f>
        <v>Ягода свежемороженная</v>
      </c>
      <c r="AF7" s="119" t="str">
        <f>[1]Цены!AC1</f>
        <v>Лимон</v>
      </c>
      <c r="AG7" s="119" t="str">
        <f>[1]Цены!AD1</f>
        <v>Кисель</v>
      </c>
      <c r="AH7" s="119" t="str">
        <f>[1]Цены!AE1</f>
        <v xml:space="preserve">Сок </v>
      </c>
      <c r="AI7" s="119" t="str">
        <f>[1]Цены!AF1</f>
        <v>Макаронные изделия</v>
      </c>
      <c r="AJ7" s="119" t="str">
        <f>[1]Цены!AG1</f>
        <v>Мука</v>
      </c>
      <c r="AK7" s="119" t="str">
        <f>[1]Цены!AH1</f>
        <v>Дрожжи</v>
      </c>
      <c r="AL7" s="119" t="str">
        <f>[1]Цены!AI1</f>
        <v>Печенье</v>
      </c>
      <c r="AM7" s="119" t="str">
        <f>[1]Цены!AJ1</f>
        <v>Пряники</v>
      </c>
      <c r="AN7" s="119" t="str">
        <f>[1]Цены!AK1</f>
        <v>Вафли</v>
      </c>
      <c r="AO7" s="119" t="str">
        <f>[1]Цены!AL1</f>
        <v>Конфеты</v>
      </c>
      <c r="AP7" s="119" t="str">
        <f>[1]Цены!AM1</f>
        <v>Повидло Сава</v>
      </c>
      <c r="AQ7" s="119" t="str">
        <f>[1]Цены!AN1</f>
        <v>Крупа геркулес</v>
      </c>
      <c r="AR7" s="119" t="str">
        <f>[1]Цены!AO1</f>
        <v>Крупа горох</v>
      </c>
      <c r="AS7" s="119" t="str">
        <f>[1]Цены!AP1</f>
        <v>Крупа гречневая</v>
      </c>
      <c r="AT7" s="119" t="str">
        <f>[1]Цены!AQ1</f>
        <v>Крупа кукурузная</v>
      </c>
      <c r="AU7" s="119" t="str">
        <f>[1]Цены!AR1</f>
        <v>Крупа манная</v>
      </c>
      <c r="AV7" s="119" t="str">
        <f>[1]Цены!AS1</f>
        <v>Крупа перловая</v>
      </c>
      <c r="AW7" s="119" t="str">
        <f>[1]Цены!AT1</f>
        <v>Крупа пшеничная</v>
      </c>
      <c r="AX7" s="119" t="str">
        <f>[1]Цены!AU1</f>
        <v>Крупа пшено</v>
      </c>
      <c r="AY7" s="119" t="str">
        <f>[1]Цены!AV1</f>
        <v>Крупа ячневая</v>
      </c>
      <c r="AZ7" s="119" t="str">
        <f>[1]Цены!AW1</f>
        <v>Рис</v>
      </c>
      <c r="BA7" s="119" t="str">
        <f>[1]Цены!AX1</f>
        <v>Цыпленок бройлер</v>
      </c>
      <c r="BB7" s="119" t="str">
        <f>[1]Цены!AY1</f>
        <v>Филе куриное</v>
      </c>
      <c r="BC7" s="119" t="str">
        <f>[1]Цены!AZ1</f>
        <v>Фарш говяжий</v>
      </c>
      <c r="BD7" s="119" t="str">
        <f>[1]Цены!BA1</f>
        <v>Печень куриная</v>
      </c>
      <c r="BE7" s="119" t="str">
        <f>[1]Цены!BB1</f>
        <v>Филе минтая</v>
      </c>
      <c r="BF7" s="119" t="str">
        <f>[1]Цены!BC1</f>
        <v>Филе сельди слабосол.</v>
      </c>
      <c r="BG7" s="119" t="str">
        <f>[1]Цены!BD1</f>
        <v>Картофель</v>
      </c>
      <c r="BH7" s="119" t="str">
        <f>[1]Цены!BE1</f>
        <v>Морковь</v>
      </c>
      <c r="BI7" s="119" t="str">
        <f>[1]Цены!BF1</f>
        <v>Лук</v>
      </c>
      <c r="BJ7" s="119" t="str">
        <f>[1]Цены!BG1</f>
        <v>Капуста</v>
      </c>
      <c r="BK7" s="119" t="str">
        <f>[1]Цены!BH1</f>
        <v>Свекла</v>
      </c>
      <c r="BL7" s="119" t="str">
        <f>[1]Цены!BI1</f>
        <v>Томатная паста</v>
      </c>
      <c r="BM7" s="119" t="str">
        <f>[1]Цены!BJ1</f>
        <v>Масло растительное</v>
      </c>
      <c r="BN7" s="119" t="str">
        <f>[1]Цены!BK1</f>
        <v>Соль</v>
      </c>
      <c r="BO7" s="103" t="s">
        <v>92</v>
      </c>
      <c r="BP7" s="118" t="s">
        <v>6</v>
      </c>
      <c r="BQ7" s="118" t="s">
        <v>7</v>
      </c>
    </row>
    <row r="8" spans="1:69" s="39" customFormat="1" ht="36" customHeight="1">
      <c r="A8" s="122"/>
      <c r="B8" s="4" t="s">
        <v>8</v>
      </c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BL8" s="120"/>
      <c r="BM8" s="120"/>
      <c r="BN8" s="120"/>
      <c r="BO8" s="104"/>
      <c r="BP8" s="118"/>
      <c r="BQ8" s="118"/>
    </row>
    <row r="9" spans="1:69" ht="15" customHeight="1">
      <c r="A9" s="109" t="s">
        <v>9</v>
      </c>
      <c r="B9" s="5" t="s">
        <v>10</v>
      </c>
      <c r="C9" s="110">
        <f>$F$6</f>
        <v>50</v>
      </c>
      <c r="D9" s="5"/>
      <c r="E9" s="5"/>
      <c r="F9" s="5">
        <v>4.0000000000000001E-3</v>
      </c>
      <c r="G9" s="5"/>
      <c r="H9" s="5"/>
      <c r="I9" s="5"/>
      <c r="J9" s="5">
        <v>0.13</v>
      </c>
      <c r="K9" s="5">
        <v>2E-3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6"/>
      <c r="Y9" s="6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7"/>
      <c r="AW9" s="7"/>
      <c r="AX9" s="7">
        <v>0.01</v>
      </c>
      <c r="AY9" s="7"/>
      <c r="AZ9" s="7">
        <v>1.2999999999999999E-2</v>
      </c>
      <c r="BA9" s="7"/>
      <c r="BB9" s="5"/>
      <c r="BC9" s="5"/>
      <c r="BD9" s="5"/>
      <c r="BE9" s="5"/>
      <c r="BF9" s="5"/>
      <c r="BG9" s="5"/>
      <c r="BH9" s="5"/>
      <c r="BI9" s="5"/>
      <c r="BJ9" s="5"/>
      <c r="BK9" s="7"/>
      <c r="BL9" s="5"/>
      <c r="BM9" s="5"/>
      <c r="BN9" s="5">
        <v>5.0000000000000001E-4</v>
      </c>
      <c r="BO9" s="5"/>
    </row>
    <row r="10" spans="1:69" ht="15" customHeight="1">
      <c r="A10" s="109"/>
      <c r="B10" s="8" t="s">
        <v>38</v>
      </c>
      <c r="C10" s="111"/>
      <c r="D10" s="92">
        <v>2.8320000000000001E-2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94">
        <v>6.96E-3</v>
      </c>
      <c r="R10" s="5"/>
      <c r="S10" s="5"/>
      <c r="T10" s="5"/>
      <c r="U10" s="5"/>
      <c r="V10" s="5"/>
      <c r="W10" s="5"/>
      <c r="X10" s="6"/>
      <c r="Y10" s="6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7"/>
      <c r="AW10" s="7"/>
      <c r="AX10" s="7"/>
      <c r="AY10" s="7"/>
      <c r="AZ10" s="7"/>
      <c r="BA10" s="7"/>
      <c r="BB10" s="5"/>
      <c r="BC10" s="5"/>
      <c r="BD10" s="5"/>
      <c r="BE10" s="5"/>
      <c r="BF10" s="5"/>
      <c r="BG10" s="5"/>
      <c r="BH10" s="5"/>
      <c r="BI10" s="5"/>
      <c r="BJ10" s="5"/>
      <c r="BK10" s="7"/>
      <c r="BL10" s="5"/>
      <c r="BM10" s="5"/>
      <c r="BN10" s="5"/>
      <c r="BO10" s="5"/>
    </row>
    <row r="11" spans="1:69" s="12" customFormat="1" ht="15" customHeight="1">
      <c r="A11" s="109"/>
      <c r="B11" s="9" t="s">
        <v>11</v>
      </c>
      <c r="C11" s="111"/>
      <c r="D11" s="93"/>
      <c r="E11" s="9"/>
      <c r="F11" s="9">
        <v>0.01</v>
      </c>
      <c r="G11" s="9"/>
      <c r="H11" s="9"/>
      <c r="I11" s="9">
        <v>2.3999999999999998E-3</v>
      </c>
      <c r="J11" s="9">
        <v>0.08</v>
      </c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10"/>
      <c r="Y11" s="10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11"/>
      <c r="AW11" s="11"/>
      <c r="AX11" s="11"/>
      <c r="AY11" s="11"/>
      <c r="AZ11" s="11"/>
      <c r="BA11" s="11"/>
      <c r="BB11" s="9"/>
      <c r="BC11" s="9"/>
      <c r="BD11" s="9"/>
      <c r="BE11" s="9"/>
      <c r="BF11" s="9"/>
      <c r="BG11" s="9"/>
      <c r="BH11" s="9"/>
      <c r="BI11" s="9"/>
      <c r="BJ11" s="9"/>
      <c r="BK11" s="11"/>
      <c r="BL11" s="9"/>
      <c r="BM11" s="9"/>
      <c r="BN11" s="9"/>
      <c r="BO11" s="9"/>
    </row>
    <row r="12" spans="1:69" ht="15" customHeight="1">
      <c r="A12" s="109"/>
      <c r="B12" s="5"/>
      <c r="C12" s="111"/>
      <c r="D12" s="92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6"/>
      <c r="Y12" s="6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7"/>
      <c r="AW12" s="7"/>
      <c r="AX12" s="7"/>
      <c r="AY12" s="7"/>
      <c r="AZ12" s="7"/>
      <c r="BA12" s="7"/>
      <c r="BB12" s="5"/>
      <c r="BC12" s="5"/>
      <c r="BD12" s="5"/>
      <c r="BE12" s="5"/>
      <c r="BF12" s="5"/>
      <c r="BG12" s="5"/>
      <c r="BH12" s="5"/>
      <c r="BI12" s="5"/>
      <c r="BJ12" s="5"/>
      <c r="BK12" s="7"/>
      <c r="BL12" s="5"/>
      <c r="BM12" s="5"/>
      <c r="BN12" s="5"/>
      <c r="BO12" s="5"/>
    </row>
    <row r="13" spans="1:69" ht="15" customHeight="1">
      <c r="A13" s="109"/>
      <c r="B13" s="5"/>
      <c r="C13" s="112"/>
      <c r="D13" s="92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6"/>
      <c r="Y13" s="6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7"/>
      <c r="AW13" s="7"/>
      <c r="AX13" s="7"/>
      <c r="AY13" s="7"/>
      <c r="AZ13" s="7"/>
      <c r="BA13" s="7"/>
      <c r="BB13" s="5"/>
      <c r="BC13" s="5"/>
      <c r="BD13" s="5"/>
      <c r="BE13" s="5"/>
      <c r="BF13" s="5"/>
      <c r="BG13" s="5"/>
      <c r="BH13" s="5"/>
      <c r="BI13" s="5"/>
      <c r="BJ13" s="5"/>
      <c r="BK13" s="7"/>
      <c r="BL13" s="5"/>
      <c r="BM13" s="5"/>
      <c r="BN13" s="5"/>
      <c r="BO13" s="5"/>
    </row>
    <row r="14" spans="1:69" s="12" customFormat="1" ht="15" customHeight="1">
      <c r="A14" s="109" t="s">
        <v>12</v>
      </c>
      <c r="B14" s="8" t="s">
        <v>14</v>
      </c>
      <c r="C14" s="111">
        <f>F6</f>
        <v>50</v>
      </c>
      <c r="D14" s="93"/>
      <c r="E14" s="9"/>
      <c r="F14" s="9"/>
      <c r="G14" s="9"/>
      <c r="H14" s="9"/>
      <c r="I14" s="9"/>
      <c r="J14" s="9"/>
      <c r="K14" s="9">
        <v>2E-3</v>
      </c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11"/>
      <c r="Y14" s="11"/>
      <c r="Z14" s="9"/>
      <c r="AF14" s="9"/>
      <c r="AG14" s="9"/>
      <c r="AH14" s="9"/>
      <c r="AI14" s="9">
        <v>0.01</v>
      </c>
      <c r="AJ14" s="9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40"/>
      <c r="AW14" s="40"/>
      <c r="AX14" s="9"/>
      <c r="AY14" s="9"/>
      <c r="AZ14" s="11"/>
      <c r="BA14" s="11">
        <v>0.03</v>
      </c>
      <c r="BB14" s="9"/>
      <c r="BC14" s="9"/>
      <c r="BD14" s="9"/>
      <c r="BE14" s="9"/>
      <c r="BF14" s="9"/>
      <c r="BG14" s="9">
        <v>0.13400000000000001</v>
      </c>
      <c r="BH14" s="9">
        <v>1.7000000000000001E-2</v>
      </c>
      <c r="BI14" s="9">
        <v>1.2E-2</v>
      </c>
      <c r="BK14" s="9"/>
      <c r="BL14" s="9"/>
      <c r="BM14" s="9">
        <v>2E-3</v>
      </c>
      <c r="BN14" s="9">
        <v>2E-3</v>
      </c>
      <c r="BO14" s="9"/>
    </row>
    <row r="15" spans="1:69" ht="15" customHeight="1">
      <c r="A15" s="109"/>
      <c r="B15" s="5" t="s">
        <v>15</v>
      </c>
      <c r="C15" s="111"/>
      <c r="D15" s="92">
        <v>0.01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6">
        <v>0.1</v>
      </c>
      <c r="Y15" s="6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7"/>
      <c r="AW15" s="7"/>
      <c r="AX15" s="7"/>
      <c r="AY15" s="7"/>
      <c r="AZ15" s="7"/>
      <c r="BA15" s="7"/>
      <c r="BB15" s="5">
        <v>0.03</v>
      </c>
      <c r="BC15" s="5">
        <v>0.03</v>
      </c>
      <c r="BD15" s="5"/>
      <c r="BE15" s="5"/>
      <c r="BF15" s="5"/>
      <c r="BG15" s="5"/>
      <c r="BH15" s="5"/>
      <c r="BI15" s="5">
        <v>5.0000000000000001E-3</v>
      </c>
      <c r="BJ15" s="5"/>
      <c r="BK15" s="7"/>
      <c r="BL15" s="5"/>
      <c r="BM15" s="5">
        <v>1E-3</v>
      </c>
      <c r="BN15" s="5">
        <v>2E-3</v>
      </c>
      <c r="BO15" s="5"/>
    </row>
    <row r="16" spans="1:69" ht="15" customHeight="1">
      <c r="A16" s="109"/>
      <c r="B16" s="5" t="s">
        <v>16</v>
      </c>
      <c r="C16" s="111"/>
      <c r="D16" s="92"/>
      <c r="E16" s="5"/>
      <c r="F16" s="5"/>
      <c r="G16" s="5"/>
      <c r="H16" s="5"/>
      <c r="I16" s="5"/>
      <c r="J16" s="5"/>
      <c r="K16" s="5">
        <v>2E-3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6"/>
      <c r="Y16" s="6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7"/>
      <c r="AW16" s="7"/>
      <c r="AX16" s="7"/>
      <c r="AY16" s="7"/>
      <c r="AZ16" s="7"/>
      <c r="BA16" s="7"/>
      <c r="BB16" s="5"/>
      <c r="BC16" s="5"/>
      <c r="BD16" s="5"/>
      <c r="BE16" s="5"/>
      <c r="BF16" s="5"/>
      <c r="BG16" s="5"/>
      <c r="BH16" s="5">
        <v>1.6E-2</v>
      </c>
      <c r="BI16" s="5">
        <v>1.0999999999999999E-2</v>
      </c>
      <c r="BJ16" s="5">
        <v>0.16</v>
      </c>
      <c r="BK16" s="7"/>
      <c r="BL16" s="5">
        <v>3.0000000000000001E-3</v>
      </c>
      <c r="BM16" s="5">
        <v>3.0000000000000001E-3</v>
      </c>
      <c r="BN16" s="5">
        <v>5.0000000000000001E-4</v>
      </c>
      <c r="BO16" s="5"/>
    </row>
    <row r="17" spans="1:68" ht="15" customHeight="1">
      <c r="A17" s="109"/>
      <c r="B17" s="9" t="s">
        <v>17</v>
      </c>
      <c r="C17" s="111"/>
      <c r="D17" s="92">
        <v>2.8000000000000001E-2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6"/>
      <c r="Y17" s="6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7"/>
      <c r="AW17" s="7"/>
      <c r="AX17" s="7"/>
      <c r="AY17" s="7"/>
      <c r="AZ17" s="7"/>
      <c r="BA17" s="7"/>
      <c r="BB17" s="5"/>
      <c r="BC17" s="5"/>
      <c r="BD17" s="5"/>
      <c r="BE17" s="5"/>
      <c r="BF17" s="5"/>
      <c r="BG17" s="5"/>
      <c r="BH17" s="5"/>
      <c r="BI17" s="5"/>
      <c r="BJ17" s="5"/>
      <c r="BK17" s="7"/>
      <c r="BL17" s="5"/>
      <c r="BM17" s="5"/>
      <c r="BN17" s="5"/>
      <c r="BO17" s="5"/>
    </row>
    <row r="18" spans="1:68">
      <c r="A18" s="109"/>
      <c r="B18" s="9" t="s">
        <v>18</v>
      </c>
      <c r="C18" s="111"/>
      <c r="D18" s="92"/>
      <c r="E18" s="92">
        <v>5.108E-2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6"/>
      <c r="Y18" s="6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7"/>
      <c r="AW18" s="7"/>
      <c r="AX18" s="7"/>
      <c r="AY18" s="7"/>
      <c r="AZ18" s="7"/>
      <c r="BA18" s="7"/>
      <c r="BB18" s="5"/>
      <c r="BC18" s="5"/>
      <c r="BD18" s="5"/>
      <c r="BE18" s="5"/>
      <c r="BF18" s="5"/>
      <c r="BG18" s="5"/>
      <c r="BH18" s="5"/>
      <c r="BI18" s="5"/>
      <c r="BJ18" s="5"/>
      <c r="BK18" s="7"/>
      <c r="BL18" s="5"/>
      <c r="BM18" s="5"/>
      <c r="BN18" s="5"/>
      <c r="BO18" s="5"/>
    </row>
    <row r="19" spans="1:68">
      <c r="A19" s="109"/>
      <c r="B19" s="9" t="s">
        <v>19</v>
      </c>
      <c r="C19" s="111"/>
      <c r="D19" s="92"/>
      <c r="E19" s="5"/>
      <c r="F19" s="5">
        <v>8.9999999999999993E-3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6"/>
      <c r="Y19" s="6"/>
      <c r="Z19" s="5">
        <v>0.01</v>
      </c>
      <c r="AA19" s="5">
        <v>8.0000000000000002E-3</v>
      </c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7"/>
      <c r="AW19" s="7"/>
      <c r="AX19" s="7"/>
      <c r="AY19" s="7"/>
      <c r="AZ19" s="7"/>
      <c r="BA19" s="7"/>
      <c r="BB19" s="5"/>
      <c r="BC19" s="5"/>
      <c r="BD19" s="5"/>
      <c r="BE19" s="5"/>
      <c r="BF19" s="5"/>
      <c r="BG19" s="5"/>
      <c r="BH19" s="5"/>
      <c r="BI19" s="5"/>
      <c r="BJ19" s="5"/>
      <c r="BK19" s="7"/>
      <c r="BL19" s="5"/>
      <c r="BM19" s="5"/>
      <c r="BN19" s="5"/>
      <c r="BO19" s="5">
        <v>5.0000000000000002E-5</v>
      </c>
    </row>
    <row r="20" spans="1:68" ht="15.75" customHeight="1">
      <c r="A20" s="109"/>
      <c r="B20" s="9"/>
      <c r="C20" s="112"/>
      <c r="D20" s="92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6"/>
      <c r="Y20" s="6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7"/>
      <c r="AW20" s="7"/>
      <c r="AX20" s="7"/>
      <c r="AY20" s="7"/>
      <c r="AZ20" s="7"/>
      <c r="BA20" s="7"/>
      <c r="BB20" s="5"/>
      <c r="BC20" s="5"/>
      <c r="BD20" s="5"/>
      <c r="BE20" s="5"/>
      <c r="BF20" s="5"/>
      <c r="BG20" s="5"/>
      <c r="BH20" s="5"/>
      <c r="BI20" s="5"/>
      <c r="BJ20" s="5"/>
      <c r="BK20" s="7"/>
      <c r="BL20" s="5"/>
      <c r="BM20" s="5"/>
      <c r="BN20" s="5"/>
      <c r="BO20" s="5"/>
    </row>
    <row r="21" spans="1:68">
      <c r="A21" s="109" t="s">
        <v>20</v>
      </c>
      <c r="B21" s="5" t="s">
        <v>21</v>
      </c>
      <c r="C21" s="110">
        <f>$F$6</f>
        <v>50</v>
      </c>
      <c r="D21" s="92"/>
      <c r="E21" s="5"/>
      <c r="F21" s="5">
        <v>0.01</v>
      </c>
      <c r="G21" s="5">
        <v>4.0000000000000002E-4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6"/>
      <c r="Y21" s="6"/>
      <c r="Z21" s="5"/>
      <c r="AA21" s="5"/>
      <c r="AB21" s="5"/>
      <c r="AC21" s="5"/>
      <c r="AD21" s="5"/>
      <c r="AE21" s="5"/>
      <c r="AF21" s="5">
        <v>6.0000000000000001E-3</v>
      </c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7"/>
      <c r="AW21" s="7"/>
      <c r="AX21" s="7"/>
      <c r="AY21" s="7"/>
      <c r="AZ21" s="7"/>
      <c r="BA21" s="7"/>
      <c r="BB21" s="5"/>
      <c r="BC21" s="5"/>
      <c r="BD21" s="5"/>
      <c r="BE21" s="5"/>
      <c r="BF21" s="5"/>
      <c r="BG21" s="5"/>
      <c r="BH21" s="5"/>
      <c r="BI21" s="5"/>
      <c r="BJ21" s="5"/>
      <c r="BK21" s="7"/>
      <c r="BL21" s="5"/>
      <c r="BM21" s="5"/>
      <c r="BN21" s="5"/>
      <c r="BO21" s="5"/>
    </row>
    <row r="22" spans="1:68">
      <c r="A22" s="109"/>
      <c r="B22" s="5" t="s">
        <v>22</v>
      </c>
      <c r="C22" s="111"/>
      <c r="D22" s="92"/>
      <c r="E22" s="5"/>
      <c r="F22" s="5">
        <v>4.0000000000000001E-3</v>
      </c>
      <c r="G22" s="5"/>
      <c r="H22" s="5"/>
      <c r="I22" s="5"/>
      <c r="J22" s="5">
        <v>1.9E-2</v>
      </c>
      <c r="K22" s="5">
        <v>2.5000000000000001E-3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6">
        <v>4.1666000000000002E-2</v>
      </c>
      <c r="Y22" s="6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>
        <v>4.7E-2</v>
      </c>
      <c r="AK22" s="5">
        <v>2E-3</v>
      </c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7"/>
      <c r="AW22" s="7"/>
      <c r="AX22" s="7"/>
      <c r="AY22" s="7"/>
      <c r="AZ22" s="7"/>
      <c r="BA22" s="7"/>
      <c r="BB22" s="5"/>
      <c r="BC22" s="5"/>
      <c r="BD22" s="5"/>
      <c r="BE22" s="5"/>
      <c r="BF22" s="5"/>
      <c r="BG22" s="5"/>
      <c r="BH22" s="5"/>
      <c r="BI22" s="5"/>
      <c r="BJ22" s="5"/>
      <c r="BK22" s="7"/>
      <c r="BL22" s="5"/>
      <c r="BM22" s="5"/>
      <c r="BN22" s="5"/>
      <c r="BO22" s="5"/>
    </row>
    <row r="23" spans="1:68">
      <c r="A23" s="109"/>
      <c r="B23" s="5"/>
      <c r="C23" s="111"/>
      <c r="D23" s="92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6"/>
      <c r="Y23" s="6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7"/>
      <c r="AW23" s="7"/>
      <c r="AX23" s="7"/>
      <c r="AY23" s="7"/>
      <c r="AZ23" s="7"/>
      <c r="BA23" s="7"/>
      <c r="BB23" s="5"/>
      <c r="BC23" s="5"/>
      <c r="BD23" s="5"/>
      <c r="BE23" s="5"/>
      <c r="BF23" s="5"/>
      <c r="BG23" s="5"/>
      <c r="BH23" s="5"/>
      <c r="BI23" s="5"/>
      <c r="BJ23" s="5"/>
      <c r="BK23" s="7"/>
      <c r="BL23" s="5"/>
      <c r="BM23" s="5"/>
      <c r="BN23" s="5"/>
      <c r="BO23" s="5"/>
    </row>
    <row r="24" spans="1:68">
      <c r="A24" s="109"/>
      <c r="B24" s="5"/>
      <c r="C24" s="112"/>
      <c r="D24" s="92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6"/>
      <c r="Y24" s="6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7"/>
      <c r="AW24" s="7"/>
      <c r="AX24" s="7"/>
      <c r="AY24" s="7"/>
      <c r="AZ24" s="7"/>
      <c r="BA24" s="7"/>
      <c r="BB24" s="5"/>
      <c r="BC24" s="5"/>
      <c r="BD24" s="5"/>
      <c r="BE24" s="5"/>
      <c r="BF24" s="5"/>
      <c r="BG24" s="5"/>
      <c r="BH24" s="5"/>
      <c r="BI24" s="5"/>
      <c r="BJ24" s="5"/>
      <c r="BK24" s="7"/>
      <c r="BL24" s="5"/>
      <c r="BM24" s="5"/>
      <c r="BN24" s="5"/>
      <c r="BO24" s="5"/>
    </row>
    <row r="25" spans="1:68">
      <c r="A25" s="109" t="s">
        <v>23</v>
      </c>
      <c r="B25" s="18" t="s">
        <v>24</v>
      </c>
      <c r="C25" s="110">
        <f>$F$6</f>
        <v>50</v>
      </c>
      <c r="D25" s="92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94">
        <v>1.694E-2</v>
      </c>
      <c r="V25" s="5"/>
      <c r="W25" s="5"/>
      <c r="X25" s="6"/>
      <c r="Y25" s="6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7">
        <v>6.3E-3</v>
      </c>
      <c r="AW25" s="7"/>
      <c r="AX25" s="7"/>
      <c r="AY25" s="7"/>
      <c r="AZ25" s="7"/>
      <c r="BA25" s="7"/>
      <c r="BB25" s="5"/>
      <c r="BC25" s="5"/>
      <c r="BD25" s="5"/>
      <c r="BE25" s="5"/>
      <c r="BF25" s="5"/>
      <c r="BG25" s="5">
        <v>0.125</v>
      </c>
      <c r="BH25" s="5">
        <v>1.4E-2</v>
      </c>
      <c r="BI25" s="5">
        <v>1.25E-3</v>
      </c>
      <c r="BJ25" s="5"/>
      <c r="BK25" s="7"/>
      <c r="BL25" s="5"/>
      <c r="BM25" s="5">
        <v>2E-3</v>
      </c>
      <c r="BN25" s="5">
        <v>1E-3</v>
      </c>
      <c r="BO25" s="5"/>
    </row>
    <row r="26" spans="1:68">
      <c r="A26" s="109"/>
      <c r="B26" t="s">
        <v>17</v>
      </c>
      <c r="C26" s="111"/>
      <c r="D26" s="92">
        <v>1.9E-2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6"/>
      <c r="Y26" s="6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7"/>
      <c r="AW26" s="7"/>
      <c r="AX26" s="7"/>
      <c r="AY26" s="7"/>
      <c r="AZ26" s="7"/>
      <c r="BA26" s="7"/>
      <c r="BB26" s="5"/>
      <c r="BC26" s="5"/>
      <c r="BD26" s="5"/>
      <c r="BE26" s="5"/>
      <c r="BF26" s="5"/>
      <c r="BG26" s="5"/>
      <c r="BH26" s="5"/>
      <c r="BI26" s="5"/>
      <c r="BJ26" s="5"/>
      <c r="BK26" s="7"/>
      <c r="BL26" s="5"/>
      <c r="BM26" s="5"/>
      <c r="BN26" s="5"/>
      <c r="BO26" s="5"/>
    </row>
    <row r="27" spans="1:68">
      <c r="A27" s="109"/>
      <c r="B27" s="9" t="s">
        <v>25</v>
      </c>
      <c r="C27" s="111"/>
      <c r="D27" s="92"/>
      <c r="E27" s="5"/>
      <c r="F27" s="5">
        <v>0.01</v>
      </c>
      <c r="G27" s="5">
        <v>4.0000000000000002E-4</v>
      </c>
      <c r="H27" s="5"/>
      <c r="I27" s="9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6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7"/>
      <c r="AW27" s="7"/>
      <c r="AX27" s="7"/>
      <c r="AY27" s="7"/>
      <c r="AZ27" s="7"/>
      <c r="BA27" s="7"/>
      <c r="BB27" s="5"/>
      <c r="BC27" s="5"/>
      <c r="BD27" s="5"/>
      <c r="BE27" s="5"/>
      <c r="BF27" s="5"/>
      <c r="BG27" s="5"/>
      <c r="BH27" s="5"/>
      <c r="BI27" s="5"/>
      <c r="BJ27" s="5"/>
      <c r="BK27" s="7"/>
      <c r="BL27" s="5"/>
      <c r="BM27" s="5"/>
      <c r="BN27" s="5"/>
      <c r="BO27" s="5"/>
    </row>
    <row r="28" spans="1:68">
      <c r="A28" s="109"/>
      <c r="B28" s="19"/>
      <c r="C28" s="111"/>
      <c r="D28" s="92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6"/>
      <c r="Y28" s="6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7"/>
      <c r="AW28" s="7"/>
      <c r="AX28" s="7"/>
      <c r="AY28" s="7"/>
      <c r="AZ28" s="7"/>
      <c r="BA28" s="7"/>
      <c r="BB28" s="5"/>
      <c r="BC28" s="5"/>
      <c r="BD28" s="5"/>
      <c r="BE28" s="5"/>
      <c r="BF28" s="5"/>
      <c r="BG28" s="5"/>
      <c r="BH28" s="5"/>
      <c r="BI28" s="5"/>
      <c r="BJ28" s="5"/>
      <c r="BK28" s="7"/>
      <c r="BL28" s="5"/>
      <c r="BM28" s="5"/>
      <c r="BN28" s="5"/>
      <c r="BO28" s="5"/>
    </row>
    <row r="29" spans="1:68">
      <c r="A29" s="109"/>
      <c r="B29" s="5"/>
      <c r="C29" s="112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6"/>
      <c r="Y29" s="6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7"/>
      <c r="AW29" s="7"/>
      <c r="AX29" s="7"/>
      <c r="AY29" s="7"/>
      <c r="AZ29" s="7"/>
      <c r="BA29" s="7"/>
      <c r="BB29" s="5"/>
      <c r="BC29" s="5"/>
      <c r="BD29" s="5"/>
      <c r="BE29" s="5"/>
      <c r="BF29" s="5"/>
      <c r="BG29" s="5"/>
      <c r="BH29" s="5"/>
      <c r="BI29" s="5"/>
      <c r="BJ29" s="5"/>
      <c r="BK29" s="7"/>
      <c r="BL29" s="5"/>
      <c r="BM29" s="5"/>
      <c r="BN29" s="5"/>
      <c r="BO29" s="5"/>
    </row>
    <row r="30" spans="1:68" ht="17.399999999999999">
      <c r="A30" s="41"/>
      <c r="B30" s="42" t="s">
        <v>26</v>
      </c>
      <c r="C30" s="43"/>
      <c r="D30" s="44">
        <f t="shared" ref="D30:AI30" si="0">SUM(D9:D29)</f>
        <v>8.5320000000000007E-2</v>
      </c>
      <c r="E30" s="44">
        <f t="shared" si="0"/>
        <v>5.108E-2</v>
      </c>
      <c r="F30" s="44">
        <f t="shared" si="0"/>
        <v>4.7000000000000007E-2</v>
      </c>
      <c r="G30" s="44">
        <f t="shared" si="0"/>
        <v>8.0000000000000004E-4</v>
      </c>
      <c r="H30" s="44">
        <f t="shared" si="0"/>
        <v>0</v>
      </c>
      <c r="I30" s="44">
        <f t="shared" si="0"/>
        <v>2.3999999999999998E-3</v>
      </c>
      <c r="J30" s="44">
        <f t="shared" si="0"/>
        <v>0.22900000000000001</v>
      </c>
      <c r="K30" s="44">
        <f t="shared" si="0"/>
        <v>8.5000000000000006E-3</v>
      </c>
      <c r="L30" s="44">
        <f t="shared" si="0"/>
        <v>0</v>
      </c>
      <c r="M30" s="44">
        <f t="shared" si="0"/>
        <v>0</v>
      </c>
      <c r="N30" s="44">
        <f t="shared" si="0"/>
        <v>0</v>
      </c>
      <c r="O30" s="44">
        <f t="shared" si="0"/>
        <v>0</v>
      </c>
      <c r="P30" s="44">
        <f t="shared" si="0"/>
        <v>0</v>
      </c>
      <c r="Q30" s="44">
        <f t="shared" si="0"/>
        <v>6.96E-3</v>
      </c>
      <c r="R30" s="44">
        <f t="shared" si="0"/>
        <v>0</v>
      </c>
      <c r="S30" s="44">
        <f t="shared" si="0"/>
        <v>0</v>
      </c>
      <c r="T30" s="44">
        <f t="shared" si="0"/>
        <v>0</v>
      </c>
      <c r="U30" s="44">
        <f t="shared" si="0"/>
        <v>1.694E-2</v>
      </c>
      <c r="V30" s="44">
        <f t="shared" si="0"/>
        <v>0</v>
      </c>
      <c r="W30" s="44">
        <f t="shared" si="0"/>
        <v>0</v>
      </c>
      <c r="X30" s="44">
        <f t="shared" si="0"/>
        <v>0.14166600000000001</v>
      </c>
      <c r="Y30" s="44">
        <f t="shared" si="0"/>
        <v>0</v>
      </c>
      <c r="Z30" s="44">
        <f t="shared" si="0"/>
        <v>0.01</v>
      </c>
      <c r="AA30" s="44">
        <f t="shared" si="0"/>
        <v>8.0000000000000002E-3</v>
      </c>
      <c r="AB30" s="44">
        <f t="shared" si="0"/>
        <v>0</v>
      </c>
      <c r="AC30" s="44">
        <f t="shared" si="0"/>
        <v>0</v>
      </c>
      <c r="AD30" s="44">
        <f t="shared" si="0"/>
        <v>0</v>
      </c>
      <c r="AE30" s="44">
        <f t="shared" si="0"/>
        <v>0</v>
      </c>
      <c r="AF30" s="44">
        <f t="shared" si="0"/>
        <v>6.0000000000000001E-3</v>
      </c>
      <c r="AG30" s="44">
        <f t="shared" si="0"/>
        <v>0</v>
      </c>
      <c r="AH30" s="44">
        <f t="shared" si="0"/>
        <v>0</v>
      </c>
      <c r="AI30" s="44">
        <f t="shared" si="0"/>
        <v>0.01</v>
      </c>
      <c r="AJ30" s="44">
        <f t="shared" ref="AJ30:BO30" si="1">SUM(AJ9:AJ29)</f>
        <v>4.7E-2</v>
      </c>
      <c r="AK30" s="44">
        <f t="shared" si="1"/>
        <v>2E-3</v>
      </c>
      <c r="AL30" s="44">
        <f t="shared" si="1"/>
        <v>0</v>
      </c>
      <c r="AM30" s="44">
        <f t="shared" si="1"/>
        <v>0</v>
      </c>
      <c r="AN30" s="44">
        <f t="shared" si="1"/>
        <v>0</v>
      </c>
      <c r="AO30" s="44">
        <f t="shared" si="1"/>
        <v>0</v>
      </c>
      <c r="AP30" s="44">
        <f t="shared" si="1"/>
        <v>0</v>
      </c>
      <c r="AQ30" s="44">
        <f t="shared" si="1"/>
        <v>0</v>
      </c>
      <c r="AR30" s="44">
        <f t="shared" si="1"/>
        <v>0</v>
      </c>
      <c r="AS30" s="44">
        <f t="shared" si="1"/>
        <v>0</v>
      </c>
      <c r="AT30" s="44">
        <f t="shared" si="1"/>
        <v>0</v>
      </c>
      <c r="AU30" s="44">
        <f t="shared" si="1"/>
        <v>0</v>
      </c>
      <c r="AV30" s="44">
        <f t="shared" si="1"/>
        <v>6.3E-3</v>
      </c>
      <c r="AW30" s="44">
        <f t="shared" si="1"/>
        <v>0</v>
      </c>
      <c r="AX30" s="44">
        <f t="shared" si="1"/>
        <v>0.01</v>
      </c>
      <c r="AY30" s="44">
        <f t="shared" si="1"/>
        <v>0</v>
      </c>
      <c r="AZ30" s="44">
        <f t="shared" si="1"/>
        <v>1.2999999999999999E-2</v>
      </c>
      <c r="BA30" s="44">
        <f t="shared" si="1"/>
        <v>0.03</v>
      </c>
      <c r="BB30" s="44">
        <f t="shared" si="1"/>
        <v>0.03</v>
      </c>
      <c r="BC30" s="44">
        <f t="shared" si="1"/>
        <v>0.03</v>
      </c>
      <c r="BD30" s="44">
        <f t="shared" si="1"/>
        <v>0</v>
      </c>
      <c r="BE30" s="44">
        <f t="shared" si="1"/>
        <v>0</v>
      </c>
      <c r="BF30" s="44">
        <f t="shared" si="1"/>
        <v>0</v>
      </c>
      <c r="BG30" s="44">
        <f t="shared" si="1"/>
        <v>0.25900000000000001</v>
      </c>
      <c r="BH30" s="44">
        <f t="shared" si="1"/>
        <v>4.7E-2</v>
      </c>
      <c r="BI30" s="44">
        <f t="shared" si="1"/>
        <v>2.9250000000000002E-2</v>
      </c>
      <c r="BJ30" s="44">
        <f t="shared" si="1"/>
        <v>0.16</v>
      </c>
      <c r="BK30" s="44">
        <f t="shared" si="1"/>
        <v>0</v>
      </c>
      <c r="BL30" s="44">
        <f t="shared" si="1"/>
        <v>3.0000000000000001E-3</v>
      </c>
      <c r="BM30" s="44">
        <f t="shared" si="1"/>
        <v>8.0000000000000002E-3</v>
      </c>
      <c r="BN30" s="44">
        <f t="shared" si="1"/>
        <v>6.000000000000001E-3</v>
      </c>
      <c r="BO30" s="44">
        <f t="shared" si="1"/>
        <v>5.0000000000000002E-5</v>
      </c>
    </row>
    <row r="31" spans="1:68" ht="17.399999999999999">
      <c r="A31" s="41"/>
      <c r="B31" s="42" t="s">
        <v>39</v>
      </c>
      <c r="C31" s="43"/>
      <c r="D31" s="45">
        <f>ROUND(PRODUCT(D30,$F$6),3)</f>
        <v>4.266</v>
      </c>
      <c r="E31" s="45">
        <f t="shared" ref="E31:BO31" si="2">ROUND(PRODUCT(E30,$F$6),3)</f>
        <v>2.5539999999999998</v>
      </c>
      <c r="F31" s="45">
        <f t="shared" si="2"/>
        <v>2.35</v>
      </c>
      <c r="G31" s="45">
        <f t="shared" si="2"/>
        <v>0.04</v>
      </c>
      <c r="H31" s="45">
        <f t="shared" si="2"/>
        <v>0</v>
      </c>
      <c r="I31" s="45">
        <f t="shared" si="2"/>
        <v>0.12</v>
      </c>
      <c r="J31" s="45">
        <f t="shared" si="2"/>
        <v>11.45</v>
      </c>
      <c r="K31" s="45">
        <f t="shared" si="2"/>
        <v>0.42499999999999999</v>
      </c>
      <c r="L31" s="45">
        <f t="shared" si="2"/>
        <v>0</v>
      </c>
      <c r="M31" s="45">
        <f t="shared" si="2"/>
        <v>0</v>
      </c>
      <c r="N31" s="45">
        <f t="shared" si="2"/>
        <v>0</v>
      </c>
      <c r="O31" s="45">
        <f t="shared" si="2"/>
        <v>0</v>
      </c>
      <c r="P31" s="45">
        <f t="shared" si="2"/>
        <v>0</v>
      </c>
      <c r="Q31" s="45">
        <f t="shared" si="2"/>
        <v>0.34799999999999998</v>
      </c>
      <c r="R31" s="45">
        <f t="shared" si="2"/>
        <v>0</v>
      </c>
      <c r="S31" s="45">
        <f t="shared" si="2"/>
        <v>0</v>
      </c>
      <c r="T31" s="45">
        <f t="shared" si="2"/>
        <v>0</v>
      </c>
      <c r="U31" s="45">
        <f t="shared" si="2"/>
        <v>0.84699999999999998</v>
      </c>
      <c r="V31" s="45">
        <f t="shared" si="2"/>
        <v>0</v>
      </c>
      <c r="W31" s="45">
        <f t="shared" si="2"/>
        <v>0</v>
      </c>
      <c r="X31" s="45">
        <v>7</v>
      </c>
      <c r="Y31" s="45">
        <f t="shared" si="2"/>
        <v>0</v>
      </c>
      <c r="Z31" s="45">
        <f t="shared" si="2"/>
        <v>0.5</v>
      </c>
      <c r="AA31" s="45">
        <f t="shared" si="2"/>
        <v>0.4</v>
      </c>
      <c r="AB31" s="45">
        <f t="shared" si="2"/>
        <v>0</v>
      </c>
      <c r="AC31" s="45">
        <f t="shared" si="2"/>
        <v>0</v>
      </c>
      <c r="AD31" s="45">
        <f t="shared" si="2"/>
        <v>0</v>
      </c>
      <c r="AE31" s="45">
        <f t="shared" si="2"/>
        <v>0</v>
      </c>
      <c r="AF31" s="45">
        <f t="shared" si="2"/>
        <v>0.3</v>
      </c>
      <c r="AG31" s="45">
        <f t="shared" si="2"/>
        <v>0</v>
      </c>
      <c r="AH31" s="45">
        <f t="shared" si="2"/>
        <v>0</v>
      </c>
      <c r="AI31" s="45">
        <f t="shared" si="2"/>
        <v>0.5</v>
      </c>
      <c r="AJ31" s="45">
        <f t="shared" si="2"/>
        <v>2.35</v>
      </c>
      <c r="AK31" s="45">
        <f t="shared" si="2"/>
        <v>0.1</v>
      </c>
      <c r="AL31" s="45">
        <f t="shared" si="2"/>
        <v>0</v>
      </c>
      <c r="AM31" s="45">
        <f t="shared" si="2"/>
        <v>0</v>
      </c>
      <c r="AN31" s="45">
        <f t="shared" si="2"/>
        <v>0</v>
      </c>
      <c r="AO31" s="45">
        <f t="shared" si="2"/>
        <v>0</v>
      </c>
      <c r="AP31" s="45">
        <f t="shared" si="2"/>
        <v>0</v>
      </c>
      <c r="AQ31" s="45">
        <f t="shared" si="2"/>
        <v>0</v>
      </c>
      <c r="AR31" s="45">
        <f t="shared" si="2"/>
        <v>0</v>
      </c>
      <c r="AS31" s="45">
        <f t="shared" si="2"/>
        <v>0</v>
      </c>
      <c r="AT31" s="45">
        <f t="shared" si="2"/>
        <v>0</v>
      </c>
      <c r="AU31" s="45">
        <f t="shared" si="2"/>
        <v>0</v>
      </c>
      <c r="AV31" s="45">
        <f t="shared" si="2"/>
        <v>0.315</v>
      </c>
      <c r="AW31" s="45">
        <f t="shared" si="2"/>
        <v>0</v>
      </c>
      <c r="AX31" s="45">
        <f t="shared" si="2"/>
        <v>0.5</v>
      </c>
      <c r="AY31" s="45">
        <f t="shared" si="2"/>
        <v>0</v>
      </c>
      <c r="AZ31" s="45">
        <f t="shared" si="2"/>
        <v>0.65</v>
      </c>
      <c r="BA31" s="45">
        <f t="shared" si="2"/>
        <v>1.5</v>
      </c>
      <c r="BB31" s="45">
        <f t="shared" si="2"/>
        <v>1.5</v>
      </c>
      <c r="BC31" s="45">
        <f t="shared" si="2"/>
        <v>1.5</v>
      </c>
      <c r="BD31" s="45">
        <f t="shared" si="2"/>
        <v>0</v>
      </c>
      <c r="BE31" s="45">
        <f t="shared" si="2"/>
        <v>0</v>
      </c>
      <c r="BF31" s="45">
        <f t="shared" si="2"/>
        <v>0</v>
      </c>
      <c r="BG31" s="45">
        <f t="shared" si="2"/>
        <v>12.95</v>
      </c>
      <c r="BH31" s="45">
        <f t="shared" si="2"/>
        <v>2.35</v>
      </c>
      <c r="BI31" s="45">
        <f t="shared" si="2"/>
        <v>1.4630000000000001</v>
      </c>
      <c r="BJ31" s="45">
        <f t="shared" si="2"/>
        <v>8</v>
      </c>
      <c r="BK31" s="45">
        <f t="shared" si="2"/>
        <v>0</v>
      </c>
      <c r="BL31" s="45">
        <f t="shared" si="2"/>
        <v>0.15</v>
      </c>
      <c r="BM31" s="45">
        <f t="shared" si="2"/>
        <v>0.4</v>
      </c>
      <c r="BN31" s="45">
        <f t="shared" si="2"/>
        <v>0.3</v>
      </c>
      <c r="BO31" s="45">
        <f t="shared" si="2"/>
        <v>3.0000000000000001E-3</v>
      </c>
    </row>
    <row r="32" spans="1:68" s="46" customFormat="1" ht="18">
      <c r="D32" s="47">
        <f>D31+' 1,5-2 года (день 2)'!D32+' СВО 3-7 лет '!D31</f>
        <v>4.95</v>
      </c>
      <c r="E32" s="47">
        <f>E31+' 1,5-2 года (день 2)'!E32+' СВО 3-7 лет '!E31</f>
        <v>2.9999999999999996</v>
      </c>
      <c r="F32" s="47">
        <f>F31+' 1,5-2 года (день 2)'!F32+' СВО 3-7 лет '!F31</f>
        <v>2.762</v>
      </c>
      <c r="G32" s="47">
        <f>G31+' 1,5-2 года (день 2)'!G32+' СВО 3-7 лет '!G31</f>
        <v>4.5999999999999999E-2</v>
      </c>
      <c r="H32" s="47">
        <f>H31+' 1,5-2 года (день 2)'!H32+' СВО 3-7 лет '!H31</f>
        <v>0</v>
      </c>
      <c r="I32" s="47">
        <f>I31+' 1,5-2 года (день 2)'!I32+' СВО 3-7 лет '!I31</f>
        <v>0.13999999999999999</v>
      </c>
      <c r="J32" s="47">
        <f>J31+' 1,5-2 года (день 2)'!J32+' СВО 3-7 лет '!J31</f>
        <v>13.487999999999998</v>
      </c>
      <c r="K32" s="47">
        <f>K31+' 1,5-2 года (день 2)'!K32+' СВО 3-7 лет '!K31</f>
        <v>0.50600000000000001</v>
      </c>
      <c r="L32" s="47">
        <f>L31+' 1,5-2 года (день 2)'!L32+' СВО 3-7 лет '!L31</f>
        <v>0</v>
      </c>
      <c r="M32" s="47">
        <f>M31+' 1,5-2 года (день 2)'!M32+' СВО 3-7 лет '!M31</f>
        <v>0</v>
      </c>
      <c r="N32" s="47">
        <f>N31+' 1,5-2 года (день 2)'!N32+' СВО 3-7 лет '!N31</f>
        <v>0</v>
      </c>
      <c r="O32" s="47">
        <f>O31+' 1,5-2 года (день 2)'!O32+' СВО 3-7 лет '!O31</f>
        <v>0</v>
      </c>
      <c r="P32" s="47">
        <f>P31+' 1,5-2 года (день 2)'!P32+' СВО 3-7 лет '!P31</f>
        <v>0</v>
      </c>
      <c r="Q32" s="47">
        <f>Q31+' 1,5-2 года (день 2)'!Q32+' СВО 3-7 лет '!Q31</f>
        <v>0.39999999999999997</v>
      </c>
      <c r="R32" s="47">
        <f>R31+' 1,5-2 года (день 2)'!R32+' СВО 3-7 лет '!R31</f>
        <v>0</v>
      </c>
      <c r="S32" s="47">
        <f>S31+' 1,5-2 года (день 2)'!S32+' СВО 3-7 лет '!S31</f>
        <v>0</v>
      </c>
      <c r="T32" s="47">
        <f>T31+' 1,5-2 года (день 2)'!T32+' СВО 3-7 лет '!T31</f>
        <v>0</v>
      </c>
      <c r="U32" s="47">
        <f>U31+' 1,5-2 года (день 2)'!U32+' СВО 3-7 лет '!U31</f>
        <v>1</v>
      </c>
      <c r="V32" s="47">
        <f>V31+' 1,5-2 года (день 2)'!V32+' СВО 3-7 лет '!V31</f>
        <v>0</v>
      </c>
      <c r="W32" s="47">
        <f>W31+' 1,5-2 года (день 2)'!W32+' СВО 3-7 лет '!W31</f>
        <v>0</v>
      </c>
      <c r="X32" s="47">
        <f>X31+' 1,5-2 года (день 2)'!X32+' СВО 3-7 лет '!X31</f>
        <v>8</v>
      </c>
      <c r="Y32" s="47">
        <f>Y31+' 1,5-2 года (день 2)'!Y32+' СВО 3-7 лет '!Y31</f>
        <v>0</v>
      </c>
      <c r="Z32" s="47">
        <f>Z31+' 1,5-2 года (день 2)'!Z32+' СВО 3-7 лет '!Z31</f>
        <v>0.58199999999999996</v>
      </c>
      <c r="AA32" s="47">
        <f>AA31+' 1,5-2 года (день 2)'!AA32+' СВО 3-7 лет '!AA31</f>
        <v>0.45300000000000001</v>
      </c>
      <c r="AB32" s="47">
        <f>AB31+' 1,5-2 года (день 2)'!AB32+' СВО 3-7 лет '!AB31</f>
        <v>0</v>
      </c>
      <c r="AC32" s="47">
        <f>AC31+' 1,5-2 года (день 2)'!AC32+' СВО 3-7 лет '!AC31</f>
        <v>0</v>
      </c>
      <c r="AD32" s="47">
        <f>AD31+' 1,5-2 года (день 2)'!AD32+' СВО 3-7 лет '!AD31</f>
        <v>0</v>
      </c>
      <c r="AE32" s="47">
        <f>AE31+' 1,5-2 года (день 2)'!AE32+' СВО 3-7 лет '!AE31</f>
        <v>0</v>
      </c>
      <c r="AF32" s="47">
        <f>AF31+' 1,5-2 года (день 2)'!AF32+' СВО 3-7 лет '!AF31</f>
        <v>0.35099999999999998</v>
      </c>
      <c r="AG32" s="47">
        <f>AG31+' 1,5-2 года (день 2)'!AG32+' СВО 3-7 лет '!AG31</f>
        <v>0</v>
      </c>
      <c r="AH32" s="47">
        <f>AH31+' 1,5-2 года (день 2)'!AH32+' СВО 3-7 лет '!AH31</f>
        <v>0</v>
      </c>
      <c r="AI32" s="47">
        <f>AI31+' 1,5-2 года (день 2)'!AI32+' СВО 3-7 лет '!AI31</f>
        <v>0.58199999999999996</v>
      </c>
      <c r="AJ32" s="47">
        <f>AJ31+' 1,5-2 года (день 2)'!AJ32+' СВО 3-7 лет '!AJ31</f>
        <v>2.802</v>
      </c>
      <c r="AK32" s="47">
        <f>AK31+' 1,5-2 года (день 2)'!AK32+' СВО 3-7 лет '!AK31</f>
        <v>0.111</v>
      </c>
      <c r="AL32" s="47">
        <f>AL31+' 1,5-2 года (день 2)'!AL32+' СВО 3-7 лет '!AL31</f>
        <v>0</v>
      </c>
      <c r="AM32" s="47">
        <f>AM31+' 1,5-2 года (день 2)'!AM32+' СВО 3-7 лет '!AM31</f>
        <v>0</v>
      </c>
      <c r="AN32" s="47">
        <f>AN31+' 1,5-2 года (день 2)'!AN32+' СВО 3-7 лет '!AN31</f>
        <v>0</v>
      </c>
      <c r="AO32" s="47">
        <f>AO31+' 1,5-2 года (день 2)'!AO32+' СВО 3-7 лет '!AO31</f>
        <v>0</v>
      </c>
      <c r="AP32" s="47">
        <f>AP31+' 1,5-2 года (день 2)'!AP32+' СВО 3-7 лет '!AP31</f>
        <v>0</v>
      </c>
      <c r="AQ32" s="47">
        <f>AQ31+' 1,5-2 года (день 2)'!AQ32+' СВО 3-7 лет '!AQ31</f>
        <v>0</v>
      </c>
      <c r="AR32" s="47">
        <f>AR31+' 1,5-2 года (день 2)'!AR32+' СВО 3-7 лет '!AR31</f>
        <v>0</v>
      </c>
      <c r="AS32" s="47">
        <f>AS31+' 1,5-2 года (день 2)'!AS32+' СВО 3-7 лет '!AS31</f>
        <v>0</v>
      </c>
      <c r="AT32" s="47">
        <f>AT31+' 1,5-2 года (день 2)'!AT32+' СВО 3-7 лет '!AT31</f>
        <v>0</v>
      </c>
      <c r="AU32" s="47">
        <f>AU31+' 1,5-2 года (день 2)'!AU32+' СВО 3-7 лет '!AU31</f>
        <v>0</v>
      </c>
      <c r="AV32" s="47">
        <f>AV31+' 1,5-2 года (день 2)'!AV32+' СВО 3-7 лет '!AV31</f>
        <v>0.36599999999999999</v>
      </c>
      <c r="AW32" s="47">
        <f>AW31+' 1,5-2 года (день 2)'!AW32+' СВО 3-7 лет '!AW31</f>
        <v>0</v>
      </c>
      <c r="AX32" s="47">
        <f>AX31+' 1,5-2 года (день 2)'!AX32+' СВО 3-7 лет '!AX31</f>
        <v>0.58199999999999996</v>
      </c>
      <c r="AY32" s="47">
        <f>AY31+' 1,5-2 года (день 2)'!AY32+' СВО 3-7 лет '!AY31</f>
        <v>0</v>
      </c>
      <c r="AZ32" s="47">
        <f>AZ31+' 1,5-2 года (день 2)'!AZ32+' СВО 3-7 лет '!AZ31</f>
        <v>0.753</v>
      </c>
      <c r="BA32" s="47">
        <f>BA31+' 1,5-2 года (день 2)'!BA32+' СВО 3-7 лет '!BA31</f>
        <v>1.71</v>
      </c>
      <c r="BB32" s="47">
        <f>BB31+' 1,5-2 года (день 2)'!BB32+' СВО 3-7 лет '!BB31</f>
        <v>1.71</v>
      </c>
      <c r="BC32" s="47">
        <f>BC31+' 1,5-2 года (день 2)'!BC32+' СВО 3-7 лет '!BC31</f>
        <v>1.71</v>
      </c>
      <c r="BD32" s="47">
        <f>BD31+' 1,5-2 года (день 2)'!BD32+' СВО 3-7 лет '!BD31</f>
        <v>0</v>
      </c>
      <c r="BE32" s="47">
        <f>BE31+' 1,5-2 года (день 2)'!BE32+' СВО 3-7 лет '!BE31</f>
        <v>0</v>
      </c>
      <c r="BF32" s="47">
        <f>BF31+' 1,5-2 года (день 2)'!BF32+' СВО 3-7 лет '!BF31</f>
        <v>0</v>
      </c>
      <c r="BG32" s="47">
        <f>BG31+' 1,5-2 года (день 2)'!BG32+' СВО 3-7 лет '!BG31</f>
        <v>14.541</v>
      </c>
      <c r="BH32" s="47">
        <f>BH31+' 1,5-2 года (день 2)'!BH32+' СВО 3-7 лет '!BH31</f>
        <v>2.6850000000000001</v>
      </c>
      <c r="BI32" s="47">
        <f>BI31+' 1,5-2 года (день 2)'!BI32+' СВО 3-7 лет '!BI31</f>
        <v>1.8069999999999999</v>
      </c>
      <c r="BJ32" s="47">
        <f>BJ31+' 1,5-2 года (день 2)'!BJ32+' СВО 3-7 лет '!BJ31</f>
        <v>9.42</v>
      </c>
      <c r="BK32" s="47">
        <f>BK31+' 1,5-2 года (день 2)'!BK32+' СВО 3-7 лет '!BK31</f>
        <v>0</v>
      </c>
      <c r="BL32" s="47">
        <f>BL31+' 1,5-2 года (день 2)'!BL32+' СВО 3-7 лет '!BL31</f>
        <v>0.17099999999999999</v>
      </c>
      <c r="BM32" s="47">
        <f>BM31+' 1,5-2 года (день 2)'!BM32+' СВО 3-7 лет '!BM31</f>
        <v>0.47100000000000003</v>
      </c>
      <c r="BN32" s="47">
        <f>BN31+' 1,5-2 года (день 2)'!BN32+' СВО 3-7 лет '!BN31</f>
        <v>0.34199999999999997</v>
      </c>
      <c r="BO32" s="47">
        <f>BO31+' 1,5-2 года (день 2)'!BO32+' СВО 3-7 лет '!BO31</f>
        <v>3.0000000000000001E-3</v>
      </c>
      <c r="BP32" s="48">
        <f>SUM(D32:BN32)</f>
        <v>75.441000000000017</v>
      </c>
    </row>
    <row r="33" spans="1:69">
      <c r="F33" t="s">
        <v>93</v>
      </c>
    </row>
    <row r="35" spans="1:69">
      <c r="F35" t="s">
        <v>94</v>
      </c>
    </row>
    <row r="36" spans="1:69">
      <c r="BP36" s="24"/>
      <c r="BQ36" s="25"/>
    </row>
    <row r="37" spans="1:69">
      <c r="F37" t="s">
        <v>28</v>
      </c>
    </row>
    <row r="40" spans="1:69" ht="17.399999999999999">
      <c r="A40" s="26"/>
      <c r="B40" s="27" t="s">
        <v>29</v>
      </c>
      <c r="C40" s="28" t="s">
        <v>30</v>
      </c>
      <c r="D40" s="29">
        <v>78.180000000000007</v>
      </c>
      <c r="E40" s="29">
        <v>82</v>
      </c>
      <c r="F40" s="29">
        <v>84</v>
      </c>
      <c r="G40" s="29">
        <v>568</v>
      </c>
      <c r="H40" s="29">
        <v>1340</v>
      </c>
      <c r="I40" s="29">
        <v>690</v>
      </c>
      <c r="J40" s="29">
        <v>74.92</v>
      </c>
      <c r="K40" s="29">
        <v>874.38</v>
      </c>
      <c r="L40" s="29">
        <v>210.89</v>
      </c>
      <c r="M40" s="29">
        <v>609</v>
      </c>
      <c r="N40" s="29">
        <v>104.38</v>
      </c>
      <c r="O40" s="29">
        <v>320.32</v>
      </c>
      <c r="P40" s="29">
        <v>373.68</v>
      </c>
      <c r="Q40" s="29">
        <v>380</v>
      </c>
      <c r="R40" s="29"/>
      <c r="S40" s="29"/>
      <c r="T40" s="29"/>
      <c r="U40" s="29">
        <v>812</v>
      </c>
      <c r="V40" s="29">
        <v>352.56</v>
      </c>
      <c r="W40" s="29">
        <v>83</v>
      </c>
      <c r="X40" s="29">
        <v>9.1999999999999993</v>
      </c>
      <c r="Y40" s="29"/>
      <c r="Z40" s="29">
        <v>469</v>
      </c>
      <c r="AA40" s="29">
        <v>363</v>
      </c>
      <c r="AB40" s="29">
        <v>409</v>
      </c>
      <c r="AC40" s="29">
        <v>249</v>
      </c>
      <c r="AD40" s="29">
        <v>119</v>
      </c>
      <c r="AE40" s="29">
        <v>438</v>
      </c>
      <c r="AF40" s="90">
        <v>159</v>
      </c>
      <c r="AG40" s="29">
        <v>218.18</v>
      </c>
      <c r="AH40" s="29">
        <v>77.290000000000006</v>
      </c>
      <c r="AI40" s="29">
        <v>56.5</v>
      </c>
      <c r="AJ40" s="29">
        <v>42.5</v>
      </c>
      <c r="AK40" s="29">
        <v>240</v>
      </c>
      <c r="AL40" s="29">
        <v>295</v>
      </c>
      <c r="AM40" s="29">
        <v>337.5</v>
      </c>
      <c r="AN40" s="29">
        <v>298.67</v>
      </c>
      <c r="AO40" s="29"/>
      <c r="AP40" s="29">
        <v>205.75</v>
      </c>
      <c r="AQ40" s="29">
        <v>68.75</v>
      </c>
      <c r="AR40" s="29">
        <v>62</v>
      </c>
      <c r="AS40" s="29">
        <v>72.67</v>
      </c>
      <c r="AT40" s="29">
        <v>62.29</v>
      </c>
      <c r="AU40" s="29">
        <v>70.709999999999994</v>
      </c>
      <c r="AV40" s="29">
        <v>48.75</v>
      </c>
      <c r="AW40" s="29">
        <v>72.86</v>
      </c>
      <c r="AX40" s="29">
        <v>64.67</v>
      </c>
      <c r="AY40" s="29">
        <v>56.67</v>
      </c>
      <c r="AZ40" s="29">
        <v>130.66999999999999</v>
      </c>
      <c r="BA40" s="29">
        <v>304</v>
      </c>
      <c r="BB40" s="29">
        <v>432</v>
      </c>
      <c r="BC40" s="29">
        <v>532</v>
      </c>
      <c r="BD40" s="29">
        <v>249</v>
      </c>
      <c r="BE40" s="29">
        <v>399</v>
      </c>
      <c r="BF40" s="29"/>
      <c r="BG40" s="29">
        <v>31</v>
      </c>
      <c r="BH40" s="29">
        <v>43</v>
      </c>
      <c r="BI40" s="29">
        <v>37</v>
      </c>
      <c r="BJ40" s="29">
        <v>25</v>
      </c>
      <c r="BK40" s="29">
        <v>59</v>
      </c>
      <c r="BL40" s="29">
        <v>299</v>
      </c>
      <c r="BM40" s="29">
        <v>132.22</v>
      </c>
      <c r="BN40" s="29">
        <v>20.8</v>
      </c>
      <c r="BO40" s="86"/>
    </row>
    <row r="41" spans="1:69" ht="17.399999999999999">
      <c r="B41" s="20" t="s">
        <v>31</v>
      </c>
      <c r="C41" s="21" t="s">
        <v>30</v>
      </c>
      <c r="D41" s="22">
        <f>D40/1000</f>
        <v>7.8180000000000013E-2</v>
      </c>
      <c r="E41" s="22">
        <f t="shared" ref="E41:BN41" si="3">E40/1000</f>
        <v>8.2000000000000003E-2</v>
      </c>
      <c r="F41" s="22">
        <f t="shared" si="3"/>
        <v>8.4000000000000005E-2</v>
      </c>
      <c r="G41" s="22">
        <f t="shared" si="3"/>
        <v>0.56799999999999995</v>
      </c>
      <c r="H41" s="22">
        <f t="shared" si="3"/>
        <v>1.34</v>
      </c>
      <c r="I41" s="22">
        <f t="shared" si="3"/>
        <v>0.69</v>
      </c>
      <c r="J41" s="22">
        <f t="shared" si="3"/>
        <v>7.492E-2</v>
      </c>
      <c r="K41" s="22">
        <f t="shared" si="3"/>
        <v>0.87438000000000005</v>
      </c>
      <c r="L41" s="22">
        <f t="shared" si="3"/>
        <v>0.21088999999999999</v>
      </c>
      <c r="M41" s="22">
        <f t="shared" si="3"/>
        <v>0.60899999999999999</v>
      </c>
      <c r="N41" s="22">
        <f t="shared" si="3"/>
        <v>0.10438</v>
      </c>
      <c r="O41" s="22">
        <f t="shared" si="3"/>
        <v>0.32031999999999999</v>
      </c>
      <c r="P41" s="22">
        <f t="shared" si="3"/>
        <v>0.37368000000000001</v>
      </c>
      <c r="Q41" s="22">
        <f t="shared" si="3"/>
        <v>0.38</v>
      </c>
      <c r="R41" s="22">
        <f t="shared" si="3"/>
        <v>0</v>
      </c>
      <c r="S41" s="22">
        <f t="shared" si="3"/>
        <v>0</v>
      </c>
      <c r="T41" s="22">
        <f t="shared" si="3"/>
        <v>0</v>
      </c>
      <c r="U41" s="22">
        <f t="shared" si="3"/>
        <v>0.81200000000000006</v>
      </c>
      <c r="V41" s="22">
        <f>V40/1000</f>
        <v>0.35255999999999998</v>
      </c>
      <c r="W41" s="22">
        <f>W40/1000</f>
        <v>8.3000000000000004E-2</v>
      </c>
      <c r="X41" s="22">
        <f t="shared" si="3"/>
        <v>9.1999999999999998E-3</v>
      </c>
      <c r="Y41" s="22">
        <f t="shared" si="3"/>
        <v>0</v>
      </c>
      <c r="Z41" s="22">
        <f t="shared" si="3"/>
        <v>0.46899999999999997</v>
      </c>
      <c r="AA41" s="22">
        <f t="shared" si="3"/>
        <v>0.36299999999999999</v>
      </c>
      <c r="AB41" s="22">
        <f t="shared" si="3"/>
        <v>0.40899999999999997</v>
      </c>
      <c r="AC41" s="22">
        <f t="shared" si="3"/>
        <v>0.249</v>
      </c>
      <c r="AD41" s="22">
        <f t="shared" si="3"/>
        <v>0.11899999999999999</v>
      </c>
      <c r="AE41" s="22">
        <f t="shared" si="3"/>
        <v>0.438</v>
      </c>
      <c r="AF41" s="22">
        <f t="shared" si="3"/>
        <v>0.159</v>
      </c>
      <c r="AG41" s="22">
        <f t="shared" si="3"/>
        <v>0.21818000000000001</v>
      </c>
      <c r="AH41" s="22">
        <f t="shared" si="3"/>
        <v>7.7290000000000011E-2</v>
      </c>
      <c r="AI41" s="22">
        <f t="shared" si="3"/>
        <v>5.6500000000000002E-2</v>
      </c>
      <c r="AJ41" s="22">
        <f t="shared" si="3"/>
        <v>4.2500000000000003E-2</v>
      </c>
      <c r="AK41" s="22">
        <f t="shared" si="3"/>
        <v>0.24</v>
      </c>
      <c r="AL41" s="22">
        <f t="shared" si="3"/>
        <v>0.29499999999999998</v>
      </c>
      <c r="AM41" s="22">
        <f t="shared" si="3"/>
        <v>0.33750000000000002</v>
      </c>
      <c r="AN41" s="22">
        <f t="shared" si="3"/>
        <v>0.29866999999999999</v>
      </c>
      <c r="AO41" s="22">
        <f t="shared" si="3"/>
        <v>0</v>
      </c>
      <c r="AP41" s="22">
        <f t="shared" si="3"/>
        <v>0.20574999999999999</v>
      </c>
      <c r="AQ41" s="22">
        <f t="shared" si="3"/>
        <v>6.8750000000000006E-2</v>
      </c>
      <c r="AR41" s="22">
        <f t="shared" si="3"/>
        <v>6.2E-2</v>
      </c>
      <c r="AS41" s="22">
        <f t="shared" si="3"/>
        <v>7.2669999999999998E-2</v>
      </c>
      <c r="AT41" s="22">
        <f t="shared" si="3"/>
        <v>6.2289999999999998E-2</v>
      </c>
      <c r="AU41" s="22">
        <f t="shared" si="3"/>
        <v>7.0709999999999995E-2</v>
      </c>
      <c r="AV41" s="22">
        <f t="shared" si="3"/>
        <v>4.8750000000000002E-2</v>
      </c>
      <c r="AW41" s="22">
        <f t="shared" si="3"/>
        <v>7.2859999999999994E-2</v>
      </c>
      <c r="AX41" s="22">
        <f t="shared" si="3"/>
        <v>6.4670000000000005E-2</v>
      </c>
      <c r="AY41" s="22">
        <f t="shared" si="3"/>
        <v>5.6670000000000005E-2</v>
      </c>
      <c r="AZ41" s="22">
        <f t="shared" si="3"/>
        <v>0.13066999999999998</v>
      </c>
      <c r="BA41" s="22">
        <f t="shared" si="3"/>
        <v>0.30399999999999999</v>
      </c>
      <c r="BB41" s="22">
        <f t="shared" si="3"/>
        <v>0.432</v>
      </c>
      <c r="BC41" s="22">
        <f t="shared" si="3"/>
        <v>0.53200000000000003</v>
      </c>
      <c r="BD41" s="22">
        <f t="shared" si="3"/>
        <v>0.249</v>
      </c>
      <c r="BE41" s="22">
        <f t="shared" si="3"/>
        <v>0.39900000000000002</v>
      </c>
      <c r="BF41" s="22">
        <f t="shared" si="3"/>
        <v>0</v>
      </c>
      <c r="BG41" s="22">
        <f t="shared" si="3"/>
        <v>3.1E-2</v>
      </c>
      <c r="BH41" s="22">
        <f t="shared" si="3"/>
        <v>4.2999999999999997E-2</v>
      </c>
      <c r="BI41" s="22">
        <f t="shared" si="3"/>
        <v>3.6999999999999998E-2</v>
      </c>
      <c r="BJ41" s="22">
        <f t="shared" si="3"/>
        <v>2.5000000000000001E-2</v>
      </c>
      <c r="BK41" s="22">
        <f t="shared" si="3"/>
        <v>5.8999999999999997E-2</v>
      </c>
      <c r="BL41" s="22">
        <f t="shared" si="3"/>
        <v>0.29899999999999999</v>
      </c>
      <c r="BM41" s="22">
        <f t="shared" si="3"/>
        <v>0.13222</v>
      </c>
      <c r="BN41" s="22">
        <f t="shared" si="3"/>
        <v>2.0799999999999999E-2</v>
      </c>
      <c r="BO41" s="22">
        <f t="shared" ref="BO41" si="4">BO40/1000</f>
        <v>0</v>
      </c>
    </row>
    <row r="42" spans="1:69" ht="17.399999999999999">
      <c r="A42" s="30"/>
      <c r="B42" s="31" t="s">
        <v>32</v>
      </c>
      <c r="C42" s="117"/>
      <c r="D42" s="32">
        <f>D31*D40</f>
        <v>333.51588000000004</v>
      </c>
      <c r="E42" s="32">
        <f t="shared" ref="E42:BN42" si="5">E31*E40</f>
        <v>209.428</v>
      </c>
      <c r="F42" s="32">
        <f t="shared" si="5"/>
        <v>197.4</v>
      </c>
      <c r="G42" s="32">
        <f t="shared" si="5"/>
        <v>22.72</v>
      </c>
      <c r="H42" s="32">
        <f t="shared" si="5"/>
        <v>0</v>
      </c>
      <c r="I42" s="32">
        <f t="shared" si="5"/>
        <v>82.8</v>
      </c>
      <c r="J42" s="32">
        <f t="shared" si="5"/>
        <v>857.83399999999995</v>
      </c>
      <c r="K42" s="32">
        <f t="shared" si="5"/>
        <v>371.61149999999998</v>
      </c>
      <c r="L42" s="32">
        <f t="shared" si="5"/>
        <v>0</v>
      </c>
      <c r="M42" s="32">
        <f t="shared" si="5"/>
        <v>0</v>
      </c>
      <c r="N42" s="32">
        <f t="shared" si="5"/>
        <v>0</v>
      </c>
      <c r="O42" s="32">
        <f t="shared" si="5"/>
        <v>0</v>
      </c>
      <c r="P42" s="32">
        <f t="shared" si="5"/>
        <v>0</v>
      </c>
      <c r="Q42" s="32">
        <f t="shared" si="5"/>
        <v>132.23999999999998</v>
      </c>
      <c r="R42" s="32">
        <f t="shared" si="5"/>
        <v>0</v>
      </c>
      <c r="S42" s="32">
        <f t="shared" si="5"/>
        <v>0</v>
      </c>
      <c r="T42" s="32">
        <f t="shared" si="5"/>
        <v>0</v>
      </c>
      <c r="U42" s="32">
        <f t="shared" si="5"/>
        <v>687.76400000000001</v>
      </c>
      <c r="V42" s="32">
        <f>V31*V40</f>
        <v>0</v>
      </c>
      <c r="W42" s="32">
        <f>W31*W40</f>
        <v>0</v>
      </c>
      <c r="X42" s="32">
        <f t="shared" si="5"/>
        <v>64.399999999999991</v>
      </c>
      <c r="Y42" s="32">
        <f t="shared" si="5"/>
        <v>0</v>
      </c>
      <c r="Z42" s="32">
        <f t="shared" si="5"/>
        <v>234.5</v>
      </c>
      <c r="AA42" s="32">
        <f t="shared" si="5"/>
        <v>145.20000000000002</v>
      </c>
      <c r="AB42" s="32">
        <f t="shared" si="5"/>
        <v>0</v>
      </c>
      <c r="AC42" s="32">
        <f t="shared" si="5"/>
        <v>0</v>
      </c>
      <c r="AD42" s="32">
        <f t="shared" si="5"/>
        <v>0</v>
      </c>
      <c r="AE42" s="32">
        <f t="shared" si="5"/>
        <v>0</v>
      </c>
      <c r="AF42" s="32">
        <f t="shared" si="5"/>
        <v>47.699999999999996</v>
      </c>
      <c r="AG42" s="32">
        <f t="shared" si="5"/>
        <v>0</v>
      </c>
      <c r="AH42" s="32">
        <f t="shared" si="5"/>
        <v>0</v>
      </c>
      <c r="AI42" s="32">
        <f t="shared" si="5"/>
        <v>28.25</v>
      </c>
      <c r="AJ42" s="32">
        <f t="shared" si="5"/>
        <v>99.875</v>
      </c>
      <c r="AK42" s="32">
        <f t="shared" si="5"/>
        <v>24</v>
      </c>
      <c r="AL42" s="32">
        <f t="shared" si="5"/>
        <v>0</v>
      </c>
      <c r="AM42" s="32">
        <f t="shared" si="5"/>
        <v>0</v>
      </c>
      <c r="AN42" s="32">
        <f t="shared" si="5"/>
        <v>0</v>
      </c>
      <c r="AO42" s="32">
        <f t="shared" si="5"/>
        <v>0</v>
      </c>
      <c r="AP42" s="32">
        <f t="shared" si="5"/>
        <v>0</v>
      </c>
      <c r="AQ42" s="32">
        <f t="shared" si="5"/>
        <v>0</v>
      </c>
      <c r="AR42" s="32">
        <f t="shared" si="5"/>
        <v>0</v>
      </c>
      <c r="AS42" s="32">
        <f t="shared" si="5"/>
        <v>0</v>
      </c>
      <c r="AT42" s="32">
        <f t="shared" si="5"/>
        <v>0</v>
      </c>
      <c r="AU42" s="32">
        <f t="shared" si="5"/>
        <v>0</v>
      </c>
      <c r="AV42" s="32">
        <f t="shared" si="5"/>
        <v>15.356249999999999</v>
      </c>
      <c r="AW42" s="32">
        <f t="shared" si="5"/>
        <v>0</v>
      </c>
      <c r="AX42" s="32">
        <f t="shared" si="5"/>
        <v>32.335000000000001</v>
      </c>
      <c r="AY42" s="32">
        <f t="shared" si="5"/>
        <v>0</v>
      </c>
      <c r="AZ42" s="32">
        <f t="shared" si="5"/>
        <v>84.93549999999999</v>
      </c>
      <c r="BA42" s="32">
        <f t="shared" si="5"/>
        <v>456</v>
      </c>
      <c r="BB42" s="32">
        <f t="shared" si="5"/>
        <v>648</v>
      </c>
      <c r="BC42" s="32">
        <f t="shared" si="5"/>
        <v>798</v>
      </c>
      <c r="BD42" s="32">
        <f t="shared" si="5"/>
        <v>0</v>
      </c>
      <c r="BE42" s="32">
        <f t="shared" si="5"/>
        <v>0</v>
      </c>
      <c r="BF42" s="32">
        <f t="shared" si="5"/>
        <v>0</v>
      </c>
      <c r="BG42" s="32">
        <f t="shared" si="5"/>
        <v>401.45</v>
      </c>
      <c r="BH42" s="32">
        <f t="shared" si="5"/>
        <v>101.05</v>
      </c>
      <c r="BI42" s="32">
        <f t="shared" si="5"/>
        <v>54.131</v>
      </c>
      <c r="BJ42" s="32">
        <f t="shared" si="5"/>
        <v>200</v>
      </c>
      <c r="BK42" s="32">
        <f t="shared" si="5"/>
        <v>0</v>
      </c>
      <c r="BL42" s="32">
        <f t="shared" si="5"/>
        <v>44.85</v>
      </c>
      <c r="BM42" s="32">
        <f t="shared" si="5"/>
        <v>52.888000000000005</v>
      </c>
      <c r="BN42" s="32">
        <f t="shared" si="5"/>
        <v>6.24</v>
      </c>
      <c r="BO42" s="32">
        <f t="shared" ref="BO42" si="6">BO31*BO40</f>
        <v>0</v>
      </c>
      <c r="BP42" s="33">
        <f>SUM(D42:BN42)</f>
        <v>6434.4741299999996</v>
      </c>
      <c r="BQ42" s="34">
        <f>BP42/$C$9</f>
        <v>128.68948259999999</v>
      </c>
    </row>
    <row r="43" spans="1:69" ht="17.399999999999999">
      <c r="A43" s="30"/>
      <c r="B43" s="31" t="s">
        <v>33</v>
      </c>
      <c r="C43" s="117"/>
      <c r="D43" s="32">
        <f>D31*D40</f>
        <v>333.51588000000004</v>
      </c>
      <c r="E43" s="32">
        <f t="shared" ref="E43:BN43" si="7">E31*E40</f>
        <v>209.428</v>
      </c>
      <c r="F43" s="32">
        <f t="shared" si="7"/>
        <v>197.4</v>
      </c>
      <c r="G43" s="32">
        <f t="shared" si="7"/>
        <v>22.72</v>
      </c>
      <c r="H43" s="32">
        <f t="shared" si="7"/>
        <v>0</v>
      </c>
      <c r="I43" s="32">
        <f t="shared" si="7"/>
        <v>82.8</v>
      </c>
      <c r="J43" s="32">
        <f t="shared" si="7"/>
        <v>857.83399999999995</v>
      </c>
      <c r="K43" s="32">
        <f t="shared" si="7"/>
        <v>371.61149999999998</v>
      </c>
      <c r="L43" s="32">
        <f t="shared" si="7"/>
        <v>0</v>
      </c>
      <c r="M43" s="32">
        <f t="shared" si="7"/>
        <v>0</v>
      </c>
      <c r="N43" s="32">
        <f t="shared" si="7"/>
        <v>0</v>
      </c>
      <c r="O43" s="32">
        <f t="shared" si="7"/>
        <v>0</v>
      </c>
      <c r="P43" s="32">
        <f t="shared" si="7"/>
        <v>0</v>
      </c>
      <c r="Q43" s="32">
        <f t="shared" si="7"/>
        <v>132.23999999999998</v>
      </c>
      <c r="R43" s="32">
        <f t="shared" si="7"/>
        <v>0</v>
      </c>
      <c r="S43" s="32">
        <f t="shared" si="7"/>
        <v>0</v>
      </c>
      <c r="T43" s="32">
        <f t="shared" si="7"/>
        <v>0</v>
      </c>
      <c r="U43" s="32">
        <f t="shared" si="7"/>
        <v>687.76400000000001</v>
      </c>
      <c r="V43" s="32">
        <f>V31*V40</f>
        <v>0</v>
      </c>
      <c r="W43" s="32">
        <f>W31*W40</f>
        <v>0</v>
      </c>
      <c r="X43" s="32">
        <f t="shared" si="7"/>
        <v>64.399999999999991</v>
      </c>
      <c r="Y43" s="32">
        <f t="shared" si="7"/>
        <v>0</v>
      </c>
      <c r="Z43" s="32">
        <f t="shared" si="7"/>
        <v>234.5</v>
      </c>
      <c r="AA43" s="32">
        <f t="shared" si="7"/>
        <v>145.20000000000002</v>
      </c>
      <c r="AB43" s="32">
        <f t="shared" si="7"/>
        <v>0</v>
      </c>
      <c r="AC43" s="32">
        <f t="shared" si="7"/>
        <v>0</v>
      </c>
      <c r="AD43" s="32">
        <f t="shared" si="7"/>
        <v>0</v>
      </c>
      <c r="AE43" s="32">
        <f t="shared" si="7"/>
        <v>0</v>
      </c>
      <c r="AF43" s="32">
        <f t="shared" si="7"/>
        <v>47.699999999999996</v>
      </c>
      <c r="AG43" s="32">
        <f t="shared" si="7"/>
        <v>0</v>
      </c>
      <c r="AH43" s="32">
        <f t="shared" si="7"/>
        <v>0</v>
      </c>
      <c r="AI43" s="32">
        <f t="shared" si="7"/>
        <v>28.25</v>
      </c>
      <c r="AJ43" s="32">
        <f t="shared" si="7"/>
        <v>99.875</v>
      </c>
      <c r="AK43" s="32">
        <f t="shared" si="7"/>
        <v>24</v>
      </c>
      <c r="AL43" s="32">
        <f t="shared" si="7"/>
        <v>0</v>
      </c>
      <c r="AM43" s="32">
        <f t="shared" si="7"/>
        <v>0</v>
      </c>
      <c r="AN43" s="32">
        <f t="shared" si="7"/>
        <v>0</v>
      </c>
      <c r="AO43" s="32">
        <f t="shared" si="7"/>
        <v>0</v>
      </c>
      <c r="AP43" s="32">
        <f t="shared" si="7"/>
        <v>0</v>
      </c>
      <c r="AQ43" s="32">
        <f t="shared" si="7"/>
        <v>0</v>
      </c>
      <c r="AR43" s="32">
        <f t="shared" si="7"/>
        <v>0</v>
      </c>
      <c r="AS43" s="32">
        <f t="shared" si="7"/>
        <v>0</v>
      </c>
      <c r="AT43" s="32">
        <f t="shared" si="7"/>
        <v>0</v>
      </c>
      <c r="AU43" s="32">
        <f t="shared" si="7"/>
        <v>0</v>
      </c>
      <c r="AV43" s="32">
        <f t="shared" si="7"/>
        <v>15.356249999999999</v>
      </c>
      <c r="AW43" s="32">
        <f t="shared" si="7"/>
        <v>0</v>
      </c>
      <c r="AX43" s="32">
        <f t="shared" si="7"/>
        <v>32.335000000000001</v>
      </c>
      <c r="AY43" s="32">
        <f t="shared" si="7"/>
        <v>0</v>
      </c>
      <c r="AZ43" s="32">
        <f t="shared" si="7"/>
        <v>84.93549999999999</v>
      </c>
      <c r="BA43" s="32">
        <f t="shared" si="7"/>
        <v>456</v>
      </c>
      <c r="BB43" s="32">
        <f t="shared" si="7"/>
        <v>648</v>
      </c>
      <c r="BC43" s="32">
        <f t="shared" si="7"/>
        <v>798</v>
      </c>
      <c r="BD43" s="32">
        <f t="shared" si="7"/>
        <v>0</v>
      </c>
      <c r="BE43" s="32">
        <f t="shared" si="7"/>
        <v>0</v>
      </c>
      <c r="BF43" s="32">
        <f t="shared" si="7"/>
        <v>0</v>
      </c>
      <c r="BG43" s="32">
        <f t="shared" si="7"/>
        <v>401.45</v>
      </c>
      <c r="BH43" s="32">
        <f t="shared" si="7"/>
        <v>101.05</v>
      </c>
      <c r="BI43" s="32">
        <f t="shared" si="7"/>
        <v>54.131</v>
      </c>
      <c r="BJ43" s="32">
        <f t="shared" si="7"/>
        <v>200</v>
      </c>
      <c r="BK43" s="32">
        <f t="shared" si="7"/>
        <v>0</v>
      </c>
      <c r="BL43" s="32">
        <f t="shared" si="7"/>
        <v>44.85</v>
      </c>
      <c r="BM43" s="32">
        <f t="shared" si="7"/>
        <v>52.888000000000005</v>
      </c>
      <c r="BN43" s="32">
        <f t="shared" si="7"/>
        <v>6.24</v>
      </c>
      <c r="BO43" s="32">
        <f t="shared" ref="BO43" si="8">BO31*BO40</f>
        <v>0</v>
      </c>
      <c r="BP43" s="33">
        <f>SUM(D43:BN43)</f>
        <v>6434.4741299999996</v>
      </c>
      <c r="BQ43" s="34">
        <f>BP43/$C$9</f>
        <v>128.68948259999999</v>
      </c>
    </row>
    <row r="44" spans="1:69">
      <c r="A44" s="35"/>
      <c r="B44" s="35" t="s">
        <v>34</v>
      </c>
      <c r="D44" s="36">
        <f>D61+D78+D93+D109</f>
        <v>333.51588000000004</v>
      </c>
      <c r="E44" s="36">
        <f>E61+E78+E93+E109</f>
        <v>209.428</v>
      </c>
      <c r="F44" s="36">
        <f>F61+F78+F93+F109</f>
        <v>197.4</v>
      </c>
      <c r="G44" s="36">
        <f>G61+G78+G93+G109</f>
        <v>22.72</v>
      </c>
      <c r="H44" s="36"/>
      <c r="I44" s="36">
        <f t="shared" ref="I44:Q44" si="9">I61+I78+I93+I109</f>
        <v>82.8</v>
      </c>
      <c r="J44" s="36">
        <f t="shared" si="9"/>
        <v>857.83400000000017</v>
      </c>
      <c r="K44" s="36">
        <f t="shared" si="9"/>
        <v>371.61150000000004</v>
      </c>
      <c r="L44" s="36">
        <f t="shared" si="9"/>
        <v>0</v>
      </c>
      <c r="M44" s="36">
        <f t="shared" si="9"/>
        <v>0</v>
      </c>
      <c r="N44" s="36">
        <f t="shared" si="9"/>
        <v>0</v>
      </c>
      <c r="O44" s="36">
        <f t="shared" si="9"/>
        <v>0</v>
      </c>
      <c r="P44" s="36">
        <f t="shared" si="9"/>
        <v>0</v>
      </c>
      <c r="Q44" s="36">
        <f t="shared" si="9"/>
        <v>132.23999999999998</v>
      </c>
      <c r="R44" s="36"/>
      <c r="S44" s="36"/>
      <c r="T44" s="36">
        <f>T61+T78+T93+T109</f>
        <v>0</v>
      </c>
      <c r="U44" s="36">
        <f>U61+U78+U93+U109</f>
        <v>687.76400000000001</v>
      </c>
      <c r="V44" s="36">
        <f>V61+V78+V93+V109</f>
        <v>0</v>
      </c>
      <c r="W44" s="36">
        <f>W61+W78+W93+W109</f>
        <v>0</v>
      </c>
      <c r="X44" s="36">
        <f>X61+X78+X93+X109</f>
        <v>65.166359999999997</v>
      </c>
      <c r="Y44" s="36"/>
      <c r="Z44" s="36">
        <f>Z61+Z78+Z93+Z109</f>
        <v>234.5</v>
      </c>
      <c r="AA44" s="36">
        <f>AA61+AA78+AA93+AA109</f>
        <v>145.20000000000002</v>
      </c>
      <c r="AB44" s="36"/>
      <c r="AC44" s="36"/>
      <c r="AD44" s="36"/>
      <c r="AE44" s="36"/>
      <c r="AF44" s="36">
        <f>AF61+AF78+AF93+AF109</f>
        <v>47.699999999999996</v>
      </c>
      <c r="AG44" s="36"/>
      <c r="AH44" s="36"/>
      <c r="AI44" s="36"/>
      <c r="AJ44" s="36">
        <f>AJ61+AJ78+AJ93+AJ109</f>
        <v>99.875</v>
      </c>
      <c r="AK44" s="36">
        <f>AK61+AK78+AK93+AK109</f>
        <v>24</v>
      </c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>
        <f>AV61+AV78+AV93+AV109</f>
        <v>15.356249999999999</v>
      </c>
      <c r="AW44" s="36"/>
      <c r="AX44" s="36">
        <f>AX61+AX78+AX93+AX109</f>
        <v>32.335000000000001</v>
      </c>
      <c r="AY44" s="36"/>
      <c r="AZ44" s="36">
        <f>AZ61+AZ78+AZ93+AZ109</f>
        <v>84.93549999999999</v>
      </c>
      <c r="BA44" s="36"/>
      <c r="BB44" s="36">
        <f>BB61+BB78+BB93+BB109</f>
        <v>648</v>
      </c>
      <c r="BC44" s="36">
        <f>BC61+BC78+BC93+BC109</f>
        <v>798</v>
      </c>
      <c r="BD44" s="36"/>
      <c r="BE44" s="36"/>
      <c r="BF44" s="36"/>
      <c r="BG44" s="36">
        <f t="shared" ref="BG44:BO44" si="10">BG61+BG78+BG93+BG109</f>
        <v>401.45000000000005</v>
      </c>
      <c r="BH44" s="36">
        <f t="shared" si="10"/>
        <v>101.05000000000001</v>
      </c>
      <c r="BI44" s="36">
        <f t="shared" si="10"/>
        <v>54.112500000000004</v>
      </c>
      <c r="BJ44" s="36">
        <f t="shared" si="10"/>
        <v>200</v>
      </c>
      <c r="BK44" s="36">
        <f t="shared" si="10"/>
        <v>0</v>
      </c>
      <c r="BL44" s="36">
        <f t="shared" si="10"/>
        <v>44.85</v>
      </c>
      <c r="BM44" s="36">
        <f t="shared" si="10"/>
        <v>52.887999999999998</v>
      </c>
      <c r="BN44" s="36">
        <f t="shared" si="10"/>
        <v>6.2400000000000011</v>
      </c>
      <c r="BO44" s="36">
        <f t="shared" si="10"/>
        <v>0</v>
      </c>
    </row>
    <row r="45" spans="1:69">
      <c r="A45" s="35"/>
      <c r="B45" s="35" t="s">
        <v>35</v>
      </c>
      <c r="BQ45" s="37">
        <f>BQ60+BQ77+BQ92+BQ108</f>
        <v>128.70443979999999</v>
      </c>
    </row>
    <row r="47" spans="1:69">
      <c r="J47" s="1"/>
    </row>
    <row r="48" spans="1:69" ht="15" customHeight="1">
      <c r="A48" s="106"/>
      <c r="B48" s="3" t="s">
        <v>4</v>
      </c>
      <c r="C48" s="103" t="s">
        <v>5</v>
      </c>
      <c r="D48" s="103" t="str">
        <f t="shared" ref="D48:AI48" si="11">D7</f>
        <v>Хлеб пшеничный</v>
      </c>
      <c r="E48" s="103" t="str">
        <f t="shared" si="11"/>
        <v>Хлеб ржано-пшеничный</v>
      </c>
      <c r="F48" s="103" t="str">
        <f t="shared" si="11"/>
        <v>Сахар</v>
      </c>
      <c r="G48" s="103" t="str">
        <f t="shared" si="11"/>
        <v>Чай</v>
      </c>
      <c r="H48" s="103" t="str">
        <f t="shared" si="11"/>
        <v>Какао</v>
      </c>
      <c r="I48" s="103" t="str">
        <f t="shared" si="11"/>
        <v>Кофейный напиток</v>
      </c>
      <c r="J48" s="103" t="str">
        <f t="shared" si="11"/>
        <v>Молоко 2,5%</v>
      </c>
      <c r="K48" s="103" t="str">
        <f t="shared" si="11"/>
        <v>Масло сливочное</v>
      </c>
      <c r="L48" s="103" t="str">
        <f t="shared" si="11"/>
        <v>Сметана 15%</v>
      </c>
      <c r="M48" s="103" t="str">
        <f t="shared" si="11"/>
        <v>Молоко сухое</v>
      </c>
      <c r="N48" s="103" t="str">
        <f t="shared" si="11"/>
        <v>Снежок 2,5 %</v>
      </c>
      <c r="O48" s="103" t="str">
        <f t="shared" si="11"/>
        <v>Творог 5%</v>
      </c>
      <c r="P48" s="103" t="str">
        <f t="shared" si="11"/>
        <v>Молоко сгущенное</v>
      </c>
      <c r="Q48" s="103" t="str">
        <f t="shared" si="11"/>
        <v xml:space="preserve">Джем Сава </v>
      </c>
      <c r="R48" s="103" t="str">
        <f t="shared" si="11"/>
        <v>Сыр</v>
      </c>
      <c r="S48" s="103" t="str">
        <f t="shared" si="11"/>
        <v>Зеленый горошек</v>
      </c>
      <c r="T48" s="103" t="str">
        <f t="shared" si="11"/>
        <v>Кукуруза консервирован.</v>
      </c>
      <c r="U48" s="103" t="str">
        <f t="shared" si="11"/>
        <v>Консервы рыбные</v>
      </c>
      <c r="V48" s="103" t="str">
        <f t="shared" si="11"/>
        <v>Огурцы консервирован.</v>
      </c>
      <c r="W48" s="103" t="str">
        <f t="shared" si="11"/>
        <v>Огурцы свежие</v>
      </c>
      <c r="X48" s="103" t="str">
        <f t="shared" si="11"/>
        <v>Яйцо</v>
      </c>
      <c r="Y48" s="103" t="str">
        <f t="shared" si="11"/>
        <v>Икра кабачковая</v>
      </c>
      <c r="Z48" s="103" t="str">
        <f t="shared" si="11"/>
        <v>Изюм</v>
      </c>
      <c r="AA48" s="103" t="str">
        <f t="shared" si="11"/>
        <v>Курага</v>
      </c>
      <c r="AB48" s="103" t="str">
        <f t="shared" si="11"/>
        <v>Чернослив</v>
      </c>
      <c r="AC48" s="103" t="str">
        <f t="shared" si="11"/>
        <v>Шиповник</v>
      </c>
      <c r="AD48" s="103" t="str">
        <f t="shared" si="11"/>
        <v>Сухофрукты</v>
      </c>
      <c r="AE48" s="103" t="str">
        <f t="shared" si="11"/>
        <v>Ягода свежемороженная</v>
      </c>
      <c r="AF48" s="103" t="str">
        <f t="shared" si="11"/>
        <v>Лимон</v>
      </c>
      <c r="AG48" s="103" t="str">
        <f t="shared" si="11"/>
        <v>Кисель</v>
      </c>
      <c r="AH48" s="103" t="str">
        <f t="shared" si="11"/>
        <v xml:space="preserve">Сок </v>
      </c>
      <c r="AI48" s="103" t="str">
        <f t="shared" si="11"/>
        <v>Макаронные изделия</v>
      </c>
      <c r="AJ48" s="103" t="str">
        <f t="shared" ref="AJ48:BO48" si="12">AJ7</f>
        <v>Мука</v>
      </c>
      <c r="AK48" s="103" t="str">
        <f t="shared" si="12"/>
        <v>Дрожжи</v>
      </c>
      <c r="AL48" s="103" t="str">
        <f t="shared" si="12"/>
        <v>Печенье</v>
      </c>
      <c r="AM48" s="103" t="str">
        <f t="shared" si="12"/>
        <v>Пряники</v>
      </c>
      <c r="AN48" s="103" t="str">
        <f t="shared" si="12"/>
        <v>Вафли</v>
      </c>
      <c r="AO48" s="103" t="str">
        <f t="shared" si="12"/>
        <v>Конфеты</v>
      </c>
      <c r="AP48" s="103" t="str">
        <f t="shared" si="12"/>
        <v>Повидло Сава</v>
      </c>
      <c r="AQ48" s="103" t="str">
        <f t="shared" si="12"/>
        <v>Крупа геркулес</v>
      </c>
      <c r="AR48" s="103" t="str">
        <f t="shared" si="12"/>
        <v>Крупа горох</v>
      </c>
      <c r="AS48" s="103" t="str">
        <f t="shared" si="12"/>
        <v>Крупа гречневая</v>
      </c>
      <c r="AT48" s="103" t="str">
        <f t="shared" si="12"/>
        <v>Крупа кукурузная</v>
      </c>
      <c r="AU48" s="103" t="str">
        <f t="shared" si="12"/>
        <v>Крупа манная</v>
      </c>
      <c r="AV48" s="103" t="str">
        <f t="shared" si="12"/>
        <v>Крупа перловая</v>
      </c>
      <c r="AW48" s="103" t="str">
        <f t="shared" si="12"/>
        <v>Крупа пшеничная</v>
      </c>
      <c r="AX48" s="103" t="str">
        <f t="shared" si="12"/>
        <v>Крупа пшено</v>
      </c>
      <c r="AY48" s="103" t="str">
        <f t="shared" si="12"/>
        <v>Крупа ячневая</v>
      </c>
      <c r="AZ48" s="103" t="str">
        <f t="shared" si="12"/>
        <v>Рис</v>
      </c>
      <c r="BA48" s="103" t="str">
        <f t="shared" si="12"/>
        <v>Цыпленок бройлер</v>
      </c>
      <c r="BB48" s="103" t="str">
        <f t="shared" si="12"/>
        <v>Филе куриное</v>
      </c>
      <c r="BC48" s="103" t="str">
        <f t="shared" si="12"/>
        <v>Фарш говяжий</v>
      </c>
      <c r="BD48" s="103" t="str">
        <f t="shared" si="12"/>
        <v>Печень куриная</v>
      </c>
      <c r="BE48" s="103" t="str">
        <f t="shared" si="12"/>
        <v>Филе минтая</v>
      </c>
      <c r="BF48" s="103" t="str">
        <f t="shared" si="12"/>
        <v>Филе сельди слабосол.</v>
      </c>
      <c r="BG48" s="103" t="str">
        <f t="shared" si="12"/>
        <v>Картофель</v>
      </c>
      <c r="BH48" s="103" t="str">
        <f t="shared" si="12"/>
        <v>Морковь</v>
      </c>
      <c r="BI48" s="103" t="str">
        <f t="shared" si="12"/>
        <v>Лук</v>
      </c>
      <c r="BJ48" s="103" t="str">
        <f t="shared" si="12"/>
        <v>Капуста</v>
      </c>
      <c r="BK48" s="103" t="str">
        <f t="shared" si="12"/>
        <v>Свекла</v>
      </c>
      <c r="BL48" s="103" t="str">
        <f t="shared" si="12"/>
        <v>Томатная паста</v>
      </c>
      <c r="BM48" s="103" t="str">
        <f t="shared" si="12"/>
        <v>Масло растительное</v>
      </c>
      <c r="BN48" s="103" t="str">
        <f t="shared" si="12"/>
        <v>Соль</v>
      </c>
      <c r="BO48" s="103" t="str">
        <f t="shared" si="12"/>
        <v>Аскорбиновая кислота</v>
      </c>
      <c r="BP48" s="108" t="s">
        <v>6</v>
      </c>
      <c r="BQ48" s="108" t="s">
        <v>7</v>
      </c>
    </row>
    <row r="49" spans="1:69" ht="36" customHeight="1">
      <c r="A49" s="107"/>
      <c r="B49" s="4" t="s">
        <v>8</v>
      </c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04"/>
      <c r="AK49" s="104"/>
      <c r="AL49" s="104"/>
      <c r="AM49" s="104"/>
      <c r="AN49" s="104"/>
      <c r="AO49" s="104"/>
      <c r="AP49" s="104"/>
      <c r="AQ49" s="104"/>
      <c r="AR49" s="104"/>
      <c r="AS49" s="104"/>
      <c r="AT49" s="104"/>
      <c r="AU49" s="104"/>
      <c r="AV49" s="104"/>
      <c r="AW49" s="104"/>
      <c r="AX49" s="104"/>
      <c r="AY49" s="104"/>
      <c r="AZ49" s="104"/>
      <c r="BA49" s="104"/>
      <c r="BB49" s="104"/>
      <c r="BC49" s="104"/>
      <c r="BD49" s="104"/>
      <c r="BE49" s="104"/>
      <c r="BF49" s="104"/>
      <c r="BG49" s="104"/>
      <c r="BH49" s="104"/>
      <c r="BI49" s="104"/>
      <c r="BJ49" s="104"/>
      <c r="BK49" s="104"/>
      <c r="BL49" s="104"/>
      <c r="BM49" s="104"/>
      <c r="BN49" s="104"/>
      <c r="BO49" s="104"/>
      <c r="BP49" s="108"/>
      <c r="BQ49" s="108"/>
    </row>
    <row r="50" spans="1:69" ht="15" customHeight="1">
      <c r="A50" s="109" t="s">
        <v>9</v>
      </c>
      <c r="B50" s="5" t="str">
        <f>B9</f>
        <v>Каша молочная "Дружба"</v>
      </c>
      <c r="C50" s="110">
        <f>$F$6</f>
        <v>50</v>
      </c>
      <c r="D50" s="5">
        <f t="shared" ref="D50:AI50" si="13">D9</f>
        <v>0</v>
      </c>
      <c r="E50" s="5">
        <f t="shared" si="13"/>
        <v>0</v>
      </c>
      <c r="F50" s="5">
        <f t="shared" si="13"/>
        <v>4.0000000000000001E-3</v>
      </c>
      <c r="G50" s="5">
        <f t="shared" si="13"/>
        <v>0</v>
      </c>
      <c r="H50" s="5">
        <f t="shared" si="13"/>
        <v>0</v>
      </c>
      <c r="I50" s="5">
        <f t="shared" si="13"/>
        <v>0</v>
      </c>
      <c r="J50" s="5">
        <f t="shared" si="13"/>
        <v>0.13</v>
      </c>
      <c r="K50" s="5">
        <f t="shared" si="13"/>
        <v>2E-3</v>
      </c>
      <c r="L50" s="5">
        <f t="shared" si="13"/>
        <v>0</v>
      </c>
      <c r="M50" s="5">
        <f t="shared" si="13"/>
        <v>0</v>
      </c>
      <c r="N50" s="5">
        <f t="shared" si="13"/>
        <v>0</v>
      </c>
      <c r="O50" s="5">
        <f t="shared" si="13"/>
        <v>0</v>
      </c>
      <c r="P50" s="5">
        <f t="shared" si="13"/>
        <v>0</v>
      </c>
      <c r="Q50" s="5">
        <f t="shared" si="13"/>
        <v>0</v>
      </c>
      <c r="R50" s="5">
        <f t="shared" si="13"/>
        <v>0</v>
      </c>
      <c r="S50" s="5">
        <f t="shared" si="13"/>
        <v>0</v>
      </c>
      <c r="T50" s="5">
        <f t="shared" si="13"/>
        <v>0</v>
      </c>
      <c r="U50" s="5">
        <f t="shared" si="13"/>
        <v>0</v>
      </c>
      <c r="V50" s="5">
        <f t="shared" si="13"/>
        <v>0</v>
      </c>
      <c r="W50" s="5">
        <f t="shared" si="13"/>
        <v>0</v>
      </c>
      <c r="X50" s="5">
        <f t="shared" si="13"/>
        <v>0</v>
      </c>
      <c r="Y50" s="5">
        <f t="shared" si="13"/>
        <v>0</v>
      </c>
      <c r="Z50" s="5">
        <f t="shared" si="13"/>
        <v>0</v>
      </c>
      <c r="AA50" s="5">
        <f t="shared" si="13"/>
        <v>0</v>
      </c>
      <c r="AB50" s="5">
        <f t="shared" si="13"/>
        <v>0</v>
      </c>
      <c r="AC50" s="5">
        <f t="shared" si="13"/>
        <v>0</v>
      </c>
      <c r="AD50" s="5">
        <f t="shared" si="13"/>
        <v>0</v>
      </c>
      <c r="AE50" s="5">
        <f t="shared" si="13"/>
        <v>0</v>
      </c>
      <c r="AF50" s="5">
        <f t="shared" si="13"/>
        <v>0</v>
      </c>
      <c r="AG50" s="5">
        <f t="shared" si="13"/>
        <v>0</v>
      </c>
      <c r="AH50" s="5">
        <f t="shared" si="13"/>
        <v>0</v>
      </c>
      <c r="AI50" s="5">
        <f t="shared" si="13"/>
        <v>0</v>
      </c>
      <c r="AJ50" s="5">
        <f t="shared" ref="AJ50:BO50" si="14">AJ9</f>
        <v>0</v>
      </c>
      <c r="AK50" s="5">
        <f t="shared" si="14"/>
        <v>0</v>
      </c>
      <c r="AL50" s="5">
        <f t="shared" si="14"/>
        <v>0</v>
      </c>
      <c r="AM50" s="5">
        <f t="shared" si="14"/>
        <v>0</v>
      </c>
      <c r="AN50" s="5">
        <f t="shared" si="14"/>
        <v>0</v>
      </c>
      <c r="AO50" s="5">
        <f t="shared" si="14"/>
        <v>0</v>
      </c>
      <c r="AP50" s="5">
        <f t="shared" si="14"/>
        <v>0</v>
      </c>
      <c r="AQ50" s="5">
        <f t="shared" si="14"/>
        <v>0</v>
      </c>
      <c r="AR50" s="5">
        <f t="shared" si="14"/>
        <v>0</v>
      </c>
      <c r="AS50" s="5">
        <f t="shared" si="14"/>
        <v>0</v>
      </c>
      <c r="AT50" s="5">
        <f t="shared" si="14"/>
        <v>0</v>
      </c>
      <c r="AU50" s="5">
        <f t="shared" si="14"/>
        <v>0</v>
      </c>
      <c r="AV50" s="5">
        <f t="shared" si="14"/>
        <v>0</v>
      </c>
      <c r="AW50" s="5">
        <f t="shared" si="14"/>
        <v>0</v>
      </c>
      <c r="AX50" s="5">
        <f t="shared" si="14"/>
        <v>0.01</v>
      </c>
      <c r="AY50" s="5">
        <f t="shared" si="14"/>
        <v>0</v>
      </c>
      <c r="AZ50" s="5">
        <f t="shared" si="14"/>
        <v>1.2999999999999999E-2</v>
      </c>
      <c r="BA50" s="5">
        <f t="shared" si="14"/>
        <v>0</v>
      </c>
      <c r="BB50" s="5">
        <f t="shared" si="14"/>
        <v>0</v>
      </c>
      <c r="BC50" s="5">
        <f t="shared" si="14"/>
        <v>0</v>
      </c>
      <c r="BD50" s="5">
        <f t="shared" si="14"/>
        <v>0</v>
      </c>
      <c r="BE50" s="5">
        <f t="shared" si="14"/>
        <v>0</v>
      </c>
      <c r="BF50" s="5">
        <f t="shared" si="14"/>
        <v>0</v>
      </c>
      <c r="BG50" s="5">
        <f t="shared" si="14"/>
        <v>0</v>
      </c>
      <c r="BH50" s="5">
        <f t="shared" si="14"/>
        <v>0</v>
      </c>
      <c r="BI50" s="5">
        <f t="shared" si="14"/>
        <v>0</v>
      </c>
      <c r="BJ50" s="5">
        <f t="shared" si="14"/>
        <v>0</v>
      </c>
      <c r="BK50" s="5">
        <f t="shared" si="14"/>
        <v>0</v>
      </c>
      <c r="BL50" s="5">
        <f t="shared" si="14"/>
        <v>0</v>
      </c>
      <c r="BM50" s="5">
        <f t="shared" si="14"/>
        <v>0</v>
      </c>
      <c r="BN50" s="5">
        <f t="shared" si="14"/>
        <v>5.0000000000000001E-4</v>
      </c>
      <c r="BO50" s="5">
        <f t="shared" si="14"/>
        <v>0</v>
      </c>
    </row>
    <row r="51" spans="1:69" ht="15" customHeight="1">
      <c r="A51" s="109"/>
      <c r="B51" s="5" t="str">
        <f>B10</f>
        <v>Бутерброд с джемом</v>
      </c>
      <c r="C51" s="111"/>
      <c r="D51" s="5">
        <f t="shared" ref="D51:AI51" si="15">D10</f>
        <v>2.8320000000000001E-2</v>
      </c>
      <c r="E51" s="5">
        <f t="shared" si="15"/>
        <v>0</v>
      </c>
      <c r="F51" s="5">
        <f t="shared" si="15"/>
        <v>0</v>
      </c>
      <c r="G51" s="5">
        <f t="shared" si="15"/>
        <v>0</v>
      </c>
      <c r="H51" s="5">
        <f t="shared" si="15"/>
        <v>0</v>
      </c>
      <c r="I51" s="5">
        <f t="shared" si="15"/>
        <v>0</v>
      </c>
      <c r="J51" s="5">
        <f t="shared" si="15"/>
        <v>0</v>
      </c>
      <c r="K51" s="5">
        <f t="shared" si="15"/>
        <v>0</v>
      </c>
      <c r="L51" s="5">
        <f t="shared" si="15"/>
        <v>0</v>
      </c>
      <c r="M51" s="5">
        <f t="shared" si="15"/>
        <v>0</v>
      </c>
      <c r="N51" s="5">
        <f t="shared" si="15"/>
        <v>0</v>
      </c>
      <c r="O51" s="5">
        <f t="shared" si="15"/>
        <v>0</v>
      </c>
      <c r="P51" s="5">
        <f t="shared" si="15"/>
        <v>0</v>
      </c>
      <c r="Q51" s="5">
        <f t="shared" si="15"/>
        <v>6.96E-3</v>
      </c>
      <c r="R51" s="5">
        <f t="shared" si="15"/>
        <v>0</v>
      </c>
      <c r="S51" s="5">
        <f t="shared" si="15"/>
        <v>0</v>
      </c>
      <c r="T51" s="5">
        <f t="shared" si="15"/>
        <v>0</v>
      </c>
      <c r="U51" s="5">
        <f t="shared" si="15"/>
        <v>0</v>
      </c>
      <c r="V51" s="5">
        <f t="shared" si="15"/>
        <v>0</v>
      </c>
      <c r="W51" s="5">
        <f t="shared" si="15"/>
        <v>0</v>
      </c>
      <c r="X51" s="5">
        <f t="shared" si="15"/>
        <v>0</v>
      </c>
      <c r="Y51" s="5">
        <f t="shared" si="15"/>
        <v>0</v>
      </c>
      <c r="Z51" s="5">
        <f t="shared" si="15"/>
        <v>0</v>
      </c>
      <c r="AA51" s="5">
        <f t="shared" si="15"/>
        <v>0</v>
      </c>
      <c r="AB51" s="5">
        <f t="shared" si="15"/>
        <v>0</v>
      </c>
      <c r="AC51" s="5">
        <f t="shared" si="15"/>
        <v>0</v>
      </c>
      <c r="AD51" s="5">
        <f t="shared" si="15"/>
        <v>0</v>
      </c>
      <c r="AE51" s="5">
        <f t="shared" si="15"/>
        <v>0</v>
      </c>
      <c r="AF51" s="5">
        <f t="shared" si="15"/>
        <v>0</v>
      </c>
      <c r="AG51" s="5">
        <f t="shared" si="15"/>
        <v>0</v>
      </c>
      <c r="AH51" s="5">
        <f t="shared" si="15"/>
        <v>0</v>
      </c>
      <c r="AI51" s="5">
        <f t="shared" si="15"/>
        <v>0</v>
      </c>
      <c r="AJ51" s="5">
        <f t="shared" ref="AJ51:BO51" si="16">AJ10</f>
        <v>0</v>
      </c>
      <c r="AK51" s="5">
        <f t="shared" si="16"/>
        <v>0</v>
      </c>
      <c r="AL51" s="5">
        <f t="shared" si="16"/>
        <v>0</v>
      </c>
      <c r="AM51" s="5">
        <f t="shared" si="16"/>
        <v>0</v>
      </c>
      <c r="AN51" s="5">
        <f t="shared" si="16"/>
        <v>0</v>
      </c>
      <c r="AO51" s="5">
        <f t="shared" si="16"/>
        <v>0</v>
      </c>
      <c r="AP51" s="5">
        <f t="shared" si="16"/>
        <v>0</v>
      </c>
      <c r="AQ51" s="5">
        <f t="shared" si="16"/>
        <v>0</v>
      </c>
      <c r="AR51" s="5">
        <f t="shared" si="16"/>
        <v>0</v>
      </c>
      <c r="AS51" s="5">
        <f t="shared" si="16"/>
        <v>0</v>
      </c>
      <c r="AT51" s="5">
        <f t="shared" si="16"/>
        <v>0</v>
      </c>
      <c r="AU51" s="5">
        <f t="shared" si="16"/>
        <v>0</v>
      </c>
      <c r="AV51" s="5">
        <f t="shared" si="16"/>
        <v>0</v>
      </c>
      <c r="AW51" s="5">
        <f t="shared" si="16"/>
        <v>0</v>
      </c>
      <c r="AX51" s="5">
        <f t="shared" si="16"/>
        <v>0</v>
      </c>
      <c r="AY51" s="5">
        <f t="shared" si="16"/>
        <v>0</v>
      </c>
      <c r="AZ51" s="5">
        <f t="shared" si="16"/>
        <v>0</v>
      </c>
      <c r="BA51" s="5">
        <f t="shared" si="16"/>
        <v>0</v>
      </c>
      <c r="BB51" s="5">
        <f t="shared" si="16"/>
        <v>0</v>
      </c>
      <c r="BC51" s="5">
        <f t="shared" si="16"/>
        <v>0</v>
      </c>
      <c r="BD51" s="5">
        <f t="shared" si="16"/>
        <v>0</v>
      </c>
      <c r="BE51" s="5">
        <f t="shared" si="16"/>
        <v>0</v>
      </c>
      <c r="BF51" s="5">
        <f t="shared" si="16"/>
        <v>0</v>
      </c>
      <c r="BG51" s="5">
        <f t="shared" si="16"/>
        <v>0</v>
      </c>
      <c r="BH51" s="5">
        <f t="shared" si="16"/>
        <v>0</v>
      </c>
      <c r="BI51" s="5">
        <f t="shared" si="16"/>
        <v>0</v>
      </c>
      <c r="BJ51" s="5">
        <f t="shared" si="16"/>
        <v>0</v>
      </c>
      <c r="BK51" s="5">
        <f t="shared" si="16"/>
        <v>0</v>
      </c>
      <c r="BL51" s="5">
        <f t="shared" si="16"/>
        <v>0</v>
      </c>
      <c r="BM51" s="5">
        <f t="shared" si="16"/>
        <v>0</v>
      </c>
      <c r="BN51" s="5">
        <f t="shared" si="16"/>
        <v>0</v>
      </c>
      <c r="BO51" s="5">
        <f t="shared" si="16"/>
        <v>0</v>
      </c>
    </row>
    <row r="52" spans="1:69" ht="15" customHeight="1">
      <c r="A52" s="109"/>
      <c r="B52" s="5" t="str">
        <f>B11</f>
        <v>Кофейный напиток с молоком</v>
      </c>
      <c r="C52" s="111"/>
      <c r="D52" s="5">
        <f t="shared" ref="D52:AI52" si="17">D11</f>
        <v>0</v>
      </c>
      <c r="E52" s="5">
        <f t="shared" si="17"/>
        <v>0</v>
      </c>
      <c r="F52" s="5">
        <f t="shared" si="17"/>
        <v>0.01</v>
      </c>
      <c r="G52" s="5">
        <f t="shared" si="17"/>
        <v>0</v>
      </c>
      <c r="H52" s="5">
        <f t="shared" si="17"/>
        <v>0</v>
      </c>
      <c r="I52" s="5">
        <f t="shared" si="17"/>
        <v>2.3999999999999998E-3</v>
      </c>
      <c r="J52" s="5">
        <f t="shared" si="17"/>
        <v>0.08</v>
      </c>
      <c r="K52" s="5">
        <f t="shared" si="17"/>
        <v>0</v>
      </c>
      <c r="L52" s="5">
        <f t="shared" si="17"/>
        <v>0</v>
      </c>
      <c r="M52" s="5">
        <f t="shared" si="17"/>
        <v>0</v>
      </c>
      <c r="N52" s="5">
        <f t="shared" si="17"/>
        <v>0</v>
      </c>
      <c r="O52" s="5">
        <f t="shared" si="17"/>
        <v>0</v>
      </c>
      <c r="P52" s="5">
        <f t="shared" si="17"/>
        <v>0</v>
      </c>
      <c r="Q52" s="5">
        <f t="shared" si="17"/>
        <v>0</v>
      </c>
      <c r="R52" s="5">
        <f t="shared" si="17"/>
        <v>0</v>
      </c>
      <c r="S52" s="5">
        <f t="shared" si="17"/>
        <v>0</v>
      </c>
      <c r="T52" s="5">
        <f t="shared" si="17"/>
        <v>0</v>
      </c>
      <c r="U52" s="5">
        <f t="shared" si="17"/>
        <v>0</v>
      </c>
      <c r="V52" s="5">
        <f t="shared" si="17"/>
        <v>0</v>
      </c>
      <c r="W52" s="5">
        <f t="shared" si="17"/>
        <v>0</v>
      </c>
      <c r="X52" s="5">
        <f t="shared" si="17"/>
        <v>0</v>
      </c>
      <c r="Y52" s="5">
        <f t="shared" si="17"/>
        <v>0</v>
      </c>
      <c r="Z52" s="5">
        <f t="shared" si="17"/>
        <v>0</v>
      </c>
      <c r="AA52" s="5">
        <f t="shared" si="17"/>
        <v>0</v>
      </c>
      <c r="AB52" s="5">
        <f t="shared" si="17"/>
        <v>0</v>
      </c>
      <c r="AC52" s="5">
        <f t="shared" si="17"/>
        <v>0</v>
      </c>
      <c r="AD52" s="5">
        <f t="shared" si="17"/>
        <v>0</v>
      </c>
      <c r="AE52" s="5">
        <f t="shared" si="17"/>
        <v>0</v>
      </c>
      <c r="AF52" s="5">
        <f t="shared" si="17"/>
        <v>0</v>
      </c>
      <c r="AG52" s="5">
        <f t="shared" si="17"/>
        <v>0</v>
      </c>
      <c r="AH52" s="5">
        <f t="shared" si="17"/>
        <v>0</v>
      </c>
      <c r="AI52" s="5">
        <f t="shared" si="17"/>
        <v>0</v>
      </c>
      <c r="AJ52" s="5">
        <f t="shared" ref="AJ52:BO52" si="18">AJ11</f>
        <v>0</v>
      </c>
      <c r="AK52" s="5">
        <f t="shared" si="18"/>
        <v>0</v>
      </c>
      <c r="AL52" s="5">
        <f t="shared" si="18"/>
        <v>0</v>
      </c>
      <c r="AM52" s="5">
        <f t="shared" si="18"/>
        <v>0</v>
      </c>
      <c r="AN52" s="5">
        <f t="shared" si="18"/>
        <v>0</v>
      </c>
      <c r="AO52" s="5">
        <f t="shared" si="18"/>
        <v>0</v>
      </c>
      <c r="AP52" s="5">
        <f t="shared" si="18"/>
        <v>0</v>
      </c>
      <c r="AQ52" s="5">
        <f t="shared" si="18"/>
        <v>0</v>
      </c>
      <c r="AR52" s="5">
        <f t="shared" si="18"/>
        <v>0</v>
      </c>
      <c r="AS52" s="5">
        <f t="shared" si="18"/>
        <v>0</v>
      </c>
      <c r="AT52" s="5">
        <f t="shared" si="18"/>
        <v>0</v>
      </c>
      <c r="AU52" s="5">
        <f t="shared" si="18"/>
        <v>0</v>
      </c>
      <c r="AV52" s="5">
        <f t="shared" si="18"/>
        <v>0</v>
      </c>
      <c r="AW52" s="5">
        <f t="shared" si="18"/>
        <v>0</v>
      </c>
      <c r="AX52" s="5">
        <f t="shared" si="18"/>
        <v>0</v>
      </c>
      <c r="AY52" s="5">
        <f t="shared" si="18"/>
        <v>0</v>
      </c>
      <c r="AZ52" s="5">
        <f t="shared" si="18"/>
        <v>0</v>
      </c>
      <c r="BA52" s="5">
        <f t="shared" si="18"/>
        <v>0</v>
      </c>
      <c r="BB52" s="5">
        <f t="shared" si="18"/>
        <v>0</v>
      </c>
      <c r="BC52" s="5">
        <f t="shared" si="18"/>
        <v>0</v>
      </c>
      <c r="BD52" s="5">
        <f t="shared" si="18"/>
        <v>0</v>
      </c>
      <c r="BE52" s="5">
        <f t="shared" si="18"/>
        <v>0</v>
      </c>
      <c r="BF52" s="5">
        <f t="shared" si="18"/>
        <v>0</v>
      </c>
      <c r="BG52" s="5">
        <f t="shared" si="18"/>
        <v>0</v>
      </c>
      <c r="BH52" s="5">
        <f t="shared" si="18"/>
        <v>0</v>
      </c>
      <c r="BI52" s="5">
        <f t="shared" si="18"/>
        <v>0</v>
      </c>
      <c r="BJ52" s="5">
        <f t="shared" si="18"/>
        <v>0</v>
      </c>
      <c r="BK52" s="5">
        <f t="shared" si="18"/>
        <v>0</v>
      </c>
      <c r="BL52" s="5">
        <f t="shared" si="18"/>
        <v>0</v>
      </c>
      <c r="BM52" s="5">
        <f t="shared" si="18"/>
        <v>0</v>
      </c>
      <c r="BN52" s="5">
        <f t="shared" si="18"/>
        <v>0</v>
      </c>
      <c r="BO52" s="5">
        <f t="shared" si="18"/>
        <v>0</v>
      </c>
    </row>
    <row r="53" spans="1:69" ht="15" customHeight="1">
      <c r="A53" s="109"/>
      <c r="B53" s="5">
        <f>B12</f>
        <v>0</v>
      </c>
      <c r="C53" s="111"/>
      <c r="D53" s="5">
        <f t="shared" ref="D53:AI53" si="19">D12</f>
        <v>0</v>
      </c>
      <c r="E53" s="5">
        <f t="shared" si="19"/>
        <v>0</v>
      </c>
      <c r="F53" s="5">
        <f t="shared" si="19"/>
        <v>0</v>
      </c>
      <c r="G53" s="5">
        <f t="shared" si="19"/>
        <v>0</v>
      </c>
      <c r="H53" s="5">
        <f t="shared" si="19"/>
        <v>0</v>
      </c>
      <c r="I53" s="5">
        <f t="shared" si="19"/>
        <v>0</v>
      </c>
      <c r="J53" s="5">
        <f t="shared" si="19"/>
        <v>0</v>
      </c>
      <c r="K53" s="5">
        <f t="shared" si="19"/>
        <v>0</v>
      </c>
      <c r="L53" s="5">
        <f t="shared" si="19"/>
        <v>0</v>
      </c>
      <c r="M53" s="5">
        <f t="shared" si="19"/>
        <v>0</v>
      </c>
      <c r="N53" s="5">
        <f t="shared" si="19"/>
        <v>0</v>
      </c>
      <c r="O53" s="5">
        <f t="shared" si="19"/>
        <v>0</v>
      </c>
      <c r="P53" s="5">
        <f t="shared" si="19"/>
        <v>0</v>
      </c>
      <c r="Q53" s="5">
        <f t="shared" si="19"/>
        <v>0</v>
      </c>
      <c r="R53" s="5">
        <f t="shared" si="19"/>
        <v>0</v>
      </c>
      <c r="S53" s="5">
        <f t="shared" si="19"/>
        <v>0</v>
      </c>
      <c r="T53" s="5">
        <f t="shared" si="19"/>
        <v>0</v>
      </c>
      <c r="U53" s="5">
        <f t="shared" si="19"/>
        <v>0</v>
      </c>
      <c r="V53" s="5">
        <f t="shared" si="19"/>
        <v>0</v>
      </c>
      <c r="W53" s="5">
        <f t="shared" si="19"/>
        <v>0</v>
      </c>
      <c r="X53" s="5">
        <f t="shared" si="19"/>
        <v>0</v>
      </c>
      <c r="Y53" s="5">
        <f t="shared" si="19"/>
        <v>0</v>
      </c>
      <c r="Z53" s="5">
        <f t="shared" si="19"/>
        <v>0</v>
      </c>
      <c r="AA53" s="5">
        <f t="shared" si="19"/>
        <v>0</v>
      </c>
      <c r="AB53" s="5">
        <f t="shared" si="19"/>
        <v>0</v>
      </c>
      <c r="AC53" s="5">
        <f t="shared" si="19"/>
        <v>0</v>
      </c>
      <c r="AD53" s="5">
        <f t="shared" si="19"/>
        <v>0</v>
      </c>
      <c r="AE53" s="5">
        <f t="shared" si="19"/>
        <v>0</v>
      </c>
      <c r="AF53" s="5">
        <f t="shared" si="19"/>
        <v>0</v>
      </c>
      <c r="AG53" s="5">
        <f t="shared" si="19"/>
        <v>0</v>
      </c>
      <c r="AH53" s="5">
        <f t="shared" si="19"/>
        <v>0</v>
      </c>
      <c r="AI53" s="5">
        <f t="shared" si="19"/>
        <v>0</v>
      </c>
      <c r="AJ53" s="5">
        <f t="shared" ref="AJ53:BO53" si="20">AJ12</f>
        <v>0</v>
      </c>
      <c r="AK53" s="5">
        <f t="shared" si="20"/>
        <v>0</v>
      </c>
      <c r="AL53" s="5">
        <f t="shared" si="20"/>
        <v>0</v>
      </c>
      <c r="AM53" s="5">
        <f t="shared" si="20"/>
        <v>0</v>
      </c>
      <c r="AN53" s="5">
        <f t="shared" si="20"/>
        <v>0</v>
      </c>
      <c r="AO53" s="5">
        <f t="shared" si="20"/>
        <v>0</v>
      </c>
      <c r="AP53" s="5">
        <f t="shared" si="20"/>
        <v>0</v>
      </c>
      <c r="AQ53" s="5">
        <f t="shared" si="20"/>
        <v>0</v>
      </c>
      <c r="AR53" s="5">
        <f t="shared" si="20"/>
        <v>0</v>
      </c>
      <c r="AS53" s="5">
        <f t="shared" si="20"/>
        <v>0</v>
      </c>
      <c r="AT53" s="5">
        <f t="shared" si="20"/>
        <v>0</v>
      </c>
      <c r="AU53" s="5">
        <f t="shared" si="20"/>
        <v>0</v>
      </c>
      <c r="AV53" s="5">
        <f t="shared" si="20"/>
        <v>0</v>
      </c>
      <c r="AW53" s="5">
        <f t="shared" si="20"/>
        <v>0</v>
      </c>
      <c r="AX53" s="5">
        <f t="shared" si="20"/>
        <v>0</v>
      </c>
      <c r="AY53" s="5">
        <f t="shared" si="20"/>
        <v>0</v>
      </c>
      <c r="AZ53" s="5">
        <f t="shared" si="20"/>
        <v>0</v>
      </c>
      <c r="BA53" s="5">
        <f t="shared" si="20"/>
        <v>0</v>
      </c>
      <c r="BB53" s="5">
        <f t="shared" si="20"/>
        <v>0</v>
      </c>
      <c r="BC53" s="5">
        <f t="shared" si="20"/>
        <v>0</v>
      </c>
      <c r="BD53" s="5">
        <f t="shared" si="20"/>
        <v>0</v>
      </c>
      <c r="BE53" s="5">
        <f t="shared" si="20"/>
        <v>0</v>
      </c>
      <c r="BF53" s="5">
        <f t="shared" si="20"/>
        <v>0</v>
      </c>
      <c r="BG53" s="5">
        <f t="shared" si="20"/>
        <v>0</v>
      </c>
      <c r="BH53" s="5">
        <f t="shared" si="20"/>
        <v>0</v>
      </c>
      <c r="BI53" s="5">
        <f t="shared" si="20"/>
        <v>0</v>
      </c>
      <c r="BJ53" s="5">
        <f t="shared" si="20"/>
        <v>0</v>
      </c>
      <c r="BK53" s="5">
        <f t="shared" si="20"/>
        <v>0</v>
      </c>
      <c r="BL53" s="5">
        <f t="shared" si="20"/>
        <v>0</v>
      </c>
      <c r="BM53" s="5">
        <f t="shared" si="20"/>
        <v>0</v>
      </c>
      <c r="BN53" s="5">
        <f t="shared" si="20"/>
        <v>0</v>
      </c>
      <c r="BO53" s="5">
        <f t="shared" si="20"/>
        <v>0</v>
      </c>
    </row>
    <row r="54" spans="1:69" ht="15" customHeight="1">
      <c r="A54" s="109"/>
      <c r="B54" s="5">
        <f>B13</f>
        <v>0</v>
      </c>
      <c r="C54" s="112"/>
      <c r="D54" s="5">
        <f t="shared" ref="D54:AI54" si="21">D13</f>
        <v>0</v>
      </c>
      <c r="E54" s="5">
        <f t="shared" si="21"/>
        <v>0</v>
      </c>
      <c r="F54" s="5">
        <f t="shared" si="21"/>
        <v>0</v>
      </c>
      <c r="G54" s="5">
        <f t="shared" si="21"/>
        <v>0</v>
      </c>
      <c r="H54" s="5">
        <f t="shared" si="21"/>
        <v>0</v>
      </c>
      <c r="I54" s="5">
        <f t="shared" si="21"/>
        <v>0</v>
      </c>
      <c r="J54" s="5">
        <f t="shared" si="21"/>
        <v>0</v>
      </c>
      <c r="K54" s="5">
        <f t="shared" si="21"/>
        <v>0</v>
      </c>
      <c r="L54" s="5">
        <f t="shared" si="21"/>
        <v>0</v>
      </c>
      <c r="M54" s="5">
        <f t="shared" si="21"/>
        <v>0</v>
      </c>
      <c r="N54" s="5">
        <f t="shared" si="21"/>
        <v>0</v>
      </c>
      <c r="O54" s="5">
        <f t="shared" si="21"/>
        <v>0</v>
      </c>
      <c r="P54" s="5">
        <f t="shared" si="21"/>
        <v>0</v>
      </c>
      <c r="Q54" s="5">
        <f t="shared" si="21"/>
        <v>0</v>
      </c>
      <c r="R54" s="5">
        <f t="shared" si="21"/>
        <v>0</v>
      </c>
      <c r="S54" s="5">
        <f t="shared" si="21"/>
        <v>0</v>
      </c>
      <c r="T54" s="5">
        <f t="shared" si="21"/>
        <v>0</v>
      </c>
      <c r="U54" s="5">
        <f t="shared" si="21"/>
        <v>0</v>
      </c>
      <c r="V54" s="5">
        <f t="shared" si="21"/>
        <v>0</v>
      </c>
      <c r="W54" s="5">
        <f t="shared" si="21"/>
        <v>0</v>
      </c>
      <c r="X54" s="5">
        <f t="shared" si="21"/>
        <v>0</v>
      </c>
      <c r="Y54" s="5">
        <f t="shared" si="21"/>
        <v>0</v>
      </c>
      <c r="Z54" s="5">
        <f t="shared" si="21"/>
        <v>0</v>
      </c>
      <c r="AA54" s="5">
        <f t="shared" si="21"/>
        <v>0</v>
      </c>
      <c r="AB54" s="5">
        <f t="shared" si="21"/>
        <v>0</v>
      </c>
      <c r="AC54" s="5">
        <f t="shared" si="21"/>
        <v>0</v>
      </c>
      <c r="AD54" s="5">
        <f t="shared" si="21"/>
        <v>0</v>
      </c>
      <c r="AE54" s="5">
        <f t="shared" si="21"/>
        <v>0</v>
      </c>
      <c r="AF54" s="5">
        <f t="shared" si="21"/>
        <v>0</v>
      </c>
      <c r="AG54" s="5">
        <f t="shared" si="21"/>
        <v>0</v>
      </c>
      <c r="AH54" s="5">
        <f t="shared" si="21"/>
        <v>0</v>
      </c>
      <c r="AI54" s="5">
        <f t="shared" si="21"/>
        <v>0</v>
      </c>
      <c r="AJ54" s="5">
        <f t="shared" ref="AJ54:BO54" si="22">AJ13</f>
        <v>0</v>
      </c>
      <c r="AK54" s="5">
        <f t="shared" si="22"/>
        <v>0</v>
      </c>
      <c r="AL54" s="5">
        <f t="shared" si="22"/>
        <v>0</v>
      </c>
      <c r="AM54" s="5">
        <f t="shared" si="22"/>
        <v>0</v>
      </c>
      <c r="AN54" s="5">
        <f t="shared" si="22"/>
        <v>0</v>
      </c>
      <c r="AO54" s="5">
        <f t="shared" si="22"/>
        <v>0</v>
      </c>
      <c r="AP54" s="5">
        <f t="shared" si="22"/>
        <v>0</v>
      </c>
      <c r="AQ54" s="5">
        <f t="shared" si="22"/>
        <v>0</v>
      </c>
      <c r="AR54" s="5">
        <f t="shared" si="22"/>
        <v>0</v>
      </c>
      <c r="AS54" s="5">
        <f t="shared" si="22"/>
        <v>0</v>
      </c>
      <c r="AT54" s="5">
        <f t="shared" si="22"/>
        <v>0</v>
      </c>
      <c r="AU54" s="5">
        <f t="shared" si="22"/>
        <v>0</v>
      </c>
      <c r="AV54" s="5">
        <f t="shared" si="22"/>
        <v>0</v>
      </c>
      <c r="AW54" s="5">
        <f t="shared" si="22"/>
        <v>0</v>
      </c>
      <c r="AX54" s="5">
        <f t="shared" si="22"/>
        <v>0</v>
      </c>
      <c r="AY54" s="5">
        <f t="shared" si="22"/>
        <v>0</v>
      </c>
      <c r="AZ54" s="5">
        <f t="shared" si="22"/>
        <v>0</v>
      </c>
      <c r="BA54" s="5">
        <f t="shared" si="22"/>
        <v>0</v>
      </c>
      <c r="BB54" s="5">
        <f t="shared" si="22"/>
        <v>0</v>
      </c>
      <c r="BC54" s="5">
        <f t="shared" si="22"/>
        <v>0</v>
      </c>
      <c r="BD54" s="5">
        <f t="shared" si="22"/>
        <v>0</v>
      </c>
      <c r="BE54" s="5">
        <f t="shared" si="22"/>
        <v>0</v>
      </c>
      <c r="BF54" s="5">
        <f t="shared" si="22"/>
        <v>0</v>
      </c>
      <c r="BG54" s="5">
        <f t="shared" si="22"/>
        <v>0</v>
      </c>
      <c r="BH54" s="5">
        <f t="shared" si="22"/>
        <v>0</v>
      </c>
      <c r="BI54" s="5">
        <f t="shared" si="22"/>
        <v>0</v>
      </c>
      <c r="BJ54" s="5">
        <f t="shared" si="22"/>
        <v>0</v>
      </c>
      <c r="BK54" s="5">
        <f t="shared" si="22"/>
        <v>0</v>
      </c>
      <c r="BL54" s="5">
        <f t="shared" si="22"/>
        <v>0</v>
      </c>
      <c r="BM54" s="5">
        <f t="shared" si="22"/>
        <v>0</v>
      </c>
      <c r="BN54" s="5">
        <f t="shared" si="22"/>
        <v>0</v>
      </c>
      <c r="BO54" s="5">
        <f t="shared" si="22"/>
        <v>0</v>
      </c>
    </row>
    <row r="55" spans="1:69" ht="17.399999999999999">
      <c r="B55" s="20" t="s">
        <v>26</v>
      </c>
      <c r="C55" s="21"/>
      <c r="D55" s="22">
        <f>SUM(D50:D54)</f>
        <v>2.8320000000000001E-2</v>
      </c>
      <c r="E55" s="22">
        <f t="shared" ref="E55:BN55" si="23">SUM(E50:E54)</f>
        <v>0</v>
      </c>
      <c r="F55" s="22">
        <f t="shared" si="23"/>
        <v>1.4E-2</v>
      </c>
      <c r="G55" s="22">
        <f t="shared" si="23"/>
        <v>0</v>
      </c>
      <c r="H55" s="22">
        <f t="shared" si="23"/>
        <v>0</v>
      </c>
      <c r="I55" s="22">
        <f t="shared" si="23"/>
        <v>2.3999999999999998E-3</v>
      </c>
      <c r="J55" s="22">
        <f t="shared" si="23"/>
        <v>0.21000000000000002</v>
      </c>
      <c r="K55" s="22">
        <f t="shared" si="23"/>
        <v>2E-3</v>
      </c>
      <c r="L55" s="22">
        <f t="shared" si="23"/>
        <v>0</v>
      </c>
      <c r="M55" s="22">
        <f t="shared" si="23"/>
        <v>0</v>
      </c>
      <c r="N55" s="22">
        <f t="shared" si="23"/>
        <v>0</v>
      </c>
      <c r="O55" s="22">
        <f t="shared" si="23"/>
        <v>0</v>
      </c>
      <c r="P55" s="22">
        <f t="shared" si="23"/>
        <v>0</v>
      </c>
      <c r="Q55" s="22">
        <f t="shared" si="23"/>
        <v>6.96E-3</v>
      </c>
      <c r="R55" s="22">
        <f t="shared" si="23"/>
        <v>0</v>
      </c>
      <c r="S55" s="22">
        <f t="shared" si="23"/>
        <v>0</v>
      </c>
      <c r="T55" s="22">
        <f t="shared" si="23"/>
        <v>0</v>
      </c>
      <c r="U55" s="22">
        <f t="shared" si="23"/>
        <v>0</v>
      </c>
      <c r="V55" s="22">
        <f t="shared" si="23"/>
        <v>0</v>
      </c>
      <c r="W55" s="22">
        <f>SUM(W50:W54)</f>
        <v>0</v>
      </c>
      <c r="X55" s="22">
        <f t="shared" si="23"/>
        <v>0</v>
      </c>
      <c r="Y55" s="22">
        <f t="shared" si="23"/>
        <v>0</v>
      </c>
      <c r="Z55" s="22">
        <f t="shared" si="23"/>
        <v>0</v>
      </c>
      <c r="AA55" s="22">
        <f t="shared" si="23"/>
        <v>0</v>
      </c>
      <c r="AB55" s="22">
        <f t="shared" si="23"/>
        <v>0</v>
      </c>
      <c r="AC55" s="22">
        <f t="shared" si="23"/>
        <v>0</v>
      </c>
      <c r="AD55" s="22">
        <f t="shared" si="23"/>
        <v>0</v>
      </c>
      <c r="AE55" s="22">
        <f t="shared" si="23"/>
        <v>0</v>
      </c>
      <c r="AF55" s="22">
        <f t="shared" si="23"/>
        <v>0</v>
      </c>
      <c r="AG55" s="22">
        <f t="shared" si="23"/>
        <v>0</v>
      </c>
      <c r="AH55" s="22">
        <f t="shared" si="23"/>
        <v>0</v>
      </c>
      <c r="AI55" s="22">
        <f t="shared" si="23"/>
        <v>0</v>
      </c>
      <c r="AJ55" s="22">
        <f t="shared" si="23"/>
        <v>0</v>
      </c>
      <c r="AK55" s="22">
        <f t="shared" si="23"/>
        <v>0</v>
      </c>
      <c r="AL55" s="22">
        <f t="shared" si="23"/>
        <v>0</v>
      </c>
      <c r="AM55" s="22">
        <f t="shared" si="23"/>
        <v>0</v>
      </c>
      <c r="AN55" s="22">
        <f t="shared" si="23"/>
        <v>0</v>
      </c>
      <c r="AO55" s="22">
        <f t="shared" si="23"/>
        <v>0</v>
      </c>
      <c r="AP55" s="22">
        <f t="shared" si="23"/>
        <v>0</v>
      </c>
      <c r="AQ55" s="22">
        <f t="shared" si="23"/>
        <v>0</v>
      </c>
      <c r="AR55" s="22">
        <f t="shared" si="23"/>
        <v>0</v>
      </c>
      <c r="AS55" s="22">
        <f t="shared" si="23"/>
        <v>0</v>
      </c>
      <c r="AT55" s="22">
        <f t="shared" si="23"/>
        <v>0</v>
      </c>
      <c r="AU55" s="22">
        <f t="shared" si="23"/>
        <v>0</v>
      </c>
      <c r="AV55" s="22">
        <f t="shared" si="23"/>
        <v>0</v>
      </c>
      <c r="AW55" s="22">
        <f t="shared" si="23"/>
        <v>0</v>
      </c>
      <c r="AX55" s="22">
        <f t="shared" si="23"/>
        <v>0.01</v>
      </c>
      <c r="AY55" s="22">
        <f t="shared" si="23"/>
        <v>0</v>
      </c>
      <c r="AZ55" s="22">
        <f t="shared" si="23"/>
        <v>1.2999999999999999E-2</v>
      </c>
      <c r="BA55" s="22">
        <f t="shared" si="23"/>
        <v>0</v>
      </c>
      <c r="BB55" s="22">
        <f t="shared" si="23"/>
        <v>0</v>
      </c>
      <c r="BC55" s="22">
        <f t="shared" si="23"/>
        <v>0</v>
      </c>
      <c r="BD55" s="22">
        <f t="shared" si="23"/>
        <v>0</v>
      </c>
      <c r="BE55" s="22">
        <f t="shared" si="23"/>
        <v>0</v>
      </c>
      <c r="BF55" s="22">
        <f t="shared" si="23"/>
        <v>0</v>
      </c>
      <c r="BG55" s="22">
        <f t="shared" si="23"/>
        <v>0</v>
      </c>
      <c r="BH55" s="22">
        <f t="shared" si="23"/>
        <v>0</v>
      </c>
      <c r="BI55" s="22">
        <f t="shared" si="23"/>
        <v>0</v>
      </c>
      <c r="BJ55" s="22">
        <f t="shared" si="23"/>
        <v>0</v>
      </c>
      <c r="BK55" s="22">
        <f t="shared" si="23"/>
        <v>0</v>
      </c>
      <c r="BL55" s="22">
        <f t="shared" si="23"/>
        <v>0</v>
      </c>
      <c r="BM55" s="22">
        <f t="shared" si="23"/>
        <v>0</v>
      </c>
      <c r="BN55" s="22">
        <f t="shared" si="23"/>
        <v>5.0000000000000001E-4</v>
      </c>
      <c r="BO55" s="22">
        <f t="shared" ref="BO55" si="24">SUM(BO50:BO54)</f>
        <v>0</v>
      </c>
    </row>
    <row r="56" spans="1:69" ht="17.399999999999999">
      <c r="B56" s="20" t="s">
        <v>27</v>
      </c>
      <c r="C56" s="21"/>
      <c r="D56" s="23">
        <f t="shared" ref="D56:BN56" si="25">PRODUCT(D55,$F$6)</f>
        <v>1.4160000000000001</v>
      </c>
      <c r="E56" s="23">
        <f t="shared" si="25"/>
        <v>0</v>
      </c>
      <c r="F56" s="23">
        <f t="shared" si="25"/>
        <v>0.70000000000000007</v>
      </c>
      <c r="G56" s="23">
        <f t="shared" si="25"/>
        <v>0</v>
      </c>
      <c r="H56" s="23">
        <f t="shared" si="25"/>
        <v>0</v>
      </c>
      <c r="I56" s="23">
        <f t="shared" si="25"/>
        <v>0.12</v>
      </c>
      <c r="J56" s="23">
        <f t="shared" si="25"/>
        <v>10.500000000000002</v>
      </c>
      <c r="K56" s="23">
        <f t="shared" si="25"/>
        <v>0.1</v>
      </c>
      <c r="L56" s="23">
        <f t="shared" si="25"/>
        <v>0</v>
      </c>
      <c r="M56" s="23">
        <f t="shared" si="25"/>
        <v>0</v>
      </c>
      <c r="N56" s="23">
        <f t="shared" si="25"/>
        <v>0</v>
      </c>
      <c r="O56" s="23">
        <f t="shared" si="25"/>
        <v>0</v>
      </c>
      <c r="P56" s="23">
        <f t="shared" si="25"/>
        <v>0</v>
      </c>
      <c r="Q56" s="23">
        <f t="shared" si="25"/>
        <v>0.34799999999999998</v>
      </c>
      <c r="R56" s="23">
        <f t="shared" si="25"/>
        <v>0</v>
      </c>
      <c r="S56" s="23">
        <f t="shared" si="25"/>
        <v>0</v>
      </c>
      <c r="T56" s="23">
        <f t="shared" si="25"/>
        <v>0</v>
      </c>
      <c r="U56" s="23">
        <f t="shared" si="25"/>
        <v>0</v>
      </c>
      <c r="V56" s="23">
        <f t="shared" si="25"/>
        <v>0</v>
      </c>
      <c r="W56" s="23">
        <f>PRODUCT(W55,$F$6)</f>
        <v>0</v>
      </c>
      <c r="X56" s="23">
        <f t="shared" si="25"/>
        <v>0</v>
      </c>
      <c r="Y56" s="23">
        <f t="shared" si="25"/>
        <v>0</v>
      </c>
      <c r="Z56" s="23">
        <f t="shared" si="25"/>
        <v>0</v>
      </c>
      <c r="AA56" s="23">
        <f t="shared" si="25"/>
        <v>0</v>
      </c>
      <c r="AB56" s="23">
        <f t="shared" si="25"/>
        <v>0</v>
      </c>
      <c r="AC56" s="23">
        <f t="shared" si="25"/>
        <v>0</v>
      </c>
      <c r="AD56" s="23">
        <f t="shared" si="25"/>
        <v>0</v>
      </c>
      <c r="AE56" s="23">
        <f t="shared" si="25"/>
        <v>0</v>
      </c>
      <c r="AF56" s="23">
        <f t="shared" si="25"/>
        <v>0</v>
      </c>
      <c r="AG56" s="23">
        <f t="shared" si="25"/>
        <v>0</v>
      </c>
      <c r="AH56" s="23">
        <f t="shared" si="25"/>
        <v>0</v>
      </c>
      <c r="AI56" s="23">
        <f t="shared" si="25"/>
        <v>0</v>
      </c>
      <c r="AJ56" s="23">
        <f t="shared" si="25"/>
        <v>0</v>
      </c>
      <c r="AK56" s="23">
        <f t="shared" si="25"/>
        <v>0</v>
      </c>
      <c r="AL56" s="23">
        <f t="shared" si="25"/>
        <v>0</v>
      </c>
      <c r="AM56" s="23">
        <f t="shared" si="25"/>
        <v>0</v>
      </c>
      <c r="AN56" s="23">
        <f t="shared" si="25"/>
        <v>0</v>
      </c>
      <c r="AO56" s="23">
        <f t="shared" si="25"/>
        <v>0</v>
      </c>
      <c r="AP56" s="23">
        <f t="shared" si="25"/>
        <v>0</v>
      </c>
      <c r="AQ56" s="23">
        <f t="shared" si="25"/>
        <v>0</v>
      </c>
      <c r="AR56" s="23">
        <f t="shared" si="25"/>
        <v>0</v>
      </c>
      <c r="AS56" s="23">
        <f t="shared" si="25"/>
        <v>0</v>
      </c>
      <c r="AT56" s="23">
        <f t="shared" si="25"/>
        <v>0</v>
      </c>
      <c r="AU56" s="23">
        <f t="shared" si="25"/>
        <v>0</v>
      </c>
      <c r="AV56" s="23">
        <f t="shared" si="25"/>
        <v>0</v>
      </c>
      <c r="AW56" s="23">
        <f t="shared" si="25"/>
        <v>0</v>
      </c>
      <c r="AX56" s="23">
        <f t="shared" si="25"/>
        <v>0.5</v>
      </c>
      <c r="AY56" s="23">
        <f t="shared" si="25"/>
        <v>0</v>
      </c>
      <c r="AZ56" s="23">
        <f t="shared" si="25"/>
        <v>0.65</v>
      </c>
      <c r="BA56" s="23">
        <f t="shared" si="25"/>
        <v>0</v>
      </c>
      <c r="BB56" s="23">
        <f t="shared" si="25"/>
        <v>0</v>
      </c>
      <c r="BC56" s="23">
        <f t="shared" si="25"/>
        <v>0</v>
      </c>
      <c r="BD56" s="23">
        <f t="shared" si="25"/>
        <v>0</v>
      </c>
      <c r="BE56" s="23">
        <f t="shared" si="25"/>
        <v>0</v>
      </c>
      <c r="BF56" s="23">
        <f t="shared" si="25"/>
        <v>0</v>
      </c>
      <c r="BG56" s="23">
        <f t="shared" si="25"/>
        <v>0</v>
      </c>
      <c r="BH56" s="23">
        <f t="shared" si="25"/>
        <v>0</v>
      </c>
      <c r="BI56" s="23">
        <f t="shared" si="25"/>
        <v>0</v>
      </c>
      <c r="BJ56" s="23">
        <f t="shared" si="25"/>
        <v>0</v>
      </c>
      <c r="BK56" s="23">
        <f t="shared" si="25"/>
        <v>0</v>
      </c>
      <c r="BL56" s="23">
        <f t="shared" si="25"/>
        <v>0</v>
      </c>
      <c r="BM56" s="23">
        <f t="shared" si="25"/>
        <v>0</v>
      </c>
      <c r="BN56" s="23">
        <f t="shared" si="25"/>
        <v>2.5000000000000001E-2</v>
      </c>
      <c r="BO56" s="23">
        <f t="shared" ref="BO56" si="26">PRODUCT(BO55,$F$6)</f>
        <v>0</v>
      </c>
    </row>
    <row r="58" spans="1:69" ht="17.399999999999999">
      <c r="A58" s="26"/>
      <c r="B58" s="27" t="s">
        <v>29</v>
      </c>
      <c r="C58" s="28" t="s">
        <v>30</v>
      </c>
      <c r="D58" s="29">
        <f>D40</f>
        <v>78.180000000000007</v>
      </c>
      <c r="E58" s="29">
        <f t="shared" ref="E58:BN58" si="27">E40</f>
        <v>82</v>
      </c>
      <c r="F58" s="29">
        <f t="shared" si="27"/>
        <v>84</v>
      </c>
      <c r="G58" s="29">
        <f t="shared" si="27"/>
        <v>568</v>
      </c>
      <c r="H58" s="29">
        <f t="shared" si="27"/>
        <v>1340</v>
      </c>
      <c r="I58" s="29">
        <f t="shared" si="27"/>
        <v>690</v>
      </c>
      <c r="J58" s="29">
        <f t="shared" si="27"/>
        <v>74.92</v>
      </c>
      <c r="K58" s="29">
        <f t="shared" si="27"/>
        <v>874.38</v>
      </c>
      <c r="L58" s="29">
        <f t="shared" si="27"/>
        <v>210.89</v>
      </c>
      <c r="M58" s="29">
        <f t="shared" si="27"/>
        <v>609</v>
      </c>
      <c r="N58" s="29">
        <f t="shared" si="27"/>
        <v>104.38</v>
      </c>
      <c r="O58" s="29">
        <f t="shared" si="27"/>
        <v>320.32</v>
      </c>
      <c r="P58" s="29">
        <f t="shared" si="27"/>
        <v>373.68</v>
      </c>
      <c r="Q58" s="29">
        <f t="shared" si="27"/>
        <v>380</v>
      </c>
      <c r="R58" s="29">
        <f t="shared" si="27"/>
        <v>0</v>
      </c>
      <c r="S58" s="29">
        <f t="shared" si="27"/>
        <v>0</v>
      </c>
      <c r="T58" s="29">
        <f t="shared" si="27"/>
        <v>0</v>
      </c>
      <c r="U58" s="29">
        <f t="shared" si="27"/>
        <v>812</v>
      </c>
      <c r="V58" s="29">
        <f t="shared" si="27"/>
        <v>352.56</v>
      </c>
      <c r="W58" s="29">
        <f>W40</f>
        <v>83</v>
      </c>
      <c r="X58" s="29">
        <f t="shared" si="27"/>
        <v>9.1999999999999993</v>
      </c>
      <c r="Y58" s="29">
        <f t="shared" si="27"/>
        <v>0</v>
      </c>
      <c r="Z58" s="29">
        <f t="shared" si="27"/>
        <v>469</v>
      </c>
      <c r="AA58" s="29">
        <f t="shared" si="27"/>
        <v>363</v>
      </c>
      <c r="AB58" s="29">
        <f t="shared" si="27"/>
        <v>409</v>
      </c>
      <c r="AC58" s="29">
        <f t="shared" si="27"/>
        <v>249</v>
      </c>
      <c r="AD58" s="29">
        <f t="shared" si="27"/>
        <v>119</v>
      </c>
      <c r="AE58" s="29">
        <f t="shared" si="27"/>
        <v>438</v>
      </c>
      <c r="AF58" s="29">
        <f t="shared" si="27"/>
        <v>159</v>
      </c>
      <c r="AG58" s="29">
        <f t="shared" si="27"/>
        <v>218.18</v>
      </c>
      <c r="AH58" s="29">
        <f t="shared" si="27"/>
        <v>77.290000000000006</v>
      </c>
      <c r="AI58" s="29">
        <f t="shared" si="27"/>
        <v>56.5</v>
      </c>
      <c r="AJ58" s="29">
        <f t="shared" si="27"/>
        <v>42.5</v>
      </c>
      <c r="AK58" s="29">
        <f t="shared" si="27"/>
        <v>240</v>
      </c>
      <c r="AL58" s="29">
        <f t="shared" si="27"/>
        <v>295</v>
      </c>
      <c r="AM58" s="29">
        <f t="shared" si="27"/>
        <v>337.5</v>
      </c>
      <c r="AN58" s="29">
        <f t="shared" si="27"/>
        <v>298.67</v>
      </c>
      <c r="AO58" s="29">
        <f t="shared" si="27"/>
        <v>0</v>
      </c>
      <c r="AP58" s="29">
        <f t="shared" si="27"/>
        <v>205.75</v>
      </c>
      <c r="AQ58" s="29">
        <f t="shared" si="27"/>
        <v>68.75</v>
      </c>
      <c r="AR58" s="29">
        <f t="shared" si="27"/>
        <v>62</v>
      </c>
      <c r="AS58" s="29">
        <f t="shared" si="27"/>
        <v>72.67</v>
      </c>
      <c r="AT58" s="29">
        <f t="shared" si="27"/>
        <v>62.29</v>
      </c>
      <c r="AU58" s="29">
        <f t="shared" si="27"/>
        <v>70.709999999999994</v>
      </c>
      <c r="AV58" s="29">
        <f t="shared" si="27"/>
        <v>48.75</v>
      </c>
      <c r="AW58" s="29">
        <f t="shared" si="27"/>
        <v>72.86</v>
      </c>
      <c r="AX58" s="29">
        <f t="shared" si="27"/>
        <v>64.67</v>
      </c>
      <c r="AY58" s="29">
        <f t="shared" si="27"/>
        <v>56.67</v>
      </c>
      <c r="AZ58" s="29">
        <f t="shared" si="27"/>
        <v>130.66999999999999</v>
      </c>
      <c r="BA58" s="29">
        <f t="shared" si="27"/>
        <v>304</v>
      </c>
      <c r="BB58" s="29">
        <f t="shared" si="27"/>
        <v>432</v>
      </c>
      <c r="BC58" s="29">
        <f t="shared" si="27"/>
        <v>532</v>
      </c>
      <c r="BD58" s="29">
        <f t="shared" si="27"/>
        <v>249</v>
      </c>
      <c r="BE58" s="29">
        <f t="shared" si="27"/>
        <v>399</v>
      </c>
      <c r="BF58" s="29">
        <f t="shared" si="27"/>
        <v>0</v>
      </c>
      <c r="BG58" s="29">
        <f t="shared" si="27"/>
        <v>31</v>
      </c>
      <c r="BH58" s="29">
        <f t="shared" si="27"/>
        <v>43</v>
      </c>
      <c r="BI58" s="29">
        <f t="shared" si="27"/>
        <v>37</v>
      </c>
      <c r="BJ58" s="29">
        <f t="shared" si="27"/>
        <v>25</v>
      </c>
      <c r="BK58" s="29">
        <f t="shared" si="27"/>
        <v>59</v>
      </c>
      <c r="BL58" s="29">
        <f t="shared" si="27"/>
        <v>299</v>
      </c>
      <c r="BM58" s="29">
        <f t="shared" si="27"/>
        <v>132.22</v>
      </c>
      <c r="BN58" s="29">
        <f t="shared" si="27"/>
        <v>20.8</v>
      </c>
      <c r="BO58" s="29">
        <f t="shared" ref="BO58" si="28">BO40</f>
        <v>0</v>
      </c>
    </row>
    <row r="59" spans="1:69" ht="17.399999999999999">
      <c r="B59" s="20" t="s">
        <v>31</v>
      </c>
      <c r="C59" s="21" t="s">
        <v>30</v>
      </c>
      <c r="D59" s="22">
        <f>D58/1000</f>
        <v>7.8180000000000013E-2</v>
      </c>
      <c r="E59" s="22">
        <f t="shared" ref="E59:BN59" si="29">E58/1000</f>
        <v>8.2000000000000003E-2</v>
      </c>
      <c r="F59" s="22">
        <f t="shared" si="29"/>
        <v>8.4000000000000005E-2</v>
      </c>
      <c r="G59" s="22">
        <f t="shared" si="29"/>
        <v>0.56799999999999995</v>
      </c>
      <c r="H59" s="22">
        <f t="shared" si="29"/>
        <v>1.34</v>
      </c>
      <c r="I59" s="22">
        <f t="shared" si="29"/>
        <v>0.69</v>
      </c>
      <c r="J59" s="22">
        <f t="shared" si="29"/>
        <v>7.492E-2</v>
      </c>
      <c r="K59" s="22">
        <f t="shared" si="29"/>
        <v>0.87438000000000005</v>
      </c>
      <c r="L59" s="22">
        <f t="shared" si="29"/>
        <v>0.21088999999999999</v>
      </c>
      <c r="M59" s="22">
        <f t="shared" si="29"/>
        <v>0.60899999999999999</v>
      </c>
      <c r="N59" s="22">
        <f t="shared" si="29"/>
        <v>0.10438</v>
      </c>
      <c r="O59" s="22">
        <f t="shared" si="29"/>
        <v>0.32031999999999999</v>
      </c>
      <c r="P59" s="22">
        <f t="shared" si="29"/>
        <v>0.37368000000000001</v>
      </c>
      <c r="Q59" s="22">
        <f t="shared" si="29"/>
        <v>0.38</v>
      </c>
      <c r="R59" s="22">
        <f t="shared" si="29"/>
        <v>0</v>
      </c>
      <c r="S59" s="22">
        <f t="shared" si="29"/>
        <v>0</v>
      </c>
      <c r="T59" s="22">
        <f t="shared" si="29"/>
        <v>0</v>
      </c>
      <c r="U59" s="22">
        <f t="shared" si="29"/>
        <v>0.81200000000000006</v>
      </c>
      <c r="V59" s="22">
        <f t="shared" si="29"/>
        <v>0.35255999999999998</v>
      </c>
      <c r="W59" s="22">
        <f>W58/1000</f>
        <v>8.3000000000000004E-2</v>
      </c>
      <c r="X59" s="22">
        <f t="shared" si="29"/>
        <v>9.1999999999999998E-3</v>
      </c>
      <c r="Y59" s="22">
        <f t="shared" si="29"/>
        <v>0</v>
      </c>
      <c r="Z59" s="22">
        <f t="shared" si="29"/>
        <v>0.46899999999999997</v>
      </c>
      <c r="AA59" s="22">
        <f t="shared" si="29"/>
        <v>0.36299999999999999</v>
      </c>
      <c r="AB59" s="22">
        <f t="shared" si="29"/>
        <v>0.40899999999999997</v>
      </c>
      <c r="AC59" s="22">
        <f t="shared" si="29"/>
        <v>0.249</v>
      </c>
      <c r="AD59" s="22">
        <f t="shared" si="29"/>
        <v>0.11899999999999999</v>
      </c>
      <c r="AE59" s="22">
        <f t="shared" si="29"/>
        <v>0.438</v>
      </c>
      <c r="AF59" s="22">
        <f t="shared" si="29"/>
        <v>0.159</v>
      </c>
      <c r="AG59" s="22">
        <f t="shared" si="29"/>
        <v>0.21818000000000001</v>
      </c>
      <c r="AH59" s="22">
        <f t="shared" si="29"/>
        <v>7.7290000000000011E-2</v>
      </c>
      <c r="AI59" s="22">
        <f t="shared" si="29"/>
        <v>5.6500000000000002E-2</v>
      </c>
      <c r="AJ59" s="22">
        <f t="shared" si="29"/>
        <v>4.2500000000000003E-2</v>
      </c>
      <c r="AK59" s="22">
        <f t="shared" si="29"/>
        <v>0.24</v>
      </c>
      <c r="AL59" s="22">
        <f t="shared" si="29"/>
        <v>0.29499999999999998</v>
      </c>
      <c r="AM59" s="22">
        <f t="shared" si="29"/>
        <v>0.33750000000000002</v>
      </c>
      <c r="AN59" s="22">
        <f t="shared" si="29"/>
        <v>0.29866999999999999</v>
      </c>
      <c r="AO59" s="22">
        <f t="shared" si="29"/>
        <v>0</v>
      </c>
      <c r="AP59" s="22">
        <f t="shared" si="29"/>
        <v>0.20574999999999999</v>
      </c>
      <c r="AQ59" s="22">
        <f t="shared" si="29"/>
        <v>6.8750000000000006E-2</v>
      </c>
      <c r="AR59" s="22">
        <f t="shared" si="29"/>
        <v>6.2E-2</v>
      </c>
      <c r="AS59" s="22">
        <f t="shared" si="29"/>
        <v>7.2669999999999998E-2</v>
      </c>
      <c r="AT59" s="22">
        <f t="shared" si="29"/>
        <v>6.2289999999999998E-2</v>
      </c>
      <c r="AU59" s="22">
        <f t="shared" si="29"/>
        <v>7.0709999999999995E-2</v>
      </c>
      <c r="AV59" s="22">
        <f t="shared" si="29"/>
        <v>4.8750000000000002E-2</v>
      </c>
      <c r="AW59" s="22">
        <f t="shared" si="29"/>
        <v>7.2859999999999994E-2</v>
      </c>
      <c r="AX59" s="22">
        <f t="shared" si="29"/>
        <v>6.4670000000000005E-2</v>
      </c>
      <c r="AY59" s="22">
        <f t="shared" si="29"/>
        <v>5.6670000000000005E-2</v>
      </c>
      <c r="AZ59" s="22">
        <f t="shared" si="29"/>
        <v>0.13066999999999998</v>
      </c>
      <c r="BA59" s="22">
        <f t="shared" si="29"/>
        <v>0.30399999999999999</v>
      </c>
      <c r="BB59" s="22">
        <f t="shared" si="29"/>
        <v>0.432</v>
      </c>
      <c r="BC59" s="22">
        <f t="shared" si="29"/>
        <v>0.53200000000000003</v>
      </c>
      <c r="BD59" s="22">
        <f t="shared" si="29"/>
        <v>0.249</v>
      </c>
      <c r="BE59" s="22">
        <f t="shared" si="29"/>
        <v>0.39900000000000002</v>
      </c>
      <c r="BF59" s="22">
        <f t="shared" si="29"/>
        <v>0</v>
      </c>
      <c r="BG59" s="22">
        <f t="shared" si="29"/>
        <v>3.1E-2</v>
      </c>
      <c r="BH59" s="22">
        <f t="shared" si="29"/>
        <v>4.2999999999999997E-2</v>
      </c>
      <c r="BI59" s="22">
        <f t="shared" si="29"/>
        <v>3.6999999999999998E-2</v>
      </c>
      <c r="BJ59" s="22">
        <f t="shared" si="29"/>
        <v>2.5000000000000001E-2</v>
      </c>
      <c r="BK59" s="22">
        <f t="shared" si="29"/>
        <v>5.8999999999999997E-2</v>
      </c>
      <c r="BL59" s="22">
        <f t="shared" si="29"/>
        <v>0.29899999999999999</v>
      </c>
      <c r="BM59" s="22">
        <f t="shared" si="29"/>
        <v>0.13222</v>
      </c>
      <c r="BN59" s="22">
        <f t="shared" si="29"/>
        <v>2.0799999999999999E-2</v>
      </c>
      <c r="BO59" s="22">
        <f t="shared" ref="BO59" si="30">BO58/1000</f>
        <v>0</v>
      </c>
    </row>
    <row r="60" spans="1:69" ht="17.399999999999999">
      <c r="A60" s="30"/>
      <c r="B60" s="31" t="s">
        <v>32</v>
      </c>
      <c r="C60" s="117"/>
      <c r="D60" s="32">
        <f>D56*D58</f>
        <v>110.70288000000002</v>
      </c>
      <c r="E60" s="32">
        <f t="shared" ref="E60:BN60" si="31">E56*E58</f>
        <v>0</v>
      </c>
      <c r="F60" s="32">
        <f t="shared" si="31"/>
        <v>58.800000000000004</v>
      </c>
      <c r="G60" s="32">
        <f t="shared" si="31"/>
        <v>0</v>
      </c>
      <c r="H60" s="32">
        <f t="shared" si="31"/>
        <v>0</v>
      </c>
      <c r="I60" s="32">
        <f t="shared" si="31"/>
        <v>82.8</v>
      </c>
      <c r="J60" s="32">
        <f t="shared" si="31"/>
        <v>786.6600000000002</v>
      </c>
      <c r="K60" s="32">
        <f t="shared" si="31"/>
        <v>87.438000000000002</v>
      </c>
      <c r="L60" s="32">
        <f t="shared" si="31"/>
        <v>0</v>
      </c>
      <c r="M60" s="32">
        <f t="shared" si="31"/>
        <v>0</v>
      </c>
      <c r="N60" s="32">
        <f t="shared" si="31"/>
        <v>0</v>
      </c>
      <c r="O60" s="32">
        <f t="shared" si="31"/>
        <v>0</v>
      </c>
      <c r="P60" s="32">
        <f t="shared" si="31"/>
        <v>0</v>
      </c>
      <c r="Q60" s="32">
        <f t="shared" si="31"/>
        <v>132.23999999999998</v>
      </c>
      <c r="R60" s="32">
        <f t="shared" si="31"/>
        <v>0</v>
      </c>
      <c r="S60" s="32">
        <f t="shared" si="31"/>
        <v>0</v>
      </c>
      <c r="T60" s="32">
        <f t="shared" si="31"/>
        <v>0</v>
      </c>
      <c r="U60" s="32">
        <f t="shared" si="31"/>
        <v>0</v>
      </c>
      <c r="V60" s="32">
        <f t="shared" si="31"/>
        <v>0</v>
      </c>
      <c r="W60" s="32">
        <f>W56*W58</f>
        <v>0</v>
      </c>
      <c r="X60" s="32">
        <f t="shared" si="31"/>
        <v>0</v>
      </c>
      <c r="Y60" s="32">
        <f t="shared" si="31"/>
        <v>0</v>
      </c>
      <c r="Z60" s="32">
        <f t="shared" si="31"/>
        <v>0</v>
      </c>
      <c r="AA60" s="32">
        <f t="shared" si="31"/>
        <v>0</v>
      </c>
      <c r="AB60" s="32">
        <f t="shared" si="31"/>
        <v>0</v>
      </c>
      <c r="AC60" s="32">
        <f t="shared" si="31"/>
        <v>0</v>
      </c>
      <c r="AD60" s="32">
        <f t="shared" si="31"/>
        <v>0</v>
      </c>
      <c r="AE60" s="32">
        <f t="shared" si="31"/>
        <v>0</v>
      </c>
      <c r="AF60" s="32">
        <f t="shared" si="31"/>
        <v>0</v>
      </c>
      <c r="AG60" s="32">
        <f t="shared" si="31"/>
        <v>0</v>
      </c>
      <c r="AH60" s="32">
        <f t="shared" si="31"/>
        <v>0</v>
      </c>
      <c r="AI60" s="32">
        <f t="shared" si="31"/>
        <v>0</v>
      </c>
      <c r="AJ60" s="32">
        <f t="shared" si="31"/>
        <v>0</v>
      </c>
      <c r="AK60" s="32">
        <f t="shared" si="31"/>
        <v>0</v>
      </c>
      <c r="AL60" s="32">
        <f t="shared" si="31"/>
        <v>0</v>
      </c>
      <c r="AM60" s="32">
        <f t="shared" si="31"/>
        <v>0</v>
      </c>
      <c r="AN60" s="32">
        <f t="shared" si="31"/>
        <v>0</v>
      </c>
      <c r="AO60" s="32">
        <f t="shared" si="31"/>
        <v>0</v>
      </c>
      <c r="AP60" s="32">
        <f t="shared" si="31"/>
        <v>0</v>
      </c>
      <c r="AQ60" s="32">
        <f t="shared" si="31"/>
        <v>0</v>
      </c>
      <c r="AR60" s="32">
        <f t="shared" si="31"/>
        <v>0</v>
      </c>
      <c r="AS60" s="32">
        <f t="shared" si="31"/>
        <v>0</v>
      </c>
      <c r="AT60" s="32">
        <f t="shared" si="31"/>
        <v>0</v>
      </c>
      <c r="AU60" s="32">
        <f t="shared" si="31"/>
        <v>0</v>
      </c>
      <c r="AV60" s="32">
        <f t="shared" si="31"/>
        <v>0</v>
      </c>
      <c r="AW60" s="32">
        <f t="shared" si="31"/>
        <v>0</v>
      </c>
      <c r="AX60" s="32">
        <f t="shared" si="31"/>
        <v>32.335000000000001</v>
      </c>
      <c r="AY60" s="32">
        <f t="shared" si="31"/>
        <v>0</v>
      </c>
      <c r="AZ60" s="32">
        <f t="shared" si="31"/>
        <v>84.93549999999999</v>
      </c>
      <c r="BA60" s="32">
        <f t="shared" si="31"/>
        <v>0</v>
      </c>
      <c r="BB60" s="32">
        <f t="shared" si="31"/>
        <v>0</v>
      </c>
      <c r="BC60" s="32">
        <f t="shared" si="31"/>
        <v>0</v>
      </c>
      <c r="BD60" s="32">
        <f t="shared" si="31"/>
        <v>0</v>
      </c>
      <c r="BE60" s="32">
        <f t="shared" si="31"/>
        <v>0</v>
      </c>
      <c r="BF60" s="32">
        <f t="shared" si="31"/>
        <v>0</v>
      </c>
      <c r="BG60" s="32">
        <f t="shared" si="31"/>
        <v>0</v>
      </c>
      <c r="BH60" s="32">
        <f t="shared" si="31"/>
        <v>0</v>
      </c>
      <c r="BI60" s="32">
        <f t="shared" si="31"/>
        <v>0</v>
      </c>
      <c r="BJ60" s="32">
        <f t="shared" si="31"/>
        <v>0</v>
      </c>
      <c r="BK60" s="32">
        <f t="shared" si="31"/>
        <v>0</v>
      </c>
      <c r="BL60" s="32">
        <f t="shared" si="31"/>
        <v>0</v>
      </c>
      <c r="BM60" s="32">
        <f t="shared" si="31"/>
        <v>0</v>
      </c>
      <c r="BN60" s="32">
        <f t="shared" si="31"/>
        <v>0.52</v>
      </c>
      <c r="BO60" s="32">
        <f t="shared" ref="BO60" si="32">BO56*BO58</f>
        <v>0</v>
      </c>
      <c r="BP60" s="33">
        <f>SUM(D60:BN60)</f>
        <v>1376.4313800000004</v>
      </c>
      <c r="BQ60" s="34">
        <f>BP60/$C$9</f>
        <v>27.528627600000007</v>
      </c>
    </row>
    <row r="61" spans="1:69" ht="17.399999999999999">
      <c r="A61" s="30"/>
      <c r="B61" s="31" t="s">
        <v>33</v>
      </c>
      <c r="C61" s="117"/>
      <c r="D61" s="32">
        <f>D56*D58</f>
        <v>110.70288000000002</v>
      </c>
      <c r="E61" s="32">
        <f t="shared" ref="E61:BN61" si="33">E56*E58</f>
        <v>0</v>
      </c>
      <c r="F61" s="32">
        <f t="shared" si="33"/>
        <v>58.800000000000004</v>
      </c>
      <c r="G61" s="32">
        <f t="shared" si="33"/>
        <v>0</v>
      </c>
      <c r="H61" s="32">
        <f t="shared" si="33"/>
        <v>0</v>
      </c>
      <c r="I61" s="32">
        <f t="shared" si="33"/>
        <v>82.8</v>
      </c>
      <c r="J61" s="32">
        <f t="shared" si="33"/>
        <v>786.6600000000002</v>
      </c>
      <c r="K61" s="32">
        <f t="shared" si="33"/>
        <v>87.438000000000002</v>
      </c>
      <c r="L61" s="32">
        <f t="shared" si="33"/>
        <v>0</v>
      </c>
      <c r="M61" s="32">
        <f t="shared" si="33"/>
        <v>0</v>
      </c>
      <c r="N61" s="32">
        <f t="shared" si="33"/>
        <v>0</v>
      </c>
      <c r="O61" s="32">
        <f t="shared" si="33"/>
        <v>0</v>
      </c>
      <c r="P61" s="32">
        <f t="shared" si="33"/>
        <v>0</v>
      </c>
      <c r="Q61" s="32">
        <f t="shared" si="33"/>
        <v>132.23999999999998</v>
      </c>
      <c r="R61" s="32">
        <f t="shared" si="33"/>
        <v>0</v>
      </c>
      <c r="S61" s="32">
        <f t="shared" si="33"/>
        <v>0</v>
      </c>
      <c r="T61" s="32">
        <f t="shared" si="33"/>
        <v>0</v>
      </c>
      <c r="U61" s="32">
        <f t="shared" si="33"/>
        <v>0</v>
      </c>
      <c r="V61" s="32">
        <f t="shared" si="33"/>
        <v>0</v>
      </c>
      <c r="W61" s="32">
        <f>W56*W58</f>
        <v>0</v>
      </c>
      <c r="X61" s="32">
        <f t="shared" si="33"/>
        <v>0</v>
      </c>
      <c r="Y61" s="32">
        <f t="shared" si="33"/>
        <v>0</v>
      </c>
      <c r="Z61" s="32">
        <f t="shared" si="33"/>
        <v>0</v>
      </c>
      <c r="AA61" s="32">
        <f t="shared" si="33"/>
        <v>0</v>
      </c>
      <c r="AB61" s="32">
        <f t="shared" si="33"/>
        <v>0</v>
      </c>
      <c r="AC61" s="32">
        <f t="shared" si="33"/>
        <v>0</v>
      </c>
      <c r="AD61" s="32">
        <f t="shared" si="33"/>
        <v>0</v>
      </c>
      <c r="AE61" s="32">
        <f t="shared" si="33"/>
        <v>0</v>
      </c>
      <c r="AF61" s="32">
        <f t="shared" si="33"/>
        <v>0</v>
      </c>
      <c r="AG61" s="32">
        <f t="shared" si="33"/>
        <v>0</v>
      </c>
      <c r="AH61" s="32">
        <f t="shared" si="33"/>
        <v>0</v>
      </c>
      <c r="AI61" s="32">
        <f t="shared" si="33"/>
        <v>0</v>
      </c>
      <c r="AJ61" s="32">
        <f t="shared" si="33"/>
        <v>0</v>
      </c>
      <c r="AK61" s="32">
        <f t="shared" si="33"/>
        <v>0</v>
      </c>
      <c r="AL61" s="32">
        <f t="shared" si="33"/>
        <v>0</v>
      </c>
      <c r="AM61" s="32">
        <f t="shared" si="33"/>
        <v>0</v>
      </c>
      <c r="AN61" s="32">
        <f t="shared" si="33"/>
        <v>0</v>
      </c>
      <c r="AO61" s="32">
        <f t="shared" si="33"/>
        <v>0</v>
      </c>
      <c r="AP61" s="32">
        <f t="shared" si="33"/>
        <v>0</v>
      </c>
      <c r="AQ61" s="32">
        <f t="shared" si="33"/>
        <v>0</v>
      </c>
      <c r="AR61" s="32">
        <f t="shared" si="33"/>
        <v>0</v>
      </c>
      <c r="AS61" s="32">
        <f t="shared" si="33"/>
        <v>0</v>
      </c>
      <c r="AT61" s="32">
        <f t="shared" si="33"/>
        <v>0</v>
      </c>
      <c r="AU61" s="32">
        <f t="shared" si="33"/>
        <v>0</v>
      </c>
      <c r="AV61" s="32">
        <f t="shared" si="33"/>
        <v>0</v>
      </c>
      <c r="AW61" s="32">
        <f t="shared" si="33"/>
        <v>0</v>
      </c>
      <c r="AX61" s="32">
        <f t="shared" si="33"/>
        <v>32.335000000000001</v>
      </c>
      <c r="AY61" s="32">
        <f t="shared" si="33"/>
        <v>0</v>
      </c>
      <c r="AZ61" s="32">
        <f t="shared" si="33"/>
        <v>84.93549999999999</v>
      </c>
      <c r="BA61" s="32">
        <f t="shared" si="33"/>
        <v>0</v>
      </c>
      <c r="BB61" s="32">
        <f t="shared" si="33"/>
        <v>0</v>
      </c>
      <c r="BC61" s="32">
        <f t="shared" si="33"/>
        <v>0</v>
      </c>
      <c r="BD61" s="32">
        <f t="shared" si="33"/>
        <v>0</v>
      </c>
      <c r="BE61" s="32">
        <f t="shared" si="33"/>
        <v>0</v>
      </c>
      <c r="BF61" s="32">
        <f t="shared" si="33"/>
        <v>0</v>
      </c>
      <c r="BG61" s="32">
        <f t="shared" si="33"/>
        <v>0</v>
      </c>
      <c r="BH61" s="32">
        <f t="shared" si="33"/>
        <v>0</v>
      </c>
      <c r="BI61" s="32">
        <f t="shared" si="33"/>
        <v>0</v>
      </c>
      <c r="BJ61" s="32">
        <f t="shared" si="33"/>
        <v>0</v>
      </c>
      <c r="BK61" s="32">
        <f t="shared" si="33"/>
        <v>0</v>
      </c>
      <c r="BL61" s="32">
        <f t="shared" si="33"/>
        <v>0</v>
      </c>
      <c r="BM61" s="32">
        <f t="shared" si="33"/>
        <v>0</v>
      </c>
      <c r="BN61" s="32">
        <f t="shared" si="33"/>
        <v>0.52</v>
      </c>
      <c r="BO61" s="32">
        <f t="shared" ref="BO61" si="34">BO56*BO58</f>
        <v>0</v>
      </c>
      <c r="BP61" s="33">
        <f>SUM(D61:BN61)</f>
        <v>1376.4313800000004</v>
      </c>
      <c r="BQ61" s="34">
        <f>BP61/$C$9</f>
        <v>27.528627600000007</v>
      </c>
    </row>
    <row r="63" spans="1:69">
      <c r="J63" s="1"/>
    </row>
    <row r="64" spans="1:69" ht="15" customHeight="1">
      <c r="A64" s="106"/>
      <c r="B64" s="3" t="s">
        <v>4</v>
      </c>
      <c r="C64" s="103" t="s">
        <v>5</v>
      </c>
      <c r="D64" s="103" t="str">
        <f t="shared" ref="D64:BN64" si="35">D48</f>
        <v>Хлеб пшеничный</v>
      </c>
      <c r="E64" s="103" t="str">
        <f t="shared" si="35"/>
        <v>Хлеб ржано-пшеничный</v>
      </c>
      <c r="F64" s="103" t="str">
        <f t="shared" si="35"/>
        <v>Сахар</v>
      </c>
      <c r="G64" s="103" t="str">
        <f t="shared" si="35"/>
        <v>Чай</v>
      </c>
      <c r="H64" s="103" t="str">
        <f t="shared" si="35"/>
        <v>Какао</v>
      </c>
      <c r="I64" s="103" t="str">
        <f t="shared" si="35"/>
        <v>Кофейный напиток</v>
      </c>
      <c r="J64" s="103" t="str">
        <f t="shared" si="35"/>
        <v>Молоко 2,5%</v>
      </c>
      <c r="K64" s="103" t="str">
        <f t="shared" si="35"/>
        <v>Масло сливочное</v>
      </c>
      <c r="L64" s="103" t="str">
        <f t="shared" si="35"/>
        <v>Сметана 15%</v>
      </c>
      <c r="M64" s="103" t="str">
        <f t="shared" si="35"/>
        <v>Молоко сухое</v>
      </c>
      <c r="N64" s="103" t="str">
        <f t="shared" si="35"/>
        <v>Снежок 2,5 %</v>
      </c>
      <c r="O64" s="103" t="str">
        <f t="shared" si="35"/>
        <v>Творог 5%</v>
      </c>
      <c r="P64" s="103" t="str">
        <f t="shared" si="35"/>
        <v>Молоко сгущенное</v>
      </c>
      <c r="Q64" s="103" t="str">
        <f t="shared" si="35"/>
        <v xml:space="preserve">Джем Сава </v>
      </c>
      <c r="R64" s="103" t="str">
        <f t="shared" si="35"/>
        <v>Сыр</v>
      </c>
      <c r="S64" s="103" t="str">
        <f t="shared" si="35"/>
        <v>Зеленый горошек</v>
      </c>
      <c r="T64" s="103" t="str">
        <f t="shared" si="35"/>
        <v>Кукуруза консервирован.</v>
      </c>
      <c r="U64" s="103" t="str">
        <f t="shared" si="35"/>
        <v>Консервы рыбные</v>
      </c>
      <c r="V64" s="103" t="str">
        <f t="shared" si="35"/>
        <v>Огурцы консервирован.</v>
      </c>
      <c r="W64" s="103" t="str">
        <f>W48</f>
        <v>Огурцы свежие</v>
      </c>
      <c r="X64" s="103" t="str">
        <f t="shared" si="35"/>
        <v>Яйцо</v>
      </c>
      <c r="Y64" s="103" t="str">
        <f t="shared" si="35"/>
        <v>Икра кабачковая</v>
      </c>
      <c r="Z64" s="103" t="str">
        <f t="shared" si="35"/>
        <v>Изюм</v>
      </c>
      <c r="AA64" s="103" t="str">
        <f t="shared" si="35"/>
        <v>Курага</v>
      </c>
      <c r="AB64" s="103" t="str">
        <f t="shared" si="35"/>
        <v>Чернослив</v>
      </c>
      <c r="AC64" s="103" t="str">
        <f t="shared" si="35"/>
        <v>Шиповник</v>
      </c>
      <c r="AD64" s="103" t="str">
        <f t="shared" si="35"/>
        <v>Сухофрукты</v>
      </c>
      <c r="AE64" s="103" t="str">
        <f t="shared" si="35"/>
        <v>Ягода свежемороженная</v>
      </c>
      <c r="AF64" s="103" t="str">
        <f t="shared" si="35"/>
        <v>Лимон</v>
      </c>
      <c r="AG64" s="103" t="str">
        <f t="shared" si="35"/>
        <v>Кисель</v>
      </c>
      <c r="AH64" s="103" t="str">
        <f t="shared" si="35"/>
        <v xml:space="preserve">Сок </v>
      </c>
      <c r="AI64" s="103" t="str">
        <f t="shared" si="35"/>
        <v>Макаронные изделия</v>
      </c>
      <c r="AJ64" s="103" t="str">
        <f t="shared" si="35"/>
        <v>Мука</v>
      </c>
      <c r="AK64" s="103" t="str">
        <f t="shared" si="35"/>
        <v>Дрожжи</v>
      </c>
      <c r="AL64" s="103" t="str">
        <f t="shared" si="35"/>
        <v>Печенье</v>
      </c>
      <c r="AM64" s="103" t="str">
        <f t="shared" si="35"/>
        <v>Пряники</v>
      </c>
      <c r="AN64" s="103" t="str">
        <f t="shared" si="35"/>
        <v>Вафли</v>
      </c>
      <c r="AO64" s="103" t="str">
        <f t="shared" si="35"/>
        <v>Конфеты</v>
      </c>
      <c r="AP64" s="103" t="str">
        <f t="shared" si="35"/>
        <v>Повидло Сава</v>
      </c>
      <c r="AQ64" s="103" t="str">
        <f t="shared" si="35"/>
        <v>Крупа геркулес</v>
      </c>
      <c r="AR64" s="103" t="str">
        <f t="shared" si="35"/>
        <v>Крупа горох</v>
      </c>
      <c r="AS64" s="103" t="str">
        <f t="shared" si="35"/>
        <v>Крупа гречневая</v>
      </c>
      <c r="AT64" s="103" t="str">
        <f t="shared" si="35"/>
        <v>Крупа кукурузная</v>
      </c>
      <c r="AU64" s="103" t="str">
        <f t="shared" si="35"/>
        <v>Крупа манная</v>
      </c>
      <c r="AV64" s="103" t="str">
        <f t="shared" si="35"/>
        <v>Крупа перловая</v>
      </c>
      <c r="AW64" s="103" t="str">
        <f t="shared" si="35"/>
        <v>Крупа пшеничная</v>
      </c>
      <c r="AX64" s="103" t="str">
        <f t="shared" si="35"/>
        <v>Крупа пшено</v>
      </c>
      <c r="AY64" s="103" t="str">
        <f t="shared" si="35"/>
        <v>Крупа ячневая</v>
      </c>
      <c r="AZ64" s="103" t="str">
        <f t="shared" si="35"/>
        <v>Рис</v>
      </c>
      <c r="BA64" s="103" t="str">
        <f t="shared" si="35"/>
        <v>Цыпленок бройлер</v>
      </c>
      <c r="BB64" s="103" t="str">
        <f t="shared" si="35"/>
        <v>Филе куриное</v>
      </c>
      <c r="BC64" s="103" t="str">
        <f t="shared" si="35"/>
        <v>Фарш говяжий</v>
      </c>
      <c r="BD64" s="103" t="str">
        <f t="shared" si="35"/>
        <v>Печень куриная</v>
      </c>
      <c r="BE64" s="103" t="str">
        <f t="shared" si="35"/>
        <v>Филе минтая</v>
      </c>
      <c r="BF64" s="103" t="str">
        <f t="shared" si="35"/>
        <v>Филе сельди слабосол.</v>
      </c>
      <c r="BG64" s="103" t="str">
        <f t="shared" si="35"/>
        <v>Картофель</v>
      </c>
      <c r="BH64" s="103" t="str">
        <f t="shared" si="35"/>
        <v>Морковь</v>
      </c>
      <c r="BI64" s="103" t="str">
        <f t="shared" si="35"/>
        <v>Лук</v>
      </c>
      <c r="BJ64" s="103" t="str">
        <f t="shared" si="35"/>
        <v>Капуста</v>
      </c>
      <c r="BK64" s="103" t="str">
        <f t="shared" si="35"/>
        <v>Свекла</v>
      </c>
      <c r="BL64" s="103" t="str">
        <f t="shared" si="35"/>
        <v>Томатная паста</v>
      </c>
      <c r="BM64" s="103" t="str">
        <f t="shared" si="35"/>
        <v>Масло растительное</v>
      </c>
      <c r="BN64" s="103" t="str">
        <f t="shared" si="35"/>
        <v>Соль</v>
      </c>
      <c r="BO64" s="103" t="str">
        <f t="shared" ref="BO64" si="36">BO48</f>
        <v>Аскорбиновая кислота</v>
      </c>
      <c r="BP64" s="108" t="s">
        <v>6</v>
      </c>
      <c r="BQ64" s="108" t="s">
        <v>7</v>
      </c>
    </row>
    <row r="65" spans="1:69" ht="36" customHeight="1">
      <c r="A65" s="107"/>
      <c r="B65" s="4" t="s">
        <v>8</v>
      </c>
      <c r="C65" s="104"/>
      <c r="D65" s="104"/>
      <c r="E65" s="104"/>
      <c r="F65" s="104"/>
      <c r="G65" s="104"/>
      <c r="H65" s="104"/>
      <c r="I65" s="104"/>
      <c r="J65" s="104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  <c r="Y65" s="104"/>
      <c r="Z65" s="104"/>
      <c r="AA65" s="104"/>
      <c r="AB65" s="104"/>
      <c r="AC65" s="104"/>
      <c r="AD65" s="104"/>
      <c r="AE65" s="104"/>
      <c r="AF65" s="104"/>
      <c r="AG65" s="104"/>
      <c r="AH65" s="104"/>
      <c r="AI65" s="104"/>
      <c r="AJ65" s="104"/>
      <c r="AK65" s="104"/>
      <c r="AL65" s="104"/>
      <c r="AM65" s="104"/>
      <c r="AN65" s="104"/>
      <c r="AO65" s="104"/>
      <c r="AP65" s="104"/>
      <c r="AQ65" s="104"/>
      <c r="AR65" s="104"/>
      <c r="AS65" s="104"/>
      <c r="AT65" s="104"/>
      <c r="AU65" s="104"/>
      <c r="AV65" s="104"/>
      <c r="AW65" s="104"/>
      <c r="AX65" s="104"/>
      <c r="AY65" s="104"/>
      <c r="AZ65" s="104"/>
      <c r="BA65" s="104"/>
      <c r="BB65" s="104"/>
      <c r="BC65" s="104"/>
      <c r="BD65" s="104"/>
      <c r="BE65" s="104"/>
      <c r="BF65" s="104"/>
      <c r="BG65" s="104"/>
      <c r="BH65" s="104"/>
      <c r="BI65" s="104"/>
      <c r="BJ65" s="104"/>
      <c r="BK65" s="104"/>
      <c r="BL65" s="104"/>
      <c r="BM65" s="104"/>
      <c r="BN65" s="104"/>
      <c r="BO65" s="104"/>
      <c r="BP65" s="108"/>
      <c r="BQ65" s="108"/>
    </row>
    <row r="66" spans="1:69" ht="15" customHeight="1">
      <c r="A66" s="49"/>
      <c r="B66" s="5" t="str">
        <f t="shared" ref="B66:B71" si="37">B14</f>
        <v>Суп с лапшой</v>
      </c>
      <c r="C66" s="50"/>
      <c r="D66" s="5">
        <f t="shared" ref="D66:AI66" si="38">D14</f>
        <v>0</v>
      </c>
      <c r="E66" s="5">
        <f t="shared" si="38"/>
        <v>0</v>
      </c>
      <c r="F66" s="5">
        <f t="shared" si="38"/>
        <v>0</v>
      </c>
      <c r="G66" s="5">
        <f t="shared" si="38"/>
        <v>0</v>
      </c>
      <c r="H66" s="5">
        <f t="shared" si="38"/>
        <v>0</v>
      </c>
      <c r="I66" s="5">
        <f t="shared" si="38"/>
        <v>0</v>
      </c>
      <c r="J66" s="5">
        <f t="shared" si="38"/>
        <v>0</v>
      </c>
      <c r="K66" s="5">
        <f t="shared" si="38"/>
        <v>2E-3</v>
      </c>
      <c r="L66" s="5">
        <f t="shared" si="38"/>
        <v>0</v>
      </c>
      <c r="M66" s="5">
        <f t="shared" si="38"/>
        <v>0</v>
      </c>
      <c r="N66" s="5">
        <f t="shared" si="38"/>
        <v>0</v>
      </c>
      <c r="O66" s="5">
        <f t="shared" si="38"/>
        <v>0</v>
      </c>
      <c r="P66" s="5">
        <f t="shared" si="38"/>
        <v>0</v>
      </c>
      <c r="Q66" s="5">
        <f t="shared" si="38"/>
        <v>0</v>
      </c>
      <c r="R66" s="5">
        <f t="shared" si="38"/>
        <v>0</v>
      </c>
      <c r="S66" s="5">
        <f t="shared" si="38"/>
        <v>0</v>
      </c>
      <c r="T66" s="5">
        <f t="shared" si="38"/>
        <v>0</v>
      </c>
      <c r="U66" s="5">
        <f t="shared" si="38"/>
        <v>0</v>
      </c>
      <c r="V66" s="5">
        <f t="shared" si="38"/>
        <v>0</v>
      </c>
      <c r="W66" s="5">
        <f t="shared" si="38"/>
        <v>0</v>
      </c>
      <c r="X66" s="5">
        <f t="shared" si="38"/>
        <v>0</v>
      </c>
      <c r="Y66" s="5">
        <f t="shared" si="38"/>
        <v>0</v>
      </c>
      <c r="Z66" s="5">
        <f t="shared" si="38"/>
        <v>0</v>
      </c>
      <c r="AA66" s="5">
        <f t="shared" si="38"/>
        <v>0</v>
      </c>
      <c r="AB66" s="5">
        <f t="shared" si="38"/>
        <v>0</v>
      </c>
      <c r="AC66" s="5">
        <f t="shared" si="38"/>
        <v>0</v>
      </c>
      <c r="AD66" s="5">
        <f t="shared" si="38"/>
        <v>0</v>
      </c>
      <c r="AE66" s="5">
        <f t="shared" si="38"/>
        <v>0</v>
      </c>
      <c r="AF66" s="5">
        <f t="shared" si="38"/>
        <v>0</v>
      </c>
      <c r="AG66" s="5">
        <f t="shared" si="38"/>
        <v>0</v>
      </c>
      <c r="AH66" s="5">
        <f t="shared" si="38"/>
        <v>0</v>
      </c>
      <c r="AI66" s="5">
        <f t="shared" si="38"/>
        <v>0.01</v>
      </c>
      <c r="AJ66" s="5">
        <f t="shared" ref="AJ66:BO66" si="39">AJ14</f>
        <v>0</v>
      </c>
      <c r="AK66" s="5">
        <f t="shared" si="39"/>
        <v>0</v>
      </c>
      <c r="AL66" s="5">
        <f t="shared" si="39"/>
        <v>0</v>
      </c>
      <c r="AM66" s="5">
        <f t="shared" si="39"/>
        <v>0</v>
      </c>
      <c r="AN66" s="5">
        <f t="shared" si="39"/>
        <v>0</v>
      </c>
      <c r="AO66" s="5">
        <f t="shared" si="39"/>
        <v>0</v>
      </c>
      <c r="AP66" s="5">
        <f t="shared" si="39"/>
        <v>0</v>
      </c>
      <c r="AQ66" s="5">
        <f t="shared" si="39"/>
        <v>0</v>
      </c>
      <c r="AR66" s="5">
        <f t="shared" si="39"/>
        <v>0</v>
      </c>
      <c r="AS66" s="5">
        <f t="shared" si="39"/>
        <v>0</v>
      </c>
      <c r="AT66" s="5">
        <f t="shared" si="39"/>
        <v>0</v>
      </c>
      <c r="AU66" s="5">
        <f t="shared" si="39"/>
        <v>0</v>
      </c>
      <c r="AV66" s="5">
        <f t="shared" si="39"/>
        <v>0</v>
      </c>
      <c r="AW66" s="5">
        <f t="shared" si="39"/>
        <v>0</v>
      </c>
      <c r="AX66" s="5">
        <f t="shared" si="39"/>
        <v>0</v>
      </c>
      <c r="AY66" s="5">
        <f t="shared" si="39"/>
        <v>0</v>
      </c>
      <c r="AZ66" s="5">
        <f t="shared" si="39"/>
        <v>0</v>
      </c>
      <c r="BA66" s="5">
        <f t="shared" si="39"/>
        <v>0.03</v>
      </c>
      <c r="BB66" s="5">
        <f t="shared" si="39"/>
        <v>0</v>
      </c>
      <c r="BC66" s="5">
        <f t="shared" si="39"/>
        <v>0</v>
      </c>
      <c r="BD66" s="5">
        <f t="shared" si="39"/>
        <v>0</v>
      </c>
      <c r="BE66" s="5">
        <f t="shared" si="39"/>
        <v>0</v>
      </c>
      <c r="BF66" s="5">
        <f t="shared" si="39"/>
        <v>0</v>
      </c>
      <c r="BG66" s="5">
        <f t="shared" si="39"/>
        <v>0.13400000000000001</v>
      </c>
      <c r="BH66" s="5">
        <f t="shared" si="39"/>
        <v>1.7000000000000001E-2</v>
      </c>
      <c r="BI66" s="5">
        <f t="shared" si="39"/>
        <v>1.2E-2</v>
      </c>
      <c r="BJ66" s="5">
        <f t="shared" si="39"/>
        <v>0</v>
      </c>
      <c r="BK66" s="5">
        <f t="shared" si="39"/>
        <v>0</v>
      </c>
      <c r="BL66" s="5">
        <f t="shared" si="39"/>
        <v>0</v>
      </c>
      <c r="BM66" s="5">
        <f t="shared" si="39"/>
        <v>2E-3</v>
      </c>
      <c r="BN66" s="5">
        <f t="shared" si="39"/>
        <v>2E-3</v>
      </c>
      <c r="BO66" s="5">
        <f t="shared" si="39"/>
        <v>0</v>
      </c>
    </row>
    <row r="67" spans="1:69" ht="15" customHeight="1">
      <c r="A67" s="49"/>
      <c r="B67" s="5" t="str">
        <f t="shared" si="37"/>
        <v>Котлета мясная</v>
      </c>
      <c r="C67" s="50"/>
      <c r="D67" s="5">
        <f t="shared" ref="D67:AI67" si="40">D15</f>
        <v>0.01</v>
      </c>
      <c r="E67" s="5">
        <f t="shared" si="40"/>
        <v>0</v>
      </c>
      <c r="F67" s="5">
        <f t="shared" si="40"/>
        <v>0</v>
      </c>
      <c r="G67" s="5">
        <f t="shared" si="40"/>
        <v>0</v>
      </c>
      <c r="H67" s="5">
        <f t="shared" si="40"/>
        <v>0</v>
      </c>
      <c r="I67" s="5">
        <f t="shared" si="40"/>
        <v>0</v>
      </c>
      <c r="J67" s="5">
        <f t="shared" si="40"/>
        <v>0</v>
      </c>
      <c r="K67" s="5">
        <f t="shared" si="40"/>
        <v>0</v>
      </c>
      <c r="L67" s="5">
        <f t="shared" si="40"/>
        <v>0</v>
      </c>
      <c r="M67" s="5">
        <f t="shared" si="40"/>
        <v>0</v>
      </c>
      <c r="N67" s="5">
        <f t="shared" si="40"/>
        <v>0</v>
      </c>
      <c r="O67" s="5">
        <f t="shared" si="40"/>
        <v>0</v>
      </c>
      <c r="P67" s="5">
        <f t="shared" si="40"/>
        <v>0</v>
      </c>
      <c r="Q67" s="5">
        <f t="shared" si="40"/>
        <v>0</v>
      </c>
      <c r="R67" s="5">
        <f t="shared" si="40"/>
        <v>0</v>
      </c>
      <c r="S67" s="5">
        <f t="shared" si="40"/>
        <v>0</v>
      </c>
      <c r="T67" s="5">
        <f t="shared" si="40"/>
        <v>0</v>
      </c>
      <c r="U67" s="5">
        <f t="shared" si="40"/>
        <v>0</v>
      </c>
      <c r="V67" s="5">
        <f t="shared" si="40"/>
        <v>0</v>
      </c>
      <c r="W67" s="5">
        <f t="shared" si="40"/>
        <v>0</v>
      </c>
      <c r="X67" s="5">
        <f t="shared" si="40"/>
        <v>0.1</v>
      </c>
      <c r="Y67" s="5">
        <f t="shared" si="40"/>
        <v>0</v>
      </c>
      <c r="Z67" s="5">
        <f t="shared" si="40"/>
        <v>0</v>
      </c>
      <c r="AA67" s="5">
        <f t="shared" si="40"/>
        <v>0</v>
      </c>
      <c r="AB67" s="5">
        <f t="shared" si="40"/>
        <v>0</v>
      </c>
      <c r="AC67" s="5">
        <f t="shared" si="40"/>
        <v>0</v>
      </c>
      <c r="AD67" s="5">
        <f t="shared" si="40"/>
        <v>0</v>
      </c>
      <c r="AE67" s="5">
        <f t="shared" si="40"/>
        <v>0</v>
      </c>
      <c r="AF67" s="5">
        <f t="shared" si="40"/>
        <v>0</v>
      </c>
      <c r="AG67" s="5">
        <f t="shared" si="40"/>
        <v>0</v>
      </c>
      <c r="AH67" s="5">
        <f t="shared" si="40"/>
        <v>0</v>
      </c>
      <c r="AI67" s="5">
        <f t="shared" si="40"/>
        <v>0</v>
      </c>
      <c r="AJ67" s="5">
        <f t="shared" ref="AJ67:BO67" si="41">AJ15</f>
        <v>0</v>
      </c>
      <c r="AK67" s="5">
        <f t="shared" si="41"/>
        <v>0</v>
      </c>
      <c r="AL67" s="5">
        <f t="shared" si="41"/>
        <v>0</v>
      </c>
      <c r="AM67" s="5">
        <f t="shared" si="41"/>
        <v>0</v>
      </c>
      <c r="AN67" s="5">
        <f t="shared" si="41"/>
        <v>0</v>
      </c>
      <c r="AO67" s="5">
        <f t="shared" si="41"/>
        <v>0</v>
      </c>
      <c r="AP67" s="5">
        <f t="shared" si="41"/>
        <v>0</v>
      </c>
      <c r="AQ67" s="5">
        <f t="shared" si="41"/>
        <v>0</v>
      </c>
      <c r="AR67" s="5">
        <f t="shared" si="41"/>
        <v>0</v>
      </c>
      <c r="AS67" s="5">
        <f t="shared" si="41"/>
        <v>0</v>
      </c>
      <c r="AT67" s="5">
        <f t="shared" si="41"/>
        <v>0</v>
      </c>
      <c r="AU67" s="5">
        <f t="shared" si="41"/>
        <v>0</v>
      </c>
      <c r="AV67" s="5">
        <f t="shared" si="41"/>
        <v>0</v>
      </c>
      <c r="AW67" s="5">
        <f t="shared" si="41"/>
        <v>0</v>
      </c>
      <c r="AX67" s="5">
        <f t="shared" si="41"/>
        <v>0</v>
      </c>
      <c r="AY67" s="5">
        <f t="shared" si="41"/>
        <v>0</v>
      </c>
      <c r="AZ67" s="5">
        <f t="shared" si="41"/>
        <v>0</v>
      </c>
      <c r="BA67" s="5">
        <f t="shared" si="41"/>
        <v>0</v>
      </c>
      <c r="BB67" s="5">
        <f t="shared" si="41"/>
        <v>0.03</v>
      </c>
      <c r="BC67" s="5">
        <f t="shared" si="41"/>
        <v>0.03</v>
      </c>
      <c r="BD67" s="5">
        <f t="shared" si="41"/>
        <v>0</v>
      </c>
      <c r="BE67" s="5">
        <f t="shared" si="41"/>
        <v>0</v>
      </c>
      <c r="BF67" s="5">
        <f t="shared" si="41"/>
        <v>0</v>
      </c>
      <c r="BG67" s="5">
        <f t="shared" si="41"/>
        <v>0</v>
      </c>
      <c r="BH67" s="5">
        <f t="shared" si="41"/>
        <v>0</v>
      </c>
      <c r="BI67" s="5">
        <f t="shared" si="41"/>
        <v>5.0000000000000001E-3</v>
      </c>
      <c r="BJ67" s="5">
        <f t="shared" si="41"/>
        <v>0</v>
      </c>
      <c r="BK67" s="5">
        <f t="shared" si="41"/>
        <v>0</v>
      </c>
      <c r="BL67" s="5">
        <f t="shared" si="41"/>
        <v>0</v>
      </c>
      <c r="BM67" s="5">
        <f t="shared" si="41"/>
        <v>1E-3</v>
      </c>
      <c r="BN67" s="5">
        <f t="shared" si="41"/>
        <v>2E-3</v>
      </c>
      <c r="BO67" s="5">
        <f t="shared" si="41"/>
        <v>0</v>
      </c>
    </row>
    <row r="68" spans="1:69" ht="15" customHeight="1">
      <c r="A68" s="49"/>
      <c r="B68" s="5" t="str">
        <f t="shared" si="37"/>
        <v>Капуста тушеная</v>
      </c>
      <c r="C68" s="50"/>
      <c r="D68" s="5">
        <f t="shared" ref="D68:AI68" si="42">D16</f>
        <v>0</v>
      </c>
      <c r="E68" s="5">
        <f t="shared" si="42"/>
        <v>0</v>
      </c>
      <c r="F68" s="5">
        <f t="shared" si="42"/>
        <v>0</v>
      </c>
      <c r="G68" s="5">
        <f t="shared" si="42"/>
        <v>0</v>
      </c>
      <c r="H68" s="5">
        <f t="shared" si="42"/>
        <v>0</v>
      </c>
      <c r="I68" s="5">
        <f t="shared" si="42"/>
        <v>0</v>
      </c>
      <c r="J68" s="5">
        <f t="shared" si="42"/>
        <v>0</v>
      </c>
      <c r="K68" s="5">
        <f t="shared" si="42"/>
        <v>2E-3</v>
      </c>
      <c r="L68" s="5">
        <f t="shared" si="42"/>
        <v>0</v>
      </c>
      <c r="M68" s="5">
        <f t="shared" si="42"/>
        <v>0</v>
      </c>
      <c r="N68" s="5">
        <f t="shared" si="42"/>
        <v>0</v>
      </c>
      <c r="O68" s="5">
        <f t="shared" si="42"/>
        <v>0</v>
      </c>
      <c r="P68" s="5">
        <f t="shared" si="42"/>
        <v>0</v>
      </c>
      <c r="Q68" s="5">
        <f t="shared" si="42"/>
        <v>0</v>
      </c>
      <c r="R68" s="5">
        <f t="shared" si="42"/>
        <v>0</v>
      </c>
      <c r="S68" s="5">
        <f t="shared" si="42"/>
        <v>0</v>
      </c>
      <c r="T68" s="5">
        <f t="shared" si="42"/>
        <v>0</v>
      </c>
      <c r="U68" s="5">
        <f t="shared" si="42"/>
        <v>0</v>
      </c>
      <c r="V68" s="5">
        <f t="shared" si="42"/>
        <v>0</v>
      </c>
      <c r="W68" s="5">
        <f t="shared" si="42"/>
        <v>0</v>
      </c>
      <c r="X68" s="5">
        <f t="shared" si="42"/>
        <v>0</v>
      </c>
      <c r="Y68" s="5">
        <f t="shared" si="42"/>
        <v>0</v>
      </c>
      <c r="Z68" s="5">
        <f t="shared" si="42"/>
        <v>0</v>
      </c>
      <c r="AA68" s="5">
        <f t="shared" si="42"/>
        <v>0</v>
      </c>
      <c r="AB68" s="5">
        <f t="shared" si="42"/>
        <v>0</v>
      </c>
      <c r="AC68" s="5">
        <f t="shared" si="42"/>
        <v>0</v>
      </c>
      <c r="AD68" s="5">
        <f t="shared" si="42"/>
        <v>0</v>
      </c>
      <c r="AE68" s="5">
        <f t="shared" si="42"/>
        <v>0</v>
      </c>
      <c r="AF68" s="5">
        <f t="shared" si="42"/>
        <v>0</v>
      </c>
      <c r="AG68" s="5">
        <f t="shared" si="42"/>
        <v>0</v>
      </c>
      <c r="AH68" s="5">
        <f t="shared" si="42"/>
        <v>0</v>
      </c>
      <c r="AI68" s="5">
        <f t="shared" si="42"/>
        <v>0</v>
      </c>
      <c r="AJ68" s="5">
        <f t="shared" ref="AJ68:BO68" si="43">AJ16</f>
        <v>0</v>
      </c>
      <c r="AK68" s="5">
        <f t="shared" si="43"/>
        <v>0</v>
      </c>
      <c r="AL68" s="5">
        <f t="shared" si="43"/>
        <v>0</v>
      </c>
      <c r="AM68" s="5">
        <f t="shared" si="43"/>
        <v>0</v>
      </c>
      <c r="AN68" s="5">
        <f t="shared" si="43"/>
        <v>0</v>
      </c>
      <c r="AO68" s="5">
        <f t="shared" si="43"/>
        <v>0</v>
      </c>
      <c r="AP68" s="5">
        <f t="shared" si="43"/>
        <v>0</v>
      </c>
      <c r="AQ68" s="5">
        <f t="shared" si="43"/>
        <v>0</v>
      </c>
      <c r="AR68" s="5">
        <f t="shared" si="43"/>
        <v>0</v>
      </c>
      <c r="AS68" s="5">
        <f t="shared" si="43"/>
        <v>0</v>
      </c>
      <c r="AT68" s="5">
        <f t="shared" si="43"/>
        <v>0</v>
      </c>
      <c r="AU68" s="5">
        <f t="shared" si="43"/>
        <v>0</v>
      </c>
      <c r="AV68" s="5">
        <f t="shared" si="43"/>
        <v>0</v>
      </c>
      <c r="AW68" s="5">
        <f t="shared" si="43"/>
        <v>0</v>
      </c>
      <c r="AX68" s="5">
        <f t="shared" si="43"/>
        <v>0</v>
      </c>
      <c r="AY68" s="5">
        <f t="shared" si="43"/>
        <v>0</v>
      </c>
      <c r="AZ68" s="5">
        <f t="shared" si="43"/>
        <v>0</v>
      </c>
      <c r="BA68" s="5">
        <f t="shared" si="43"/>
        <v>0</v>
      </c>
      <c r="BB68" s="5">
        <f t="shared" si="43"/>
        <v>0</v>
      </c>
      <c r="BC68" s="5">
        <f t="shared" si="43"/>
        <v>0</v>
      </c>
      <c r="BD68" s="5">
        <f t="shared" si="43"/>
        <v>0</v>
      </c>
      <c r="BE68" s="5">
        <f t="shared" si="43"/>
        <v>0</v>
      </c>
      <c r="BF68" s="5">
        <f t="shared" si="43"/>
        <v>0</v>
      </c>
      <c r="BG68" s="5">
        <f t="shared" si="43"/>
        <v>0</v>
      </c>
      <c r="BH68" s="5">
        <f t="shared" si="43"/>
        <v>1.6E-2</v>
      </c>
      <c r="BI68" s="5">
        <f t="shared" si="43"/>
        <v>1.0999999999999999E-2</v>
      </c>
      <c r="BJ68" s="5">
        <f t="shared" si="43"/>
        <v>0.16</v>
      </c>
      <c r="BK68" s="5">
        <f t="shared" si="43"/>
        <v>0</v>
      </c>
      <c r="BL68" s="5">
        <f t="shared" si="43"/>
        <v>3.0000000000000001E-3</v>
      </c>
      <c r="BM68" s="5">
        <f t="shared" si="43"/>
        <v>3.0000000000000001E-3</v>
      </c>
      <c r="BN68" s="5">
        <f t="shared" si="43"/>
        <v>5.0000000000000001E-4</v>
      </c>
      <c r="BO68" s="5">
        <f t="shared" si="43"/>
        <v>0</v>
      </c>
    </row>
    <row r="69" spans="1:69" ht="15" customHeight="1">
      <c r="A69" s="49"/>
      <c r="B69" s="5" t="str">
        <f t="shared" si="37"/>
        <v>Хлеб пшеничный</v>
      </c>
      <c r="C69" s="50"/>
      <c r="D69" s="5">
        <f t="shared" ref="D69:AI69" si="44">D17</f>
        <v>2.8000000000000001E-2</v>
      </c>
      <c r="E69" s="5">
        <f t="shared" si="44"/>
        <v>0</v>
      </c>
      <c r="F69" s="5">
        <f t="shared" si="44"/>
        <v>0</v>
      </c>
      <c r="G69" s="5">
        <f t="shared" si="44"/>
        <v>0</v>
      </c>
      <c r="H69" s="5">
        <f t="shared" si="44"/>
        <v>0</v>
      </c>
      <c r="I69" s="5">
        <f t="shared" si="44"/>
        <v>0</v>
      </c>
      <c r="J69" s="5">
        <f t="shared" si="44"/>
        <v>0</v>
      </c>
      <c r="K69" s="5">
        <f t="shared" si="44"/>
        <v>0</v>
      </c>
      <c r="L69" s="5">
        <f t="shared" si="44"/>
        <v>0</v>
      </c>
      <c r="M69" s="5">
        <f t="shared" si="44"/>
        <v>0</v>
      </c>
      <c r="N69" s="5">
        <f t="shared" si="44"/>
        <v>0</v>
      </c>
      <c r="O69" s="5">
        <f t="shared" si="44"/>
        <v>0</v>
      </c>
      <c r="P69" s="5">
        <f t="shared" si="44"/>
        <v>0</v>
      </c>
      <c r="Q69" s="5">
        <f t="shared" si="44"/>
        <v>0</v>
      </c>
      <c r="R69" s="5">
        <f t="shared" si="44"/>
        <v>0</v>
      </c>
      <c r="S69" s="5">
        <f t="shared" si="44"/>
        <v>0</v>
      </c>
      <c r="T69" s="5">
        <f t="shared" si="44"/>
        <v>0</v>
      </c>
      <c r="U69" s="5">
        <f t="shared" si="44"/>
        <v>0</v>
      </c>
      <c r="V69" s="5">
        <f t="shared" si="44"/>
        <v>0</v>
      </c>
      <c r="W69" s="5">
        <f t="shared" si="44"/>
        <v>0</v>
      </c>
      <c r="X69" s="5">
        <f t="shared" si="44"/>
        <v>0</v>
      </c>
      <c r="Y69" s="5">
        <f t="shared" si="44"/>
        <v>0</v>
      </c>
      <c r="Z69" s="5">
        <f t="shared" si="44"/>
        <v>0</v>
      </c>
      <c r="AA69" s="5">
        <f t="shared" si="44"/>
        <v>0</v>
      </c>
      <c r="AB69" s="5">
        <f t="shared" si="44"/>
        <v>0</v>
      </c>
      <c r="AC69" s="5">
        <f t="shared" si="44"/>
        <v>0</v>
      </c>
      <c r="AD69" s="5">
        <f t="shared" si="44"/>
        <v>0</v>
      </c>
      <c r="AE69" s="5">
        <f t="shared" si="44"/>
        <v>0</v>
      </c>
      <c r="AF69" s="5">
        <f t="shared" si="44"/>
        <v>0</v>
      </c>
      <c r="AG69" s="5">
        <f t="shared" si="44"/>
        <v>0</v>
      </c>
      <c r="AH69" s="5">
        <f t="shared" si="44"/>
        <v>0</v>
      </c>
      <c r="AI69" s="5">
        <f t="shared" si="44"/>
        <v>0</v>
      </c>
      <c r="AJ69" s="5">
        <f t="shared" ref="AJ69:BO69" si="45">AJ17</f>
        <v>0</v>
      </c>
      <c r="AK69" s="5">
        <f t="shared" si="45"/>
        <v>0</v>
      </c>
      <c r="AL69" s="5">
        <f t="shared" si="45"/>
        <v>0</v>
      </c>
      <c r="AM69" s="5">
        <f t="shared" si="45"/>
        <v>0</v>
      </c>
      <c r="AN69" s="5">
        <f t="shared" si="45"/>
        <v>0</v>
      </c>
      <c r="AO69" s="5">
        <f t="shared" si="45"/>
        <v>0</v>
      </c>
      <c r="AP69" s="5">
        <f t="shared" si="45"/>
        <v>0</v>
      </c>
      <c r="AQ69" s="5">
        <f t="shared" si="45"/>
        <v>0</v>
      </c>
      <c r="AR69" s="5">
        <f t="shared" si="45"/>
        <v>0</v>
      </c>
      <c r="AS69" s="5">
        <f t="shared" si="45"/>
        <v>0</v>
      </c>
      <c r="AT69" s="5">
        <f t="shared" si="45"/>
        <v>0</v>
      </c>
      <c r="AU69" s="5">
        <f t="shared" si="45"/>
        <v>0</v>
      </c>
      <c r="AV69" s="5">
        <f t="shared" si="45"/>
        <v>0</v>
      </c>
      <c r="AW69" s="5">
        <f t="shared" si="45"/>
        <v>0</v>
      </c>
      <c r="AX69" s="5">
        <f t="shared" si="45"/>
        <v>0</v>
      </c>
      <c r="AY69" s="5">
        <f t="shared" si="45"/>
        <v>0</v>
      </c>
      <c r="AZ69" s="5">
        <f t="shared" si="45"/>
        <v>0</v>
      </c>
      <c r="BA69" s="5">
        <f t="shared" si="45"/>
        <v>0</v>
      </c>
      <c r="BB69" s="5">
        <f t="shared" si="45"/>
        <v>0</v>
      </c>
      <c r="BC69" s="5">
        <f t="shared" si="45"/>
        <v>0</v>
      </c>
      <c r="BD69" s="5">
        <f t="shared" si="45"/>
        <v>0</v>
      </c>
      <c r="BE69" s="5">
        <f t="shared" si="45"/>
        <v>0</v>
      </c>
      <c r="BF69" s="5">
        <f t="shared" si="45"/>
        <v>0</v>
      </c>
      <c r="BG69" s="5">
        <f t="shared" si="45"/>
        <v>0</v>
      </c>
      <c r="BH69" s="5">
        <f t="shared" si="45"/>
        <v>0</v>
      </c>
      <c r="BI69" s="5">
        <f t="shared" si="45"/>
        <v>0</v>
      </c>
      <c r="BJ69" s="5">
        <f t="shared" si="45"/>
        <v>0</v>
      </c>
      <c r="BK69" s="5">
        <f t="shared" si="45"/>
        <v>0</v>
      </c>
      <c r="BL69" s="5">
        <f t="shared" si="45"/>
        <v>0</v>
      </c>
      <c r="BM69" s="5">
        <f t="shared" si="45"/>
        <v>0</v>
      </c>
      <c r="BN69" s="5">
        <f t="shared" si="45"/>
        <v>0</v>
      </c>
      <c r="BO69" s="5">
        <f t="shared" si="45"/>
        <v>0</v>
      </c>
    </row>
    <row r="70" spans="1:69" ht="25.8">
      <c r="A70" s="49"/>
      <c r="B70" s="5" t="str">
        <f t="shared" si="37"/>
        <v>Хлеб ржано-пшеничный</v>
      </c>
      <c r="C70" s="50"/>
      <c r="D70" s="5">
        <f t="shared" ref="D70:AI70" si="46">D18</f>
        <v>0</v>
      </c>
      <c r="E70" s="5">
        <f t="shared" si="46"/>
        <v>5.108E-2</v>
      </c>
      <c r="F70" s="5">
        <f t="shared" si="46"/>
        <v>0</v>
      </c>
      <c r="G70" s="5">
        <f t="shared" si="46"/>
        <v>0</v>
      </c>
      <c r="H70" s="5">
        <f t="shared" si="46"/>
        <v>0</v>
      </c>
      <c r="I70" s="5">
        <f t="shared" si="46"/>
        <v>0</v>
      </c>
      <c r="J70" s="5">
        <f t="shared" si="46"/>
        <v>0</v>
      </c>
      <c r="K70" s="5">
        <f t="shared" si="46"/>
        <v>0</v>
      </c>
      <c r="L70" s="5">
        <f t="shared" si="46"/>
        <v>0</v>
      </c>
      <c r="M70" s="5">
        <f t="shared" si="46"/>
        <v>0</v>
      </c>
      <c r="N70" s="5">
        <f t="shared" si="46"/>
        <v>0</v>
      </c>
      <c r="O70" s="5">
        <f t="shared" si="46"/>
        <v>0</v>
      </c>
      <c r="P70" s="5">
        <f t="shared" si="46"/>
        <v>0</v>
      </c>
      <c r="Q70" s="5">
        <f t="shared" si="46"/>
        <v>0</v>
      </c>
      <c r="R70" s="5">
        <f t="shared" si="46"/>
        <v>0</v>
      </c>
      <c r="S70" s="5">
        <f t="shared" si="46"/>
        <v>0</v>
      </c>
      <c r="T70" s="5">
        <f t="shared" si="46"/>
        <v>0</v>
      </c>
      <c r="U70" s="5">
        <f t="shared" si="46"/>
        <v>0</v>
      </c>
      <c r="V70" s="5">
        <f t="shared" si="46"/>
        <v>0</v>
      </c>
      <c r="W70" s="5">
        <f t="shared" si="46"/>
        <v>0</v>
      </c>
      <c r="X70" s="5">
        <f t="shared" si="46"/>
        <v>0</v>
      </c>
      <c r="Y70" s="5">
        <f t="shared" si="46"/>
        <v>0</v>
      </c>
      <c r="Z70" s="5">
        <f t="shared" si="46"/>
        <v>0</v>
      </c>
      <c r="AA70" s="5">
        <f t="shared" si="46"/>
        <v>0</v>
      </c>
      <c r="AB70" s="5">
        <f t="shared" si="46"/>
        <v>0</v>
      </c>
      <c r="AC70" s="5">
        <f t="shared" si="46"/>
        <v>0</v>
      </c>
      <c r="AD70" s="5">
        <f t="shared" si="46"/>
        <v>0</v>
      </c>
      <c r="AE70" s="5">
        <f t="shared" si="46"/>
        <v>0</v>
      </c>
      <c r="AF70" s="5">
        <f t="shared" si="46"/>
        <v>0</v>
      </c>
      <c r="AG70" s="5">
        <f t="shared" si="46"/>
        <v>0</v>
      </c>
      <c r="AH70" s="5">
        <f t="shared" si="46"/>
        <v>0</v>
      </c>
      <c r="AI70" s="5">
        <f t="shared" si="46"/>
        <v>0</v>
      </c>
      <c r="AJ70" s="5">
        <f t="shared" ref="AJ70:BO70" si="47">AJ18</f>
        <v>0</v>
      </c>
      <c r="AK70" s="5">
        <f t="shared" si="47"/>
        <v>0</v>
      </c>
      <c r="AL70" s="5">
        <f t="shared" si="47"/>
        <v>0</v>
      </c>
      <c r="AM70" s="5">
        <f t="shared" si="47"/>
        <v>0</v>
      </c>
      <c r="AN70" s="5">
        <f t="shared" si="47"/>
        <v>0</v>
      </c>
      <c r="AO70" s="5">
        <f t="shared" si="47"/>
        <v>0</v>
      </c>
      <c r="AP70" s="5">
        <f t="shared" si="47"/>
        <v>0</v>
      </c>
      <c r="AQ70" s="5">
        <f t="shared" si="47"/>
        <v>0</v>
      </c>
      <c r="AR70" s="5">
        <f t="shared" si="47"/>
        <v>0</v>
      </c>
      <c r="AS70" s="5">
        <f t="shared" si="47"/>
        <v>0</v>
      </c>
      <c r="AT70" s="5">
        <f t="shared" si="47"/>
        <v>0</v>
      </c>
      <c r="AU70" s="5">
        <f t="shared" si="47"/>
        <v>0</v>
      </c>
      <c r="AV70" s="5">
        <f t="shared" si="47"/>
        <v>0</v>
      </c>
      <c r="AW70" s="5">
        <f t="shared" si="47"/>
        <v>0</v>
      </c>
      <c r="AX70" s="5">
        <f t="shared" si="47"/>
        <v>0</v>
      </c>
      <c r="AY70" s="5">
        <f t="shared" si="47"/>
        <v>0</v>
      </c>
      <c r="AZ70" s="5">
        <f t="shared" si="47"/>
        <v>0</v>
      </c>
      <c r="BA70" s="5">
        <f t="shared" si="47"/>
        <v>0</v>
      </c>
      <c r="BB70" s="5">
        <f t="shared" si="47"/>
        <v>0</v>
      </c>
      <c r="BC70" s="5">
        <f t="shared" si="47"/>
        <v>0</v>
      </c>
      <c r="BD70" s="5">
        <f t="shared" si="47"/>
        <v>0</v>
      </c>
      <c r="BE70" s="5">
        <f t="shared" si="47"/>
        <v>0</v>
      </c>
      <c r="BF70" s="5">
        <f t="shared" si="47"/>
        <v>0</v>
      </c>
      <c r="BG70" s="5">
        <f t="shared" si="47"/>
        <v>0</v>
      </c>
      <c r="BH70" s="5">
        <f t="shared" si="47"/>
        <v>0</v>
      </c>
      <c r="BI70" s="5">
        <f t="shared" si="47"/>
        <v>0</v>
      </c>
      <c r="BJ70" s="5">
        <f t="shared" si="47"/>
        <v>0</v>
      </c>
      <c r="BK70" s="5">
        <f t="shared" si="47"/>
        <v>0</v>
      </c>
      <c r="BL70" s="5">
        <f t="shared" si="47"/>
        <v>0</v>
      </c>
      <c r="BM70" s="5">
        <f t="shared" si="47"/>
        <v>0</v>
      </c>
      <c r="BN70" s="5">
        <f t="shared" si="47"/>
        <v>0</v>
      </c>
      <c r="BO70" s="5">
        <f t="shared" si="47"/>
        <v>0</v>
      </c>
    </row>
    <row r="71" spans="1:69" ht="25.8">
      <c r="A71" s="51"/>
      <c r="B71" s="5" t="str">
        <f t="shared" si="37"/>
        <v>Компот из кураги и изюма</v>
      </c>
      <c r="C71" s="52"/>
      <c r="D71" s="5">
        <f t="shared" ref="D71:AI71" si="48">D19</f>
        <v>0</v>
      </c>
      <c r="E71" s="5">
        <f t="shared" si="48"/>
        <v>0</v>
      </c>
      <c r="F71" s="5">
        <f t="shared" si="48"/>
        <v>8.9999999999999993E-3</v>
      </c>
      <c r="G71" s="5">
        <f t="shared" si="48"/>
        <v>0</v>
      </c>
      <c r="H71" s="5">
        <f t="shared" si="48"/>
        <v>0</v>
      </c>
      <c r="I71" s="5">
        <f t="shared" si="48"/>
        <v>0</v>
      </c>
      <c r="J71" s="5">
        <f t="shared" si="48"/>
        <v>0</v>
      </c>
      <c r="K71" s="5">
        <f t="shared" si="48"/>
        <v>0</v>
      </c>
      <c r="L71" s="5">
        <f t="shared" si="48"/>
        <v>0</v>
      </c>
      <c r="M71" s="5">
        <f t="shared" si="48"/>
        <v>0</v>
      </c>
      <c r="N71" s="5">
        <f t="shared" si="48"/>
        <v>0</v>
      </c>
      <c r="O71" s="5">
        <f t="shared" si="48"/>
        <v>0</v>
      </c>
      <c r="P71" s="5">
        <f t="shared" si="48"/>
        <v>0</v>
      </c>
      <c r="Q71" s="5">
        <f t="shared" si="48"/>
        <v>0</v>
      </c>
      <c r="R71" s="5">
        <f t="shared" si="48"/>
        <v>0</v>
      </c>
      <c r="S71" s="5">
        <f t="shared" si="48"/>
        <v>0</v>
      </c>
      <c r="T71" s="5">
        <f t="shared" si="48"/>
        <v>0</v>
      </c>
      <c r="U71" s="5">
        <f t="shared" si="48"/>
        <v>0</v>
      </c>
      <c r="V71" s="5">
        <f t="shared" si="48"/>
        <v>0</v>
      </c>
      <c r="W71" s="5">
        <f t="shared" si="48"/>
        <v>0</v>
      </c>
      <c r="X71" s="5">
        <f t="shared" si="48"/>
        <v>0</v>
      </c>
      <c r="Y71" s="5">
        <f t="shared" si="48"/>
        <v>0</v>
      </c>
      <c r="Z71" s="5">
        <f t="shared" si="48"/>
        <v>0.01</v>
      </c>
      <c r="AA71" s="5">
        <f t="shared" si="48"/>
        <v>8.0000000000000002E-3</v>
      </c>
      <c r="AB71" s="5">
        <f t="shared" si="48"/>
        <v>0</v>
      </c>
      <c r="AC71" s="5">
        <f t="shared" si="48"/>
        <v>0</v>
      </c>
      <c r="AD71" s="5">
        <f t="shared" si="48"/>
        <v>0</v>
      </c>
      <c r="AE71" s="5">
        <f t="shared" si="48"/>
        <v>0</v>
      </c>
      <c r="AF71" s="5">
        <f t="shared" si="48"/>
        <v>0</v>
      </c>
      <c r="AG71" s="5">
        <f t="shared" si="48"/>
        <v>0</v>
      </c>
      <c r="AH71" s="5">
        <f t="shared" si="48"/>
        <v>0</v>
      </c>
      <c r="AI71" s="5">
        <f t="shared" si="48"/>
        <v>0</v>
      </c>
      <c r="AJ71" s="5">
        <f t="shared" ref="AJ71:BO71" si="49">AJ19</f>
        <v>0</v>
      </c>
      <c r="AK71" s="5">
        <f t="shared" si="49"/>
        <v>0</v>
      </c>
      <c r="AL71" s="5">
        <f t="shared" si="49"/>
        <v>0</v>
      </c>
      <c r="AM71" s="5">
        <f t="shared" si="49"/>
        <v>0</v>
      </c>
      <c r="AN71" s="5">
        <f t="shared" si="49"/>
        <v>0</v>
      </c>
      <c r="AO71" s="5">
        <f t="shared" si="49"/>
        <v>0</v>
      </c>
      <c r="AP71" s="5">
        <f t="shared" si="49"/>
        <v>0</v>
      </c>
      <c r="AQ71" s="5">
        <f t="shared" si="49"/>
        <v>0</v>
      </c>
      <c r="AR71" s="5">
        <f t="shared" si="49"/>
        <v>0</v>
      </c>
      <c r="AS71" s="5">
        <f t="shared" si="49"/>
        <v>0</v>
      </c>
      <c r="AT71" s="5">
        <f t="shared" si="49"/>
        <v>0</v>
      </c>
      <c r="AU71" s="5">
        <f t="shared" si="49"/>
        <v>0</v>
      </c>
      <c r="AV71" s="5">
        <f t="shared" si="49"/>
        <v>0</v>
      </c>
      <c r="AW71" s="5">
        <f t="shared" si="49"/>
        <v>0</v>
      </c>
      <c r="AX71" s="5">
        <f t="shared" si="49"/>
        <v>0</v>
      </c>
      <c r="AY71" s="5">
        <f t="shared" si="49"/>
        <v>0</v>
      </c>
      <c r="AZ71" s="5">
        <f t="shared" si="49"/>
        <v>0</v>
      </c>
      <c r="BA71" s="5">
        <f t="shared" si="49"/>
        <v>0</v>
      </c>
      <c r="BB71" s="5">
        <f t="shared" si="49"/>
        <v>0</v>
      </c>
      <c r="BC71" s="5">
        <f t="shared" si="49"/>
        <v>0</v>
      </c>
      <c r="BD71" s="5">
        <f t="shared" si="49"/>
        <v>0</v>
      </c>
      <c r="BE71" s="5">
        <f t="shared" si="49"/>
        <v>0</v>
      </c>
      <c r="BF71" s="5">
        <f t="shared" si="49"/>
        <v>0</v>
      </c>
      <c r="BG71" s="5">
        <f t="shared" si="49"/>
        <v>0</v>
      </c>
      <c r="BH71" s="5">
        <f t="shared" si="49"/>
        <v>0</v>
      </c>
      <c r="BI71" s="5">
        <f t="shared" si="49"/>
        <v>0</v>
      </c>
      <c r="BJ71" s="5">
        <f t="shared" si="49"/>
        <v>0</v>
      </c>
      <c r="BK71" s="5">
        <f t="shared" si="49"/>
        <v>0</v>
      </c>
      <c r="BL71" s="5">
        <f t="shared" si="49"/>
        <v>0</v>
      </c>
      <c r="BM71" s="5">
        <f t="shared" si="49"/>
        <v>0</v>
      </c>
      <c r="BN71" s="5">
        <f t="shared" si="49"/>
        <v>0</v>
      </c>
      <c r="BO71" s="5">
        <f t="shared" si="49"/>
        <v>5.0000000000000002E-5</v>
      </c>
    </row>
    <row r="72" spans="1:69" ht="17.399999999999999">
      <c r="B72" s="20" t="s">
        <v>26</v>
      </c>
      <c r="C72" s="21"/>
      <c r="D72" s="22">
        <f t="shared" ref="D72:AI72" si="50">SUM(D66:D71)</f>
        <v>3.7999999999999999E-2</v>
      </c>
      <c r="E72" s="22">
        <f t="shared" si="50"/>
        <v>5.108E-2</v>
      </c>
      <c r="F72" s="22">
        <f t="shared" si="50"/>
        <v>8.9999999999999993E-3</v>
      </c>
      <c r="G72" s="22">
        <f t="shared" si="50"/>
        <v>0</v>
      </c>
      <c r="H72" s="22">
        <f t="shared" si="50"/>
        <v>0</v>
      </c>
      <c r="I72" s="22">
        <f t="shared" si="50"/>
        <v>0</v>
      </c>
      <c r="J72" s="22">
        <f t="shared" si="50"/>
        <v>0</v>
      </c>
      <c r="K72" s="22">
        <f t="shared" si="50"/>
        <v>4.0000000000000001E-3</v>
      </c>
      <c r="L72" s="22">
        <f t="shared" si="50"/>
        <v>0</v>
      </c>
      <c r="M72" s="22">
        <f t="shared" si="50"/>
        <v>0</v>
      </c>
      <c r="N72" s="22">
        <f t="shared" si="50"/>
        <v>0</v>
      </c>
      <c r="O72" s="22">
        <f t="shared" si="50"/>
        <v>0</v>
      </c>
      <c r="P72" s="22">
        <f t="shared" si="50"/>
        <v>0</v>
      </c>
      <c r="Q72" s="22">
        <f t="shared" si="50"/>
        <v>0</v>
      </c>
      <c r="R72" s="22">
        <f t="shared" si="50"/>
        <v>0</v>
      </c>
      <c r="S72" s="22">
        <f t="shared" si="50"/>
        <v>0</v>
      </c>
      <c r="T72" s="22">
        <f t="shared" si="50"/>
        <v>0</v>
      </c>
      <c r="U72" s="22">
        <f t="shared" si="50"/>
        <v>0</v>
      </c>
      <c r="V72" s="22">
        <f t="shared" si="50"/>
        <v>0</v>
      </c>
      <c r="W72" s="22">
        <f t="shared" si="50"/>
        <v>0</v>
      </c>
      <c r="X72" s="22">
        <f t="shared" si="50"/>
        <v>0.1</v>
      </c>
      <c r="Y72" s="22">
        <f t="shared" si="50"/>
        <v>0</v>
      </c>
      <c r="Z72" s="22">
        <f t="shared" si="50"/>
        <v>0.01</v>
      </c>
      <c r="AA72" s="22">
        <f t="shared" si="50"/>
        <v>8.0000000000000002E-3</v>
      </c>
      <c r="AB72" s="22">
        <f t="shared" si="50"/>
        <v>0</v>
      </c>
      <c r="AC72" s="22">
        <f t="shared" si="50"/>
        <v>0</v>
      </c>
      <c r="AD72" s="22">
        <f t="shared" si="50"/>
        <v>0</v>
      </c>
      <c r="AE72" s="22">
        <f t="shared" si="50"/>
        <v>0</v>
      </c>
      <c r="AF72" s="22">
        <f t="shared" si="50"/>
        <v>0</v>
      </c>
      <c r="AG72" s="22">
        <f t="shared" si="50"/>
        <v>0</v>
      </c>
      <c r="AH72" s="22">
        <f t="shared" si="50"/>
        <v>0</v>
      </c>
      <c r="AI72" s="22">
        <f t="shared" si="50"/>
        <v>0.01</v>
      </c>
      <c r="AJ72" s="22">
        <f t="shared" ref="AJ72:BO72" si="51">SUM(AJ66:AJ71)</f>
        <v>0</v>
      </c>
      <c r="AK72" s="22">
        <f t="shared" si="51"/>
        <v>0</v>
      </c>
      <c r="AL72" s="22">
        <f t="shared" si="51"/>
        <v>0</v>
      </c>
      <c r="AM72" s="22">
        <f t="shared" si="51"/>
        <v>0</v>
      </c>
      <c r="AN72" s="22">
        <f t="shared" si="51"/>
        <v>0</v>
      </c>
      <c r="AO72" s="22">
        <f t="shared" si="51"/>
        <v>0</v>
      </c>
      <c r="AP72" s="22">
        <f t="shared" si="51"/>
        <v>0</v>
      </c>
      <c r="AQ72" s="22">
        <f t="shared" si="51"/>
        <v>0</v>
      </c>
      <c r="AR72" s="22">
        <f t="shared" si="51"/>
        <v>0</v>
      </c>
      <c r="AS72" s="22">
        <f t="shared" si="51"/>
        <v>0</v>
      </c>
      <c r="AT72" s="22">
        <f t="shared" si="51"/>
        <v>0</v>
      </c>
      <c r="AU72" s="22">
        <f t="shared" si="51"/>
        <v>0</v>
      </c>
      <c r="AV72" s="22">
        <f t="shared" si="51"/>
        <v>0</v>
      </c>
      <c r="AW72" s="22">
        <f t="shared" si="51"/>
        <v>0</v>
      </c>
      <c r="AX72" s="22">
        <f t="shared" si="51"/>
        <v>0</v>
      </c>
      <c r="AY72" s="22">
        <f t="shared" si="51"/>
        <v>0</v>
      </c>
      <c r="AZ72" s="22">
        <f t="shared" si="51"/>
        <v>0</v>
      </c>
      <c r="BA72" s="22">
        <f t="shared" si="51"/>
        <v>0.03</v>
      </c>
      <c r="BB72" s="22">
        <f t="shared" si="51"/>
        <v>0.03</v>
      </c>
      <c r="BC72" s="22">
        <f t="shared" si="51"/>
        <v>0.03</v>
      </c>
      <c r="BD72" s="22">
        <f t="shared" si="51"/>
        <v>0</v>
      </c>
      <c r="BE72" s="22">
        <f t="shared" si="51"/>
        <v>0</v>
      </c>
      <c r="BF72" s="22">
        <f t="shared" si="51"/>
        <v>0</v>
      </c>
      <c r="BG72" s="22">
        <f t="shared" si="51"/>
        <v>0.13400000000000001</v>
      </c>
      <c r="BH72" s="22">
        <f t="shared" si="51"/>
        <v>3.3000000000000002E-2</v>
      </c>
      <c r="BI72" s="22">
        <f t="shared" si="51"/>
        <v>2.8000000000000001E-2</v>
      </c>
      <c r="BJ72" s="22">
        <f t="shared" si="51"/>
        <v>0.16</v>
      </c>
      <c r="BK72" s="22">
        <f t="shared" si="51"/>
        <v>0</v>
      </c>
      <c r="BL72" s="22">
        <f t="shared" si="51"/>
        <v>3.0000000000000001E-3</v>
      </c>
      <c r="BM72" s="22">
        <f t="shared" si="51"/>
        <v>6.0000000000000001E-3</v>
      </c>
      <c r="BN72" s="22">
        <f t="shared" si="51"/>
        <v>4.5000000000000005E-3</v>
      </c>
      <c r="BO72" s="22">
        <f t="shared" si="51"/>
        <v>5.0000000000000002E-5</v>
      </c>
    </row>
    <row r="73" spans="1:69" ht="17.399999999999999">
      <c r="B73" s="20" t="s">
        <v>27</v>
      </c>
      <c r="C73" s="21"/>
      <c r="D73" s="23">
        <f t="shared" ref="D73:U73" si="52">PRODUCT(D72,$F$6)</f>
        <v>1.9</v>
      </c>
      <c r="E73" s="23">
        <f t="shared" si="52"/>
        <v>2.5539999999999998</v>
      </c>
      <c r="F73" s="23">
        <f t="shared" si="52"/>
        <v>0.44999999999999996</v>
      </c>
      <c r="G73" s="23">
        <f t="shared" si="52"/>
        <v>0</v>
      </c>
      <c r="H73" s="23">
        <f t="shared" si="52"/>
        <v>0</v>
      </c>
      <c r="I73" s="23">
        <f t="shared" si="52"/>
        <v>0</v>
      </c>
      <c r="J73" s="23">
        <f t="shared" si="52"/>
        <v>0</v>
      </c>
      <c r="K73" s="23">
        <f t="shared" si="52"/>
        <v>0.2</v>
      </c>
      <c r="L73" s="23">
        <f t="shared" si="52"/>
        <v>0</v>
      </c>
      <c r="M73" s="23">
        <f t="shared" si="52"/>
        <v>0</v>
      </c>
      <c r="N73" s="23">
        <f t="shared" si="52"/>
        <v>0</v>
      </c>
      <c r="O73" s="23">
        <f t="shared" si="52"/>
        <v>0</v>
      </c>
      <c r="P73" s="23">
        <f t="shared" si="52"/>
        <v>0</v>
      </c>
      <c r="Q73" s="23">
        <f t="shared" si="52"/>
        <v>0</v>
      </c>
      <c r="R73" s="23">
        <f t="shared" si="52"/>
        <v>0</v>
      </c>
      <c r="S73" s="23">
        <f t="shared" si="52"/>
        <v>0</v>
      </c>
      <c r="T73" s="23">
        <f t="shared" si="52"/>
        <v>0</v>
      </c>
      <c r="U73" s="23">
        <f t="shared" si="52"/>
        <v>0</v>
      </c>
      <c r="V73" s="23">
        <f t="shared" ref="V73:X73" si="53">PRODUCT(V72,$F$6)</f>
        <v>0</v>
      </c>
      <c r="W73" s="23">
        <f t="shared" si="53"/>
        <v>0</v>
      </c>
      <c r="X73" s="23">
        <f t="shared" si="53"/>
        <v>5</v>
      </c>
      <c r="Y73" s="23">
        <f t="shared" ref="Y73:BN73" si="54">PRODUCT(Y72,$F$6)</f>
        <v>0</v>
      </c>
      <c r="Z73" s="23">
        <f t="shared" si="54"/>
        <v>0.5</v>
      </c>
      <c r="AA73" s="23">
        <f t="shared" si="54"/>
        <v>0.4</v>
      </c>
      <c r="AB73" s="23">
        <f t="shared" si="54"/>
        <v>0</v>
      </c>
      <c r="AC73" s="23">
        <f t="shared" si="54"/>
        <v>0</v>
      </c>
      <c r="AD73" s="23">
        <f t="shared" si="54"/>
        <v>0</v>
      </c>
      <c r="AE73" s="23">
        <f t="shared" si="54"/>
        <v>0</v>
      </c>
      <c r="AF73" s="23">
        <f t="shared" si="54"/>
        <v>0</v>
      </c>
      <c r="AG73" s="23">
        <f t="shared" si="54"/>
        <v>0</v>
      </c>
      <c r="AH73" s="23">
        <f t="shared" si="54"/>
        <v>0</v>
      </c>
      <c r="AI73" s="23">
        <f t="shared" si="54"/>
        <v>0.5</v>
      </c>
      <c r="AJ73" s="23">
        <f t="shared" si="54"/>
        <v>0</v>
      </c>
      <c r="AK73" s="23">
        <f t="shared" si="54"/>
        <v>0</v>
      </c>
      <c r="AL73" s="23">
        <f t="shared" si="54"/>
        <v>0</v>
      </c>
      <c r="AM73" s="23">
        <f t="shared" si="54"/>
        <v>0</v>
      </c>
      <c r="AN73" s="23">
        <f t="shared" si="54"/>
        <v>0</v>
      </c>
      <c r="AO73" s="23">
        <f t="shared" si="54"/>
        <v>0</v>
      </c>
      <c r="AP73" s="23">
        <f t="shared" si="54"/>
        <v>0</v>
      </c>
      <c r="AQ73" s="23">
        <f t="shared" si="54"/>
        <v>0</v>
      </c>
      <c r="AR73" s="23">
        <f t="shared" si="54"/>
        <v>0</v>
      </c>
      <c r="AS73" s="23">
        <f t="shared" si="54"/>
        <v>0</v>
      </c>
      <c r="AT73" s="23">
        <f t="shared" si="54"/>
        <v>0</v>
      </c>
      <c r="AU73" s="23">
        <f t="shared" si="54"/>
        <v>0</v>
      </c>
      <c r="AV73" s="23">
        <f t="shared" si="54"/>
        <v>0</v>
      </c>
      <c r="AW73" s="23">
        <f t="shared" si="54"/>
        <v>0</v>
      </c>
      <c r="AX73" s="23">
        <f t="shared" si="54"/>
        <v>0</v>
      </c>
      <c r="AY73" s="23">
        <f t="shared" si="54"/>
        <v>0</v>
      </c>
      <c r="AZ73" s="23">
        <f t="shared" si="54"/>
        <v>0</v>
      </c>
      <c r="BA73" s="23">
        <f t="shared" si="54"/>
        <v>1.5</v>
      </c>
      <c r="BB73" s="23">
        <f t="shared" si="54"/>
        <v>1.5</v>
      </c>
      <c r="BC73" s="23">
        <f t="shared" si="54"/>
        <v>1.5</v>
      </c>
      <c r="BD73" s="23">
        <f t="shared" si="54"/>
        <v>0</v>
      </c>
      <c r="BE73" s="23">
        <f t="shared" si="54"/>
        <v>0</v>
      </c>
      <c r="BF73" s="23">
        <f t="shared" si="54"/>
        <v>0</v>
      </c>
      <c r="BG73" s="23">
        <f t="shared" si="54"/>
        <v>6.7</v>
      </c>
      <c r="BH73" s="23">
        <f t="shared" si="54"/>
        <v>1.6500000000000001</v>
      </c>
      <c r="BI73" s="23">
        <f t="shared" si="54"/>
        <v>1.4000000000000001</v>
      </c>
      <c r="BJ73" s="23">
        <f t="shared" si="54"/>
        <v>8</v>
      </c>
      <c r="BK73" s="23">
        <f t="shared" si="54"/>
        <v>0</v>
      </c>
      <c r="BL73" s="23">
        <f t="shared" si="54"/>
        <v>0.15</v>
      </c>
      <c r="BM73" s="23">
        <f t="shared" si="54"/>
        <v>0.3</v>
      </c>
      <c r="BN73" s="23">
        <f t="shared" si="54"/>
        <v>0.22500000000000003</v>
      </c>
      <c r="BO73" s="23">
        <f t="shared" ref="BO73" si="55">PRODUCT(BO72,$F$6)</f>
        <v>2.5000000000000001E-3</v>
      </c>
    </row>
    <row r="75" spans="1:69" ht="17.399999999999999">
      <c r="A75" s="26"/>
      <c r="B75" s="27" t="s">
        <v>29</v>
      </c>
      <c r="C75" s="28" t="s">
        <v>30</v>
      </c>
      <c r="D75" s="29">
        <f t="shared" ref="D75:AI75" si="56">D40</f>
        <v>78.180000000000007</v>
      </c>
      <c r="E75" s="29">
        <f t="shared" si="56"/>
        <v>82</v>
      </c>
      <c r="F75" s="29">
        <f t="shared" si="56"/>
        <v>84</v>
      </c>
      <c r="G75" s="29">
        <f t="shared" si="56"/>
        <v>568</v>
      </c>
      <c r="H75" s="29">
        <f t="shared" si="56"/>
        <v>1340</v>
      </c>
      <c r="I75" s="29">
        <f t="shared" si="56"/>
        <v>690</v>
      </c>
      <c r="J75" s="29">
        <f t="shared" si="56"/>
        <v>74.92</v>
      </c>
      <c r="K75" s="29">
        <f t="shared" si="56"/>
        <v>874.38</v>
      </c>
      <c r="L75" s="29">
        <f t="shared" si="56"/>
        <v>210.89</v>
      </c>
      <c r="M75" s="29">
        <f t="shared" si="56"/>
        <v>609</v>
      </c>
      <c r="N75" s="29">
        <f t="shared" si="56"/>
        <v>104.38</v>
      </c>
      <c r="O75" s="29">
        <f t="shared" si="56"/>
        <v>320.32</v>
      </c>
      <c r="P75" s="29">
        <f t="shared" si="56"/>
        <v>373.68</v>
      </c>
      <c r="Q75" s="29">
        <f t="shared" si="56"/>
        <v>380</v>
      </c>
      <c r="R75" s="29">
        <f t="shared" si="56"/>
        <v>0</v>
      </c>
      <c r="S75" s="29">
        <f t="shared" si="56"/>
        <v>0</v>
      </c>
      <c r="T75" s="29">
        <f t="shared" si="56"/>
        <v>0</v>
      </c>
      <c r="U75" s="29">
        <f t="shared" si="56"/>
        <v>812</v>
      </c>
      <c r="V75" s="29">
        <f t="shared" si="56"/>
        <v>352.56</v>
      </c>
      <c r="W75" s="29">
        <f t="shared" si="56"/>
        <v>83</v>
      </c>
      <c r="X75" s="29">
        <f t="shared" si="56"/>
        <v>9.1999999999999993</v>
      </c>
      <c r="Y75" s="29">
        <f t="shared" si="56"/>
        <v>0</v>
      </c>
      <c r="Z75" s="29">
        <f t="shared" si="56"/>
        <v>469</v>
      </c>
      <c r="AA75" s="29">
        <f t="shared" si="56"/>
        <v>363</v>
      </c>
      <c r="AB75" s="29">
        <f t="shared" si="56"/>
        <v>409</v>
      </c>
      <c r="AC75" s="29">
        <f t="shared" si="56"/>
        <v>249</v>
      </c>
      <c r="AD75" s="29">
        <f t="shared" si="56"/>
        <v>119</v>
      </c>
      <c r="AE75" s="29">
        <f t="shared" si="56"/>
        <v>438</v>
      </c>
      <c r="AF75" s="29">
        <f t="shared" si="56"/>
        <v>159</v>
      </c>
      <c r="AG75" s="29">
        <f t="shared" si="56"/>
        <v>218.18</v>
      </c>
      <c r="AH75" s="29">
        <f t="shared" si="56"/>
        <v>77.290000000000006</v>
      </c>
      <c r="AI75" s="29">
        <f t="shared" si="56"/>
        <v>56.5</v>
      </c>
      <c r="AJ75" s="29">
        <f t="shared" ref="AJ75:BO75" si="57">AJ40</f>
        <v>42.5</v>
      </c>
      <c r="AK75" s="29">
        <f t="shared" si="57"/>
        <v>240</v>
      </c>
      <c r="AL75" s="29">
        <f t="shared" si="57"/>
        <v>295</v>
      </c>
      <c r="AM75" s="29">
        <f t="shared" si="57"/>
        <v>337.5</v>
      </c>
      <c r="AN75" s="29">
        <f t="shared" si="57"/>
        <v>298.67</v>
      </c>
      <c r="AO75" s="29">
        <f t="shared" si="57"/>
        <v>0</v>
      </c>
      <c r="AP75" s="29">
        <f t="shared" si="57"/>
        <v>205.75</v>
      </c>
      <c r="AQ75" s="29">
        <f t="shared" si="57"/>
        <v>68.75</v>
      </c>
      <c r="AR75" s="29">
        <f t="shared" si="57"/>
        <v>62</v>
      </c>
      <c r="AS75" s="29">
        <f t="shared" si="57"/>
        <v>72.67</v>
      </c>
      <c r="AT75" s="29">
        <f t="shared" si="57"/>
        <v>62.29</v>
      </c>
      <c r="AU75" s="29">
        <f t="shared" si="57"/>
        <v>70.709999999999994</v>
      </c>
      <c r="AV75" s="29">
        <f t="shared" si="57"/>
        <v>48.75</v>
      </c>
      <c r="AW75" s="29">
        <f t="shared" si="57"/>
        <v>72.86</v>
      </c>
      <c r="AX75" s="29">
        <f t="shared" si="57"/>
        <v>64.67</v>
      </c>
      <c r="AY75" s="29">
        <f t="shared" si="57"/>
        <v>56.67</v>
      </c>
      <c r="AZ75" s="29">
        <f t="shared" si="57"/>
        <v>130.66999999999999</v>
      </c>
      <c r="BA75" s="29">
        <f t="shared" si="57"/>
        <v>304</v>
      </c>
      <c r="BB75" s="29">
        <f t="shared" si="57"/>
        <v>432</v>
      </c>
      <c r="BC75" s="29">
        <f t="shared" si="57"/>
        <v>532</v>
      </c>
      <c r="BD75" s="29">
        <f t="shared" si="57"/>
        <v>249</v>
      </c>
      <c r="BE75" s="29">
        <f t="shared" si="57"/>
        <v>399</v>
      </c>
      <c r="BF75" s="29">
        <f t="shared" si="57"/>
        <v>0</v>
      </c>
      <c r="BG75" s="29">
        <f t="shared" si="57"/>
        <v>31</v>
      </c>
      <c r="BH75" s="29">
        <f t="shared" si="57"/>
        <v>43</v>
      </c>
      <c r="BI75" s="29">
        <f t="shared" si="57"/>
        <v>37</v>
      </c>
      <c r="BJ75" s="29">
        <f t="shared" si="57"/>
        <v>25</v>
      </c>
      <c r="BK75" s="29">
        <f t="shared" si="57"/>
        <v>59</v>
      </c>
      <c r="BL75" s="29">
        <f t="shared" si="57"/>
        <v>299</v>
      </c>
      <c r="BM75" s="29">
        <f t="shared" si="57"/>
        <v>132.22</v>
      </c>
      <c r="BN75" s="29">
        <f t="shared" si="57"/>
        <v>20.8</v>
      </c>
      <c r="BO75" s="29">
        <f t="shared" si="57"/>
        <v>0</v>
      </c>
    </row>
    <row r="76" spans="1:69" ht="17.399999999999999">
      <c r="B76" s="20" t="s">
        <v>31</v>
      </c>
      <c r="C76" s="21" t="s">
        <v>30</v>
      </c>
      <c r="D76" s="22">
        <f>D75/1000</f>
        <v>7.8180000000000013E-2</v>
      </c>
      <c r="E76" s="22">
        <f t="shared" ref="E76:BN76" si="58">E75/1000</f>
        <v>8.2000000000000003E-2</v>
      </c>
      <c r="F76" s="22">
        <f t="shared" si="58"/>
        <v>8.4000000000000005E-2</v>
      </c>
      <c r="G76" s="22">
        <f t="shared" si="58"/>
        <v>0.56799999999999995</v>
      </c>
      <c r="H76" s="22">
        <f t="shared" si="58"/>
        <v>1.34</v>
      </c>
      <c r="I76" s="22">
        <f t="shared" si="58"/>
        <v>0.69</v>
      </c>
      <c r="J76" s="22">
        <f t="shared" si="58"/>
        <v>7.492E-2</v>
      </c>
      <c r="K76" s="22">
        <f t="shared" si="58"/>
        <v>0.87438000000000005</v>
      </c>
      <c r="L76" s="22">
        <f t="shared" si="58"/>
        <v>0.21088999999999999</v>
      </c>
      <c r="M76" s="22">
        <f t="shared" si="58"/>
        <v>0.60899999999999999</v>
      </c>
      <c r="N76" s="22">
        <f t="shared" si="58"/>
        <v>0.10438</v>
      </c>
      <c r="O76" s="22">
        <f t="shared" si="58"/>
        <v>0.32031999999999999</v>
      </c>
      <c r="P76" s="22">
        <f t="shared" si="58"/>
        <v>0.37368000000000001</v>
      </c>
      <c r="Q76" s="22">
        <f t="shared" si="58"/>
        <v>0.38</v>
      </c>
      <c r="R76" s="22">
        <f t="shared" si="58"/>
        <v>0</v>
      </c>
      <c r="S76" s="22">
        <f t="shared" si="58"/>
        <v>0</v>
      </c>
      <c r="T76" s="22">
        <f t="shared" si="58"/>
        <v>0</v>
      </c>
      <c r="U76" s="22">
        <f t="shared" si="58"/>
        <v>0.81200000000000006</v>
      </c>
      <c r="V76" s="22">
        <f t="shared" si="58"/>
        <v>0.35255999999999998</v>
      </c>
      <c r="W76" s="22">
        <f>W75/1000</f>
        <v>8.3000000000000004E-2</v>
      </c>
      <c r="X76" s="22">
        <f t="shared" si="58"/>
        <v>9.1999999999999998E-3</v>
      </c>
      <c r="Y76" s="22">
        <f t="shared" si="58"/>
        <v>0</v>
      </c>
      <c r="Z76" s="22">
        <f t="shared" si="58"/>
        <v>0.46899999999999997</v>
      </c>
      <c r="AA76" s="22">
        <f t="shared" si="58"/>
        <v>0.36299999999999999</v>
      </c>
      <c r="AB76" s="22">
        <f t="shared" si="58"/>
        <v>0.40899999999999997</v>
      </c>
      <c r="AC76" s="22">
        <f t="shared" si="58"/>
        <v>0.249</v>
      </c>
      <c r="AD76" s="22">
        <f t="shared" si="58"/>
        <v>0.11899999999999999</v>
      </c>
      <c r="AE76" s="22">
        <f t="shared" si="58"/>
        <v>0.438</v>
      </c>
      <c r="AF76" s="22">
        <f t="shared" si="58"/>
        <v>0.159</v>
      </c>
      <c r="AG76" s="22">
        <f t="shared" si="58"/>
        <v>0.21818000000000001</v>
      </c>
      <c r="AH76" s="22">
        <f t="shared" si="58"/>
        <v>7.7290000000000011E-2</v>
      </c>
      <c r="AI76" s="22">
        <f t="shared" si="58"/>
        <v>5.6500000000000002E-2</v>
      </c>
      <c r="AJ76" s="22">
        <f t="shared" si="58"/>
        <v>4.2500000000000003E-2</v>
      </c>
      <c r="AK76" s="22">
        <f t="shared" si="58"/>
        <v>0.24</v>
      </c>
      <c r="AL76" s="22">
        <f t="shared" si="58"/>
        <v>0.29499999999999998</v>
      </c>
      <c r="AM76" s="22">
        <f t="shared" si="58"/>
        <v>0.33750000000000002</v>
      </c>
      <c r="AN76" s="22">
        <f t="shared" si="58"/>
        <v>0.29866999999999999</v>
      </c>
      <c r="AO76" s="22">
        <f t="shared" si="58"/>
        <v>0</v>
      </c>
      <c r="AP76" s="22">
        <f t="shared" si="58"/>
        <v>0.20574999999999999</v>
      </c>
      <c r="AQ76" s="22">
        <f t="shared" si="58"/>
        <v>6.8750000000000006E-2</v>
      </c>
      <c r="AR76" s="22">
        <f t="shared" si="58"/>
        <v>6.2E-2</v>
      </c>
      <c r="AS76" s="22">
        <f t="shared" si="58"/>
        <v>7.2669999999999998E-2</v>
      </c>
      <c r="AT76" s="22">
        <f t="shared" si="58"/>
        <v>6.2289999999999998E-2</v>
      </c>
      <c r="AU76" s="22">
        <f t="shared" si="58"/>
        <v>7.0709999999999995E-2</v>
      </c>
      <c r="AV76" s="22">
        <f t="shared" si="58"/>
        <v>4.8750000000000002E-2</v>
      </c>
      <c r="AW76" s="22">
        <f t="shared" si="58"/>
        <v>7.2859999999999994E-2</v>
      </c>
      <c r="AX76" s="22">
        <f t="shared" si="58"/>
        <v>6.4670000000000005E-2</v>
      </c>
      <c r="AY76" s="22">
        <f t="shared" si="58"/>
        <v>5.6670000000000005E-2</v>
      </c>
      <c r="AZ76" s="22">
        <f t="shared" si="58"/>
        <v>0.13066999999999998</v>
      </c>
      <c r="BA76" s="22">
        <f t="shared" si="58"/>
        <v>0.30399999999999999</v>
      </c>
      <c r="BB76" s="22">
        <f t="shared" si="58"/>
        <v>0.432</v>
      </c>
      <c r="BC76" s="22">
        <f t="shared" si="58"/>
        <v>0.53200000000000003</v>
      </c>
      <c r="BD76" s="22">
        <f t="shared" si="58"/>
        <v>0.249</v>
      </c>
      <c r="BE76" s="22">
        <f t="shared" si="58"/>
        <v>0.39900000000000002</v>
      </c>
      <c r="BF76" s="22">
        <f t="shared" si="58"/>
        <v>0</v>
      </c>
      <c r="BG76" s="22">
        <f t="shared" si="58"/>
        <v>3.1E-2</v>
      </c>
      <c r="BH76" s="22">
        <f t="shared" si="58"/>
        <v>4.2999999999999997E-2</v>
      </c>
      <c r="BI76" s="22">
        <f t="shared" si="58"/>
        <v>3.6999999999999998E-2</v>
      </c>
      <c r="BJ76" s="22">
        <f t="shared" si="58"/>
        <v>2.5000000000000001E-2</v>
      </c>
      <c r="BK76" s="22">
        <f t="shared" si="58"/>
        <v>5.8999999999999997E-2</v>
      </c>
      <c r="BL76" s="22">
        <f t="shared" si="58"/>
        <v>0.29899999999999999</v>
      </c>
      <c r="BM76" s="22">
        <f t="shared" si="58"/>
        <v>0.13222</v>
      </c>
      <c r="BN76" s="22">
        <f t="shared" si="58"/>
        <v>2.0799999999999999E-2</v>
      </c>
      <c r="BO76" s="22">
        <f t="shared" ref="BO76" si="59">BO75/1000</f>
        <v>0</v>
      </c>
    </row>
    <row r="77" spans="1:69" ht="17.399999999999999">
      <c r="A77" s="30"/>
      <c r="B77" s="31" t="s">
        <v>32</v>
      </c>
      <c r="C77" s="117"/>
      <c r="D77" s="32">
        <f>D73*D75</f>
        <v>148.542</v>
      </c>
      <c r="E77" s="32">
        <f t="shared" ref="E77:BN77" si="60">E73*E75</f>
        <v>209.428</v>
      </c>
      <c r="F77" s="32">
        <f t="shared" si="60"/>
        <v>37.799999999999997</v>
      </c>
      <c r="G77" s="32">
        <f t="shared" si="60"/>
        <v>0</v>
      </c>
      <c r="H77" s="32">
        <f t="shared" si="60"/>
        <v>0</v>
      </c>
      <c r="I77" s="32">
        <f t="shared" si="60"/>
        <v>0</v>
      </c>
      <c r="J77" s="32">
        <f t="shared" si="60"/>
        <v>0</v>
      </c>
      <c r="K77" s="32">
        <f t="shared" si="60"/>
        <v>174.876</v>
      </c>
      <c r="L77" s="32">
        <f t="shared" si="60"/>
        <v>0</v>
      </c>
      <c r="M77" s="32">
        <f t="shared" si="60"/>
        <v>0</v>
      </c>
      <c r="N77" s="32">
        <f t="shared" si="60"/>
        <v>0</v>
      </c>
      <c r="O77" s="32">
        <f t="shared" si="60"/>
        <v>0</v>
      </c>
      <c r="P77" s="32">
        <f t="shared" si="60"/>
        <v>0</v>
      </c>
      <c r="Q77" s="32">
        <f t="shared" si="60"/>
        <v>0</v>
      </c>
      <c r="R77" s="32">
        <f t="shared" si="60"/>
        <v>0</v>
      </c>
      <c r="S77" s="32">
        <f t="shared" si="60"/>
        <v>0</v>
      </c>
      <c r="T77" s="32">
        <f t="shared" si="60"/>
        <v>0</v>
      </c>
      <c r="U77" s="32">
        <f t="shared" si="60"/>
        <v>0</v>
      </c>
      <c r="V77" s="32">
        <f t="shared" si="60"/>
        <v>0</v>
      </c>
      <c r="W77" s="32">
        <f>W73*W75</f>
        <v>0</v>
      </c>
      <c r="X77" s="32">
        <f t="shared" si="60"/>
        <v>46</v>
      </c>
      <c r="Y77" s="32">
        <f t="shared" si="60"/>
        <v>0</v>
      </c>
      <c r="Z77" s="32">
        <f t="shared" si="60"/>
        <v>234.5</v>
      </c>
      <c r="AA77" s="32">
        <f t="shared" si="60"/>
        <v>145.20000000000002</v>
      </c>
      <c r="AB77" s="32">
        <f t="shared" si="60"/>
        <v>0</v>
      </c>
      <c r="AC77" s="32">
        <f t="shared" si="60"/>
        <v>0</v>
      </c>
      <c r="AD77" s="32">
        <f t="shared" si="60"/>
        <v>0</v>
      </c>
      <c r="AE77" s="32">
        <f t="shared" si="60"/>
        <v>0</v>
      </c>
      <c r="AF77" s="32">
        <f t="shared" si="60"/>
        <v>0</v>
      </c>
      <c r="AG77" s="32">
        <f t="shared" si="60"/>
        <v>0</v>
      </c>
      <c r="AH77" s="32">
        <f t="shared" si="60"/>
        <v>0</v>
      </c>
      <c r="AI77" s="32">
        <f t="shared" si="60"/>
        <v>28.25</v>
      </c>
      <c r="AJ77" s="32">
        <f t="shared" si="60"/>
        <v>0</v>
      </c>
      <c r="AK77" s="32">
        <f t="shared" si="60"/>
        <v>0</v>
      </c>
      <c r="AL77" s="32">
        <f t="shared" si="60"/>
        <v>0</v>
      </c>
      <c r="AM77" s="32">
        <f t="shared" si="60"/>
        <v>0</v>
      </c>
      <c r="AN77" s="32">
        <f t="shared" si="60"/>
        <v>0</v>
      </c>
      <c r="AO77" s="32">
        <f t="shared" si="60"/>
        <v>0</v>
      </c>
      <c r="AP77" s="32">
        <f t="shared" si="60"/>
        <v>0</v>
      </c>
      <c r="AQ77" s="32">
        <f t="shared" si="60"/>
        <v>0</v>
      </c>
      <c r="AR77" s="32">
        <f t="shared" si="60"/>
        <v>0</v>
      </c>
      <c r="AS77" s="32">
        <f t="shared" si="60"/>
        <v>0</v>
      </c>
      <c r="AT77" s="32">
        <f t="shared" si="60"/>
        <v>0</v>
      </c>
      <c r="AU77" s="32">
        <f t="shared" si="60"/>
        <v>0</v>
      </c>
      <c r="AV77" s="32">
        <f t="shared" si="60"/>
        <v>0</v>
      </c>
      <c r="AW77" s="32">
        <f t="shared" si="60"/>
        <v>0</v>
      </c>
      <c r="AX77" s="32">
        <f t="shared" si="60"/>
        <v>0</v>
      </c>
      <c r="AY77" s="32">
        <f t="shared" si="60"/>
        <v>0</v>
      </c>
      <c r="AZ77" s="32">
        <f t="shared" si="60"/>
        <v>0</v>
      </c>
      <c r="BA77" s="32">
        <f t="shared" si="60"/>
        <v>456</v>
      </c>
      <c r="BB77" s="32">
        <f t="shared" si="60"/>
        <v>648</v>
      </c>
      <c r="BC77" s="32">
        <f t="shared" si="60"/>
        <v>798</v>
      </c>
      <c r="BD77" s="32">
        <f t="shared" si="60"/>
        <v>0</v>
      </c>
      <c r="BE77" s="32">
        <f t="shared" si="60"/>
        <v>0</v>
      </c>
      <c r="BF77" s="32">
        <f t="shared" si="60"/>
        <v>0</v>
      </c>
      <c r="BG77" s="32">
        <f t="shared" si="60"/>
        <v>207.70000000000002</v>
      </c>
      <c r="BH77" s="32">
        <f t="shared" si="60"/>
        <v>70.95</v>
      </c>
      <c r="BI77" s="32">
        <f t="shared" si="60"/>
        <v>51.800000000000004</v>
      </c>
      <c r="BJ77" s="32">
        <f t="shared" si="60"/>
        <v>200</v>
      </c>
      <c r="BK77" s="32">
        <f t="shared" si="60"/>
        <v>0</v>
      </c>
      <c r="BL77" s="32">
        <f t="shared" si="60"/>
        <v>44.85</v>
      </c>
      <c r="BM77" s="32">
        <f t="shared" si="60"/>
        <v>39.665999999999997</v>
      </c>
      <c r="BN77" s="32">
        <f t="shared" si="60"/>
        <v>4.6800000000000006</v>
      </c>
      <c r="BO77" s="32">
        <f t="shared" ref="BO77" si="61">BO73*BO75</f>
        <v>0</v>
      </c>
      <c r="BP77" s="33">
        <f>SUM(D77:BN77)</f>
        <v>3546.2419999999997</v>
      </c>
      <c r="BQ77" s="34">
        <f>BP77/$C$9</f>
        <v>70.924839999999989</v>
      </c>
    </row>
    <row r="78" spans="1:69" ht="17.399999999999999">
      <c r="A78" s="30"/>
      <c r="B78" s="31" t="s">
        <v>33</v>
      </c>
      <c r="C78" s="117"/>
      <c r="D78" s="32">
        <f>D73*D75</f>
        <v>148.542</v>
      </c>
      <c r="E78" s="32">
        <f t="shared" ref="E78:BN78" si="62">E73*E75</f>
        <v>209.428</v>
      </c>
      <c r="F78" s="32">
        <f t="shared" si="62"/>
        <v>37.799999999999997</v>
      </c>
      <c r="G78" s="32">
        <f t="shared" si="62"/>
        <v>0</v>
      </c>
      <c r="H78" s="32">
        <f t="shared" si="62"/>
        <v>0</v>
      </c>
      <c r="I78" s="32">
        <f t="shared" si="62"/>
        <v>0</v>
      </c>
      <c r="J78" s="32">
        <f t="shared" si="62"/>
        <v>0</v>
      </c>
      <c r="K78" s="32">
        <f t="shared" si="62"/>
        <v>174.876</v>
      </c>
      <c r="L78" s="32">
        <f t="shared" si="62"/>
        <v>0</v>
      </c>
      <c r="M78" s="32">
        <f t="shared" si="62"/>
        <v>0</v>
      </c>
      <c r="N78" s="32">
        <f t="shared" si="62"/>
        <v>0</v>
      </c>
      <c r="O78" s="32">
        <f t="shared" si="62"/>
        <v>0</v>
      </c>
      <c r="P78" s="32">
        <f t="shared" si="62"/>
        <v>0</v>
      </c>
      <c r="Q78" s="32">
        <f t="shared" si="62"/>
        <v>0</v>
      </c>
      <c r="R78" s="32">
        <f t="shared" si="62"/>
        <v>0</v>
      </c>
      <c r="S78" s="32">
        <f t="shared" si="62"/>
        <v>0</v>
      </c>
      <c r="T78" s="32">
        <f t="shared" si="62"/>
        <v>0</v>
      </c>
      <c r="U78" s="32">
        <f t="shared" si="62"/>
        <v>0</v>
      </c>
      <c r="V78" s="32">
        <f t="shared" si="62"/>
        <v>0</v>
      </c>
      <c r="W78" s="32">
        <f>W73*W75</f>
        <v>0</v>
      </c>
      <c r="X78" s="32">
        <f t="shared" si="62"/>
        <v>46</v>
      </c>
      <c r="Y78" s="32">
        <f t="shared" si="62"/>
        <v>0</v>
      </c>
      <c r="Z78" s="32">
        <f t="shared" si="62"/>
        <v>234.5</v>
      </c>
      <c r="AA78" s="32">
        <f t="shared" si="62"/>
        <v>145.20000000000002</v>
      </c>
      <c r="AB78" s="32">
        <f t="shared" si="62"/>
        <v>0</v>
      </c>
      <c r="AC78" s="32">
        <f t="shared" si="62"/>
        <v>0</v>
      </c>
      <c r="AD78" s="32">
        <f t="shared" si="62"/>
        <v>0</v>
      </c>
      <c r="AE78" s="32">
        <f t="shared" si="62"/>
        <v>0</v>
      </c>
      <c r="AF78" s="32">
        <f t="shared" si="62"/>
        <v>0</v>
      </c>
      <c r="AG78" s="32">
        <f t="shared" si="62"/>
        <v>0</v>
      </c>
      <c r="AH78" s="32">
        <f t="shared" si="62"/>
        <v>0</v>
      </c>
      <c r="AI78" s="32">
        <f t="shared" si="62"/>
        <v>28.25</v>
      </c>
      <c r="AJ78" s="32">
        <f t="shared" si="62"/>
        <v>0</v>
      </c>
      <c r="AK78" s="32">
        <f t="shared" si="62"/>
        <v>0</v>
      </c>
      <c r="AL78" s="32">
        <f t="shared" si="62"/>
        <v>0</v>
      </c>
      <c r="AM78" s="32">
        <f t="shared" si="62"/>
        <v>0</v>
      </c>
      <c r="AN78" s="32">
        <f t="shared" si="62"/>
        <v>0</v>
      </c>
      <c r="AO78" s="32">
        <f t="shared" si="62"/>
        <v>0</v>
      </c>
      <c r="AP78" s="32">
        <f t="shared" si="62"/>
        <v>0</v>
      </c>
      <c r="AQ78" s="32">
        <f t="shared" si="62"/>
        <v>0</v>
      </c>
      <c r="AR78" s="32">
        <f t="shared" si="62"/>
        <v>0</v>
      </c>
      <c r="AS78" s="32">
        <f t="shared" si="62"/>
        <v>0</v>
      </c>
      <c r="AT78" s="32">
        <f t="shared" si="62"/>
        <v>0</v>
      </c>
      <c r="AU78" s="32">
        <f t="shared" si="62"/>
        <v>0</v>
      </c>
      <c r="AV78" s="32">
        <f t="shared" si="62"/>
        <v>0</v>
      </c>
      <c r="AW78" s="32">
        <f t="shared" si="62"/>
        <v>0</v>
      </c>
      <c r="AX78" s="32">
        <f t="shared" si="62"/>
        <v>0</v>
      </c>
      <c r="AY78" s="32">
        <f t="shared" si="62"/>
        <v>0</v>
      </c>
      <c r="AZ78" s="32">
        <f t="shared" si="62"/>
        <v>0</v>
      </c>
      <c r="BA78" s="32">
        <f t="shared" si="62"/>
        <v>456</v>
      </c>
      <c r="BB78" s="32">
        <f t="shared" si="62"/>
        <v>648</v>
      </c>
      <c r="BC78" s="32">
        <f t="shared" si="62"/>
        <v>798</v>
      </c>
      <c r="BD78" s="32">
        <f t="shared" si="62"/>
        <v>0</v>
      </c>
      <c r="BE78" s="32">
        <f t="shared" si="62"/>
        <v>0</v>
      </c>
      <c r="BF78" s="32">
        <f t="shared" si="62"/>
        <v>0</v>
      </c>
      <c r="BG78" s="32">
        <f t="shared" si="62"/>
        <v>207.70000000000002</v>
      </c>
      <c r="BH78" s="32">
        <f t="shared" si="62"/>
        <v>70.95</v>
      </c>
      <c r="BI78" s="32">
        <f t="shared" si="62"/>
        <v>51.800000000000004</v>
      </c>
      <c r="BJ78" s="32">
        <f t="shared" si="62"/>
        <v>200</v>
      </c>
      <c r="BK78" s="32">
        <f t="shared" si="62"/>
        <v>0</v>
      </c>
      <c r="BL78" s="32">
        <f t="shared" si="62"/>
        <v>44.85</v>
      </c>
      <c r="BM78" s="32">
        <f t="shared" si="62"/>
        <v>39.665999999999997</v>
      </c>
      <c r="BN78" s="32">
        <f t="shared" si="62"/>
        <v>4.6800000000000006</v>
      </c>
      <c r="BO78" s="32">
        <f t="shared" ref="BO78" si="63">BO73*BO75</f>
        <v>0</v>
      </c>
      <c r="BP78" s="33">
        <f>SUM(D78:BN78)</f>
        <v>3546.2419999999997</v>
      </c>
      <c r="BQ78" s="34">
        <f>BP78/$C$9</f>
        <v>70.924839999999989</v>
      </c>
    </row>
    <row r="80" spans="1:69">
      <c r="J80" s="1">
        <v>52</v>
      </c>
      <c r="K80" t="s">
        <v>2</v>
      </c>
      <c r="T80" t="s">
        <v>36</v>
      </c>
    </row>
    <row r="81" spans="1:69" ht="15" customHeight="1">
      <c r="A81" s="106"/>
      <c r="B81" s="3" t="s">
        <v>4</v>
      </c>
      <c r="C81" s="103" t="s">
        <v>5</v>
      </c>
      <c r="D81" s="103" t="str">
        <f t="shared" ref="D81:AI81" si="64">D64</f>
        <v>Хлеб пшеничный</v>
      </c>
      <c r="E81" s="103" t="str">
        <f t="shared" si="64"/>
        <v>Хлеб ржано-пшеничный</v>
      </c>
      <c r="F81" s="103" t="str">
        <f t="shared" si="64"/>
        <v>Сахар</v>
      </c>
      <c r="G81" s="103" t="str">
        <f t="shared" si="64"/>
        <v>Чай</v>
      </c>
      <c r="H81" s="103" t="str">
        <f t="shared" si="64"/>
        <v>Какао</v>
      </c>
      <c r="I81" s="103" t="str">
        <f t="shared" si="64"/>
        <v>Кофейный напиток</v>
      </c>
      <c r="J81" s="103" t="str">
        <f t="shared" si="64"/>
        <v>Молоко 2,5%</v>
      </c>
      <c r="K81" s="103" t="str">
        <f t="shared" si="64"/>
        <v>Масло сливочное</v>
      </c>
      <c r="L81" s="103" t="str">
        <f t="shared" si="64"/>
        <v>Сметана 15%</v>
      </c>
      <c r="M81" s="103" t="str">
        <f t="shared" si="64"/>
        <v>Молоко сухое</v>
      </c>
      <c r="N81" s="103" t="str">
        <f t="shared" si="64"/>
        <v>Снежок 2,5 %</v>
      </c>
      <c r="O81" s="103" t="str">
        <f t="shared" si="64"/>
        <v>Творог 5%</v>
      </c>
      <c r="P81" s="103" t="str">
        <f t="shared" si="64"/>
        <v>Молоко сгущенное</v>
      </c>
      <c r="Q81" s="103" t="str">
        <f t="shared" si="64"/>
        <v xml:space="preserve">Джем Сава </v>
      </c>
      <c r="R81" s="103" t="str">
        <f t="shared" si="64"/>
        <v>Сыр</v>
      </c>
      <c r="S81" s="103" t="str">
        <f t="shared" si="64"/>
        <v>Зеленый горошек</v>
      </c>
      <c r="T81" s="103" t="str">
        <f t="shared" si="64"/>
        <v>Кукуруза консервирован.</v>
      </c>
      <c r="U81" s="103" t="str">
        <f t="shared" si="64"/>
        <v>Консервы рыбные</v>
      </c>
      <c r="V81" s="103" t="str">
        <f t="shared" si="64"/>
        <v>Огурцы консервирован.</v>
      </c>
      <c r="W81" s="103" t="str">
        <f t="shared" si="64"/>
        <v>Огурцы свежие</v>
      </c>
      <c r="X81" s="103" t="str">
        <f t="shared" si="64"/>
        <v>Яйцо</v>
      </c>
      <c r="Y81" s="103" t="str">
        <f t="shared" si="64"/>
        <v>Икра кабачковая</v>
      </c>
      <c r="Z81" s="103" t="str">
        <f t="shared" si="64"/>
        <v>Изюм</v>
      </c>
      <c r="AA81" s="103" t="str">
        <f t="shared" si="64"/>
        <v>Курага</v>
      </c>
      <c r="AB81" s="103" t="str">
        <f t="shared" si="64"/>
        <v>Чернослив</v>
      </c>
      <c r="AC81" s="103" t="str">
        <f t="shared" si="64"/>
        <v>Шиповник</v>
      </c>
      <c r="AD81" s="103" t="str">
        <f t="shared" si="64"/>
        <v>Сухофрукты</v>
      </c>
      <c r="AE81" s="103" t="str">
        <f t="shared" si="64"/>
        <v>Ягода свежемороженная</v>
      </c>
      <c r="AF81" s="103" t="str">
        <f t="shared" si="64"/>
        <v>Лимон</v>
      </c>
      <c r="AG81" s="103" t="str">
        <f t="shared" si="64"/>
        <v>Кисель</v>
      </c>
      <c r="AH81" s="103" t="str">
        <f t="shared" si="64"/>
        <v xml:space="preserve">Сок </v>
      </c>
      <c r="AI81" s="103" t="str">
        <f t="shared" si="64"/>
        <v>Макаронные изделия</v>
      </c>
      <c r="AJ81" s="103" t="str">
        <f t="shared" ref="AJ81:BO81" si="65">AJ64</f>
        <v>Мука</v>
      </c>
      <c r="AK81" s="103" t="str">
        <f t="shared" si="65"/>
        <v>Дрожжи</v>
      </c>
      <c r="AL81" s="103" t="str">
        <f t="shared" si="65"/>
        <v>Печенье</v>
      </c>
      <c r="AM81" s="103" t="str">
        <f t="shared" si="65"/>
        <v>Пряники</v>
      </c>
      <c r="AN81" s="103" t="str">
        <f t="shared" si="65"/>
        <v>Вафли</v>
      </c>
      <c r="AO81" s="103" t="str">
        <f t="shared" si="65"/>
        <v>Конфеты</v>
      </c>
      <c r="AP81" s="103" t="str">
        <f t="shared" si="65"/>
        <v>Повидло Сава</v>
      </c>
      <c r="AQ81" s="103" t="str">
        <f t="shared" si="65"/>
        <v>Крупа геркулес</v>
      </c>
      <c r="AR81" s="103" t="str">
        <f t="shared" si="65"/>
        <v>Крупа горох</v>
      </c>
      <c r="AS81" s="103" t="str">
        <f t="shared" si="65"/>
        <v>Крупа гречневая</v>
      </c>
      <c r="AT81" s="103" t="str">
        <f t="shared" si="65"/>
        <v>Крупа кукурузная</v>
      </c>
      <c r="AU81" s="103" t="str">
        <f t="shared" si="65"/>
        <v>Крупа манная</v>
      </c>
      <c r="AV81" s="103" t="str">
        <f t="shared" si="65"/>
        <v>Крупа перловая</v>
      </c>
      <c r="AW81" s="103" t="str">
        <f t="shared" si="65"/>
        <v>Крупа пшеничная</v>
      </c>
      <c r="AX81" s="103" t="str">
        <f t="shared" si="65"/>
        <v>Крупа пшено</v>
      </c>
      <c r="AY81" s="103" t="str">
        <f t="shared" si="65"/>
        <v>Крупа ячневая</v>
      </c>
      <c r="AZ81" s="103" t="str">
        <f t="shared" si="65"/>
        <v>Рис</v>
      </c>
      <c r="BA81" s="103" t="str">
        <f t="shared" si="65"/>
        <v>Цыпленок бройлер</v>
      </c>
      <c r="BB81" s="103" t="str">
        <f t="shared" si="65"/>
        <v>Филе куриное</v>
      </c>
      <c r="BC81" s="103" t="str">
        <f t="shared" si="65"/>
        <v>Фарш говяжий</v>
      </c>
      <c r="BD81" s="103" t="str">
        <f t="shared" si="65"/>
        <v>Печень куриная</v>
      </c>
      <c r="BE81" s="103" t="str">
        <f t="shared" si="65"/>
        <v>Филе минтая</v>
      </c>
      <c r="BF81" s="103" t="str">
        <f t="shared" si="65"/>
        <v>Филе сельди слабосол.</v>
      </c>
      <c r="BG81" s="103" t="str">
        <f t="shared" si="65"/>
        <v>Картофель</v>
      </c>
      <c r="BH81" s="103" t="str">
        <f t="shared" si="65"/>
        <v>Морковь</v>
      </c>
      <c r="BI81" s="103" t="str">
        <f t="shared" si="65"/>
        <v>Лук</v>
      </c>
      <c r="BJ81" s="103" t="str">
        <f t="shared" si="65"/>
        <v>Капуста</v>
      </c>
      <c r="BK81" s="103" t="str">
        <f t="shared" si="65"/>
        <v>Свекла</v>
      </c>
      <c r="BL81" s="103" t="str">
        <f t="shared" si="65"/>
        <v>Томатная паста</v>
      </c>
      <c r="BM81" s="103" t="str">
        <f t="shared" si="65"/>
        <v>Масло растительное</v>
      </c>
      <c r="BN81" s="103" t="str">
        <f t="shared" si="65"/>
        <v>Соль</v>
      </c>
      <c r="BO81" s="103" t="str">
        <f t="shared" si="65"/>
        <v>Аскорбиновая кислота</v>
      </c>
      <c r="BP81" s="108" t="s">
        <v>6</v>
      </c>
      <c r="BQ81" s="108" t="s">
        <v>7</v>
      </c>
    </row>
    <row r="82" spans="1:69" ht="36" customHeight="1">
      <c r="A82" s="107"/>
      <c r="B82" s="4" t="s">
        <v>8</v>
      </c>
      <c r="C82" s="104"/>
      <c r="D82" s="104"/>
      <c r="E82" s="104"/>
      <c r="F82" s="104"/>
      <c r="G82" s="104"/>
      <c r="H82" s="104"/>
      <c r="I82" s="104"/>
      <c r="J82" s="104"/>
      <c r="K82" s="104"/>
      <c r="L82" s="104"/>
      <c r="M82" s="104"/>
      <c r="N82" s="104"/>
      <c r="O82" s="104"/>
      <c r="P82" s="104"/>
      <c r="Q82" s="104"/>
      <c r="R82" s="104"/>
      <c r="S82" s="104"/>
      <c r="T82" s="104"/>
      <c r="U82" s="104"/>
      <c r="V82" s="104"/>
      <c r="W82" s="104"/>
      <c r="X82" s="104"/>
      <c r="Y82" s="104"/>
      <c r="Z82" s="104"/>
      <c r="AA82" s="104"/>
      <c r="AB82" s="104"/>
      <c r="AC82" s="104"/>
      <c r="AD82" s="104"/>
      <c r="AE82" s="104"/>
      <c r="AF82" s="104"/>
      <c r="AG82" s="104"/>
      <c r="AH82" s="104"/>
      <c r="AI82" s="104"/>
      <c r="AJ82" s="104"/>
      <c r="AK82" s="104"/>
      <c r="AL82" s="104"/>
      <c r="AM82" s="104"/>
      <c r="AN82" s="104"/>
      <c r="AO82" s="104"/>
      <c r="AP82" s="104"/>
      <c r="AQ82" s="104"/>
      <c r="AR82" s="104"/>
      <c r="AS82" s="104"/>
      <c r="AT82" s="104"/>
      <c r="AU82" s="104"/>
      <c r="AV82" s="104"/>
      <c r="AW82" s="104"/>
      <c r="AX82" s="104"/>
      <c r="AY82" s="104"/>
      <c r="AZ82" s="104"/>
      <c r="BA82" s="104"/>
      <c r="BB82" s="104"/>
      <c r="BC82" s="104"/>
      <c r="BD82" s="104"/>
      <c r="BE82" s="104"/>
      <c r="BF82" s="104"/>
      <c r="BG82" s="104"/>
      <c r="BH82" s="104"/>
      <c r="BI82" s="104"/>
      <c r="BJ82" s="104"/>
      <c r="BK82" s="104"/>
      <c r="BL82" s="104"/>
      <c r="BM82" s="104"/>
      <c r="BN82" s="104"/>
      <c r="BO82" s="104"/>
      <c r="BP82" s="108"/>
      <c r="BQ82" s="108"/>
    </row>
    <row r="83" spans="1:69">
      <c r="A83" s="109" t="s">
        <v>20</v>
      </c>
      <c r="B83" s="5" t="str">
        <f>B21</f>
        <v>Чай с лимоном</v>
      </c>
      <c r="C83" s="110">
        <f>$F$6</f>
        <v>50</v>
      </c>
      <c r="D83" s="5">
        <f t="shared" ref="D83:AI83" si="66">D21</f>
        <v>0</v>
      </c>
      <c r="E83" s="5">
        <f t="shared" si="66"/>
        <v>0</v>
      </c>
      <c r="F83" s="5">
        <f t="shared" si="66"/>
        <v>0.01</v>
      </c>
      <c r="G83" s="5">
        <f t="shared" si="66"/>
        <v>4.0000000000000002E-4</v>
      </c>
      <c r="H83" s="5">
        <f t="shared" si="66"/>
        <v>0</v>
      </c>
      <c r="I83" s="5">
        <f t="shared" si="66"/>
        <v>0</v>
      </c>
      <c r="J83" s="5">
        <f t="shared" si="66"/>
        <v>0</v>
      </c>
      <c r="K83" s="5">
        <f t="shared" si="66"/>
        <v>0</v>
      </c>
      <c r="L83" s="5">
        <f t="shared" si="66"/>
        <v>0</v>
      </c>
      <c r="M83" s="5">
        <f t="shared" si="66"/>
        <v>0</v>
      </c>
      <c r="N83" s="5">
        <f t="shared" si="66"/>
        <v>0</v>
      </c>
      <c r="O83" s="5">
        <f t="shared" si="66"/>
        <v>0</v>
      </c>
      <c r="P83" s="5">
        <f t="shared" si="66"/>
        <v>0</v>
      </c>
      <c r="Q83" s="5">
        <f t="shared" si="66"/>
        <v>0</v>
      </c>
      <c r="R83" s="5">
        <f t="shared" si="66"/>
        <v>0</v>
      </c>
      <c r="S83" s="5">
        <f t="shared" si="66"/>
        <v>0</v>
      </c>
      <c r="T83" s="5">
        <f t="shared" si="66"/>
        <v>0</v>
      </c>
      <c r="U83" s="5">
        <f t="shared" si="66"/>
        <v>0</v>
      </c>
      <c r="V83" s="5">
        <f t="shared" si="66"/>
        <v>0</v>
      </c>
      <c r="W83" s="5">
        <f t="shared" si="66"/>
        <v>0</v>
      </c>
      <c r="X83" s="5">
        <f t="shared" si="66"/>
        <v>0</v>
      </c>
      <c r="Y83" s="5">
        <f t="shared" si="66"/>
        <v>0</v>
      </c>
      <c r="Z83" s="5">
        <f t="shared" si="66"/>
        <v>0</v>
      </c>
      <c r="AA83" s="5">
        <f t="shared" si="66"/>
        <v>0</v>
      </c>
      <c r="AB83" s="5">
        <f t="shared" si="66"/>
        <v>0</v>
      </c>
      <c r="AC83" s="5">
        <f t="shared" si="66"/>
        <v>0</v>
      </c>
      <c r="AD83" s="5">
        <f t="shared" si="66"/>
        <v>0</v>
      </c>
      <c r="AE83" s="5">
        <f t="shared" si="66"/>
        <v>0</v>
      </c>
      <c r="AF83" s="5">
        <f t="shared" si="66"/>
        <v>6.0000000000000001E-3</v>
      </c>
      <c r="AG83" s="5">
        <f t="shared" si="66"/>
        <v>0</v>
      </c>
      <c r="AH83" s="5">
        <f t="shared" si="66"/>
        <v>0</v>
      </c>
      <c r="AI83" s="5">
        <f t="shared" si="66"/>
        <v>0</v>
      </c>
      <c r="AJ83" s="5">
        <f t="shared" ref="AJ83:BO83" si="67">AJ21</f>
        <v>0</v>
      </c>
      <c r="AK83" s="5">
        <f t="shared" si="67"/>
        <v>0</v>
      </c>
      <c r="AL83" s="5">
        <f t="shared" si="67"/>
        <v>0</v>
      </c>
      <c r="AM83" s="5">
        <f t="shared" si="67"/>
        <v>0</v>
      </c>
      <c r="AN83" s="5">
        <f t="shared" si="67"/>
        <v>0</v>
      </c>
      <c r="AO83" s="5">
        <f t="shared" si="67"/>
        <v>0</v>
      </c>
      <c r="AP83" s="5">
        <f t="shared" si="67"/>
        <v>0</v>
      </c>
      <c r="AQ83" s="5">
        <f t="shared" si="67"/>
        <v>0</v>
      </c>
      <c r="AR83" s="5">
        <f t="shared" si="67"/>
        <v>0</v>
      </c>
      <c r="AS83" s="5">
        <f t="shared" si="67"/>
        <v>0</v>
      </c>
      <c r="AT83" s="5">
        <f t="shared" si="67"/>
        <v>0</v>
      </c>
      <c r="AU83" s="5">
        <f t="shared" si="67"/>
        <v>0</v>
      </c>
      <c r="AV83" s="5">
        <f t="shared" si="67"/>
        <v>0</v>
      </c>
      <c r="AW83" s="5">
        <f t="shared" si="67"/>
        <v>0</v>
      </c>
      <c r="AX83" s="5">
        <f t="shared" si="67"/>
        <v>0</v>
      </c>
      <c r="AY83" s="5">
        <f t="shared" si="67"/>
        <v>0</v>
      </c>
      <c r="AZ83" s="5">
        <f t="shared" si="67"/>
        <v>0</v>
      </c>
      <c r="BA83" s="5">
        <f t="shared" si="67"/>
        <v>0</v>
      </c>
      <c r="BB83" s="5">
        <f t="shared" si="67"/>
        <v>0</v>
      </c>
      <c r="BC83" s="5">
        <f t="shared" si="67"/>
        <v>0</v>
      </c>
      <c r="BD83" s="5">
        <f t="shared" si="67"/>
        <v>0</v>
      </c>
      <c r="BE83" s="5">
        <f t="shared" si="67"/>
        <v>0</v>
      </c>
      <c r="BF83" s="5">
        <f t="shared" si="67"/>
        <v>0</v>
      </c>
      <c r="BG83" s="5">
        <f t="shared" si="67"/>
        <v>0</v>
      </c>
      <c r="BH83" s="5">
        <f t="shared" si="67"/>
        <v>0</v>
      </c>
      <c r="BI83" s="5">
        <f t="shared" si="67"/>
        <v>0</v>
      </c>
      <c r="BJ83" s="5">
        <f t="shared" si="67"/>
        <v>0</v>
      </c>
      <c r="BK83" s="5">
        <f t="shared" si="67"/>
        <v>0</v>
      </c>
      <c r="BL83" s="5">
        <f t="shared" si="67"/>
        <v>0</v>
      </c>
      <c r="BM83" s="5">
        <f t="shared" si="67"/>
        <v>0</v>
      </c>
      <c r="BN83" s="5">
        <f t="shared" si="67"/>
        <v>0</v>
      </c>
      <c r="BO83" s="5">
        <f t="shared" si="67"/>
        <v>0</v>
      </c>
    </row>
    <row r="84" spans="1:69">
      <c r="A84" s="109"/>
      <c r="B84" s="5" t="str">
        <f>B22</f>
        <v>Сдоба обыкновенная</v>
      </c>
      <c r="C84" s="111"/>
      <c r="D84" s="5">
        <f t="shared" ref="D84:AI84" si="68">D22</f>
        <v>0</v>
      </c>
      <c r="E84" s="5">
        <f t="shared" si="68"/>
        <v>0</v>
      </c>
      <c r="F84" s="5">
        <f t="shared" si="68"/>
        <v>4.0000000000000001E-3</v>
      </c>
      <c r="G84" s="5">
        <f t="shared" si="68"/>
        <v>0</v>
      </c>
      <c r="H84" s="5">
        <f t="shared" si="68"/>
        <v>0</v>
      </c>
      <c r="I84" s="5">
        <f t="shared" si="68"/>
        <v>0</v>
      </c>
      <c r="J84" s="5">
        <f t="shared" si="68"/>
        <v>1.9E-2</v>
      </c>
      <c r="K84" s="5">
        <f t="shared" si="68"/>
        <v>2.5000000000000001E-3</v>
      </c>
      <c r="L84" s="5">
        <f t="shared" si="68"/>
        <v>0</v>
      </c>
      <c r="M84" s="5">
        <f t="shared" si="68"/>
        <v>0</v>
      </c>
      <c r="N84" s="5">
        <f t="shared" si="68"/>
        <v>0</v>
      </c>
      <c r="O84" s="5">
        <f t="shared" si="68"/>
        <v>0</v>
      </c>
      <c r="P84" s="5">
        <f t="shared" si="68"/>
        <v>0</v>
      </c>
      <c r="Q84" s="5">
        <f t="shared" si="68"/>
        <v>0</v>
      </c>
      <c r="R84" s="5">
        <f t="shared" si="68"/>
        <v>0</v>
      </c>
      <c r="S84" s="5">
        <f t="shared" si="68"/>
        <v>0</v>
      </c>
      <c r="T84" s="5">
        <f t="shared" si="68"/>
        <v>0</v>
      </c>
      <c r="U84" s="5">
        <f t="shared" si="68"/>
        <v>0</v>
      </c>
      <c r="V84" s="5">
        <f t="shared" si="68"/>
        <v>0</v>
      </c>
      <c r="W84" s="5">
        <f t="shared" si="68"/>
        <v>0</v>
      </c>
      <c r="X84" s="5">
        <f t="shared" si="68"/>
        <v>4.1666000000000002E-2</v>
      </c>
      <c r="Y84" s="5">
        <f t="shared" si="68"/>
        <v>0</v>
      </c>
      <c r="Z84" s="5">
        <f t="shared" si="68"/>
        <v>0</v>
      </c>
      <c r="AA84" s="5">
        <f t="shared" si="68"/>
        <v>0</v>
      </c>
      <c r="AB84" s="5">
        <f t="shared" si="68"/>
        <v>0</v>
      </c>
      <c r="AC84" s="5">
        <f t="shared" si="68"/>
        <v>0</v>
      </c>
      <c r="AD84" s="5">
        <f t="shared" si="68"/>
        <v>0</v>
      </c>
      <c r="AE84" s="5">
        <f t="shared" si="68"/>
        <v>0</v>
      </c>
      <c r="AF84" s="5">
        <f t="shared" si="68"/>
        <v>0</v>
      </c>
      <c r="AG84" s="5">
        <f t="shared" si="68"/>
        <v>0</v>
      </c>
      <c r="AH84" s="5">
        <f t="shared" si="68"/>
        <v>0</v>
      </c>
      <c r="AI84" s="5">
        <f t="shared" si="68"/>
        <v>0</v>
      </c>
      <c r="AJ84" s="5">
        <f t="shared" ref="AJ84:BO84" si="69">AJ22</f>
        <v>4.7E-2</v>
      </c>
      <c r="AK84" s="5">
        <f t="shared" si="69"/>
        <v>2E-3</v>
      </c>
      <c r="AL84" s="5">
        <f t="shared" si="69"/>
        <v>0</v>
      </c>
      <c r="AM84" s="5">
        <f t="shared" si="69"/>
        <v>0</v>
      </c>
      <c r="AN84" s="5">
        <f t="shared" si="69"/>
        <v>0</v>
      </c>
      <c r="AO84" s="5">
        <f t="shared" si="69"/>
        <v>0</v>
      </c>
      <c r="AP84" s="5">
        <f t="shared" si="69"/>
        <v>0</v>
      </c>
      <c r="AQ84" s="5">
        <f t="shared" si="69"/>
        <v>0</v>
      </c>
      <c r="AR84" s="5">
        <f t="shared" si="69"/>
        <v>0</v>
      </c>
      <c r="AS84" s="5">
        <f t="shared" si="69"/>
        <v>0</v>
      </c>
      <c r="AT84" s="5">
        <f t="shared" si="69"/>
        <v>0</v>
      </c>
      <c r="AU84" s="5">
        <f t="shared" si="69"/>
        <v>0</v>
      </c>
      <c r="AV84" s="5">
        <f t="shared" si="69"/>
        <v>0</v>
      </c>
      <c r="AW84" s="5">
        <f t="shared" si="69"/>
        <v>0</v>
      </c>
      <c r="AX84" s="5">
        <f t="shared" si="69"/>
        <v>0</v>
      </c>
      <c r="AY84" s="5">
        <f t="shared" si="69"/>
        <v>0</v>
      </c>
      <c r="AZ84" s="5">
        <f t="shared" si="69"/>
        <v>0</v>
      </c>
      <c r="BA84" s="5">
        <f t="shared" si="69"/>
        <v>0</v>
      </c>
      <c r="BB84" s="5">
        <f t="shared" si="69"/>
        <v>0</v>
      </c>
      <c r="BC84" s="5">
        <f t="shared" si="69"/>
        <v>0</v>
      </c>
      <c r="BD84" s="5">
        <f t="shared" si="69"/>
        <v>0</v>
      </c>
      <c r="BE84" s="5">
        <f t="shared" si="69"/>
        <v>0</v>
      </c>
      <c r="BF84" s="5">
        <f t="shared" si="69"/>
        <v>0</v>
      </c>
      <c r="BG84" s="5">
        <f t="shared" si="69"/>
        <v>0</v>
      </c>
      <c r="BH84" s="5">
        <f t="shared" si="69"/>
        <v>0</v>
      </c>
      <c r="BI84" s="5">
        <f t="shared" si="69"/>
        <v>0</v>
      </c>
      <c r="BJ84" s="5">
        <f t="shared" si="69"/>
        <v>0</v>
      </c>
      <c r="BK84" s="5">
        <f t="shared" si="69"/>
        <v>0</v>
      </c>
      <c r="BL84" s="5">
        <f t="shared" si="69"/>
        <v>0</v>
      </c>
      <c r="BM84" s="5">
        <f t="shared" si="69"/>
        <v>0</v>
      </c>
      <c r="BN84" s="5">
        <f t="shared" si="69"/>
        <v>0</v>
      </c>
      <c r="BO84" s="5">
        <f t="shared" si="69"/>
        <v>0</v>
      </c>
    </row>
    <row r="85" spans="1:69" ht="15" customHeight="1">
      <c r="A85" s="109"/>
      <c r="B85" s="5">
        <f>B23</f>
        <v>0</v>
      </c>
      <c r="C85" s="111"/>
      <c r="D85" s="5">
        <f t="shared" ref="D85:AI85" si="70">D23</f>
        <v>0</v>
      </c>
      <c r="E85" s="5">
        <f t="shared" si="70"/>
        <v>0</v>
      </c>
      <c r="F85" s="5">
        <f t="shared" si="70"/>
        <v>0</v>
      </c>
      <c r="G85" s="5">
        <f t="shared" si="70"/>
        <v>0</v>
      </c>
      <c r="H85" s="5">
        <f t="shared" si="70"/>
        <v>0</v>
      </c>
      <c r="I85" s="5">
        <f t="shared" si="70"/>
        <v>0</v>
      </c>
      <c r="J85" s="5">
        <f t="shared" si="70"/>
        <v>0</v>
      </c>
      <c r="K85" s="5">
        <f t="shared" si="70"/>
        <v>0</v>
      </c>
      <c r="L85" s="5">
        <f t="shared" si="70"/>
        <v>0</v>
      </c>
      <c r="M85" s="5">
        <f t="shared" si="70"/>
        <v>0</v>
      </c>
      <c r="N85" s="5">
        <f t="shared" si="70"/>
        <v>0</v>
      </c>
      <c r="O85" s="5">
        <f t="shared" si="70"/>
        <v>0</v>
      </c>
      <c r="P85" s="5">
        <f t="shared" si="70"/>
        <v>0</v>
      </c>
      <c r="Q85" s="5">
        <f t="shared" si="70"/>
        <v>0</v>
      </c>
      <c r="R85" s="5">
        <f t="shared" si="70"/>
        <v>0</v>
      </c>
      <c r="S85" s="5">
        <f t="shared" si="70"/>
        <v>0</v>
      </c>
      <c r="T85" s="5">
        <f t="shared" si="70"/>
        <v>0</v>
      </c>
      <c r="U85" s="5">
        <f t="shared" si="70"/>
        <v>0</v>
      </c>
      <c r="V85" s="5">
        <f t="shared" si="70"/>
        <v>0</v>
      </c>
      <c r="W85" s="5">
        <f t="shared" si="70"/>
        <v>0</v>
      </c>
      <c r="X85" s="5">
        <f t="shared" si="70"/>
        <v>0</v>
      </c>
      <c r="Y85" s="5">
        <f t="shared" si="70"/>
        <v>0</v>
      </c>
      <c r="Z85" s="5">
        <f t="shared" si="70"/>
        <v>0</v>
      </c>
      <c r="AA85" s="5">
        <f t="shared" si="70"/>
        <v>0</v>
      </c>
      <c r="AB85" s="5">
        <f t="shared" si="70"/>
        <v>0</v>
      </c>
      <c r="AC85" s="5">
        <f t="shared" si="70"/>
        <v>0</v>
      </c>
      <c r="AD85" s="5">
        <f t="shared" si="70"/>
        <v>0</v>
      </c>
      <c r="AE85" s="5">
        <f t="shared" si="70"/>
        <v>0</v>
      </c>
      <c r="AF85" s="5">
        <f t="shared" si="70"/>
        <v>0</v>
      </c>
      <c r="AG85" s="5">
        <f t="shared" si="70"/>
        <v>0</v>
      </c>
      <c r="AH85" s="5">
        <f t="shared" si="70"/>
        <v>0</v>
      </c>
      <c r="AI85" s="5">
        <f t="shared" si="70"/>
        <v>0</v>
      </c>
      <c r="AJ85" s="5">
        <f t="shared" ref="AJ85:BO85" si="71">AJ23</f>
        <v>0</v>
      </c>
      <c r="AK85" s="5">
        <f t="shared" si="71"/>
        <v>0</v>
      </c>
      <c r="AL85" s="5">
        <f t="shared" si="71"/>
        <v>0</v>
      </c>
      <c r="AM85" s="5">
        <f t="shared" si="71"/>
        <v>0</v>
      </c>
      <c r="AN85" s="5">
        <f t="shared" si="71"/>
        <v>0</v>
      </c>
      <c r="AO85" s="5">
        <f t="shared" si="71"/>
        <v>0</v>
      </c>
      <c r="AP85" s="5">
        <f t="shared" si="71"/>
        <v>0</v>
      </c>
      <c r="AQ85" s="5">
        <f t="shared" si="71"/>
        <v>0</v>
      </c>
      <c r="AR85" s="5">
        <f t="shared" si="71"/>
        <v>0</v>
      </c>
      <c r="AS85" s="5">
        <f t="shared" si="71"/>
        <v>0</v>
      </c>
      <c r="AT85" s="5">
        <f t="shared" si="71"/>
        <v>0</v>
      </c>
      <c r="AU85" s="5">
        <f t="shared" si="71"/>
        <v>0</v>
      </c>
      <c r="AV85" s="5">
        <f t="shared" si="71"/>
        <v>0</v>
      </c>
      <c r="AW85" s="5">
        <f t="shared" si="71"/>
        <v>0</v>
      </c>
      <c r="AX85" s="5">
        <f t="shared" si="71"/>
        <v>0</v>
      </c>
      <c r="AY85" s="5">
        <f t="shared" si="71"/>
        <v>0</v>
      </c>
      <c r="AZ85" s="5">
        <f t="shared" si="71"/>
        <v>0</v>
      </c>
      <c r="BA85" s="5">
        <f t="shared" si="71"/>
        <v>0</v>
      </c>
      <c r="BB85" s="5">
        <f t="shared" si="71"/>
        <v>0</v>
      </c>
      <c r="BC85" s="5">
        <f t="shared" si="71"/>
        <v>0</v>
      </c>
      <c r="BD85" s="5">
        <f t="shared" si="71"/>
        <v>0</v>
      </c>
      <c r="BE85" s="5">
        <f t="shared" si="71"/>
        <v>0</v>
      </c>
      <c r="BF85" s="5">
        <f t="shared" si="71"/>
        <v>0</v>
      </c>
      <c r="BG85" s="5">
        <f t="shared" si="71"/>
        <v>0</v>
      </c>
      <c r="BH85" s="5">
        <f t="shared" si="71"/>
        <v>0</v>
      </c>
      <c r="BI85" s="5">
        <f t="shared" si="71"/>
        <v>0</v>
      </c>
      <c r="BJ85" s="5">
        <f t="shared" si="71"/>
        <v>0</v>
      </c>
      <c r="BK85" s="5">
        <f t="shared" si="71"/>
        <v>0</v>
      </c>
      <c r="BL85" s="5">
        <f t="shared" si="71"/>
        <v>0</v>
      </c>
      <c r="BM85" s="5">
        <f t="shared" si="71"/>
        <v>0</v>
      </c>
      <c r="BN85" s="5">
        <f t="shared" si="71"/>
        <v>0</v>
      </c>
      <c r="BO85" s="5">
        <f t="shared" si="71"/>
        <v>0</v>
      </c>
    </row>
    <row r="86" spans="1:69" ht="15" customHeight="1">
      <c r="A86" s="109"/>
      <c r="B86" s="5">
        <f>B24</f>
        <v>0</v>
      </c>
      <c r="C86" s="111"/>
      <c r="D86" s="5">
        <f t="shared" ref="D86:AI86" si="72">D24</f>
        <v>0</v>
      </c>
      <c r="E86" s="5">
        <f t="shared" si="72"/>
        <v>0</v>
      </c>
      <c r="F86" s="5">
        <f t="shared" si="72"/>
        <v>0</v>
      </c>
      <c r="G86" s="5">
        <f t="shared" si="72"/>
        <v>0</v>
      </c>
      <c r="H86" s="5">
        <f t="shared" si="72"/>
        <v>0</v>
      </c>
      <c r="I86" s="5">
        <f t="shared" si="72"/>
        <v>0</v>
      </c>
      <c r="J86" s="5">
        <f t="shared" si="72"/>
        <v>0</v>
      </c>
      <c r="K86" s="5">
        <f t="shared" si="72"/>
        <v>0</v>
      </c>
      <c r="L86" s="5">
        <f t="shared" si="72"/>
        <v>0</v>
      </c>
      <c r="M86" s="5">
        <f t="shared" si="72"/>
        <v>0</v>
      </c>
      <c r="N86" s="5">
        <f t="shared" si="72"/>
        <v>0</v>
      </c>
      <c r="O86" s="5">
        <f t="shared" si="72"/>
        <v>0</v>
      </c>
      <c r="P86" s="5">
        <f t="shared" si="72"/>
        <v>0</v>
      </c>
      <c r="Q86" s="5">
        <f t="shared" si="72"/>
        <v>0</v>
      </c>
      <c r="R86" s="5">
        <f t="shared" si="72"/>
        <v>0</v>
      </c>
      <c r="S86" s="5">
        <f t="shared" si="72"/>
        <v>0</v>
      </c>
      <c r="T86" s="5">
        <f t="shared" si="72"/>
        <v>0</v>
      </c>
      <c r="U86" s="5">
        <f t="shared" si="72"/>
        <v>0</v>
      </c>
      <c r="V86" s="5">
        <f t="shared" si="72"/>
        <v>0</v>
      </c>
      <c r="W86" s="5">
        <f t="shared" si="72"/>
        <v>0</v>
      </c>
      <c r="X86" s="5">
        <f t="shared" si="72"/>
        <v>0</v>
      </c>
      <c r="Y86" s="5">
        <f t="shared" si="72"/>
        <v>0</v>
      </c>
      <c r="Z86" s="5">
        <f t="shared" si="72"/>
        <v>0</v>
      </c>
      <c r="AA86" s="5">
        <f t="shared" si="72"/>
        <v>0</v>
      </c>
      <c r="AB86" s="5">
        <f t="shared" si="72"/>
        <v>0</v>
      </c>
      <c r="AC86" s="5">
        <f t="shared" si="72"/>
        <v>0</v>
      </c>
      <c r="AD86" s="5">
        <f t="shared" si="72"/>
        <v>0</v>
      </c>
      <c r="AE86" s="5">
        <f t="shared" si="72"/>
        <v>0</v>
      </c>
      <c r="AF86" s="5">
        <f t="shared" si="72"/>
        <v>0</v>
      </c>
      <c r="AG86" s="5">
        <f t="shared" si="72"/>
        <v>0</v>
      </c>
      <c r="AH86" s="5">
        <f t="shared" si="72"/>
        <v>0</v>
      </c>
      <c r="AI86" s="5">
        <f t="shared" si="72"/>
        <v>0</v>
      </c>
      <c r="AJ86" s="5">
        <f t="shared" ref="AJ86:BO86" si="73">AJ24</f>
        <v>0</v>
      </c>
      <c r="AK86" s="5">
        <f t="shared" si="73"/>
        <v>0</v>
      </c>
      <c r="AL86" s="5">
        <f t="shared" si="73"/>
        <v>0</v>
      </c>
      <c r="AM86" s="5">
        <f t="shared" si="73"/>
        <v>0</v>
      </c>
      <c r="AN86" s="5">
        <f t="shared" si="73"/>
        <v>0</v>
      </c>
      <c r="AO86" s="5">
        <f t="shared" si="73"/>
        <v>0</v>
      </c>
      <c r="AP86" s="5">
        <f t="shared" si="73"/>
        <v>0</v>
      </c>
      <c r="AQ86" s="5">
        <f t="shared" si="73"/>
        <v>0</v>
      </c>
      <c r="AR86" s="5">
        <f t="shared" si="73"/>
        <v>0</v>
      </c>
      <c r="AS86" s="5">
        <f t="shared" si="73"/>
        <v>0</v>
      </c>
      <c r="AT86" s="5">
        <f t="shared" si="73"/>
        <v>0</v>
      </c>
      <c r="AU86" s="5">
        <f t="shared" si="73"/>
        <v>0</v>
      </c>
      <c r="AV86" s="5">
        <f t="shared" si="73"/>
        <v>0</v>
      </c>
      <c r="AW86" s="5">
        <f t="shared" si="73"/>
        <v>0</v>
      </c>
      <c r="AX86" s="5">
        <f t="shared" si="73"/>
        <v>0</v>
      </c>
      <c r="AY86" s="5">
        <f t="shared" si="73"/>
        <v>0</v>
      </c>
      <c r="AZ86" s="5">
        <f t="shared" si="73"/>
        <v>0</v>
      </c>
      <c r="BA86" s="5">
        <f t="shared" si="73"/>
        <v>0</v>
      </c>
      <c r="BB86" s="5">
        <f t="shared" si="73"/>
        <v>0</v>
      </c>
      <c r="BC86" s="5">
        <f t="shared" si="73"/>
        <v>0</v>
      </c>
      <c r="BD86" s="5">
        <f t="shared" si="73"/>
        <v>0</v>
      </c>
      <c r="BE86" s="5">
        <f t="shared" si="73"/>
        <v>0</v>
      </c>
      <c r="BF86" s="5">
        <f t="shared" si="73"/>
        <v>0</v>
      </c>
      <c r="BG86" s="5">
        <f t="shared" si="73"/>
        <v>0</v>
      </c>
      <c r="BH86" s="5">
        <f t="shared" si="73"/>
        <v>0</v>
      </c>
      <c r="BI86" s="5">
        <f t="shared" si="73"/>
        <v>0</v>
      </c>
      <c r="BJ86" s="5">
        <f t="shared" si="73"/>
        <v>0</v>
      </c>
      <c r="BK86" s="5">
        <f t="shared" si="73"/>
        <v>0</v>
      </c>
      <c r="BL86" s="5">
        <f t="shared" si="73"/>
        <v>0</v>
      </c>
      <c r="BM86" s="5">
        <f t="shared" si="73"/>
        <v>0</v>
      </c>
      <c r="BN86" s="5">
        <f t="shared" si="73"/>
        <v>0</v>
      </c>
      <c r="BO86" s="5">
        <f t="shared" si="73"/>
        <v>0</v>
      </c>
    </row>
    <row r="87" spans="1:69" ht="17.399999999999999">
      <c r="B87" s="20" t="s">
        <v>26</v>
      </c>
      <c r="C87" s="21"/>
      <c r="D87" s="22">
        <f>SUM(D83:D86)</f>
        <v>0</v>
      </c>
      <c r="E87" s="22">
        <f t="shared" ref="E87:BN87" si="74">SUM(E83:E86)</f>
        <v>0</v>
      </c>
      <c r="F87" s="22">
        <f t="shared" si="74"/>
        <v>1.4E-2</v>
      </c>
      <c r="G87" s="22">
        <f t="shared" si="74"/>
        <v>4.0000000000000002E-4</v>
      </c>
      <c r="H87" s="22">
        <f t="shared" si="74"/>
        <v>0</v>
      </c>
      <c r="I87" s="22">
        <f t="shared" si="74"/>
        <v>0</v>
      </c>
      <c r="J87" s="22">
        <f t="shared" si="74"/>
        <v>1.9E-2</v>
      </c>
      <c r="K87" s="22">
        <f t="shared" si="74"/>
        <v>2.5000000000000001E-3</v>
      </c>
      <c r="L87" s="22">
        <f t="shared" si="74"/>
        <v>0</v>
      </c>
      <c r="M87" s="22">
        <f t="shared" si="74"/>
        <v>0</v>
      </c>
      <c r="N87" s="22">
        <f t="shared" si="74"/>
        <v>0</v>
      </c>
      <c r="O87" s="22">
        <f t="shared" si="74"/>
        <v>0</v>
      </c>
      <c r="P87" s="22">
        <f t="shared" si="74"/>
        <v>0</v>
      </c>
      <c r="Q87" s="22">
        <f t="shared" si="74"/>
        <v>0</v>
      </c>
      <c r="R87" s="22">
        <f t="shared" si="74"/>
        <v>0</v>
      </c>
      <c r="S87" s="22">
        <f t="shared" si="74"/>
        <v>0</v>
      </c>
      <c r="T87" s="22">
        <f t="shared" si="74"/>
        <v>0</v>
      </c>
      <c r="U87" s="22">
        <f t="shared" si="74"/>
        <v>0</v>
      </c>
      <c r="V87" s="22">
        <f t="shared" ref="V87:X87" si="75">SUM(V83:V86)</f>
        <v>0</v>
      </c>
      <c r="W87" s="22">
        <f t="shared" si="75"/>
        <v>0</v>
      </c>
      <c r="X87" s="22">
        <f t="shared" si="75"/>
        <v>4.1666000000000002E-2</v>
      </c>
      <c r="Y87" s="22">
        <f t="shared" si="74"/>
        <v>0</v>
      </c>
      <c r="Z87" s="22">
        <f t="shared" si="74"/>
        <v>0</v>
      </c>
      <c r="AA87" s="22">
        <f t="shared" si="74"/>
        <v>0</v>
      </c>
      <c r="AB87" s="22">
        <f t="shared" si="74"/>
        <v>0</v>
      </c>
      <c r="AC87" s="22">
        <f t="shared" si="74"/>
        <v>0</v>
      </c>
      <c r="AD87" s="22">
        <f t="shared" si="74"/>
        <v>0</v>
      </c>
      <c r="AE87" s="22">
        <f t="shared" si="74"/>
        <v>0</v>
      </c>
      <c r="AF87" s="22">
        <f t="shared" si="74"/>
        <v>6.0000000000000001E-3</v>
      </c>
      <c r="AG87" s="22">
        <f t="shared" si="74"/>
        <v>0</v>
      </c>
      <c r="AH87" s="22">
        <f t="shared" si="74"/>
        <v>0</v>
      </c>
      <c r="AI87" s="22">
        <f t="shared" si="74"/>
        <v>0</v>
      </c>
      <c r="AJ87" s="22">
        <f t="shared" si="74"/>
        <v>4.7E-2</v>
      </c>
      <c r="AK87" s="22">
        <f t="shared" si="74"/>
        <v>2E-3</v>
      </c>
      <c r="AL87" s="22">
        <f t="shared" si="74"/>
        <v>0</v>
      </c>
      <c r="AM87" s="22">
        <f t="shared" si="74"/>
        <v>0</v>
      </c>
      <c r="AN87" s="22">
        <f t="shared" si="74"/>
        <v>0</v>
      </c>
      <c r="AO87" s="22">
        <f t="shared" si="74"/>
        <v>0</v>
      </c>
      <c r="AP87" s="22">
        <f t="shared" si="74"/>
        <v>0</v>
      </c>
      <c r="AQ87" s="22">
        <f t="shared" si="74"/>
        <v>0</v>
      </c>
      <c r="AR87" s="22">
        <f t="shared" si="74"/>
        <v>0</v>
      </c>
      <c r="AS87" s="22">
        <f t="shared" si="74"/>
        <v>0</v>
      </c>
      <c r="AT87" s="22">
        <f t="shared" si="74"/>
        <v>0</v>
      </c>
      <c r="AU87" s="22">
        <f t="shared" si="74"/>
        <v>0</v>
      </c>
      <c r="AV87" s="22">
        <f t="shared" si="74"/>
        <v>0</v>
      </c>
      <c r="AW87" s="22">
        <f t="shared" si="74"/>
        <v>0</v>
      </c>
      <c r="AX87" s="22">
        <f t="shared" si="74"/>
        <v>0</v>
      </c>
      <c r="AY87" s="22">
        <f t="shared" si="74"/>
        <v>0</v>
      </c>
      <c r="AZ87" s="22">
        <f t="shared" si="74"/>
        <v>0</v>
      </c>
      <c r="BA87" s="22">
        <f t="shared" si="74"/>
        <v>0</v>
      </c>
      <c r="BB87" s="22">
        <f t="shared" si="74"/>
        <v>0</v>
      </c>
      <c r="BC87" s="22">
        <f t="shared" si="74"/>
        <v>0</v>
      </c>
      <c r="BD87" s="22">
        <f t="shared" si="74"/>
        <v>0</v>
      </c>
      <c r="BE87" s="22">
        <f t="shared" si="74"/>
        <v>0</v>
      </c>
      <c r="BF87" s="22">
        <f t="shared" si="74"/>
        <v>0</v>
      </c>
      <c r="BG87" s="22">
        <f t="shared" si="74"/>
        <v>0</v>
      </c>
      <c r="BH87" s="22">
        <f t="shared" si="74"/>
        <v>0</v>
      </c>
      <c r="BI87" s="22">
        <f t="shared" si="74"/>
        <v>0</v>
      </c>
      <c r="BJ87" s="22">
        <f t="shared" si="74"/>
        <v>0</v>
      </c>
      <c r="BK87" s="22">
        <f t="shared" si="74"/>
        <v>0</v>
      </c>
      <c r="BL87" s="22">
        <f t="shared" si="74"/>
        <v>0</v>
      </c>
      <c r="BM87" s="22">
        <f t="shared" si="74"/>
        <v>0</v>
      </c>
      <c r="BN87" s="22">
        <f t="shared" si="74"/>
        <v>0</v>
      </c>
      <c r="BO87" s="22">
        <f t="shared" ref="BO87" si="76">SUM(BO83:BO86)</f>
        <v>0</v>
      </c>
    </row>
    <row r="88" spans="1:69" ht="17.399999999999999">
      <c r="B88" s="20" t="s">
        <v>27</v>
      </c>
      <c r="C88" s="21"/>
      <c r="D88" s="23">
        <f t="shared" ref="D88:U88" si="77">PRODUCT(D87,$F$6)</f>
        <v>0</v>
      </c>
      <c r="E88" s="23">
        <f t="shared" si="77"/>
        <v>0</v>
      </c>
      <c r="F88" s="23">
        <f t="shared" si="77"/>
        <v>0.70000000000000007</v>
      </c>
      <c r="G88" s="23">
        <f t="shared" si="77"/>
        <v>0.02</v>
      </c>
      <c r="H88" s="23">
        <f t="shared" si="77"/>
        <v>0</v>
      </c>
      <c r="I88" s="23">
        <f t="shared" si="77"/>
        <v>0</v>
      </c>
      <c r="J88" s="23">
        <f t="shared" si="77"/>
        <v>0.95</v>
      </c>
      <c r="K88" s="23">
        <f t="shared" si="77"/>
        <v>0.125</v>
      </c>
      <c r="L88" s="23">
        <f t="shared" si="77"/>
        <v>0</v>
      </c>
      <c r="M88" s="23">
        <f t="shared" si="77"/>
        <v>0</v>
      </c>
      <c r="N88" s="23">
        <f t="shared" si="77"/>
        <v>0</v>
      </c>
      <c r="O88" s="23">
        <f t="shared" si="77"/>
        <v>0</v>
      </c>
      <c r="P88" s="23">
        <f t="shared" si="77"/>
        <v>0</v>
      </c>
      <c r="Q88" s="23">
        <f t="shared" si="77"/>
        <v>0</v>
      </c>
      <c r="R88" s="23">
        <f t="shared" si="77"/>
        <v>0</v>
      </c>
      <c r="S88" s="23">
        <f t="shared" si="77"/>
        <v>0</v>
      </c>
      <c r="T88" s="23">
        <f t="shared" si="77"/>
        <v>0</v>
      </c>
      <c r="U88" s="23">
        <f t="shared" si="77"/>
        <v>0</v>
      </c>
      <c r="V88" s="23">
        <f t="shared" ref="V88:X88" si="78">PRODUCT(V87,$F$6)</f>
        <v>0</v>
      </c>
      <c r="W88" s="23">
        <f t="shared" si="78"/>
        <v>0</v>
      </c>
      <c r="X88" s="23">
        <f t="shared" si="78"/>
        <v>2.0832999999999999</v>
      </c>
      <c r="Y88" s="23">
        <f t="shared" ref="Y88:BN88" si="79">PRODUCT(Y87,$F$6)</f>
        <v>0</v>
      </c>
      <c r="Z88" s="23">
        <f t="shared" si="79"/>
        <v>0</v>
      </c>
      <c r="AA88" s="23">
        <f t="shared" si="79"/>
        <v>0</v>
      </c>
      <c r="AB88" s="23">
        <f t="shared" si="79"/>
        <v>0</v>
      </c>
      <c r="AC88" s="23">
        <f t="shared" si="79"/>
        <v>0</v>
      </c>
      <c r="AD88" s="23">
        <f t="shared" si="79"/>
        <v>0</v>
      </c>
      <c r="AE88" s="23">
        <f t="shared" si="79"/>
        <v>0</v>
      </c>
      <c r="AF88" s="23">
        <f t="shared" si="79"/>
        <v>0.3</v>
      </c>
      <c r="AG88" s="23">
        <f t="shared" si="79"/>
        <v>0</v>
      </c>
      <c r="AH88" s="23">
        <f t="shared" si="79"/>
        <v>0</v>
      </c>
      <c r="AI88" s="23">
        <f t="shared" si="79"/>
        <v>0</v>
      </c>
      <c r="AJ88" s="23">
        <f t="shared" si="79"/>
        <v>2.35</v>
      </c>
      <c r="AK88" s="23">
        <f t="shared" si="79"/>
        <v>0.1</v>
      </c>
      <c r="AL88" s="23">
        <f t="shared" si="79"/>
        <v>0</v>
      </c>
      <c r="AM88" s="23">
        <f t="shared" si="79"/>
        <v>0</v>
      </c>
      <c r="AN88" s="23">
        <f t="shared" si="79"/>
        <v>0</v>
      </c>
      <c r="AO88" s="23">
        <f t="shared" si="79"/>
        <v>0</v>
      </c>
      <c r="AP88" s="23">
        <f t="shared" si="79"/>
        <v>0</v>
      </c>
      <c r="AQ88" s="23">
        <f t="shared" si="79"/>
        <v>0</v>
      </c>
      <c r="AR88" s="23">
        <f t="shared" si="79"/>
        <v>0</v>
      </c>
      <c r="AS88" s="23">
        <f t="shared" si="79"/>
        <v>0</v>
      </c>
      <c r="AT88" s="23">
        <f t="shared" si="79"/>
        <v>0</v>
      </c>
      <c r="AU88" s="23">
        <f t="shared" si="79"/>
        <v>0</v>
      </c>
      <c r="AV88" s="23">
        <f t="shared" si="79"/>
        <v>0</v>
      </c>
      <c r="AW88" s="23">
        <f t="shared" si="79"/>
        <v>0</v>
      </c>
      <c r="AX88" s="23">
        <f t="shared" si="79"/>
        <v>0</v>
      </c>
      <c r="AY88" s="23">
        <f t="shared" si="79"/>
        <v>0</v>
      </c>
      <c r="AZ88" s="23">
        <f t="shared" si="79"/>
        <v>0</v>
      </c>
      <c r="BA88" s="23">
        <f t="shared" si="79"/>
        <v>0</v>
      </c>
      <c r="BB88" s="23">
        <f t="shared" si="79"/>
        <v>0</v>
      </c>
      <c r="BC88" s="23">
        <f t="shared" si="79"/>
        <v>0</v>
      </c>
      <c r="BD88" s="23">
        <f t="shared" si="79"/>
        <v>0</v>
      </c>
      <c r="BE88" s="23">
        <f t="shared" si="79"/>
        <v>0</v>
      </c>
      <c r="BF88" s="23">
        <f t="shared" si="79"/>
        <v>0</v>
      </c>
      <c r="BG88" s="23">
        <f t="shared" si="79"/>
        <v>0</v>
      </c>
      <c r="BH88" s="23">
        <f t="shared" si="79"/>
        <v>0</v>
      </c>
      <c r="BI88" s="23">
        <f t="shared" si="79"/>
        <v>0</v>
      </c>
      <c r="BJ88" s="23">
        <f t="shared" si="79"/>
        <v>0</v>
      </c>
      <c r="BK88" s="23">
        <f t="shared" si="79"/>
        <v>0</v>
      </c>
      <c r="BL88" s="23">
        <f t="shared" si="79"/>
        <v>0</v>
      </c>
      <c r="BM88" s="23">
        <f t="shared" si="79"/>
        <v>0</v>
      </c>
      <c r="BN88" s="23">
        <f t="shared" si="79"/>
        <v>0</v>
      </c>
      <c r="BO88" s="23">
        <f t="shared" ref="BO88" si="80">PRODUCT(BO87,$F$6)</f>
        <v>0</v>
      </c>
    </row>
    <row r="90" spans="1:69" ht="17.399999999999999">
      <c r="A90" s="26"/>
      <c r="B90" s="27" t="s">
        <v>29</v>
      </c>
      <c r="C90" s="28" t="s">
        <v>30</v>
      </c>
      <c r="D90" s="29">
        <f t="shared" ref="D90:AI90" si="81">D40</f>
        <v>78.180000000000007</v>
      </c>
      <c r="E90" s="29">
        <f t="shared" si="81"/>
        <v>82</v>
      </c>
      <c r="F90" s="29">
        <f t="shared" si="81"/>
        <v>84</v>
      </c>
      <c r="G90" s="29">
        <f t="shared" si="81"/>
        <v>568</v>
      </c>
      <c r="H90" s="29">
        <f t="shared" si="81"/>
        <v>1340</v>
      </c>
      <c r="I90" s="29">
        <f t="shared" si="81"/>
        <v>690</v>
      </c>
      <c r="J90" s="29">
        <f t="shared" si="81"/>
        <v>74.92</v>
      </c>
      <c r="K90" s="29">
        <f t="shared" si="81"/>
        <v>874.38</v>
      </c>
      <c r="L90" s="29">
        <f t="shared" si="81"/>
        <v>210.89</v>
      </c>
      <c r="M90" s="29">
        <f t="shared" si="81"/>
        <v>609</v>
      </c>
      <c r="N90" s="29">
        <f t="shared" si="81"/>
        <v>104.38</v>
      </c>
      <c r="O90" s="29">
        <f t="shared" si="81"/>
        <v>320.32</v>
      </c>
      <c r="P90" s="29">
        <f t="shared" si="81"/>
        <v>373.68</v>
      </c>
      <c r="Q90" s="29">
        <f t="shared" si="81"/>
        <v>380</v>
      </c>
      <c r="R90" s="29">
        <f t="shared" si="81"/>
        <v>0</v>
      </c>
      <c r="S90" s="29">
        <f t="shared" si="81"/>
        <v>0</v>
      </c>
      <c r="T90" s="29">
        <f t="shared" si="81"/>
        <v>0</v>
      </c>
      <c r="U90" s="29">
        <f t="shared" si="81"/>
        <v>812</v>
      </c>
      <c r="V90" s="29">
        <f t="shared" si="81"/>
        <v>352.56</v>
      </c>
      <c r="W90" s="29">
        <f t="shared" si="81"/>
        <v>83</v>
      </c>
      <c r="X90" s="29">
        <f t="shared" si="81"/>
        <v>9.1999999999999993</v>
      </c>
      <c r="Y90" s="29">
        <f t="shared" si="81"/>
        <v>0</v>
      </c>
      <c r="Z90" s="29">
        <f t="shared" si="81"/>
        <v>469</v>
      </c>
      <c r="AA90" s="29">
        <f t="shared" si="81"/>
        <v>363</v>
      </c>
      <c r="AB90" s="29">
        <f t="shared" si="81"/>
        <v>409</v>
      </c>
      <c r="AC90" s="29">
        <f t="shared" si="81"/>
        <v>249</v>
      </c>
      <c r="AD90" s="29">
        <f t="shared" si="81"/>
        <v>119</v>
      </c>
      <c r="AE90" s="29">
        <f t="shared" si="81"/>
        <v>438</v>
      </c>
      <c r="AF90" s="29">
        <f t="shared" si="81"/>
        <v>159</v>
      </c>
      <c r="AG90" s="29">
        <f t="shared" si="81"/>
        <v>218.18</v>
      </c>
      <c r="AH90" s="29">
        <f t="shared" si="81"/>
        <v>77.290000000000006</v>
      </c>
      <c r="AI90" s="29">
        <f t="shared" si="81"/>
        <v>56.5</v>
      </c>
      <c r="AJ90" s="29">
        <f t="shared" ref="AJ90:BO90" si="82">AJ40</f>
        <v>42.5</v>
      </c>
      <c r="AK90" s="29">
        <f t="shared" si="82"/>
        <v>240</v>
      </c>
      <c r="AL90" s="29">
        <f t="shared" si="82"/>
        <v>295</v>
      </c>
      <c r="AM90" s="29">
        <f t="shared" si="82"/>
        <v>337.5</v>
      </c>
      <c r="AN90" s="29">
        <f t="shared" si="82"/>
        <v>298.67</v>
      </c>
      <c r="AO90" s="29">
        <f t="shared" si="82"/>
        <v>0</v>
      </c>
      <c r="AP90" s="29">
        <f t="shared" si="82"/>
        <v>205.75</v>
      </c>
      <c r="AQ90" s="29">
        <f t="shared" si="82"/>
        <v>68.75</v>
      </c>
      <c r="AR90" s="29">
        <f t="shared" si="82"/>
        <v>62</v>
      </c>
      <c r="AS90" s="29">
        <f t="shared" si="82"/>
        <v>72.67</v>
      </c>
      <c r="AT90" s="29">
        <f t="shared" si="82"/>
        <v>62.29</v>
      </c>
      <c r="AU90" s="29">
        <f t="shared" si="82"/>
        <v>70.709999999999994</v>
      </c>
      <c r="AV90" s="29">
        <f t="shared" si="82"/>
        <v>48.75</v>
      </c>
      <c r="AW90" s="29">
        <f t="shared" si="82"/>
        <v>72.86</v>
      </c>
      <c r="AX90" s="29">
        <f t="shared" si="82"/>
        <v>64.67</v>
      </c>
      <c r="AY90" s="29">
        <f t="shared" si="82"/>
        <v>56.67</v>
      </c>
      <c r="AZ90" s="29">
        <f t="shared" si="82"/>
        <v>130.66999999999999</v>
      </c>
      <c r="BA90" s="29">
        <f t="shared" si="82"/>
        <v>304</v>
      </c>
      <c r="BB90" s="29">
        <f t="shared" si="82"/>
        <v>432</v>
      </c>
      <c r="BC90" s="29">
        <f t="shared" si="82"/>
        <v>532</v>
      </c>
      <c r="BD90" s="29">
        <f t="shared" si="82"/>
        <v>249</v>
      </c>
      <c r="BE90" s="29">
        <f t="shared" si="82"/>
        <v>399</v>
      </c>
      <c r="BF90" s="29">
        <f t="shared" si="82"/>
        <v>0</v>
      </c>
      <c r="BG90" s="29">
        <f t="shared" si="82"/>
        <v>31</v>
      </c>
      <c r="BH90" s="29">
        <f t="shared" si="82"/>
        <v>43</v>
      </c>
      <c r="BI90" s="29">
        <f t="shared" si="82"/>
        <v>37</v>
      </c>
      <c r="BJ90" s="29">
        <f t="shared" si="82"/>
        <v>25</v>
      </c>
      <c r="BK90" s="29">
        <f t="shared" si="82"/>
        <v>59</v>
      </c>
      <c r="BL90" s="29">
        <f t="shared" si="82"/>
        <v>299</v>
      </c>
      <c r="BM90" s="29">
        <f t="shared" si="82"/>
        <v>132.22</v>
      </c>
      <c r="BN90" s="29">
        <f t="shared" si="82"/>
        <v>20.8</v>
      </c>
      <c r="BO90" s="29">
        <f t="shared" si="82"/>
        <v>0</v>
      </c>
    </row>
    <row r="91" spans="1:69" ht="17.399999999999999">
      <c r="B91" s="20" t="s">
        <v>31</v>
      </c>
      <c r="C91" s="21" t="s">
        <v>30</v>
      </c>
      <c r="D91" s="22">
        <f>D90/1000</f>
        <v>7.8180000000000013E-2</v>
      </c>
      <c r="E91" s="22">
        <f t="shared" ref="E91:BN91" si="83">E90/1000</f>
        <v>8.2000000000000003E-2</v>
      </c>
      <c r="F91" s="22">
        <f t="shared" si="83"/>
        <v>8.4000000000000005E-2</v>
      </c>
      <c r="G91" s="22">
        <f t="shared" si="83"/>
        <v>0.56799999999999995</v>
      </c>
      <c r="H91" s="22">
        <f t="shared" si="83"/>
        <v>1.34</v>
      </c>
      <c r="I91" s="22">
        <f t="shared" si="83"/>
        <v>0.69</v>
      </c>
      <c r="J91" s="22">
        <f t="shared" si="83"/>
        <v>7.492E-2</v>
      </c>
      <c r="K91" s="22">
        <f t="shared" si="83"/>
        <v>0.87438000000000005</v>
      </c>
      <c r="L91" s="22">
        <f t="shared" si="83"/>
        <v>0.21088999999999999</v>
      </c>
      <c r="M91" s="22">
        <f t="shared" si="83"/>
        <v>0.60899999999999999</v>
      </c>
      <c r="N91" s="22">
        <f t="shared" si="83"/>
        <v>0.10438</v>
      </c>
      <c r="O91" s="22">
        <f t="shared" si="83"/>
        <v>0.32031999999999999</v>
      </c>
      <c r="P91" s="22">
        <f t="shared" si="83"/>
        <v>0.37368000000000001</v>
      </c>
      <c r="Q91" s="22">
        <f t="shared" si="83"/>
        <v>0.38</v>
      </c>
      <c r="R91" s="22">
        <f t="shared" si="83"/>
        <v>0</v>
      </c>
      <c r="S91" s="22">
        <f t="shared" si="83"/>
        <v>0</v>
      </c>
      <c r="T91" s="22">
        <f t="shared" si="83"/>
        <v>0</v>
      </c>
      <c r="U91" s="22">
        <f t="shared" si="83"/>
        <v>0.81200000000000006</v>
      </c>
      <c r="V91" s="22">
        <f t="shared" si="83"/>
        <v>0.35255999999999998</v>
      </c>
      <c r="W91" s="22">
        <f>W90/1000</f>
        <v>8.3000000000000004E-2</v>
      </c>
      <c r="X91" s="22">
        <f t="shared" si="83"/>
        <v>9.1999999999999998E-3</v>
      </c>
      <c r="Y91" s="22">
        <f t="shared" si="83"/>
        <v>0</v>
      </c>
      <c r="Z91" s="22">
        <f t="shared" si="83"/>
        <v>0.46899999999999997</v>
      </c>
      <c r="AA91" s="22">
        <f t="shared" si="83"/>
        <v>0.36299999999999999</v>
      </c>
      <c r="AB91" s="22">
        <f t="shared" si="83"/>
        <v>0.40899999999999997</v>
      </c>
      <c r="AC91" s="22">
        <f t="shared" si="83"/>
        <v>0.249</v>
      </c>
      <c r="AD91" s="22">
        <f t="shared" si="83"/>
        <v>0.11899999999999999</v>
      </c>
      <c r="AE91" s="22">
        <f t="shared" si="83"/>
        <v>0.438</v>
      </c>
      <c r="AF91" s="22">
        <f t="shared" si="83"/>
        <v>0.159</v>
      </c>
      <c r="AG91" s="22">
        <f t="shared" si="83"/>
        <v>0.21818000000000001</v>
      </c>
      <c r="AH91" s="22">
        <f t="shared" si="83"/>
        <v>7.7290000000000011E-2</v>
      </c>
      <c r="AI91" s="22">
        <f t="shared" si="83"/>
        <v>5.6500000000000002E-2</v>
      </c>
      <c r="AJ91" s="22">
        <f t="shared" si="83"/>
        <v>4.2500000000000003E-2</v>
      </c>
      <c r="AK91" s="22">
        <f t="shared" si="83"/>
        <v>0.24</v>
      </c>
      <c r="AL91" s="22">
        <f t="shared" si="83"/>
        <v>0.29499999999999998</v>
      </c>
      <c r="AM91" s="22">
        <f t="shared" si="83"/>
        <v>0.33750000000000002</v>
      </c>
      <c r="AN91" s="22">
        <f t="shared" si="83"/>
        <v>0.29866999999999999</v>
      </c>
      <c r="AO91" s="22">
        <f t="shared" si="83"/>
        <v>0</v>
      </c>
      <c r="AP91" s="22">
        <f t="shared" si="83"/>
        <v>0.20574999999999999</v>
      </c>
      <c r="AQ91" s="22">
        <f t="shared" si="83"/>
        <v>6.8750000000000006E-2</v>
      </c>
      <c r="AR91" s="22">
        <f t="shared" si="83"/>
        <v>6.2E-2</v>
      </c>
      <c r="AS91" s="22">
        <f t="shared" si="83"/>
        <v>7.2669999999999998E-2</v>
      </c>
      <c r="AT91" s="22">
        <f t="shared" si="83"/>
        <v>6.2289999999999998E-2</v>
      </c>
      <c r="AU91" s="22">
        <f t="shared" si="83"/>
        <v>7.0709999999999995E-2</v>
      </c>
      <c r="AV91" s="22">
        <f t="shared" si="83"/>
        <v>4.8750000000000002E-2</v>
      </c>
      <c r="AW91" s="22">
        <f t="shared" si="83"/>
        <v>7.2859999999999994E-2</v>
      </c>
      <c r="AX91" s="22">
        <f t="shared" si="83"/>
        <v>6.4670000000000005E-2</v>
      </c>
      <c r="AY91" s="22">
        <f t="shared" si="83"/>
        <v>5.6670000000000005E-2</v>
      </c>
      <c r="AZ91" s="22">
        <f t="shared" si="83"/>
        <v>0.13066999999999998</v>
      </c>
      <c r="BA91" s="22">
        <f t="shared" si="83"/>
        <v>0.30399999999999999</v>
      </c>
      <c r="BB91" s="22">
        <f t="shared" si="83"/>
        <v>0.432</v>
      </c>
      <c r="BC91" s="22">
        <f t="shared" si="83"/>
        <v>0.53200000000000003</v>
      </c>
      <c r="BD91" s="22">
        <f t="shared" si="83"/>
        <v>0.249</v>
      </c>
      <c r="BE91" s="22">
        <f t="shared" si="83"/>
        <v>0.39900000000000002</v>
      </c>
      <c r="BF91" s="22">
        <f t="shared" si="83"/>
        <v>0</v>
      </c>
      <c r="BG91" s="22">
        <f t="shared" si="83"/>
        <v>3.1E-2</v>
      </c>
      <c r="BH91" s="22">
        <f t="shared" si="83"/>
        <v>4.2999999999999997E-2</v>
      </c>
      <c r="BI91" s="22">
        <f t="shared" si="83"/>
        <v>3.6999999999999998E-2</v>
      </c>
      <c r="BJ91" s="22">
        <f t="shared" si="83"/>
        <v>2.5000000000000001E-2</v>
      </c>
      <c r="BK91" s="22">
        <f t="shared" si="83"/>
        <v>5.8999999999999997E-2</v>
      </c>
      <c r="BL91" s="22">
        <f t="shared" si="83"/>
        <v>0.29899999999999999</v>
      </c>
      <c r="BM91" s="22">
        <f t="shared" si="83"/>
        <v>0.13222</v>
      </c>
      <c r="BN91" s="22">
        <f t="shared" si="83"/>
        <v>2.0799999999999999E-2</v>
      </c>
      <c r="BO91" s="22">
        <f t="shared" ref="BO91" si="84">BO90/1000</f>
        <v>0</v>
      </c>
    </row>
    <row r="92" spans="1:69" ht="17.399999999999999">
      <c r="A92" s="30"/>
      <c r="B92" s="31" t="s">
        <v>32</v>
      </c>
      <c r="C92" s="117"/>
      <c r="D92" s="32">
        <f>D88*D90</f>
        <v>0</v>
      </c>
      <c r="E92" s="32">
        <f t="shared" ref="E92:BN92" si="85">E88*E90</f>
        <v>0</v>
      </c>
      <c r="F92" s="32">
        <f t="shared" si="85"/>
        <v>58.800000000000004</v>
      </c>
      <c r="G92" s="32">
        <f t="shared" si="85"/>
        <v>11.36</v>
      </c>
      <c r="H92" s="32">
        <f t="shared" si="85"/>
        <v>0</v>
      </c>
      <c r="I92" s="32">
        <f t="shared" si="85"/>
        <v>0</v>
      </c>
      <c r="J92" s="32">
        <f t="shared" si="85"/>
        <v>71.173999999999992</v>
      </c>
      <c r="K92" s="32">
        <f t="shared" si="85"/>
        <v>109.2975</v>
      </c>
      <c r="L92" s="32">
        <f t="shared" si="85"/>
        <v>0</v>
      </c>
      <c r="M92" s="32">
        <f t="shared" si="85"/>
        <v>0</v>
      </c>
      <c r="N92" s="32">
        <f t="shared" si="85"/>
        <v>0</v>
      </c>
      <c r="O92" s="32">
        <f t="shared" si="85"/>
        <v>0</v>
      </c>
      <c r="P92" s="32">
        <f t="shared" si="85"/>
        <v>0</v>
      </c>
      <c r="Q92" s="32">
        <f t="shared" si="85"/>
        <v>0</v>
      </c>
      <c r="R92" s="32">
        <f t="shared" si="85"/>
        <v>0</v>
      </c>
      <c r="S92" s="32">
        <f t="shared" si="85"/>
        <v>0</v>
      </c>
      <c r="T92" s="32">
        <f t="shared" si="85"/>
        <v>0</v>
      </c>
      <c r="U92" s="32">
        <f t="shared" si="85"/>
        <v>0</v>
      </c>
      <c r="V92" s="32">
        <f t="shared" si="85"/>
        <v>0</v>
      </c>
      <c r="W92" s="32">
        <f>W88*W90</f>
        <v>0</v>
      </c>
      <c r="X92" s="32">
        <f t="shared" si="85"/>
        <v>19.166359999999997</v>
      </c>
      <c r="Y92" s="32">
        <f t="shared" si="85"/>
        <v>0</v>
      </c>
      <c r="Z92" s="32">
        <f t="shared" si="85"/>
        <v>0</v>
      </c>
      <c r="AA92" s="32">
        <f t="shared" si="85"/>
        <v>0</v>
      </c>
      <c r="AB92" s="32">
        <f t="shared" si="85"/>
        <v>0</v>
      </c>
      <c r="AC92" s="32">
        <f t="shared" si="85"/>
        <v>0</v>
      </c>
      <c r="AD92" s="32">
        <f t="shared" si="85"/>
        <v>0</v>
      </c>
      <c r="AE92" s="32">
        <f t="shared" si="85"/>
        <v>0</v>
      </c>
      <c r="AF92" s="32">
        <f t="shared" si="85"/>
        <v>47.699999999999996</v>
      </c>
      <c r="AG92" s="32">
        <f t="shared" si="85"/>
        <v>0</v>
      </c>
      <c r="AH92" s="32">
        <f t="shared" si="85"/>
        <v>0</v>
      </c>
      <c r="AI92" s="32">
        <f t="shared" si="85"/>
        <v>0</v>
      </c>
      <c r="AJ92" s="32">
        <f t="shared" si="85"/>
        <v>99.875</v>
      </c>
      <c r="AK92" s="32">
        <f t="shared" si="85"/>
        <v>24</v>
      </c>
      <c r="AL92" s="32">
        <f t="shared" si="85"/>
        <v>0</v>
      </c>
      <c r="AM92" s="32">
        <f t="shared" si="85"/>
        <v>0</v>
      </c>
      <c r="AN92" s="32">
        <f t="shared" si="85"/>
        <v>0</v>
      </c>
      <c r="AO92" s="32">
        <f t="shared" si="85"/>
        <v>0</v>
      </c>
      <c r="AP92" s="32">
        <f t="shared" si="85"/>
        <v>0</v>
      </c>
      <c r="AQ92" s="32">
        <f t="shared" si="85"/>
        <v>0</v>
      </c>
      <c r="AR92" s="32">
        <f t="shared" si="85"/>
        <v>0</v>
      </c>
      <c r="AS92" s="32">
        <f t="shared" si="85"/>
        <v>0</v>
      </c>
      <c r="AT92" s="32">
        <f t="shared" si="85"/>
        <v>0</v>
      </c>
      <c r="AU92" s="32">
        <f t="shared" si="85"/>
        <v>0</v>
      </c>
      <c r="AV92" s="32">
        <f t="shared" si="85"/>
        <v>0</v>
      </c>
      <c r="AW92" s="32">
        <f t="shared" si="85"/>
        <v>0</v>
      </c>
      <c r="AX92" s="32">
        <f t="shared" si="85"/>
        <v>0</v>
      </c>
      <c r="AY92" s="32">
        <f t="shared" si="85"/>
        <v>0</v>
      </c>
      <c r="AZ92" s="32">
        <f t="shared" si="85"/>
        <v>0</v>
      </c>
      <c r="BA92" s="32">
        <f t="shared" si="85"/>
        <v>0</v>
      </c>
      <c r="BB92" s="32">
        <f t="shared" si="85"/>
        <v>0</v>
      </c>
      <c r="BC92" s="32">
        <f t="shared" si="85"/>
        <v>0</v>
      </c>
      <c r="BD92" s="32">
        <f t="shared" si="85"/>
        <v>0</v>
      </c>
      <c r="BE92" s="32">
        <f t="shared" si="85"/>
        <v>0</v>
      </c>
      <c r="BF92" s="32">
        <f t="shared" si="85"/>
        <v>0</v>
      </c>
      <c r="BG92" s="32">
        <f t="shared" si="85"/>
        <v>0</v>
      </c>
      <c r="BH92" s="32">
        <f t="shared" si="85"/>
        <v>0</v>
      </c>
      <c r="BI92" s="32">
        <f t="shared" si="85"/>
        <v>0</v>
      </c>
      <c r="BJ92" s="32">
        <f t="shared" si="85"/>
        <v>0</v>
      </c>
      <c r="BK92" s="32">
        <f t="shared" si="85"/>
        <v>0</v>
      </c>
      <c r="BL92" s="32">
        <f t="shared" si="85"/>
        <v>0</v>
      </c>
      <c r="BM92" s="32">
        <f t="shared" si="85"/>
        <v>0</v>
      </c>
      <c r="BN92" s="32">
        <f t="shared" si="85"/>
        <v>0</v>
      </c>
      <c r="BO92" s="32">
        <f t="shared" ref="BO92" si="86">BO88*BO90</f>
        <v>0</v>
      </c>
      <c r="BP92" s="33">
        <f>SUM(D92:BN92)</f>
        <v>441.37286</v>
      </c>
      <c r="BQ92" s="34">
        <f>BP92/$C$21</f>
        <v>8.8274571999999996</v>
      </c>
    </row>
    <row r="93" spans="1:69" ht="17.399999999999999">
      <c r="A93" s="30"/>
      <c r="B93" s="31" t="s">
        <v>33</v>
      </c>
      <c r="C93" s="117"/>
      <c r="D93" s="32">
        <f>D88*D90</f>
        <v>0</v>
      </c>
      <c r="E93" s="32">
        <f t="shared" ref="E93:BN93" si="87">E88*E90</f>
        <v>0</v>
      </c>
      <c r="F93" s="32">
        <f t="shared" si="87"/>
        <v>58.800000000000004</v>
      </c>
      <c r="G93" s="32">
        <f t="shared" si="87"/>
        <v>11.36</v>
      </c>
      <c r="H93" s="32">
        <f t="shared" si="87"/>
        <v>0</v>
      </c>
      <c r="I93" s="32">
        <f t="shared" si="87"/>
        <v>0</v>
      </c>
      <c r="J93" s="32">
        <f t="shared" si="87"/>
        <v>71.173999999999992</v>
      </c>
      <c r="K93" s="32">
        <f t="shared" si="87"/>
        <v>109.2975</v>
      </c>
      <c r="L93" s="32">
        <f t="shared" si="87"/>
        <v>0</v>
      </c>
      <c r="M93" s="32">
        <f t="shared" si="87"/>
        <v>0</v>
      </c>
      <c r="N93" s="32">
        <f t="shared" si="87"/>
        <v>0</v>
      </c>
      <c r="O93" s="32">
        <f t="shared" si="87"/>
        <v>0</v>
      </c>
      <c r="P93" s="32">
        <f t="shared" si="87"/>
        <v>0</v>
      </c>
      <c r="Q93" s="32">
        <f t="shared" si="87"/>
        <v>0</v>
      </c>
      <c r="R93" s="32">
        <f t="shared" si="87"/>
        <v>0</v>
      </c>
      <c r="S93" s="32">
        <f t="shared" si="87"/>
        <v>0</v>
      </c>
      <c r="T93" s="32">
        <f t="shared" si="87"/>
        <v>0</v>
      </c>
      <c r="U93" s="32">
        <f t="shared" si="87"/>
        <v>0</v>
      </c>
      <c r="V93" s="32">
        <f t="shared" si="87"/>
        <v>0</v>
      </c>
      <c r="W93" s="32">
        <f>W88*W90</f>
        <v>0</v>
      </c>
      <c r="X93" s="32">
        <f t="shared" si="87"/>
        <v>19.166359999999997</v>
      </c>
      <c r="Y93" s="32">
        <f t="shared" si="87"/>
        <v>0</v>
      </c>
      <c r="Z93" s="32">
        <f t="shared" si="87"/>
        <v>0</v>
      </c>
      <c r="AA93" s="32">
        <f t="shared" si="87"/>
        <v>0</v>
      </c>
      <c r="AB93" s="32">
        <f t="shared" si="87"/>
        <v>0</v>
      </c>
      <c r="AC93" s="32">
        <f t="shared" si="87"/>
        <v>0</v>
      </c>
      <c r="AD93" s="32">
        <f t="shared" si="87"/>
        <v>0</v>
      </c>
      <c r="AE93" s="32">
        <f t="shared" si="87"/>
        <v>0</v>
      </c>
      <c r="AF93" s="32">
        <f t="shared" si="87"/>
        <v>47.699999999999996</v>
      </c>
      <c r="AG93" s="32">
        <f t="shared" si="87"/>
        <v>0</v>
      </c>
      <c r="AH93" s="32">
        <f t="shared" si="87"/>
        <v>0</v>
      </c>
      <c r="AI93" s="32">
        <f t="shared" si="87"/>
        <v>0</v>
      </c>
      <c r="AJ93" s="32">
        <f t="shared" si="87"/>
        <v>99.875</v>
      </c>
      <c r="AK93" s="32">
        <f t="shared" si="87"/>
        <v>24</v>
      </c>
      <c r="AL93" s="32">
        <f t="shared" si="87"/>
        <v>0</v>
      </c>
      <c r="AM93" s="32">
        <f t="shared" si="87"/>
        <v>0</v>
      </c>
      <c r="AN93" s="32">
        <f t="shared" si="87"/>
        <v>0</v>
      </c>
      <c r="AO93" s="32">
        <f t="shared" si="87"/>
        <v>0</v>
      </c>
      <c r="AP93" s="32">
        <f t="shared" si="87"/>
        <v>0</v>
      </c>
      <c r="AQ93" s="32">
        <f t="shared" si="87"/>
        <v>0</v>
      </c>
      <c r="AR93" s="32">
        <f t="shared" si="87"/>
        <v>0</v>
      </c>
      <c r="AS93" s="32">
        <f t="shared" si="87"/>
        <v>0</v>
      </c>
      <c r="AT93" s="32">
        <f t="shared" si="87"/>
        <v>0</v>
      </c>
      <c r="AU93" s="32">
        <f t="shared" si="87"/>
        <v>0</v>
      </c>
      <c r="AV93" s="32">
        <f t="shared" si="87"/>
        <v>0</v>
      </c>
      <c r="AW93" s="32">
        <f t="shared" si="87"/>
        <v>0</v>
      </c>
      <c r="AX93" s="32">
        <f t="shared" si="87"/>
        <v>0</v>
      </c>
      <c r="AY93" s="32">
        <f t="shared" si="87"/>
        <v>0</v>
      </c>
      <c r="AZ93" s="32">
        <f t="shared" si="87"/>
        <v>0</v>
      </c>
      <c r="BA93" s="32">
        <f t="shared" si="87"/>
        <v>0</v>
      </c>
      <c r="BB93" s="32">
        <f t="shared" si="87"/>
        <v>0</v>
      </c>
      <c r="BC93" s="32">
        <f t="shared" si="87"/>
        <v>0</v>
      </c>
      <c r="BD93" s="32">
        <f t="shared" si="87"/>
        <v>0</v>
      </c>
      <c r="BE93" s="32">
        <f t="shared" si="87"/>
        <v>0</v>
      </c>
      <c r="BF93" s="32">
        <f t="shared" si="87"/>
        <v>0</v>
      </c>
      <c r="BG93" s="32">
        <f t="shared" si="87"/>
        <v>0</v>
      </c>
      <c r="BH93" s="32">
        <f t="shared" si="87"/>
        <v>0</v>
      </c>
      <c r="BI93" s="32">
        <f t="shared" si="87"/>
        <v>0</v>
      </c>
      <c r="BJ93" s="32">
        <f t="shared" si="87"/>
        <v>0</v>
      </c>
      <c r="BK93" s="32">
        <f t="shared" si="87"/>
        <v>0</v>
      </c>
      <c r="BL93" s="32">
        <f t="shared" si="87"/>
        <v>0</v>
      </c>
      <c r="BM93" s="32">
        <f t="shared" si="87"/>
        <v>0</v>
      </c>
      <c r="BN93" s="32">
        <f t="shared" si="87"/>
        <v>0</v>
      </c>
      <c r="BO93" s="32">
        <f t="shared" ref="BO93" si="88">BO88*BO90</f>
        <v>0</v>
      </c>
      <c r="BP93" s="33">
        <f>SUM(D93:BN93)</f>
        <v>441.37286</v>
      </c>
      <c r="BQ93" s="34">
        <f>BP93/$C$21</f>
        <v>8.8274571999999996</v>
      </c>
    </row>
    <row r="95" spans="1:69">
      <c r="J95" s="1">
        <v>52</v>
      </c>
      <c r="K95" t="s">
        <v>2</v>
      </c>
      <c r="T95" t="s">
        <v>36</v>
      </c>
    </row>
    <row r="96" spans="1:69" ht="15" customHeight="1">
      <c r="A96" s="106"/>
      <c r="B96" s="3" t="s">
        <v>4</v>
      </c>
      <c r="C96" s="103" t="s">
        <v>5</v>
      </c>
      <c r="D96" s="103" t="str">
        <f t="shared" ref="D96:BN96" si="89">D81</f>
        <v>Хлеб пшеничный</v>
      </c>
      <c r="E96" s="103" t="str">
        <f t="shared" si="89"/>
        <v>Хлеб ржано-пшеничный</v>
      </c>
      <c r="F96" s="103" t="str">
        <f t="shared" si="89"/>
        <v>Сахар</v>
      </c>
      <c r="G96" s="103" t="str">
        <f t="shared" si="89"/>
        <v>Чай</v>
      </c>
      <c r="H96" s="103" t="str">
        <f t="shared" si="89"/>
        <v>Какао</v>
      </c>
      <c r="I96" s="103" t="str">
        <f t="shared" si="89"/>
        <v>Кофейный напиток</v>
      </c>
      <c r="J96" s="103" t="str">
        <f t="shared" si="89"/>
        <v>Молоко 2,5%</v>
      </c>
      <c r="K96" s="103" t="str">
        <f t="shared" si="89"/>
        <v>Масло сливочное</v>
      </c>
      <c r="L96" s="103" t="str">
        <f t="shared" si="89"/>
        <v>Сметана 15%</v>
      </c>
      <c r="M96" s="103" t="str">
        <f t="shared" si="89"/>
        <v>Молоко сухое</v>
      </c>
      <c r="N96" s="103" t="str">
        <f t="shared" si="89"/>
        <v>Снежок 2,5 %</v>
      </c>
      <c r="O96" s="103" t="str">
        <f t="shared" si="89"/>
        <v>Творог 5%</v>
      </c>
      <c r="P96" s="103" t="str">
        <f t="shared" si="89"/>
        <v>Молоко сгущенное</v>
      </c>
      <c r="Q96" s="103" t="str">
        <f t="shared" si="89"/>
        <v xml:space="preserve">Джем Сава </v>
      </c>
      <c r="R96" s="103" t="str">
        <f t="shared" si="89"/>
        <v>Сыр</v>
      </c>
      <c r="S96" s="103" t="str">
        <f t="shared" si="89"/>
        <v>Зеленый горошек</v>
      </c>
      <c r="T96" s="103" t="str">
        <f t="shared" si="89"/>
        <v>Кукуруза консервирован.</v>
      </c>
      <c r="U96" s="103" t="str">
        <f t="shared" si="89"/>
        <v>Консервы рыбные</v>
      </c>
      <c r="V96" s="103" t="str">
        <f t="shared" si="89"/>
        <v>Огурцы консервирован.</v>
      </c>
      <c r="W96" s="103" t="str">
        <f>W81</f>
        <v>Огурцы свежие</v>
      </c>
      <c r="X96" s="103" t="str">
        <f t="shared" si="89"/>
        <v>Яйцо</v>
      </c>
      <c r="Y96" s="103" t="str">
        <f t="shared" si="89"/>
        <v>Икра кабачковая</v>
      </c>
      <c r="Z96" s="103" t="str">
        <f t="shared" si="89"/>
        <v>Изюм</v>
      </c>
      <c r="AA96" s="103" t="str">
        <f t="shared" si="89"/>
        <v>Курага</v>
      </c>
      <c r="AB96" s="103" t="str">
        <f t="shared" si="89"/>
        <v>Чернослив</v>
      </c>
      <c r="AC96" s="103" t="str">
        <f t="shared" si="89"/>
        <v>Шиповник</v>
      </c>
      <c r="AD96" s="103" t="str">
        <f t="shared" si="89"/>
        <v>Сухофрукты</v>
      </c>
      <c r="AE96" s="103" t="str">
        <f t="shared" si="89"/>
        <v>Ягода свежемороженная</v>
      </c>
      <c r="AF96" s="103" t="str">
        <f t="shared" si="89"/>
        <v>Лимон</v>
      </c>
      <c r="AG96" s="103" t="str">
        <f t="shared" si="89"/>
        <v>Кисель</v>
      </c>
      <c r="AH96" s="103" t="str">
        <f t="shared" si="89"/>
        <v xml:space="preserve">Сок </v>
      </c>
      <c r="AI96" s="103" t="str">
        <f t="shared" si="89"/>
        <v>Макаронные изделия</v>
      </c>
      <c r="AJ96" s="103" t="str">
        <f t="shared" si="89"/>
        <v>Мука</v>
      </c>
      <c r="AK96" s="103" t="str">
        <f t="shared" si="89"/>
        <v>Дрожжи</v>
      </c>
      <c r="AL96" s="103" t="str">
        <f t="shared" si="89"/>
        <v>Печенье</v>
      </c>
      <c r="AM96" s="103" t="str">
        <f t="shared" si="89"/>
        <v>Пряники</v>
      </c>
      <c r="AN96" s="103" t="str">
        <f t="shared" si="89"/>
        <v>Вафли</v>
      </c>
      <c r="AO96" s="103" t="str">
        <f t="shared" si="89"/>
        <v>Конфеты</v>
      </c>
      <c r="AP96" s="103" t="str">
        <f t="shared" si="89"/>
        <v>Повидло Сава</v>
      </c>
      <c r="AQ96" s="103" t="str">
        <f t="shared" si="89"/>
        <v>Крупа геркулес</v>
      </c>
      <c r="AR96" s="103" t="str">
        <f t="shared" si="89"/>
        <v>Крупа горох</v>
      </c>
      <c r="AS96" s="103" t="str">
        <f t="shared" si="89"/>
        <v>Крупа гречневая</v>
      </c>
      <c r="AT96" s="103" t="str">
        <f t="shared" si="89"/>
        <v>Крупа кукурузная</v>
      </c>
      <c r="AU96" s="103" t="str">
        <f t="shared" si="89"/>
        <v>Крупа манная</v>
      </c>
      <c r="AV96" s="103" t="str">
        <f t="shared" si="89"/>
        <v>Крупа перловая</v>
      </c>
      <c r="AW96" s="103" t="str">
        <f t="shared" si="89"/>
        <v>Крупа пшеничная</v>
      </c>
      <c r="AX96" s="103" t="str">
        <f t="shared" si="89"/>
        <v>Крупа пшено</v>
      </c>
      <c r="AY96" s="103" t="str">
        <f t="shared" si="89"/>
        <v>Крупа ячневая</v>
      </c>
      <c r="AZ96" s="103" t="str">
        <f t="shared" si="89"/>
        <v>Рис</v>
      </c>
      <c r="BA96" s="103" t="str">
        <f t="shared" si="89"/>
        <v>Цыпленок бройлер</v>
      </c>
      <c r="BB96" s="103" t="str">
        <f t="shared" si="89"/>
        <v>Филе куриное</v>
      </c>
      <c r="BC96" s="103" t="str">
        <f t="shared" si="89"/>
        <v>Фарш говяжий</v>
      </c>
      <c r="BD96" s="103" t="str">
        <f t="shared" si="89"/>
        <v>Печень куриная</v>
      </c>
      <c r="BE96" s="103" t="str">
        <f t="shared" si="89"/>
        <v>Филе минтая</v>
      </c>
      <c r="BF96" s="103" t="str">
        <f t="shared" si="89"/>
        <v>Филе сельди слабосол.</v>
      </c>
      <c r="BG96" s="103" t="str">
        <f t="shared" si="89"/>
        <v>Картофель</v>
      </c>
      <c r="BH96" s="103" t="str">
        <f t="shared" si="89"/>
        <v>Морковь</v>
      </c>
      <c r="BI96" s="103" t="str">
        <f t="shared" si="89"/>
        <v>Лук</v>
      </c>
      <c r="BJ96" s="103" t="str">
        <f t="shared" si="89"/>
        <v>Капуста</v>
      </c>
      <c r="BK96" s="103" t="str">
        <f t="shared" si="89"/>
        <v>Свекла</v>
      </c>
      <c r="BL96" s="103" t="str">
        <f t="shared" si="89"/>
        <v>Томатная паста</v>
      </c>
      <c r="BM96" s="103" t="str">
        <f t="shared" si="89"/>
        <v>Масло растительное</v>
      </c>
      <c r="BN96" s="103" t="str">
        <f t="shared" si="89"/>
        <v>Соль</v>
      </c>
      <c r="BO96" s="103" t="str">
        <f t="shared" ref="BO96" si="90">BO81</f>
        <v>Аскорбиновая кислота</v>
      </c>
      <c r="BP96" s="108" t="s">
        <v>6</v>
      </c>
      <c r="BQ96" s="108" t="s">
        <v>7</v>
      </c>
    </row>
    <row r="97" spans="1:69" ht="36" customHeight="1">
      <c r="A97" s="107"/>
      <c r="B97" s="4" t="s">
        <v>8</v>
      </c>
      <c r="C97" s="104"/>
      <c r="D97" s="104"/>
      <c r="E97" s="104"/>
      <c r="F97" s="104"/>
      <c r="G97" s="104"/>
      <c r="H97" s="104"/>
      <c r="I97" s="104"/>
      <c r="J97" s="104"/>
      <c r="K97" s="104"/>
      <c r="L97" s="104"/>
      <c r="M97" s="104"/>
      <c r="N97" s="104"/>
      <c r="O97" s="104"/>
      <c r="P97" s="104"/>
      <c r="Q97" s="104"/>
      <c r="R97" s="104"/>
      <c r="S97" s="104"/>
      <c r="T97" s="104"/>
      <c r="U97" s="104"/>
      <c r="V97" s="104"/>
      <c r="W97" s="104"/>
      <c r="X97" s="104"/>
      <c r="Y97" s="104"/>
      <c r="Z97" s="104"/>
      <c r="AA97" s="104"/>
      <c r="AB97" s="104"/>
      <c r="AC97" s="104"/>
      <c r="AD97" s="104"/>
      <c r="AE97" s="104"/>
      <c r="AF97" s="104"/>
      <c r="AG97" s="104"/>
      <c r="AH97" s="104"/>
      <c r="AI97" s="104"/>
      <c r="AJ97" s="104"/>
      <c r="AK97" s="104"/>
      <c r="AL97" s="104"/>
      <c r="AM97" s="104"/>
      <c r="AN97" s="104"/>
      <c r="AO97" s="104"/>
      <c r="AP97" s="104"/>
      <c r="AQ97" s="104"/>
      <c r="AR97" s="104"/>
      <c r="AS97" s="104"/>
      <c r="AT97" s="104"/>
      <c r="AU97" s="104"/>
      <c r="AV97" s="104"/>
      <c r="AW97" s="104"/>
      <c r="AX97" s="104"/>
      <c r="AY97" s="104"/>
      <c r="AZ97" s="104"/>
      <c r="BA97" s="104"/>
      <c r="BB97" s="104"/>
      <c r="BC97" s="104"/>
      <c r="BD97" s="104"/>
      <c r="BE97" s="104"/>
      <c r="BF97" s="104"/>
      <c r="BG97" s="104"/>
      <c r="BH97" s="104"/>
      <c r="BI97" s="104"/>
      <c r="BJ97" s="104"/>
      <c r="BK97" s="104"/>
      <c r="BL97" s="104"/>
      <c r="BM97" s="104"/>
      <c r="BN97" s="104"/>
      <c r="BO97" s="104"/>
      <c r="BP97" s="108"/>
      <c r="BQ97" s="108"/>
    </row>
    <row r="98" spans="1:69">
      <c r="A98" s="109" t="s">
        <v>23</v>
      </c>
      <c r="B98" s="18" t="str">
        <f>B25</f>
        <v>Суп - уха</v>
      </c>
      <c r="C98" s="110">
        <f>$F$6</f>
        <v>50</v>
      </c>
      <c r="D98" s="5">
        <f t="shared" ref="D98:AI98" si="91">D25</f>
        <v>0</v>
      </c>
      <c r="E98" s="5">
        <f t="shared" si="91"/>
        <v>0</v>
      </c>
      <c r="F98" s="5">
        <f t="shared" si="91"/>
        <v>0</v>
      </c>
      <c r="G98" s="5">
        <f t="shared" si="91"/>
        <v>0</v>
      </c>
      <c r="H98" s="5">
        <f t="shared" si="91"/>
        <v>0</v>
      </c>
      <c r="I98" s="5">
        <f t="shared" si="91"/>
        <v>0</v>
      </c>
      <c r="J98" s="5">
        <f t="shared" si="91"/>
        <v>0</v>
      </c>
      <c r="K98" s="5">
        <f t="shared" si="91"/>
        <v>0</v>
      </c>
      <c r="L98" s="5">
        <f t="shared" si="91"/>
        <v>0</v>
      </c>
      <c r="M98" s="5">
        <f t="shared" si="91"/>
        <v>0</v>
      </c>
      <c r="N98" s="5">
        <f t="shared" si="91"/>
        <v>0</v>
      </c>
      <c r="O98" s="5">
        <f t="shared" si="91"/>
        <v>0</v>
      </c>
      <c r="P98" s="5">
        <f t="shared" si="91"/>
        <v>0</v>
      </c>
      <c r="Q98" s="5">
        <f t="shared" si="91"/>
        <v>0</v>
      </c>
      <c r="R98" s="5">
        <f t="shared" si="91"/>
        <v>0</v>
      </c>
      <c r="S98" s="5">
        <f t="shared" si="91"/>
        <v>0</v>
      </c>
      <c r="T98" s="5">
        <f t="shared" si="91"/>
        <v>0</v>
      </c>
      <c r="U98" s="5">
        <f t="shared" si="91"/>
        <v>1.694E-2</v>
      </c>
      <c r="V98" s="5">
        <f t="shared" si="91"/>
        <v>0</v>
      </c>
      <c r="W98" s="5">
        <f t="shared" si="91"/>
        <v>0</v>
      </c>
      <c r="X98" s="5">
        <f t="shared" si="91"/>
        <v>0</v>
      </c>
      <c r="Y98" s="5">
        <f t="shared" si="91"/>
        <v>0</v>
      </c>
      <c r="Z98" s="5">
        <f t="shared" si="91"/>
        <v>0</v>
      </c>
      <c r="AA98" s="5">
        <f t="shared" si="91"/>
        <v>0</v>
      </c>
      <c r="AB98" s="5">
        <f t="shared" si="91"/>
        <v>0</v>
      </c>
      <c r="AC98" s="5">
        <f t="shared" si="91"/>
        <v>0</v>
      </c>
      <c r="AD98" s="5">
        <f t="shared" si="91"/>
        <v>0</v>
      </c>
      <c r="AE98" s="5">
        <f t="shared" si="91"/>
        <v>0</v>
      </c>
      <c r="AF98" s="5">
        <f t="shared" si="91"/>
        <v>0</v>
      </c>
      <c r="AG98" s="5">
        <f t="shared" si="91"/>
        <v>0</v>
      </c>
      <c r="AH98" s="5">
        <f t="shared" si="91"/>
        <v>0</v>
      </c>
      <c r="AI98" s="5">
        <f t="shared" si="91"/>
        <v>0</v>
      </c>
      <c r="AJ98" s="5">
        <f t="shared" ref="AJ98:BO98" si="92">AJ25</f>
        <v>0</v>
      </c>
      <c r="AK98" s="5">
        <f t="shared" si="92"/>
        <v>0</v>
      </c>
      <c r="AL98" s="5">
        <f t="shared" si="92"/>
        <v>0</v>
      </c>
      <c r="AM98" s="5">
        <f t="shared" si="92"/>
        <v>0</v>
      </c>
      <c r="AN98" s="5">
        <f t="shared" si="92"/>
        <v>0</v>
      </c>
      <c r="AO98" s="5">
        <f t="shared" si="92"/>
        <v>0</v>
      </c>
      <c r="AP98" s="5">
        <f t="shared" si="92"/>
        <v>0</v>
      </c>
      <c r="AQ98" s="5">
        <f t="shared" si="92"/>
        <v>0</v>
      </c>
      <c r="AR98" s="5">
        <f t="shared" si="92"/>
        <v>0</v>
      </c>
      <c r="AS98" s="5">
        <f t="shared" si="92"/>
        <v>0</v>
      </c>
      <c r="AT98" s="5">
        <f t="shared" si="92"/>
        <v>0</v>
      </c>
      <c r="AU98" s="5">
        <f t="shared" si="92"/>
        <v>0</v>
      </c>
      <c r="AV98" s="5">
        <f t="shared" si="92"/>
        <v>6.3E-3</v>
      </c>
      <c r="AW98" s="5">
        <f t="shared" si="92"/>
        <v>0</v>
      </c>
      <c r="AX98" s="5">
        <f t="shared" si="92"/>
        <v>0</v>
      </c>
      <c r="AY98" s="5">
        <f t="shared" si="92"/>
        <v>0</v>
      </c>
      <c r="AZ98" s="5">
        <f t="shared" si="92"/>
        <v>0</v>
      </c>
      <c r="BA98" s="5">
        <f t="shared" si="92"/>
        <v>0</v>
      </c>
      <c r="BB98" s="5">
        <f t="shared" si="92"/>
        <v>0</v>
      </c>
      <c r="BC98" s="5">
        <f t="shared" si="92"/>
        <v>0</v>
      </c>
      <c r="BD98" s="5">
        <f t="shared" si="92"/>
        <v>0</v>
      </c>
      <c r="BE98" s="5">
        <f t="shared" si="92"/>
        <v>0</v>
      </c>
      <c r="BF98" s="5">
        <f t="shared" si="92"/>
        <v>0</v>
      </c>
      <c r="BG98" s="5">
        <f t="shared" si="92"/>
        <v>0.125</v>
      </c>
      <c r="BH98" s="5">
        <f t="shared" si="92"/>
        <v>1.4E-2</v>
      </c>
      <c r="BI98" s="5">
        <f t="shared" si="92"/>
        <v>1.25E-3</v>
      </c>
      <c r="BJ98" s="5">
        <f t="shared" si="92"/>
        <v>0</v>
      </c>
      <c r="BK98" s="5">
        <f t="shared" si="92"/>
        <v>0</v>
      </c>
      <c r="BL98" s="5">
        <f t="shared" si="92"/>
        <v>0</v>
      </c>
      <c r="BM98" s="5">
        <f t="shared" si="92"/>
        <v>2E-3</v>
      </c>
      <c r="BN98" s="5">
        <f t="shared" si="92"/>
        <v>1E-3</v>
      </c>
      <c r="BO98" s="5">
        <f t="shared" si="92"/>
        <v>0</v>
      </c>
    </row>
    <row r="99" spans="1:69">
      <c r="A99" s="109"/>
      <c r="B99" s="18" t="str">
        <f>B26</f>
        <v>Хлеб пшеничный</v>
      </c>
      <c r="C99" s="111"/>
      <c r="D99" s="5">
        <f t="shared" ref="D99:AI99" si="93">D26</f>
        <v>1.9E-2</v>
      </c>
      <c r="E99" s="5">
        <f t="shared" si="93"/>
        <v>0</v>
      </c>
      <c r="F99" s="5">
        <f t="shared" si="93"/>
        <v>0</v>
      </c>
      <c r="G99" s="5">
        <f t="shared" si="93"/>
        <v>0</v>
      </c>
      <c r="H99" s="5">
        <f t="shared" si="93"/>
        <v>0</v>
      </c>
      <c r="I99" s="5">
        <f t="shared" si="93"/>
        <v>0</v>
      </c>
      <c r="J99" s="5">
        <f t="shared" si="93"/>
        <v>0</v>
      </c>
      <c r="K99" s="5">
        <f t="shared" si="93"/>
        <v>0</v>
      </c>
      <c r="L99" s="5">
        <f t="shared" si="93"/>
        <v>0</v>
      </c>
      <c r="M99" s="5">
        <f t="shared" si="93"/>
        <v>0</v>
      </c>
      <c r="N99" s="5">
        <f t="shared" si="93"/>
        <v>0</v>
      </c>
      <c r="O99" s="5">
        <f t="shared" si="93"/>
        <v>0</v>
      </c>
      <c r="P99" s="5">
        <f t="shared" si="93"/>
        <v>0</v>
      </c>
      <c r="Q99" s="5">
        <f t="shared" si="93"/>
        <v>0</v>
      </c>
      <c r="R99" s="5">
        <f t="shared" si="93"/>
        <v>0</v>
      </c>
      <c r="S99" s="5">
        <f t="shared" si="93"/>
        <v>0</v>
      </c>
      <c r="T99" s="5">
        <f t="shared" si="93"/>
        <v>0</v>
      </c>
      <c r="U99" s="5">
        <f t="shared" si="93"/>
        <v>0</v>
      </c>
      <c r="V99" s="5">
        <f t="shared" si="93"/>
        <v>0</v>
      </c>
      <c r="W99" s="5">
        <f t="shared" si="93"/>
        <v>0</v>
      </c>
      <c r="X99" s="5">
        <f t="shared" si="93"/>
        <v>0</v>
      </c>
      <c r="Y99" s="5">
        <f t="shared" si="93"/>
        <v>0</v>
      </c>
      <c r="Z99" s="5">
        <f t="shared" si="93"/>
        <v>0</v>
      </c>
      <c r="AA99" s="5">
        <f t="shared" si="93"/>
        <v>0</v>
      </c>
      <c r="AB99" s="5">
        <f t="shared" si="93"/>
        <v>0</v>
      </c>
      <c r="AC99" s="5">
        <f t="shared" si="93"/>
        <v>0</v>
      </c>
      <c r="AD99" s="5">
        <f t="shared" si="93"/>
        <v>0</v>
      </c>
      <c r="AE99" s="5">
        <f t="shared" si="93"/>
        <v>0</v>
      </c>
      <c r="AF99" s="5">
        <f t="shared" si="93"/>
        <v>0</v>
      </c>
      <c r="AG99" s="5">
        <f t="shared" si="93"/>
        <v>0</v>
      </c>
      <c r="AH99" s="5">
        <f t="shared" si="93"/>
        <v>0</v>
      </c>
      <c r="AI99" s="5">
        <f t="shared" si="93"/>
        <v>0</v>
      </c>
      <c r="AJ99" s="5">
        <f t="shared" ref="AJ99:BO99" si="94">AJ26</f>
        <v>0</v>
      </c>
      <c r="AK99" s="5">
        <f t="shared" si="94"/>
        <v>0</v>
      </c>
      <c r="AL99" s="5">
        <f t="shared" si="94"/>
        <v>0</v>
      </c>
      <c r="AM99" s="5">
        <f t="shared" si="94"/>
        <v>0</v>
      </c>
      <c r="AN99" s="5">
        <f t="shared" si="94"/>
        <v>0</v>
      </c>
      <c r="AO99" s="5">
        <f t="shared" si="94"/>
        <v>0</v>
      </c>
      <c r="AP99" s="5">
        <f t="shared" si="94"/>
        <v>0</v>
      </c>
      <c r="AQ99" s="5">
        <f t="shared" si="94"/>
        <v>0</v>
      </c>
      <c r="AR99" s="5">
        <f t="shared" si="94"/>
        <v>0</v>
      </c>
      <c r="AS99" s="5">
        <f t="shared" si="94"/>
        <v>0</v>
      </c>
      <c r="AT99" s="5">
        <f t="shared" si="94"/>
        <v>0</v>
      </c>
      <c r="AU99" s="5">
        <f t="shared" si="94"/>
        <v>0</v>
      </c>
      <c r="AV99" s="5">
        <f t="shared" si="94"/>
        <v>0</v>
      </c>
      <c r="AW99" s="5">
        <f t="shared" si="94"/>
        <v>0</v>
      </c>
      <c r="AX99" s="5">
        <f t="shared" si="94"/>
        <v>0</v>
      </c>
      <c r="AY99" s="5">
        <f t="shared" si="94"/>
        <v>0</v>
      </c>
      <c r="AZ99" s="5">
        <f t="shared" si="94"/>
        <v>0</v>
      </c>
      <c r="BA99" s="5">
        <f t="shared" si="94"/>
        <v>0</v>
      </c>
      <c r="BB99" s="5">
        <f t="shared" si="94"/>
        <v>0</v>
      </c>
      <c r="BC99" s="5">
        <f t="shared" si="94"/>
        <v>0</v>
      </c>
      <c r="BD99" s="5">
        <f t="shared" si="94"/>
        <v>0</v>
      </c>
      <c r="BE99" s="5">
        <f t="shared" si="94"/>
        <v>0</v>
      </c>
      <c r="BF99" s="5">
        <f t="shared" si="94"/>
        <v>0</v>
      </c>
      <c r="BG99" s="5">
        <f t="shared" si="94"/>
        <v>0</v>
      </c>
      <c r="BH99" s="5">
        <f t="shared" si="94"/>
        <v>0</v>
      </c>
      <c r="BI99" s="5">
        <f t="shared" si="94"/>
        <v>0</v>
      </c>
      <c r="BJ99" s="5">
        <f t="shared" si="94"/>
        <v>0</v>
      </c>
      <c r="BK99" s="5">
        <f t="shared" si="94"/>
        <v>0</v>
      </c>
      <c r="BL99" s="5">
        <f t="shared" si="94"/>
        <v>0</v>
      </c>
      <c r="BM99" s="5">
        <f t="shared" si="94"/>
        <v>0</v>
      </c>
      <c r="BN99" s="5">
        <f t="shared" si="94"/>
        <v>0</v>
      </c>
      <c r="BO99" s="5">
        <f t="shared" si="94"/>
        <v>0</v>
      </c>
    </row>
    <row r="100" spans="1:69">
      <c r="A100" s="109"/>
      <c r="B100" s="18" t="str">
        <f>B27</f>
        <v>Чай с сахаром</v>
      </c>
      <c r="C100" s="111"/>
      <c r="D100" s="5">
        <f t="shared" ref="D100:AI100" si="95">D27</f>
        <v>0</v>
      </c>
      <c r="E100" s="5">
        <f t="shared" si="95"/>
        <v>0</v>
      </c>
      <c r="F100" s="5">
        <f t="shared" si="95"/>
        <v>0.01</v>
      </c>
      <c r="G100" s="5">
        <f t="shared" si="95"/>
        <v>4.0000000000000002E-4</v>
      </c>
      <c r="H100" s="5">
        <f t="shared" si="95"/>
        <v>0</v>
      </c>
      <c r="I100" s="5">
        <f t="shared" si="95"/>
        <v>0</v>
      </c>
      <c r="J100" s="5">
        <f t="shared" si="95"/>
        <v>0</v>
      </c>
      <c r="K100" s="5">
        <f t="shared" si="95"/>
        <v>0</v>
      </c>
      <c r="L100" s="5">
        <f t="shared" si="95"/>
        <v>0</v>
      </c>
      <c r="M100" s="5">
        <f t="shared" si="95"/>
        <v>0</v>
      </c>
      <c r="N100" s="5">
        <f t="shared" si="95"/>
        <v>0</v>
      </c>
      <c r="O100" s="5">
        <f t="shared" si="95"/>
        <v>0</v>
      </c>
      <c r="P100" s="5">
        <f t="shared" si="95"/>
        <v>0</v>
      </c>
      <c r="Q100" s="5">
        <f t="shared" si="95"/>
        <v>0</v>
      </c>
      <c r="R100" s="5">
        <f t="shared" si="95"/>
        <v>0</v>
      </c>
      <c r="S100" s="5">
        <f t="shared" si="95"/>
        <v>0</v>
      </c>
      <c r="T100" s="5">
        <f t="shared" si="95"/>
        <v>0</v>
      </c>
      <c r="U100" s="5">
        <f t="shared" si="95"/>
        <v>0</v>
      </c>
      <c r="V100" s="5">
        <f t="shared" si="95"/>
        <v>0</v>
      </c>
      <c r="W100" s="5">
        <f t="shared" si="95"/>
        <v>0</v>
      </c>
      <c r="X100" s="5">
        <f t="shared" si="95"/>
        <v>0</v>
      </c>
      <c r="Y100" s="5">
        <f t="shared" si="95"/>
        <v>0</v>
      </c>
      <c r="Z100" s="5">
        <f t="shared" si="95"/>
        <v>0</v>
      </c>
      <c r="AA100" s="5">
        <f t="shared" si="95"/>
        <v>0</v>
      </c>
      <c r="AB100" s="5">
        <f t="shared" si="95"/>
        <v>0</v>
      </c>
      <c r="AC100" s="5">
        <f t="shared" si="95"/>
        <v>0</v>
      </c>
      <c r="AD100" s="5">
        <f t="shared" si="95"/>
        <v>0</v>
      </c>
      <c r="AE100" s="5">
        <f t="shared" si="95"/>
        <v>0</v>
      </c>
      <c r="AF100" s="5">
        <f t="shared" si="95"/>
        <v>0</v>
      </c>
      <c r="AG100" s="5">
        <f t="shared" si="95"/>
        <v>0</v>
      </c>
      <c r="AH100" s="5">
        <f t="shared" si="95"/>
        <v>0</v>
      </c>
      <c r="AI100" s="5">
        <f t="shared" si="95"/>
        <v>0</v>
      </c>
      <c r="AJ100" s="5">
        <f t="shared" ref="AJ100:BO100" si="96">AJ27</f>
        <v>0</v>
      </c>
      <c r="AK100" s="5">
        <f t="shared" si="96"/>
        <v>0</v>
      </c>
      <c r="AL100" s="5">
        <f t="shared" si="96"/>
        <v>0</v>
      </c>
      <c r="AM100" s="5">
        <f t="shared" si="96"/>
        <v>0</v>
      </c>
      <c r="AN100" s="5">
        <f t="shared" si="96"/>
        <v>0</v>
      </c>
      <c r="AO100" s="5">
        <f t="shared" si="96"/>
        <v>0</v>
      </c>
      <c r="AP100" s="5">
        <f t="shared" si="96"/>
        <v>0</v>
      </c>
      <c r="AQ100" s="5">
        <f t="shared" si="96"/>
        <v>0</v>
      </c>
      <c r="AR100" s="5">
        <f t="shared" si="96"/>
        <v>0</v>
      </c>
      <c r="AS100" s="5">
        <f t="shared" si="96"/>
        <v>0</v>
      </c>
      <c r="AT100" s="5">
        <f t="shared" si="96"/>
        <v>0</v>
      </c>
      <c r="AU100" s="5">
        <f t="shared" si="96"/>
        <v>0</v>
      </c>
      <c r="AV100" s="5">
        <f t="shared" si="96"/>
        <v>0</v>
      </c>
      <c r="AW100" s="5">
        <f t="shared" si="96"/>
        <v>0</v>
      </c>
      <c r="AX100" s="5">
        <f t="shared" si="96"/>
        <v>0</v>
      </c>
      <c r="AY100" s="5">
        <f t="shared" si="96"/>
        <v>0</v>
      </c>
      <c r="AZ100" s="5">
        <f t="shared" si="96"/>
        <v>0</v>
      </c>
      <c r="BA100" s="5">
        <f t="shared" si="96"/>
        <v>0</v>
      </c>
      <c r="BB100" s="5">
        <f t="shared" si="96"/>
        <v>0</v>
      </c>
      <c r="BC100" s="5">
        <f t="shared" si="96"/>
        <v>0</v>
      </c>
      <c r="BD100" s="5">
        <f t="shared" si="96"/>
        <v>0</v>
      </c>
      <c r="BE100" s="5">
        <f t="shared" si="96"/>
        <v>0</v>
      </c>
      <c r="BF100" s="5">
        <f t="shared" si="96"/>
        <v>0</v>
      </c>
      <c r="BG100" s="5">
        <f t="shared" si="96"/>
        <v>0</v>
      </c>
      <c r="BH100" s="5">
        <f t="shared" si="96"/>
        <v>0</v>
      </c>
      <c r="BI100" s="5">
        <f t="shared" si="96"/>
        <v>0</v>
      </c>
      <c r="BJ100" s="5">
        <f t="shared" si="96"/>
        <v>0</v>
      </c>
      <c r="BK100" s="5">
        <f t="shared" si="96"/>
        <v>0</v>
      </c>
      <c r="BL100" s="5">
        <f t="shared" si="96"/>
        <v>0</v>
      </c>
      <c r="BM100" s="5">
        <f t="shared" si="96"/>
        <v>0</v>
      </c>
      <c r="BN100" s="5">
        <f t="shared" si="96"/>
        <v>0</v>
      </c>
      <c r="BO100" s="5">
        <f t="shared" si="96"/>
        <v>0</v>
      </c>
    </row>
    <row r="101" spans="1:69" ht="15" customHeight="1">
      <c r="A101" s="109"/>
      <c r="B101" s="18">
        <f>B28</f>
        <v>0</v>
      </c>
      <c r="C101" s="111"/>
      <c r="D101" s="5">
        <f t="shared" ref="D101:AI101" si="97">D28</f>
        <v>0</v>
      </c>
      <c r="E101" s="5">
        <f t="shared" si="97"/>
        <v>0</v>
      </c>
      <c r="F101" s="5">
        <f t="shared" si="97"/>
        <v>0</v>
      </c>
      <c r="G101" s="5">
        <f t="shared" si="97"/>
        <v>0</v>
      </c>
      <c r="H101" s="5">
        <f t="shared" si="97"/>
        <v>0</v>
      </c>
      <c r="I101" s="5">
        <f t="shared" si="97"/>
        <v>0</v>
      </c>
      <c r="J101" s="5">
        <f t="shared" si="97"/>
        <v>0</v>
      </c>
      <c r="K101" s="5">
        <f t="shared" si="97"/>
        <v>0</v>
      </c>
      <c r="L101" s="5">
        <f t="shared" si="97"/>
        <v>0</v>
      </c>
      <c r="M101" s="5">
        <f t="shared" si="97"/>
        <v>0</v>
      </c>
      <c r="N101" s="5">
        <f t="shared" si="97"/>
        <v>0</v>
      </c>
      <c r="O101" s="5">
        <f t="shared" si="97"/>
        <v>0</v>
      </c>
      <c r="P101" s="5">
        <f t="shared" si="97"/>
        <v>0</v>
      </c>
      <c r="Q101" s="5">
        <f t="shared" si="97"/>
        <v>0</v>
      </c>
      <c r="R101" s="5">
        <f t="shared" si="97"/>
        <v>0</v>
      </c>
      <c r="S101" s="5">
        <f t="shared" si="97"/>
        <v>0</v>
      </c>
      <c r="T101" s="5">
        <f t="shared" si="97"/>
        <v>0</v>
      </c>
      <c r="U101" s="5">
        <f t="shared" si="97"/>
        <v>0</v>
      </c>
      <c r="V101" s="5">
        <f t="shared" si="97"/>
        <v>0</v>
      </c>
      <c r="W101" s="5">
        <f t="shared" si="97"/>
        <v>0</v>
      </c>
      <c r="X101" s="5">
        <f t="shared" si="97"/>
        <v>0</v>
      </c>
      <c r="Y101" s="5">
        <f t="shared" si="97"/>
        <v>0</v>
      </c>
      <c r="Z101" s="5">
        <f t="shared" si="97"/>
        <v>0</v>
      </c>
      <c r="AA101" s="5">
        <f t="shared" si="97"/>
        <v>0</v>
      </c>
      <c r="AB101" s="5">
        <f t="shared" si="97"/>
        <v>0</v>
      </c>
      <c r="AC101" s="5">
        <f t="shared" si="97"/>
        <v>0</v>
      </c>
      <c r="AD101" s="5">
        <f t="shared" si="97"/>
        <v>0</v>
      </c>
      <c r="AE101" s="5">
        <f t="shared" si="97"/>
        <v>0</v>
      </c>
      <c r="AF101" s="5">
        <f t="shared" si="97"/>
        <v>0</v>
      </c>
      <c r="AG101" s="5">
        <f t="shared" si="97"/>
        <v>0</v>
      </c>
      <c r="AH101" s="5">
        <f t="shared" si="97"/>
        <v>0</v>
      </c>
      <c r="AI101" s="5">
        <f t="shared" si="97"/>
        <v>0</v>
      </c>
      <c r="AJ101" s="5">
        <f t="shared" ref="AJ101:BO101" si="98">AJ28</f>
        <v>0</v>
      </c>
      <c r="AK101" s="5">
        <f t="shared" si="98"/>
        <v>0</v>
      </c>
      <c r="AL101" s="5">
        <f t="shared" si="98"/>
        <v>0</v>
      </c>
      <c r="AM101" s="5">
        <f t="shared" si="98"/>
        <v>0</v>
      </c>
      <c r="AN101" s="5">
        <f t="shared" si="98"/>
        <v>0</v>
      </c>
      <c r="AO101" s="5">
        <f t="shared" si="98"/>
        <v>0</v>
      </c>
      <c r="AP101" s="5">
        <f t="shared" si="98"/>
        <v>0</v>
      </c>
      <c r="AQ101" s="5">
        <f t="shared" si="98"/>
        <v>0</v>
      </c>
      <c r="AR101" s="5">
        <f t="shared" si="98"/>
        <v>0</v>
      </c>
      <c r="AS101" s="5">
        <f t="shared" si="98"/>
        <v>0</v>
      </c>
      <c r="AT101" s="5">
        <f t="shared" si="98"/>
        <v>0</v>
      </c>
      <c r="AU101" s="5">
        <f t="shared" si="98"/>
        <v>0</v>
      </c>
      <c r="AV101" s="5">
        <f t="shared" si="98"/>
        <v>0</v>
      </c>
      <c r="AW101" s="5">
        <f t="shared" si="98"/>
        <v>0</v>
      </c>
      <c r="AX101" s="5">
        <f t="shared" si="98"/>
        <v>0</v>
      </c>
      <c r="AY101" s="5">
        <f t="shared" si="98"/>
        <v>0</v>
      </c>
      <c r="AZ101" s="5">
        <f t="shared" si="98"/>
        <v>0</v>
      </c>
      <c r="BA101" s="5">
        <f t="shared" si="98"/>
        <v>0</v>
      </c>
      <c r="BB101" s="5">
        <f t="shared" si="98"/>
        <v>0</v>
      </c>
      <c r="BC101" s="5">
        <f t="shared" si="98"/>
        <v>0</v>
      </c>
      <c r="BD101" s="5">
        <f t="shared" si="98"/>
        <v>0</v>
      </c>
      <c r="BE101" s="5">
        <f t="shared" si="98"/>
        <v>0</v>
      </c>
      <c r="BF101" s="5">
        <f t="shared" si="98"/>
        <v>0</v>
      </c>
      <c r="BG101" s="5">
        <f t="shared" si="98"/>
        <v>0</v>
      </c>
      <c r="BH101" s="5">
        <f t="shared" si="98"/>
        <v>0</v>
      </c>
      <c r="BI101" s="5">
        <f t="shared" si="98"/>
        <v>0</v>
      </c>
      <c r="BJ101" s="5">
        <f t="shared" si="98"/>
        <v>0</v>
      </c>
      <c r="BK101" s="5">
        <f t="shared" si="98"/>
        <v>0</v>
      </c>
      <c r="BL101" s="5">
        <f t="shared" si="98"/>
        <v>0</v>
      </c>
      <c r="BM101" s="5">
        <f t="shared" si="98"/>
        <v>0</v>
      </c>
      <c r="BN101" s="5">
        <f t="shared" si="98"/>
        <v>0</v>
      </c>
      <c r="BO101" s="5">
        <f t="shared" si="98"/>
        <v>0</v>
      </c>
    </row>
    <row r="102" spans="1:69" ht="15" customHeight="1">
      <c r="A102" s="109"/>
      <c r="B102" s="18">
        <f>B29</f>
        <v>0</v>
      </c>
      <c r="C102" s="112"/>
      <c r="D102" s="5">
        <f t="shared" ref="D102:AI102" si="99">D29</f>
        <v>0</v>
      </c>
      <c r="E102" s="5">
        <f t="shared" si="99"/>
        <v>0</v>
      </c>
      <c r="F102" s="5">
        <f t="shared" si="99"/>
        <v>0</v>
      </c>
      <c r="G102" s="5">
        <f t="shared" si="99"/>
        <v>0</v>
      </c>
      <c r="H102" s="5">
        <f t="shared" si="99"/>
        <v>0</v>
      </c>
      <c r="I102" s="5">
        <f t="shared" si="99"/>
        <v>0</v>
      </c>
      <c r="J102" s="5">
        <f t="shared" si="99"/>
        <v>0</v>
      </c>
      <c r="K102" s="5">
        <f t="shared" si="99"/>
        <v>0</v>
      </c>
      <c r="L102" s="5">
        <f t="shared" si="99"/>
        <v>0</v>
      </c>
      <c r="M102" s="5">
        <f t="shared" si="99"/>
        <v>0</v>
      </c>
      <c r="N102" s="5">
        <f t="shared" si="99"/>
        <v>0</v>
      </c>
      <c r="O102" s="5">
        <f t="shared" si="99"/>
        <v>0</v>
      </c>
      <c r="P102" s="5">
        <f t="shared" si="99"/>
        <v>0</v>
      </c>
      <c r="Q102" s="5">
        <f t="shared" si="99"/>
        <v>0</v>
      </c>
      <c r="R102" s="5">
        <f t="shared" si="99"/>
        <v>0</v>
      </c>
      <c r="S102" s="5">
        <f t="shared" si="99"/>
        <v>0</v>
      </c>
      <c r="T102" s="5">
        <f t="shared" si="99"/>
        <v>0</v>
      </c>
      <c r="U102" s="5">
        <f t="shared" si="99"/>
        <v>0</v>
      </c>
      <c r="V102" s="5">
        <f t="shared" si="99"/>
        <v>0</v>
      </c>
      <c r="W102" s="5">
        <f t="shared" si="99"/>
        <v>0</v>
      </c>
      <c r="X102" s="5">
        <f t="shared" si="99"/>
        <v>0</v>
      </c>
      <c r="Y102" s="5">
        <f t="shared" si="99"/>
        <v>0</v>
      </c>
      <c r="Z102" s="5">
        <f t="shared" si="99"/>
        <v>0</v>
      </c>
      <c r="AA102" s="5">
        <f t="shared" si="99"/>
        <v>0</v>
      </c>
      <c r="AB102" s="5">
        <f t="shared" si="99"/>
        <v>0</v>
      </c>
      <c r="AC102" s="5">
        <f t="shared" si="99"/>
        <v>0</v>
      </c>
      <c r="AD102" s="5">
        <f t="shared" si="99"/>
        <v>0</v>
      </c>
      <c r="AE102" s="5">
        <f t="shared" si="99"/>
        <v>0</v>
      </c>
      <c r="AF102" s="5">
        <f t="shared" si="99"/>
        <v>0</v>
      </c>
      <c r="AG102" s="5">
        <f t="shared" si="99"/>
        <v>0</v>
      </c>
      <c r="AH102" s="5">
        <f t="shared" si="99"/>
        <v>0</v>
      </c>
      <c r="AI102" s="5">
        <f t="shared" si="99"/>
        <v>0</v>
      </c>
      <c r="AJ102" s="5">
        <f t="shared" ref="AJ102:BO102" si="100">AJ29</f>
        <v>0</v>
      </c>
      <c r="AK102" s="5">
        <f t="shared" si="100"/>
        <v>0</v>
      </c>
      <c r="AL102" s="5">
        <f t="shared" si="100"/>
        <v>0</v>
      </c>
      <c r="AM102" s="5">
        <f t="shared" si="100"/>
        <v>0</v>
      </c>
      <c r="AN102" s="5">
        <f t="shared" si="100"/>
        <v>0</v>
      </c>
      <c r="AO102" s="5">
        <f t="shared" si="100"/>
        <v>0</v>
      </c>
      <c r="AP102" s="5">
        <f t="shared" si="100"/>
        <v>0</v>
      </c>
      <c r="AQ102" s="5">
        <f t="shared" si="100"/>
        <v>0</v>
      </c>
      <c r="AR102" s="5">
        <f t="shared" si="100"/>
        <v>0</v>
      </c>
      <c r="AS102" s="5">
        <f t="shared" si="100"/>
        <v>0</v>
      </c>
      <c r="AT102" s="5">
        <f t="shared" si="100"/>
        <v>0</v>
      </c>
      <c r="AU102" s="5">
        <f t="shared" si="100"/>
        <v>0</v>
      </c>
      <c r="AV102" s="5">
        <f t="shared" si="100"/>
        <v>0</v>
      </c>
      <c r="AW102" s="5">
        <f t="shared" si="100"/>
        <v>0</v>
      </c>
      <c r="AX102" s="5">
        <f t="shared" si="100"/>
        <v>0</v>
      </c>
      <c r="AY102" s="5">
        <f t="shared" si="100"/>
        <v>0</v>
      </c>
      <c r="AZ102" s="5">
        <f t="shared" si="100"/>
        <v>0</v>
      </c>
      <c r="BA102" s="5">
        <f t="shared" si="100"/>
        <v>0</v>
      </c>
      <c r="BB102" s="5">
        <f t="shared" si="100"/>
        <v>0</v>
      </c>
      <c r="BC102" s="5">
        <f t="shared" si="100"/>
        <v>0</v>
      </c>
      <c r="BD102" s="5">
        <f t="shared" si="100"/>
        <v>0</v>
      </c>
      <c r="BE102" s="5">
        <f t="shared" si="100"/>
        <v>0</v>
      </c>
      <c r="BF102" s="5">
        <f t="shared" si="100"/>
        <v>0</v>
      </c>
      <c r="BG102" s="5">
        <f t="shared" si="100"/>
        <v>0</v>
      </c>
      <c r="BH102" s="5">
        <f t="shared" si="100"/>
        <v>0</v>
      </c>
      <c r="BI102" s="5">
        <f t="shared" si="100"/>
        <v>0</v>
      </c>
      <c r="BJ102" s="5">
        <f t="shared" si="100"/>
        <v>0</v>
      </c>
      <c r="BK102" s="5">
        <f t="shared" si="100"/>
        <v>0</v>
      </c>
      <c r="BL102" s="5">
        <f t="shared" si="100"/>
        <v>0</v>
      </c>
      <c r="BM102" s="5">
        <f t="shared" si="100"/>
        <v>0</v>
      </c>
      <c r="BN102" s="5">
        <f t="shared" si="100"/>
        <v>0</v>
      </c>
      <c r="BO102" s="5">
        <f t="shared" si="100"/>
        <v>0</v>
      </c>
    </row>
    <row r="103" spans="1:69" ht="17.399999999999999">
      <c r="B103" s="20" t="s">
        <v>26</v>
      </c>
      <c r="C103" s="21"/>
      <c r="D103" s="22">
        <f>SUM(D98:D102)</f>
        <v>1.9E-2</v>
      </c>
      <c r="E103" s="22">
        <f t="shared" ref="E103:BN103" si="101">SUM(E98:E102)</f>
        <v>0</v>
      </c>
      <c r="F103" s="22">
        <f t="shared" si="101"/>
        <v>0.01</v>
      </c>
      <c r="G103" s="22">
        <f t="shared" si="101"/>
        <v>4.0000000000000002E-4</v>
      </c>
      <c r="H103" s="22">
        <f t="shared" si="101"/>
        <v>0</v>
      </c>
      <c r="I103" s="22">
        <f t="shared" si="101"/>
        <v>0</v>
      </c>
      <c r="J103" s="22">
        <f t="shared" si="101"/>
        <v>0</v>
      </c>
      <c r="K103" s="22">
        <f t="shared" si="101"/>
        <v>0</v>
      </c>
      <c r="L103" s="22">
        <f t="shared" si="101"/>
        <v>0</v>
      </c>
      <c r="M103" s="22">
        <f t="shared" si="101"/>
        <v>0</v>
      </c>
      <c r="N103" s="22">
        <f t="shared" si="101"/>
        <v>0</v>
      </c>
      <c r="O103" s="22">
        <f t="shared" si="101"/>
        <v>0</v>
      </c>
      <c r="P103" s="22">
        <f t="shared" si="101"/>
        <v>0</v>
      </c>
      <c r="Q103" s="22">
        <f t="shared" si="101"/>
        <v>0</v>
      </c>
      <c r="R103" s="22">
        <f t="shared" si="101"/>
        <v>0</v>
      </c>
      <c r="S103" s="22">
        <f t="shared" si="101"/>
        <v>0</v>
      </c>
      <c r="T103" s="22">
        <f t="shared" si="101"/>
        <v>0</v>
      </c>
      <c r="U103" s="22">
        <f t="shared" si="101"/>
        <v>1.694E-2</v>
      </c>
      <c r="V103" s="22">
        <f t="shared" si="101"/>
        <v>0</v>
      </c>
      <c r="W103" s="22">
        <f>SUM(W98:W102)</f>
        <v>0</v>
      </c>
      <c r="X103" s="22">
        <f t="shared" si="101"/>
        <v>0</v>
      </c>
      <c r="Y103" s="22">
        <f t="shared" si="101"/>
        <v>0</v>
      </c>
      <c r="Z103" s="22">
        <f t="shared" si="101"/>
        <v>0</v>
      </c>
      <c r="AA103" s="22">
        <f t="shared" si="101"/>
        <v>0</v>
      </c>
      <c r="AB103" s="22">
        <f t="shared" si="101"/>
        <v>0</v>
      </c>
      <c r="AC103" s="22">
        <f t="shared" si="101"/>
        <v>0</v>
      </c>
      <c r="AD103" s="22">
        <f t="shared" si="101"/>
        <v>0</v>
      </c>
      <c r="AE103" s="22">
        <f t="shared" si="101"/>
        <v>0</v>
      </c>
      <c r="AF103" s="22">
        <f t="shared" si="101"/>
        <v>0</v>
      </c>
      <c r="AG103" s="22">
        <f t="shared" si="101"/>
        <v>0</v>
      </c>
      <c r="AH103" s="22">
        <f t="shared" si="101"/>
        <v>0</v>
      </c>
      <c r="AI103" s="22">
        <f t="shared" si="101"/>
        <v>0</v>
      </c>
      <c r="AJ103" s="22">
        <f t="shared" si="101"/>
        <v>0</v>
      </c>
      <c r="AK103" s="22">
        <f t="shared" si="101"/>
        <v>0</v>
      </c>
      <c r="AL103" s="22">
        <f t="shared" si="101"/>
        <v>0</v>
      </c>
      <c r="AM103" s="22">
        <f t="shared" si="101"/>
        <v>0</v>
      </c>
      <c r="AN103" s="22">
        <f t="shared" si="101"/>
        <v>0</v>
      </c>
      <c r="AO103" s="22">
        <f t="shared" si="101"/>
        <v>0</v>
      </c>
      <c r="AP103" s="22">
        <f t="shared" si="101"/>
        <v>0</v>
      </c>
      <c r="AQ103" s="22">
        <f t="shared" si="101"/>
        <v>0</v>
      </c>
      <c r="AR103" s="22">
        <f t="shared" si="101"/>
        <v>0</v>
      </c>
      <c r="AS103" s="22">
        <f t="shared" si="101"/>
        <v>0</v>
      </c>
      <c r="AT103" s="22">
        <f t="shared" si="101"/>
        <v>0</v>
      </c>
      <c r="AU103" s="22">
        <f t="shared" si="101"/>
        <v>0</v>
      </c>
      <c r="AV103" s="22">
        <f t="shared" si="101"/>
        <v>6.3E-3</v>
      </c>
      <c r="AW103" s="22">
        <f t="shared" si="101"/>
        <v>0</v>
      </c>
      <c r="AX103" s="22">
        <f t="shared" si="101"/>
        <v>0</v>
      </c>
      <c r="AY103" s="22">
        <f t="shared" si="101"/>
        <v>0</v>
      </c>
      <c r="AZ103" s="22">
        <f t="shared" si="101"/>
        <v>0</v>
      </c>
      <c r="BA103" s="22">
        <f t="shared" si="101"/>
        <v>0</v>
      </c>
      <c r="BB103" s="22">
        <f t="shared" si="101"/>
        <v>0</v>
      </c>
      <c r="BC103" s="22">
        <f t="shared" si="101"/>
        <v>0</v>
      </c>
      <c r="BD103" s="22">
        <f t="shared" si="101"/>
        <v>0</v>
      </c>
      <c r="BE103" s="22">
        <f t="shared" si="101"/>
        <v>0</v>
      </c>
      <c r="BF103" s="22">
        <f t="shared" si="101"/>
        <v>0</v>
      </c>
      <c r="BG103" s="22">
        <f t="shared" si="101"/>
        <v>0.125</v>
      </c>
      <c r="BH103" s="22">
        <f t="shared" si="101"/>
        <v>1.4E-2</v>
      </c>
      <c r="BI103" s="22">
        <f t="shared" si="101"/>
        <v>1.25E-3</v>
      </c>
      <c r="BJ103" s="22">
        <f t="shared" si="101"/>
        <v>0</v>
      </c>
      <c r="BK103" s="22">
        <f t="shared" si="101"/>
        <v>0</v>
      </c>
      <c r="BL103" s="22">
        <f t="shared" si="101"/>
        <v>0</v>
      </c>
      <c r="BM103" s="22">
        <f t="shared" si="101"/>
        <v>2E-3</v>
      </c>
      <c r="BN103" s="22">
        <f t="shared" si="101"/>
        <v>1E-3</v>
      </c>
      <c r="BO103" s="22">
        <f t="shared" ref="BO103" si="102">SUM(BO98:BO102)</f>
        <v>0</v>
      </c>
    </row>
    <row r="104" spans="1:69" ht="17.399999999999999">
      <c r="B104" s="20" t="s">
        <v>27</v>
      </c>
      <c r="C104" s="21"/>
      <c r="D104" s="23">
        <f t="shared" ref="D104:BN104" si="103">PRODUCT(D103,$F$6)</f>
        <v>0.95</v>
      </c>
      <c r="E104" s="23">
        <f t="shared" si="103"/>
        <v>0</v>
      </c>
      <c r="F104" s="23">
        <f t="shared" si="103"/>
        <v>0.5</v>
      </c>
      <c r="G104" s="23">
        <f t="shared" si="103"/>
        <v>0.02</v>
      </c>
      <c r="H104" s="23">
        <f t="shared" si="103"/>
        <v>0</v>
      </c>
      <c r="I104" s="23">
        <f t="shared" si="103"/>
        <v>0</v>
      </c>
      <c r="J104" s="23">
        <f t="shared" si="103"/>
        <v>0</v>
      </c>
      <c r="K104" s="23">
        <f t="shared" si="103"/>
        <v>0</v>
      </c>
      <c r="L104" s="23">
        <f t="shared" si="103"/>
        <v>0</v>
      </c>
      <c r="M104" s="23">
        <f t="shared" si="103"/>
        <v>0</v>
      </c>
      <c r="N104" s="23">
        <f t="shared" si="103"/>
        <v>0</v>
      </c>
      <c r="O104" s="23">
        <f t="shared" si="103"/>
        <v>0</v>
      </c>
      <c r="P104" s="23">
        <f t="shared" si="103"/>
        <v>0</v>
      </c>
      <c r="Q104" s="23">
        <f t="shared" si="103"/>
        <v>0</v>
      </c>
      <c r="R104" s="23">
        <f t="shared" si="103"/>
        <v>0</v>
      </c>
      <c r="S104" s="23">
        <f t="shared" si="103"/>
        <v>0</v>
      </c>
      <c r="T104" s="23">
        <f t="shared" si="103"/>
        <v>0</v>
      </c>
      <c r="U104" s="23">
        <f t="shared" si="103"/>
        <v>0.84699999999999998</v>
      </c>
      <c r="V104" s="23">
        <f t="shared" si="103"/>
        <v>0</v>
      </c>
      <c r="W104" s="23">
        <f>PRODUCT(W103,$F$6)</f>
        <v>0</v>
      </c>
      <c r="X104" s="23">
        <f t="shared" si="103"/>
        <v>0</v>
      </c>
      <c r="Y104" s="23">
        <f t="shared" si="103"/>
        <v>0</v>
      </c>
      <c r="Z104" s="23">
        <f t="shared" si="103"/>
        <v>0</v>
      </c>
      <c r="AA104" s="23">
        <f t="shared" si="103"/>
        <v>0</v>
      </c>
      <c r="AB104" s="23">
        <f t="shared" si="103"/>
        <v>0</v>
      </c>
      <c r="AC104" s="23">
        <f t="shared" si="103"/>
        <v>0</v>
      </c>
      <c r="AD104" s="23">
        <f t="shared" si="103"/>
        <v>0</v>
      </c>
      <c r="AE104" s="23">
        <f t="shared" si="103"/>
        <v>0</v>
      </c>
      <c r="AF104" s="23">
        <f t="shared" si="103"/>
        <v>0</v>
      </c>
      <c r="AG104" s="23">
        <f t="shared" si="103"/>
        <v>0</v>
      </c>
      <c r="AH104" s="23">
        <f t="shared" si="103"/>
        <v>0</v>
      </c>
      <c r="AI104" s="23">
        <f t="shared" si="103"/>
        <v>0</v>
      </c>
      <c r="AJ104" s="23">
        <f t="shared" si="103"/>
        <v>0</v>
      </c>
      <c r="AK104" s="23">
        <f t="shared" si="103"/>
        <v>0</v>
      </c>
      <c r="AL104" s="23">
        <f t="shared" si="103"/>
        <v>0</v>
      </c>
      <c r="AM104" s="23">
        <f t="shared" si="103"/>
        <v>0</v>
      </c>
      <c r="AN104" s="23">
        <f t="shared" si="103"/>
        <v>0</v>
      </c>
      <c r="AO104" s="23">
        <f t="shared" si="103"/>
        <v>0</v>
      </c>
      <c r="AP104" s="23">
        <f t="shared" si="103"/>
        <v>0</v>
      </c>
      <c r="AQ104" s="23">
        <f t="shared" si="103"/>
        <v>0</v>
      </c>
      <c r="AR104" s="23">
        <f t="shared" si="103"/>
        <v>0</v>
      </c>
      <c r="AS104" s="23">
        <f t="shared" si="103"/>
        <v>0</v>
      </c>
      <c r="AT104" s="23">
        <f t="shared" si="103"/>
        <v>0</v>
      </c>
      <c r="AU104" s="23">
        <f t="shared" si="103"/>
        <v>0</v>
      </c>
      <c r="AV104" s="23">
        <f t="shared" si="103"/>
        <v>0.315</v>
      </c>
      <c r="AW104" s="23">
        <f t="shared" si="103"/>
        <v>0</v>
      </c>
      <c r="AX104" s="23">
        <f t="shared" si="103"/>
        <v>0</v>
      </c>
      <c r="AY104" s="23">
        <f t="shared" si="103"/>
        <v>0</v>
      </c>
      <c r="AZ104" s="23">
        <f t="shared" si="103"/>
        <v>0</v>
      </c>
      <c r="BA104" s="23">
        <f t="shared" si="103"/>
        <v>0</v>
      </c>
      <c r="BB104" s="23">
        <f t="shared" si="103"/>
        <v>0</v>
      </c>
      <c r="BC104" s="23">
        <f t="shared" si="103"/>
        <v>0</v>
      </c>
      <c r="BD104" s="23">
        <f t="shared" si="103"/>
        <v>0</v>
      </c>
      <c r="BE104" s="23">
        <f t="shared" si="103"/>
        <v>0</v>
      </c>
      <c r="BF104" s="23">
        <f t="shared" si="103"/>
        <v>0</v>
      </c>
      <c r="BG104" s="23">
        <f t="shared" si="103"/>
        <v>6.25</v>
      </c>
      <c r="BH104" s="23">
        <f t="shared" si="103"/>
        <v>0.70000000000000007</v>
      </c>
      <c r="BI104" s="23">
        <f t="shared" si="103"/>
        <v>6.25E-2</v>
      </c>
      <c r="BJ104" s="23">
        <f t="shared" si="103"/>
        <v>0</v>
      </c>
      <c r="BK104" s="23">
        <f t="shared" si="103"/>
        <v>0</v>
      </c>
      <c r="BL104" s="23">
        <f t="shared" si="103"/>
        <v>0</v>
      </c>
      <c r="BM104" s="23">
        <f t="shared" si="103"/>
        <v>0.1</v>
      </c>
      <c r="BN104" s="23">
        <f t="shared" si="103"/>
        <v>0.05</v>
      </c>
      <c r="BO104" s="23">
        <f t="shared" ref="BO104" si="104">PRODUCT(BO103,$F$6)</f>
        <v>0</v>
      </c>
    </row>
    <row r="106" spans="1:69" ht="17.399999999999999">
      <c r="A106" s="26"/>
      <c r="B106" s="27" t="s">
        <v>29</v>
      </c>
      <c r="C106" s="28" t="s">
        <v>30</v>
      </c>
      <c r="D106" s="29">
        <f t="shared" ref="D106:AI106" si="105">D40</f>
        <v>78.180000000000007</v>
      </c>
      <c r="E106" s="29">
        <f t="shared" si="105"/>
        <v>82</v>
      </c>
      <c r="F106" s="29">
        <f t="shared" si="105"/>
        <v>84</v>
      </c>
      <c r="G106" s="29">
        <f t="shared" si="105"/>
        <v>568</v>
      </c>
      <c r="H106" s="29">
        <f t="shared" si="105"/>
        <v>1340</v>
      </c>
      <c r="I106" s="29">
        <f t="shared" si="105"/>
        <v>690</v>
      </c>
      <c r="J106" s="29">
        <f t="shared" si="105"/>
        <v>74.92</v>
      </c>
      <c r="K106" s="29">
        <f t="shared" si="105"/>
        <v>874.38</v>
      </c>
      <c r="L106" s="29">
        <f t="shared" si="105"/>
        <v>210.89</v>
      </c>
      <c r="M106" s="29">
        <f t="shared" si="105"/>
        <v>609</v>
      </c>
      <c r="N106" s="29">
        <f t="shared" si="105"/>
        <v>104.38</v>
      </c>
      <c r="O106" s="29">
        <f t="shared" si="105"/>
        <v>320.32</v>
      </c>
      <c r="P106" s="29">
        <f t="shared" si="105"/>
        <v>373.68</v>
      </c>
      <c r="Q106" s="29">
        <f t="shared" si="105"/>
        <v>380</v>
      </c>
      <c r="R106" s="29">
        <f t="shared" si="105"/>
        <v>0</v>
      </c>
      <c r="S106" s="29">
        <f t="shared" si="105"/>
        <v>0</v>
      </c>
      <c r="T106" s="29">
        <f t="shared" si="105"/>
        <v>0</v>
      </c>
      <c r="U106" s="29">
        <f t="shared" si="105"/>
        <v>812</v>
      </c>
      <c r="V106" s="29">
        <f t="shared" si="105"/>
        <v>352.56</v>
      </c>
      <c r="W106" s="29">
        <f t="shared" si="105"/>
        <v>83</v>
      </c>
      <c r="X106" s="29">
        <f t="shared" si="105"/>
        <v>9.1999999999999993</v>
      </c>
      <c r="Y106" s="29">
        <f t="shared" si="105"/>
        <v>0</v>
      </c>
      <c r="Z106" s="29">
        <f t="shared" si="105"/>
        <v>469</v>
      </c>
      <c r="AA106" s="29">
        <f t="shared" si="105"/>
        <v>363</v>
      </c>
      <c r="AB106" s="29">
        <f t="shared" si="105"/>
        <v>409</v>
      </c>
      <c r="AC106" s="29">
        <f t="shared" si="105"/>
        <v>249</v>
      </c>
      <c r="AD106" s="29">
        <f t="shared" si="105"/>
        <v>119</v>
      </c>
      <c r="AE106" s="29">
        <f t="shared" si="105"/>
        <v>438</v>
      </c>
      <c r="AF106" s="29">
        <f t="shared" si="105"/>
        <v>159</v>
      </c>
      <c r="AG106" s="29">
        <f t="shared" si="105"/>
        <v>218.18</v>
      </c>
      <c r="AH106" s="29">
        <f t="shared" si="105"/>
        <v>77.290000000000006</v>
      </c>
      <c r="AI106" s="29">
        <f t="shared" si="105"/>
        <v>56.5</v>
      </c>
      <c r="AJ106" s="29">
        <f t="shared" ref="AJ106:BO106" si="106">AJ40</f>
        <v>42.5</v>
      </c>
      <c r="AK106" s="29">
        <f t="shared" si="106"/>
        <v>240</v>
      </c>
      <c r="AL106" s="29">
        <f t="shared" si="106"/>
        <v>295</v>
      </c>
      <c r="AM106" s="29">
        <f t="shared" si="106"/>
        <v>337.5</v>
      </c>
      <c r="AN106" s="29">
        <f t="shared" si="106"/>
        <v>298.67</v>
      </c>
      <c r="AO106" s="29">
        <f t="shared" si="106"/>
        <v>0</v>
      </c>
      <c r="AP106" s="29">
        <f t="shared" si="106"/>
        <v>205.75</v>
      </c>
      <c r="AQ106" s="29">
        <f t="shared" si="106"/>
        <v>68.75</v>
      </c>
      <c r="AR106" s="29">
        <f t="shared" si="106"/>
        <v>62</v>
      </c>
      <c r="AS106" s="29">
        <f t="shared" si="106"/>
        <v>72.67</v>
      </c>
      <c r="AT106" s="29">
        <f t="shared" si="106"/>
        <v>62.29</v>
      </c>
      <c r="AU106" s="29">
        <f t="shared" si="106"/>
        <v>70.709999999999994</v>
      </c>
      <c r="AV106" s="29">
        <f t="shared" si="106"/>
        <v>48.75</v>
      </c>
      <c r="AW106" s="29">
        <f t="shared" si="106"/>
        <v>72.86</v>
      </c>
      <c r="AX106" s="29">
        <f t="shared" si="106"/>
        <v>64.67</v>
      </c>
      <c r="AY106" s="29">
        <f t="shared" si="106"/>
        <v>56.67</v>
      </c>
      <c r="AZ106" s="29">
        <f t="shared" si="106"/>
        <v>130.66999999999999</v>
      </c>
      <c r="BA106" s="29">
        <f t="shared" si="106"/>
        <v>304</v>
      </c>
      <c r="BB106" s="29">
        <f t="shared" si="106"/>
        <v>432</v>
      </c>
      <c r="BC106" s="29">
        <f t="shared" si="106"/>
        <v>532</v>
      </c>
      <c r="BD106" s="29">
        <f t="shared" si="106"/>
        <v>249</v>
      </c>
      <c r="BE106" s="29">
        <f t="shared" si="106"/>
        <v>399</v>
      </c>
      <c r="BF106" s="29">
        <f t="shared" si="106"/>
        <v>0</v>
      </c>
      <c r="BG106" s="29">
        <f t="shared" si="106"/>
        <v>31</v>
      </c>
      <c r="BH106" s="29">
        <f t="shared" si="106"/>
        <v>43</v>
      </c>
      <c r="BI106" s="29">
        <f t="shared" si="106"/>
        <v>37</v>
      </c>
      <c r="BJ106" s="29">
        <f t="shared" si="106"/>
        <v>25</v>
      </c>
      <c r="BK106" s="29">
        <f t="shared" si="106"/>
        <v>59</v>
      </c>
      <c r="BL106" s="29">
        <f t="shared" si="106"/>
        <v>299</v>
      </c>
      <c r="BM106" s="29">
        <f t="shared" si="106"/>
        <v>132.22</v>
      </c>
      <c r="BN106" s="29">
        <f t="shared" si="106"/>
        <v>20.8</v>
      </c>
      <c r="BO106" s="29">
        <f t="shared" si="106"/>
        <v>0</v>
      </c>
    </row>
    <row r="107" spans="1:69" ht="17.399999999999999">
      <c r="B107" s="20" t="s">
        <v>31</v>
      </c>
      <c r="C107" s="21" t="s">
        <v>30</v>
      </c>
      <c r="D107" s="22">
        <f>D106/1000</f>
        <v>7.8180000000000013E-2</v>
      </c>
      <c r="E107" s="22">
        <f t="shared" ref="E107:BN107" si="107">E106/1000</f>
        <v>8.2000000000000003E-2</v>
      </c>
      <c r="F107" s="22">
        <f t="shared" si="107"/>
        <v>8.4000000000000005E-2</v>
      </c>
      <c r="G107" s="22">
        <f t="shared" si="107"/>
        <v>0.56799999999999995</v>
      </c>
      <c r="H107" s="22">
        <f t="shared" si="107"/>
        <v>1.34</v>
      </c>
      <c r="I107" s="22">
        <f t="shared" si="107"/>
        <v>0.69</v>
      </c>
      <c r="J107" s="22">
        <f t="shared" si="107"/>
        <v>7.492E-2</v>
      </c>
      <c r="K107" s="22">
        <f t="shared" si="107"/>
        <v>0.87438000000000005</v>
      </c>
      <c r="L107" s="22">
        <f t="shared" si="107"/>
        <v>0.21088999999999999</v>
      </c>
      <c r="M107" s="22">
        <f t="shared" si="107"/>
        <v>0.60899999999999999</v>
      </c>
      <c r="N107" s="22">
        <f t="shared" si="107"/>
        <v>0.10438</v>
      </c>
      <c r="O107" s="22">
        <f t="shared" si="107"/>
        <v>0.32031999999999999</v>
      </c>
      <c r="P107" s="22">
        <f t="shared" si="107"/>
        <v>0.37368000000000001</v>
      </c>
      <c r="Q107" s="22">
        <f t="shared" si="107"/>
        <v>0.38</v>
      </c>
      <c r="R107" s="22">
        <f t="shared" si="107"/>
        <v>0</v>
      </c>
      <c r="S107" s="22">
        <f t="shared" si="107"/>
        <v>0</v>
      </c>
      <c r="T107" s="22">
        <f t="shared" si="107"/>
        <v>0</v>
      </c>
      <c r="U107" s="22">
        <f t="shared" si="107"/>
        <v>0.81200000000000006</v>
      </c>
      <c r="V107" s="22">
        <f t="shared" si="107"/>
        <v>0.35255999999999998</v>
      </c>
      <c r="W107" s="22">
        <f>W106/1000</f>
        <v>8.3000000000000004E-2</v>
      </c>
      <c r="X107" s="22">
        <f t="shared" si="107"/>
        <v>9.1999999999999998E-3</v>
      </c>
      <c r="Y107" s="22">
        <f t="shared" si="107"/>
        <v>0</v>
      </c>
      <c r="Z107" s="22">
        <f t="shared" si="107"/>
        <v>0.46899999999999997</v>
      </c>
      <c r="AA107" s="22">
        <f t="shared" si="107"/>
        <v>0.36299999999999999</v>
      </c>
      <c r="AB107" s="22">
        <f t="shared" si="107"/>
        <v>0.40899999999999997</v>
      </c>
      <c r="AC107" s="22">
        <f t="shared" si="107"/>
        <v>0.249</v>
      </c>
      <c r="AD107" s="22">
        <f t="shared" si="107"/>
        <v>0.11899999999999999</v>
      </c>
      <c r="AE107" s="22">
        <f t="shared" si="107"/>
        <v>0.438</v>
      </c>
      <c r="AF107" s="22">
        <f t="shared" si="107"/>
        <v>0.159</v>
      </c>
      <c r="AG107" s="22">
        <f t="shared" si="107"/>
        <v>0.21818000000000001</v>
      </c>
      <c r="AH107" s="22">
        <f t="shared" si="107"/>
        <v>7.7290000000000011E-2</v>
      </c>
      <c r="AI107" s="22">
        <f t="shared" si="107"/>
        <v>5.6500000000000002E-2</v>
      </c>
      <c r="AJ107" s="22">
        <f t="shared" si="107"/>
        <v>4.2500000000000003E-2</v>
      </c>
      <c r="AK107" s="22">
        <f t="shared" si="107"/>
        <v>0.24</v>
      </c>
      <c r="AL107" s="22">
        <f t="shared" si="107"/>
        <v>0.29499999999999998</v>
      </c>
      <c r="AM107" s="22">
        <f t="shared" si="107"/>
        <v>0.33750000000000002</v>
      </c>
      <c r="AN107" s="22">
        <f t="shared" si="107"/>
        <v>0.29866999999999999</v>
      </c>
      <c r="AO107" s="22">
        <f t="shared" si="107"/>
        <v>0</v>
      </c>
      <c r="AP107" s="22">
        <f t="shared" si="107"/>
        <v>0.20574999999999999</v>
      </c>
      <c r="AQ107" s="22">
        <f t="shared" si="107"/>
        <v>6.8750000000000006E-2</v>
      </c>
      <c r="AR107" s="22">
        <f t="shared" si="107"/>
        <v>6.2E-2</v>
      </c>
      <c r="AS107" s="22">
        <f t="shared" si="107"/>
        <v>7.2669999999999998E-2</v>
      </c>
      <c r="AT107" s="22">
        <f t="shared" si="107"/>
        <v>6.2289999999999998E-2</v>
      </c>
      <c r="AU107" s="22">
        <f t="shared" si="107"/>
        <v>7.0709999999999995E-2</v>
      </c>
      <c r="AV107" s="22">
        <f t="shared" si="107"/>
        <v>4.8750000000000002E-2</v>
      </c>
      <c r="AW107" s="22">
        <f t="shared" si="107"/>
        <v>7.2859999999999994E-2</v>
      </c>
      <c r="AX107" s="22">
        <f t="shared" si="107"/>
        <v>6.4670000000000005E-2</v>
      </c>
      <c r="AY107" s="22">
        <f t="shared" si="107"/>
        <v>5.6670000000000005E-2</v>
      </c>
      <c r="AZ107" s="22">
        <f t="shared" si="107"/>
        <v>0.13066999999999998</v>
      </c>
      <c r="BA107" s="22">
        <f t="shared" si="107"/>
        <v>0.30399999999999999</v>
      </c>
      <c r="BB107" s="22">
        <f t="shared" si="107"/>
        <v>0.432</v>
      </c>
      <c r="BC107" s="22">
        <f t="shared" si="107"/>
        <v>0.53200000000000003</v>
      </c>
      <c r="BD107" s="22">
        <f t="shared" si="107"/>
        <v>0.249</v>
      </c>
      <c r="BE107" s="22">
        <f t="shared" si="107"/>
        <v>0.39900000000000002</v>
      </c>
      <c r="BF107" s="22">
        <f t="shared" si="107"/>
        <v>0</v>
      </c>
      <c r="BG107" s="22">
        <f t="shared" si="107"/>
        <v>3.1E-2</v>
      </c>
      <c r="BH107" s="22">
        <f t="shared" si="107"/>
        <v>4.2999999999999997E-2</v>
      </c>
      <c r="BI107" s="22">
        <f t="shared" si="107"/>
        <v>3.6999999999999998E-2</v>
      </c>
      <c r="BJ107" s="22">
        <f t="shared" si="107"/>
        <v>2.5000000000000001E-2</v>
      </c>
      <c r="BK107" s="22">
        <f t="shared" si="107"/>
        <v>5.8999999999999997E-2</v>
      </c>
      <c r="BL107" s="22">
        <f t="shared" si="107"/>
        <v>0.29899999999999999</v>
      </c>
      <c r="BM107" s="22">
        <f t="shared" si="107"/>
        <v>0.13222</v>
      </c>
      <c r="BN107" s="22">
        <f t="shared" si="107"/>
        <v>2.0799999999999999E-2</v>
      </c>
      <c r="BO107" s="22">
        <f t="shared" ref="BO107" si="108">BO106/1000</f>
        <v>0</v>
      </c>
    </row>
    <row r="108" spans="1:69" ht="17.399999999999999">
      <c r="A108" s="30"/>
      <c r="B108" s="31" t="s">
        <v>32</v>
      </c>
      <c r="C108" s="117"/>
      <c r="D108" s="32">
        <f>D104*D106</f>
        <v>74.271000000000001</v>
      </c>
      <c r="E108" s="32">
        <f t="shared" ref="E108:BN108" si="109">E104*E106</f>
        <v>0</v>
      </c>
      <c r="F108" s="32">
        <f t="shared" si="109"/>
        <v>42</v>
      </c>
      <c r="G108" s="32">
        <f t="shared" si="109"/>
        <v>11.36</v>
      </c>
      <c r="H108" s="32">
        <f t="shared" si="109"/>
        <v>0</v>
      </c>
      <c r="I108" s="32">
        <f t="shared" si="109"/>
        <v>0</v>
      </c>
      <c r="J108" s="32">
        <f t="shared" si="109"/>
        <v>0</v>
      </c>
      <c r="K108" s="32">
        <f t="shared" si="109"/>
        <v>0</v>
      </c>
      <c r="L108" s="32">
        <f t="shared" si="109"/>
        <v>0</v>
      </c>
      <c r="M108" s="32">
        <f t="shared" si="109"/>
        <v>0</v>
      </c>
      <c r="N108" s="32">
        <f t="shared" si="109"/>
        <v>0</v>
      </c>
      <c r="O108" s="32">
        <f t="shared" si="109"/>
        <v>0</v>
      </c>
      <c r="P108" s="32">
        <f t="shared" si="109"/>
        <v>0</v>
      </c>
      <c r="Q108" s="32">
        <f t="shared" si="109"/>
        <v>0</v>
      </c>
      <c r="R108" s="32">
        <f t="shared" si="109"/>
        <v>0</v>
      </c>
      <c r="S108" s="32">
        <f t="shared" si="109"/>
        <v>0</v>
      </c>
      <c r="T108" s="32">
        <f t="shared" si="109"/>
        <v>0</v>
      </c>
      <c r="U108" s="32">
        <f t="shared" si="109"/>
        <v>687.76400000000001</v>
      </c>
      <c r="V108" s="32">
        <f t="shared" si="109"/>
        <v>0</v>
      </c>
      <c r="W108" s="32">
        <f>W104*W106</f>
        <v>0</v>
      </c>
      <c r="X108" s="32">
        <f t="shared" si="109"/>
        <v>0</v>
      </c>
      <c r="Y108" s="32">
        <f t="shared" si="109"/>
        <v>0</v>
      </c>
      <c r="Z108" s="32">
        <f t="shared" si="109"/>
        <v>0</v>
      </c>
      <c r="AA108" s="32">
        <f t="shared" si="109"/>
        <v>0</v>
      </c>
      <c r="AB108" s="32">
        <f t="shared" si="109"/>
        <v>0</v>
      </c>
      <c r="AC108" s="32">
        <f t="shared" si="109"/>
        <v>0</v>
      </c>
      <c r="AD108" s="32">
        <f t="shared" si="109"/>
        <v>0</v>
      </c>
      <c r="AE108" s="32">
        <f t="shared" si="109"/>
        <v>0</v>
      </c>
      <c r="AF108" s="32">
        <f t="shared" si="109"/>
        <v>0</v>
      </c>
      <c r="AG108" s="32">
        <f t="shared" si="109"/>
        <v>0</v>
      </c>
      <c r="AH108" s="32">
        <f t="shared" si="109"/>
        <v>0</v>
      </c>
      <c r="AI108" s="32">
        <f t="shared" si="109"/>
        <v>0</v>
      </c>
      <c r="AJ108" s="32">
        <f t="shared" si="109"/>
        <v>0</v>
      </c>
      <c r="AK108" s="32">
        <f t="shared" si="109"/>
        <v>0</v>
      </c>
      <c r="AL108" s="32">
        <f t="shared" si="109"/>
        <v>0</v>
      </c>
      <c r="AM108" s="32">
        <f t="shared" si="109"/>
        <v>0</v>
      </c>
      <c r="AN108" s="32">
        <f t="shared" si="109"/>
        <v>0</v>
      </c>
      <c r="AO108" s="32">
        <f t="shared" si="109"/>
        <v>0</v>
      </c>
      <c r="AP108" s="32">
        <f t="shared" si="109"/>
        <v>0</v>
      </c>
      <c r="AQ108" s="32">
        <f t="shared" si="109"/>
        <v>0</v>
      </c>
      <c r="AR108" s="32">
        <f t="shared" si="109"/>
        <v>0</v>
      </c>
      <c r="AS108" s="32">
        <f t="shared" si="109"/>
        <v>0</v>
      </c>
      <c r="AT108" s="32">
        <f t="shared" si="109"/>
        <v>0</v>
      </c>
      <c r="AU108" s="32">
        <f t="shared" si="109"/>
        <v>0</v>
      </c>
      <c r="AV108" s="32">
        <f t="shared" si="109"/>
        <v>15.356249999999999</v>
      </c>
      <c r="AW108" s="32">
        <f t="shared" si="109"/>
        <v>0</v>
      </c>
      <c r="AX108" s="32">
        <f t="shared" si="109"/>
        <v>0</v>
      </c>
      <c r="AY108" s="32">
        <f t="shared" si="109"/>
        <v>0</v>
      </c>
      <c r="AZ108" s="32">
        <f t="shared" si="109"/>
        <v>0</v>
      </c>
      <c r="BA108" s="32">
        <f t="shared" si="109"/>
        <v>0</v>
      </c>
      <c r="BB108" s="32">
        <f t="shared" si="109"/>
        <v>0</v>
      </c>
      <c r="BC108" s="32">
        <f t="shared" si="109"/>
        <v>0</v>
      </c>
      <c r="BD108" s="32">
        <f t="shared" si="109"/>
        <v>0</v>
      </c>
      <c r="BE108" s="32">
        <f t="shared" si="109"/>
        <v>0</v>
      </c>
      <c r="BF108" s="32">
        <f t="shared" si="109"/>
        <v>0</v>
      </c>
      <c r="BG108" s="32">
        <f t="shared" si="109"/>
        <v>193.75</v>
      </c>
      <c r="BH108" s="32">
        <f t="shared" si="109"/>
        <v>30.1</v>
      </c>
      <c r="BI108" s="32">
        <f t="shared" si="109"/>
        <v>2.3125</v>
      </c>
      <c r="BJ108" s="32">
        <f t="shared" si="109"/>
        <v>0</v>
      </c>
      <c r="BK108" s="32">
        <f t="shared" si="109"/>
        <v>0</v>
      </c>
      <c r="BL108" s="32">
        <f t="shared" si="109"/>
        <v>0</v>
      </c>
      <c r="BM108" s="32">
        <f t="shared" si="109"/>
        <v>13.222000000000001</v>
      </c>
      <c r="BN108" s="32">
        <f t="shared" si="109"/>
        <v>1.04</v>
      </c>
      <c r="BO108" s="32">
        <f t="shared" ref="BO108" si="110">BO104*BO106</f>
        <v>0</v>
      </c>
      <c r="BP108" s="33">
        <f>SUM(D108:BN108)</f>
        <v>1071.1757499999999</v>
      </c>
      <c r="BQ108" s="34">
        <f>BP108/$C$21</f>
        <v>21.423514999999998</v>
      </c>
    </row>
    <row r="109" spans="1:69" ht="17.399999999999999">
      <c r="A109" s="30"/>
      <c r="B109" s="31" t="s">
        <v>33</v>
      </c>
      <c r="C109" s="117"/>
      <c r="D109" s="32">
        <f>D104*D106</f>
        <v>74.271000000000001</v>
      </c>
      <c r="E109" s="32">
        <f t="shared" ref="E109:BN109" si="111">E104*E106</f>
        <v>0</v>
      </c>
      <c r="F109" s="32">
        <f t="shared" si="111"/>
        <v>42</v>
      </c>
      <c r="G109" s="32">
        <f t="shared" si="111"/>
        <v>11.36</v>
      </c>
      <c r="H109" s="32">
        <f t="shared" si="111"/>
        <v>0</v>
      </c>
      <c r="I109" s="32">
        <f t="shared" si="111"/>
        <v>0</v>
      </c>
      <c r="J109" s="32">
        <f t="shared" si="111"/>
        <v>0</v>
      </c>
      <c r="K109" s="32">
        <f t="shared" si="111"/>
        <v>0</v>
      </c>
      <c r="L109" s="32">
        <f t="shared" si="111"/>
        <v>0</v>
      </c>
      <c r="M109" s="32">
        <f t="shared" si="111"/>
        <v>0</v>
      </c>
      <c r="N109" s="32">
        <f t="shared" si="111"/>
        <v>0</v>
      </c>
      <c r="O109" s="32">
        <f t="shared" si="111"/>
        <v>0</v>
      </c>
      <c r="P109" s="32">
        <f t="shared" si="111"/>
        <v>0</v>
      </c>
      <c r="Q109" s="32">
        <f t="shared" si="111"/>
        <v>0</v>
      </c>
      <c r="R109" s="32">
        <f t="shared" si="111"/>
        <v>0</v>
      </c>
      <c r="S109" s="32">
        <f t="shared" si="111"/>
        <v>0</v>
      </c>
      <c r="T109" s="32">
        <f t="shared" si="111"/>
        <v>0</v>
      </c>
      <c r="U109" s="32">
        <f t="shared" si="111"/>
        <v>687.76400000000001</v>
      </c>
      <c r="V109" s="32">
        <f t="shared" si="111"/>
        <v>0</v>
      </c>
      <c r="W109" s="32">
        <f>W104*W106</f>
        <v>0</v>
      </c>
      <c r="X109" s="32">
        <f t="shared" si="111"/>
        <v>0</v>
      </c>
      <c r="Y109" s="32">
        <f t="shared" si="111"/>
        <v>0</v>
      </c>
      <c r="Z109" s="32">
        <f t="shared" si="111"/>
        <v>0</v>
      </c>
      <c r="AA109" s="32">
        <f t="shared" si="111"/>
        <v>0</v>
      </c>
      <c r="AB109" s="32">
        <f t="shared" si="111"/>
        <v>0</v>
      </c>
      <c r="AC109" s="32">
        <f t="shared" si="111"/>
        <v>0</v>
      </c>
      <c r="AD109" s="32">
        <f t="shared" si="111"/>
        <v>0</v>
      </c>
      <c r="AE109" s="32">
        <f t="shared" si="111"/>
        <v>0</v>
      </c>
      <c r="AF109" s="32">
        <f t="shared" si="111"/>
        <v>0</v>
      </c>
      <c r="AG109" s="32">
        <f t="shared" si="111"/>
        <v>0</v>
      </c>
      <c r="AH109" s="32">
        <f t="shared" si="111"/>
        <v>0</v>
      </c>
      <c r="AI109" s="32">
        <f t="shared" si="111"/>
        <v>0</v>
      </c>
      <c r="AJ109" s="32">
        <f t="shared" si="111"/>
        <v>0</v>
      </c>
      <c r="AK109" s="32">
        <f t="shared" si="111"/>
        <v>0</v>
      </c>
      <c r="AL109" s="32">
        <f t="shared" si="111"/>
        <v>0</v>
      </c>
      <c r="AM109" s="32">
        <f t="shared" si="111"/>
        <v>0</v>
      </c>
      <c r="AN109" s="32">
        <f t="shared" si="111"/>
        <v>0</v>
      </c>
      <c r="AO109" s="32">
        <f t="shared" si="111"/>
        <v>0</v>
      </c>
      <c r="AP109" s="32">
        <f t="shared" si="111"/>
        <v>0</v>
      </c>
      <c r="AQ109" s="32">
        <f t="shared" si="111"/>
        <v>0</v>
      </c>
      <c r="AR109" s="32">
        <f t="shared" si="111"/>
        <v>0</v>
      </c>
      <c r="AS109" s="32">
        <f t="shared" si="111"/>
        <v>0</v>
      </c>
      <c r="AT109" s="32">
        <f t="shared" si="111"/>
        <v>0</v>
      </c>
      <c r="AU109" s="32">
        <f t="shared" si="111"/>
        <v>0</v>
      </c>
      <c r="AV109" s="32">
        <f t="shared" si="111"/>
        <v>15.356249999999999</v>
      </c>
      <c r="AW109" s="32">
        <f t="shared" si="111"/>
        <v>0</v>
      </c>
      <c r="AX109" s="32">
        <f t="shared" si="111"/>
        <v>0</v>
      </c>
      <c r="AY109" s="32">
        <f t="shared" si="111"/>
        <v>0</v>
      </c>
      <c r="AZ109" s="32">
        <f t="shared" si="111"/>
        <v>0</v>
      </c>
      <c r="BA109" s="32">
        <f t="shared" si="111"/>
        <v>0</v>
      </c>
      <c r="BB109" s="32">
        <f t="shared" si="111"/>
        <v>0</v>
      </c>
      <c r="BC109" s="32">
        <f t="shared" si="111"/>
        <v>0</v>
      </c>
      <c r="BD109" s="32">
        <f t="shared" si="111"/>
        <v>0</v>
      </c>
      <c r="BE109" s="32">
        <f t="shared" si="111"/>
        <v>0</v>
      </c>
      <c r="BF109" s="32">
        <f t="shared" si="111"/>
        <v>0</v>
      </c>
      <c r="BG109" s="32">
        <f t="shared" si="111"/>
        <v>193.75</v>
      </c>
      <c r="BH109" s="32">
        <f t="shared" si="111"/>
        <v>30.1</v>
      </c>
      <c r="BI109" s="32">
        <f t="shared" si="111"/>
        <v>2.3125</v>
      </c>
      <c r="BJ109" s="32">
        <f t="shared" si="111"/>
        <v>0</v>
      </c>
      <c r="BK109" s="32">
        <f t="shared" si="111"/>
        <v>0</v>
      </c>
      <c r="BL109" s="32">
        <f t="shared" si="111"/>
        <v>0</v>
      </c>
      <c r="BM109" s="32">
        <f t="shared" si="111"/>
        <v>13.222000000000001</v>
      </c>
      <c r="BN109" s="32">
        <f t="shared" si="111"/>
        <v>1.04</v>
      </c>
      <c r="BO109" s="32">
        <f t="shared" ref="BO109" si="112">BO104*BO106</f>
        <v>0</v>
      </c>
      <c r="BP109" s="33">
        <f>SUM(D109:BN109)</f>
        <v>1071.1757499999999</v>
      </c>
      <c r="BQ109" s="34">
        <f>BP109/$C21</f>
        <v>21.423514999999998</v>
      </c>
    </row>
  </sheetData>
  <mergeCells count="359">
    <mergeCell ref="C108:C109"/>
    <mergeCell ref="BM96:BM97"/>
    <mergeCell ref="BN96:BN97"/>
    <mergeCell ref="BP96:BP97"/>
    <mergeCell ref="BQ96:BQ97"/>
    <mergeCell ref="A98:A102"/>
    <mergeCell ref="C98:C102"/>
    <mergeCell ref="BG96:BG97"/>
    <mergeCell ref="BH96:BH97"/>
    <mergeCell ref="BI96:BI97"/>
    <mergeCell ref="BJ96:BJ97"/>
    <mergeCell ref="BK96:BK97"/>
    <mergeCell ref="BL96:BL97"/>
    <mergeCell ref="BA96:BA97"/>
    <mergeCell ref="BB96:BB97"/>
    <mergeCell ref="BC96:BC97"/>
    <mergeCell ref="BD96:BD97"/>
    <mergeCell ref="BE96:BE97"/>
    <mergeCell ref="BF96:BF97"/>
    <mergeCell ref="AU96:AU97"/>
    <mergeCell ref="AV96:AV97"/>
    <mergeCell ref="AW96:AW97"/>
    <mergeCell ref="AX96:AX97"/>
    <mergeCell ref="AY96:AY97"/>
    <mergeCell ref="AZ96:AZ97"/>
    <mergeCell ref="AO96:AO97"/>
    <mergeCell ref="AP96:AP97"/>
    <mergeCell ref="AQ96:AQ97"/>
    <mergeCell ref="AR96:AR97"/>
    <mergeCell ref="AS96:AS97"/>
    <mergeCell ref="AT96:AT97"/>
    <mergeCell ref="AI96:AI97"/>
    <mergeCell ref="AJ96:AJ97"/>
    <mergeCell ref="AK96:AK97"/>
    <mergeCell ref="AL96:AL97"/>
    <mergeCell ref="AM96:AM97"/>
    <mergeCell ref="AN96:AN97"/>
    <mergeCell ref="AC96:AC97"/>
    <mergeCell ref="AD96:AD97"/>
    <mergeCell ref="AE96:AE97"/>
    <mergeCell ref="AF96:AF97"/>
    <mergeCell ref="AG96:AG97"/>
    <mergeCell ref="AH96:AH97"/>
    <mergeCell ref="W96:W97"/>
    <mergeCell ref="X96:X97"/>
    <mergeCell ref="Y96:Y97"/>
    <mergeCell ref="Z96:Z97"/>
    <mergeCell ref="AA96:AA97"/>
    <mergeCell ref="AB96:AB97"/>
    <mergeCell ref="Q96:Q97"/>
    <mergeCell ref="R96:R97"/>
    <mergeCell ref="S96:S97"/>
    <mergeCell ref="T96:T97"/>
    <mergeCell ref="U96:U97"/>
    <mergeCell ref="V96:V97"/>
    <mergeCell ref="K96:K97"/>
    <mergeCell ref="L96:L97"/>
    <mergeCell ref="M96:M97"/>
    <mergeCell ref="N96:N97"/>
    <mergeCell ref="O96:O97"/>
    <mergeCell ref="P96:P97"/>
    <mergeCell ref="E96:E97"/>
    <mergeCell ref="F96:F97"/>
    <mergeCell ref="G96:G97"/>
    <mergeCell ref="H96:H97"/>
    <mergeCell ref="I96:I97"/>
    <mergeCell ref="J96:J97"/>
    <mergeCell ref="A83:A86"/>
    <mergeCell ref="C83:C86"/>
    <mergeCell ref="C92:C93"/>
    <mergeCell ref="A96:A97"/>
    <mergeCell ref="C96:C97"/>
    <mergeCell ref="D96:D97"/>
    <mergeCell ref="BK81:BK82"/>
    <mergeCell ref="BL81:BL82"/>
    <mergeCell ref="BM81:BM82"/>
    <mergeCell ref="BN81:BN82"/>
    <mergeCell ref="BP81:BP82"/>
    <mergeCell ref="BQ81:BQ82"/>
    <mergeCell ref="BE81:BE82"/>
    <mergeCell ref="BF81:BF82"/>
    <mergeCell ref="BG81:BG82"/>
    <mergeCell ref="BH81:BH82"/>
    <mergeCell ref="BI81:BI82"/>
    <mergeCell ref="BJ81:BJ82"/>
    <mergeCell ref="AY81:AY82"/>
    <mergeCell ref="AZ81:AZ82"/>
    <mergeCell ref="BA81:BA82"/>
    <mergeCell ref="BB81:BB82"/>
    <mergeCell ref="BC81:BC82"/>
    <mergeCell ref="BD81:BD82"/>
    <mergeCell ref="AS81:AS82"/>
    <mergeCell ref="AT81:AT82"/>
    <mergeCell ref="AU81:AU82"/>
    <mergeCell ref="AV81:AV82"/>
    <mergeCell ref="AW81:AW82"/>
    <mergeCell ref="AX81:AX82"/>
    <mergeCell ref="AM81:AM82"/>
    <mergeCell ref="AN81:AN82"/>
    <mergeCell ref="AO81:AO82"/>
    <mergeCell ref="AP81:AP82"/>
    <mergeCell ref="AQ81:AQ82"/>
    <mergeCell ref="AR81:AR82"/>
    <mergeCell ref="AG81:AG82"/>
    <mergeCell ref="AH81:AH82"/>
    <mergeCell ref="AI81:AI82"/>
    <mergeCell ref="AJ81:AJ82"/>
    <mergeCell ref="AK81:AK82"/>
    <mergeCell ref="AL81:AL82"/>
    <mergeCell ref="AA81:AA82"/>
    <mergeCell ref="AB81:AB82"/>
    <mergeCell ref="AC81:AC82"/>
    <mergeCell ref="AD81:AD82"/>
    <mergeCell ref="AE81:AE82"/>
    <mergeCell ref="AF81:AF82"/>
    <mergeCell ref="U81:U82"/>
    <mergeCell ref="V81:V82"/>
    <mergeCell ref="W81:W82"/>
    <mergeCell ref="X81:X82"/>
    <mergeCell ref="Y81:Y82"/>
    <mergeCell ref="Z81:Z82"/>
    <mergeCell ref="O81:O82"/>
    <mergeCell ref="P81:P82"/>
    <mergeCell ref="Q81:Q82"/>
    <mergeCell ref="R81:R82"/>
    <mergeCell ref="S81:S82"/>
    <mergeCell ref="T81:T82"/>
    <mergeCell ref="I81:I82"/>
    <mergeCell ref="J81:J82"/>
    <mergeCell ref="K81:K82"/>
    <mergeCell ref="L81:L82"/>
    <mergeCell ref="M81:M82"/>
    <mergeCell ref="N81:N82"/>
    <mergeCell ref="BP64:BP65"/>
    <mergeCell ref="BQ64:BQ65"/>
    <mergeCell ref="C77:C78"/>
    <mergeCell ref="A81:A82"/>
    <mergeCell ref="C81:C82"/>
    <mergeCell ref="D81:D82"/>
    <mergeCell ref="E81:E82"/>
    <mergeCell ref="F81:F82"/>
    <mergeCell ref="G81:G82"/>
    <mergeCell ref="H81:H82"/>
    <mergeCell ref="BI64:BI65"/>
    <mergeCell ref="BJ64:BJ65"/>
    <mergeCell ref="BK64:BK65"/>
    <mergeCell ref="BL64:BL65"/>
    <mergeCell ref="BM64:BM65"/>
    <mergeCell ref="BN64:BN65"/>
    <mergeCell ref="BC64:BC65"/>
    <mergeCell ref="BD64:BD65"/>
    <mergeCell ref="BE64:BE65"/>
    <mergeCell ref="BF64:BF65"/>
    <mergeCell ref="BG64:BG65"/>
    <mergeCell ref="BH64:BH65"/>
    <mergeCell ref="AW64:AW65"/>
    <mergeCell ref="AX64:AX65"/>
    <mergeCell ref="AY64:AY65"/>
    <mergeCell ref="AZ64:AZ65"/>
    <mergeCell ref="BA64:BA65"/>
    <mergeCell ref="BB64:BB65"/>
    <mergeCell ref="AQ64:AQ65"/>
    <mergeCell ref="AR64:AR65"/>
    <mergeCell ref="AS64:AS65"/>
    <mergeCell ref="AT64:AT65"/>
    <mergeCell ref="AU64:AU65"/>
    <mergeCell ref="AV64:AV65"/>
    <mergeCell ref="AK64:AK65"/>
    <mergeCell ref="AL64:AL65"/>
    <mergeCell ref="AM64:AM65"/>
    <mergeCell ref="AN64:AN65"/>
    <mergeCell ref="AO64:AO65"/>
    <mergeCell ref="AP64:AP65"/>
    <mergeCell ref="AE64:AE65"/>
    <mergeCell ref="AF64:AF65"/>
    <mergeCell ref="AG64:AG65"/>
    <mergeCell ref="AH64:AH65"/>
    <mergeCell ref="AI64:AI65"/>
    <mergeCell ref="AJ64:AJ65"/>
    <mergeCell ref="Y64:Y65"/>
    <mergeCell ref="Z64:Z65"/>
    <mergeCell ref="AA64:AA65"/>
    <mergeCell ref="AB64:AB65"/>
    <mergeCell ref="AC64:AC65"/>
    <mergeCell ref="AD64:AD65"/>
    <mergeCell ref="S64:S65"/>
    <mergeCell ref="T64:T65"/>
    <mergeCell ref="U64:U65"/>
    <mergeCell ref="V64:V65"/>
    <mergeCell ref="W64:W65"/>
    <mergeCell ref="X64:X65"/>
    <mergeCell ref="M64:M65"/>
    <mergeCell ref="N64:N65"/>
    <mergeCell ref="O64:O65"/>
    <mergeCell ref="P64:P65"/>
    <mergeCell ref="Q64:Q65"/>
    <mergeCell ref="R64:R65"/>
    <mergeCell ref="G64:G65"/>
    <mergeCell ref="H64:H65"/>
    <mergeCell ref="I64:I65"/>
    <mergeCell ref="J64:J65"/>
    <mergeCell ref="K64:K65"/>
    <mergeCell ref="L64:L65"/>
    <mergeCell ref="C60:C61"/>
    <mergeCell ref="A64:A65"/>
    <mergeCell ref="C64:C65"/>
    <mergeCell ref="D64:D65"/>
    <mergeCell ref="E64:E65"/>
    <mergeCell ref="F64:F65"/>
    <mergeCell ref="BM48:BM49"/>
    <mergeCell ref="BN48:BN49"/>
    <mergeCell ref="BP48:BP49"/>
    <mergeCell ref="AR48:AR49"/>
    <mergeCell ref="AS48:AS49"/>
    <mergeCell ref="AT48:AT49"/>
    <mergeCell ref="AI48:AI49"/>
    <mergeCell ref="AJ48:AJ49"/>
    <mergeCell ref="AK48:AK49"/>
    <mergeCell ref="AL48:AL49"/>
    <mergeCell ref="AM48:AM49"/>
    <mergeCell ref="AN48:AN49"/>
    <mergeCell ref="AC48:AC49"/>
    <mergeCell ref="AD48:AD49"/>
    <mergeCell ref="AE48:AE49"/>
    <mergeCell ref="AF48:AF49"/>
    <mergeCell ref="AG48:AG49"/>
    <mergeCell ref="AH48:AH49"/>
    <mergeCell ref="BQ48:BQ49"/>
    <mergeCell ref="A50:A54"/>
    <mergeCell ref="C50:C54"/>
    <mergeCell ref="BG48:BG49"/>
    <mergeCell ref="BH48:BH49"/>
    <mergeCell ref="BI48:BI49"/>
    <mergeCell ref="BJ48:BJ49"/>
    <mergeCell ref="BK48:BK49"/>
    <mergeCell ref="BL48:BL49"/>
    <mergeCell ref="BA48:BA49"/>
    <mergeCell ref="BB48:BB49"/>
    <mergeCell ref="BC48:BC49"/>
    <mergeCell ref="BD48:BD49"/>
    <mergeCell ref="BE48:BE49"/>
    <mergeCell ref="BF48:BF49"/>
    <mergeCell ref="AU48:AU49"/>
    <mergeCell ref="AV48:AV49"/>
    <mergeCell ref="AW48:AW49"/>
    <mergeCell ref="AX48:AX49"/>
    <mergeCell ref="AY48:AY49"/>
    <mergeCell ref="AZ48:AZ49"/>
    <mergeCell ref="AO48:AO49"/>
    <mergeCell ref="AP48:AP49"/>
    <mergeCell ref="AQ48:AQ49"/>
    <mergeCell ref="W48:W49"/>
    <mergeCell ref="X48:X49"/>
    <mergeCell ref="Y48:Y49"/>
    <mergeCell ref="Z48:Z49"/>
    <mergeCell ref="AA48:AA49"/>
    <mergeCell ref="AB48:AB49"/>
    <mergeCell ref="Q48:Q49"/>
    <mergeCell ref="R48:R49"/>
    <mergeCell ref="S48:S49"/>
    <mergeCell ref="T48:T49"/>
    <mergeCell ref="U48:U49"/>
    <mergeCell ref="V48:V49"/>
    <mergeCell ref="K48:K49"/>
    <mergeCell ref="L48:L49"/>
    <mergeCell ref="M48:M49"/>
    <mergeCell ref="N48:N49"/>
    <mergeCell ref="O48:O49"/>
    <mergeCell ref="P48:P49"/>
    <mergeCell ref="E48:E49"/>
    <mergeCell ref="F48:F49"/>
    <mergeCell ref="G48:G49"/>
    <mergeCell ref="H48:H49"/>
    <mergeCell ref="I48:I49"/>
    <mergeCell ref="J48:J49"/>
    <mergeCell ref="A25:A29"/>
    <mergeCell ref="C25:C29"/>
    <mergeCell ref="C42:C43"/>
    <mergeCell ref="A48:A49"/>
    <mergeCell ref="C48:C49"/>
    <mergeCell ref="D48:D49"/>
    <mergeCell ref="BQ7:BQ8"/>
    <mergeCell ref="A9:A13"/>
    <mergeCell ref="C9:C13"/>
    <mergeCell ref="A14:A20"/>
    <mergeCell ref="C14:C20"/>
    <mergeCell ref="A21:A24"/>
    <mergeCell ref="C21:C24"/>
    <mergeCell ref="BJ7:BJ8"/>
    <mergeCell ref="BK7:BK8"/>
    <mergeCell ref="BL7:BL8"/>
    <mergeCell ref="BM7:BM8"/>
    <mergeCell ref="BN7:BN8"/>
    <mergeCell ref="BP7:BP8"/>
    <mergeCell ref="BD7:BD8"/>
    <mergeCell ref="BE7:BE8"/>
    <mergeCell ref="BF7:BF8"/>
    <mergeCell ref="BG7:BG8"/>
    <mergeCell ref="BH7:BH8"/>
    <mergeCell ref="BI7:BI8"/>
    <mergeCell ref="AX7:AX8"/>
    <mergeCell ref="AY7:AY8"/>
    <mergeCell ref="AZ7:AZ8"/>
    <mergeCell ref="BA7:BA8"/>
    <mergeCell ref="BB7:BB8"/>
    <mergeCell ref="BC7:BC8"/>
    <mergeCell ref="AR7:AR8"/>
    <mergeCell ref="AS7:AS8"/>
    <mergeCell ref="AT7:AT8"/>
    <mergeCell ref="AU7:AU8"/>
    <mergeCell ref="AV7:AV8"/>
    <mergeCell ref="AW7:AW8"/>
    <mergeCell ref="AL7:AL8"/>
    <mergeCell ref="AM7:AM8"/>
    <mergeCell ref="AN7:AN8"/>
    <mergeCell ref="AO7:AO8"/>
    <mergeCell ref="AP7:AP8"/>
    <mergeCell ref="AQ7:AQ8"/>
    <mergeCell ref="AF7:AF8"/>
    <mergeCell ref="AG7:AG8"/>
    <mergeCell ref="AH7:AH8"/>
    <mergeCell ref="AI7:AI8"/>
    <mergeCell ref="AJ7:AJ8"/>
    <mergeCell ref="AK7:AK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BO7:BO8"/>
    <mergeCell ref="BO48:BO49"/>
    <mergeCell ref="BO64:BO65"/>
    <mergeCell ref="BO81:BO82"/>
    <mergeCell ref="BO96:BO97"/>
    <mergeCell ref="A7:A8"/>
    <mergeCell ref="C7:C8"/>
    <mergeCell ref="D7:D8"/>
    <mergeCell ref="E7:E8"/>
    <mergeCell ref="F7:F8"/>
    <mergeCell ref="G7:G8"/>
    <mergeCell ref="N7:N8"/>
    <mergeCell ref="O7:O8"/>
    <mergeCell ref="P7:P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Z7:Z8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V55"/>
  <sheetViews>
    <sheetView workbookViewId="0">
      <selection sqref="A1:J1"/>
    </sheetView>
  </sheetViews>
  <sheetFormatPr defaultRowHeight="14.4"/>
  <cols>
    <col min="1" max="1" width="4.33203125" customWidth="1"/>
    <col min="2" max="2" width="29.6640625" customWidth="1"/>
    <col min="3" max="3" width="8.5546875" customWidth="1"/>
    <col min="4" max="4" width="3.6640625" customWidth="1"/>
    <col min="5" max="5" width="29.6640625" customWidth="1"/>
    <col min="6" max="6" width="7.6640625" customWidth="1"/>
    <col min="7" max="7" width="8.88671875" customWidth="1"/>
    <col min="8" max="8" width="3.6640625" customWidth="1"/>
    <col min="9" max="9" width="29.6640625" customWidth="1"/>
    <col min="10" max="10" width="8.6640625" customWidth="1"/>
  </cols>
  <sheetData>
    <row r="1" spans="1:22" ht="59.25" customHeight="1">
      <c r="A1" s="128" t="s">
        <v>61</v>
      </c>
      <c r="B1" s="128"/>
      <c r="C1" s="129"/>
      <c r="D1" s="130" t="s">
        <v>61</v>
      </c>
      <c r="E1" s="128"/>
      <c r="F1" s="128"/>
      <c r="G1" s="129"/>
      <c r="H1" s="130" t="s">
        <v>61</v>
      </c>
      <c r="I1" s="128"/>
      <c r="J1" s="129"/>
      <c r="K1" s="53"/>
      <c r="L1" s="131" t="s">
        <v>9</v>
      </c>
      <c r="M1" s="131"/>
      <c r="N1" s="131" t="s">
        <v>12</v>
      </c>
      <c r="O1" s="131"/>
      <c r="P1" s="123" t="s">
        <v>20</v>
      </c>
      <c r="Q1" s="123"/>
      <c r="R1" s="123" t="s">
        <v>23</v>
      </c>
      <c r="S1" s="123"/>
      <c r="T1" s="124" t="s">
        <v>40</v>
      </c>
      <c r="U1" s="124"/>
      <c r="V1" s="25"/>
    </row>
    <row r="2" spans="1:22" ht="30.75" customHeight="1">
      <c r="A2" s="125" t="s">
        <v>41</v>
      </c>
      <c r="B2" s="125"/>
      <c r="C2" s="125"/>
      <c r="D2" s="126" t="s">
        <v>42</v>
      </c>
      <c r="E2" s="125"/>
      <c r="F2" s="125"/>
      <c r="G2" s="127"/>
      <c r="H2" s="125" t="s">
        <v>43</v>
      </c>
      <c r="I2" s="125"/>
      <c r="J2" s="127"/>
      <c r="K2" s="54"/>
      <c r="L2" s="55"/>
      <c r="M2" s="55"/>
      <c r="N2" s="55"/>
      <c r="O2" s="55"/>
      <c r="P2" s="56"/>
      <c r="Q2" s="56"/>
      <c r="R2" s="56"/>
      <c r="S2" s="56"/>
      <c r="T2" s="57"/>
      <c r="U2" s="57"/>
      <c r="V2" s="25"/>
    </row>
    <row r="3" spans="1:22" ht="30.75" customHeight="1">
      <c r="A3" s="58"/>
      <c r="B3" s="70">
        <f>E3</f>
        <v>45540</v>
      </c>
      <c r="C3" s="59" t="s">
        <v>44</v>
      </c>
      <c r="D3" s="58"/>
      <c r="E3" s="70">
        <f>' 3-7 лет (день 2)'!K6</f>
        <v>45540</v>
      </c>
      <c r="F3" s="59" t="s">
        <v>44</v>
      </c>
      <c r="G3" s="59" t="s">
        <v>45</v>
      </c>
      <c r="H3" s="58"/>
      <c r="I3" s="70">
        <f>E3</f>
        <v>45540</v>
      </c>
      <c r="J3" s="59" t="s">
        <v>45</v>
      </c>
      <c r="K3" s="25"/>
      <c r="L3" s="60">
        <f>F4</f>
        <v>22.904820000000001</v>
      </c>
      <c r="M3" s="60">
        <f>G4</f>
        <v>27.528627600000007</v>
      </c>
      <c r="N3" s="60">
        <f>F9</f>
        <v>51.47257230769231</v>
      </c>
      <c r="O3" s="60">
        <f>G9</f>
        <v>70.924839999999989</v>
      </c>
      <c r="P3" s="60">
        <f>F17</f>
        <v>7.5492199999999992</v>
      </c>
      <c r="Q3" s="60">
        <f>G17</f>
        <v>8.8274571999999996</v>
      </c>
      <c r="R3" s="5">
        <f>F22</f>
        <v>17.933769999999999</v>
      </c>
      <c r="S3" s="5">
        <f>G22</f>
        <v>21.423514999999998</v>
      </c>
      <c r="T3" s="61">
        <f>L3+N3+P3+R3</f>
        <v>99.860382307692305</v>
      </c>
      <c r="U3" s="61">
        <f>M3+O3+Q3+S3</f>
        <v>128.70443979999999</v>
      </c>
    </row>
    <row r="4" spans="1:22" ht="15" customHeight="1">
      <c r="A4" s="109" t="s">
        <v>9</v>
      </c>
      <c r="B4" s="5" t="str">
        <f>E4</f>
        <v>Каша молочная "Дружба"</v>
      </c>
      <c r="C4" s="132">
        <f>F4</f>
        <v>22.904820000000001</v>
      </c>
      <c r="D4" s="109" t="s">
        <v>9</v>
      </c>
      <c r="E4" s="5" t="str">
        <f>' 3-7 лет (день 2)'!B9</f>
        <v>Каша молочная "Дружба"</v>
      </c>
      <c r="F4" s="132">
        <f>' 1,5-2 года (день 2)'!BQ61</f>
        <v>22.904820000000001</v>
      </c>
      <c r="G4" s="132">
        <f>' 3-7 лет (день 2)'!BQ61</f>
        <v>27.528627600000007</v>
      </c>
      <c r="H4" s="109" t="s">
        <v>9</v>
      </c>
      <c r="I4" s="5" t="str">
        <f>E4</f>
        <v>Каша молочная "Дружба"</v>
      </c>
      <c r="J4" s="132">
        <f>G4</f>
        <v>27.528627600000007</v>
      </c>
    </row>
    <row r="5" spans="1:22" ht="15" customHeight="1">
      <c r="A5" s="109"/>
      <c r="B5" s="8" t="str">
        <f>E5</f>
        <v>Бутерброд с джемом</v>
      </c>
      <c r="C5" s="133"/>
      <c r="D5" s="109"/>
      <c r="E5" s="5" t="str">
        <f>' 3-7 лет (день 2)'!B10</f>
        <v>Бутерброд с джемом</v>
      </c>
      <c r="F5" s="133"/>
      <c r="G5" s="133"/>
      <c r="H5" s="109"/>
      <c r="I5" s="5" t="str">
        <f>E5</f>
        <v>Бутерброд с джемом</v>
      </c>
      <c r="J5" s="133"/>
    </row>
    <row r="6" spans="1:22" ht="15" customHeight="1">
      <c r="A6" s="109"/>
      <c r="B6" s="8" t="str">
        <f>E6</f>
        <v>Кофейный напиток с молоком</v>
      </c>
      <c r="C6" s="133"/>
      <c r="D6" s="109"/>
      <c r="E6" s="5" t="str">
        <f>' 3-7 лет (день 2)'!B11</f>
        <v>Кофейный напиток с молоком</v>
      </c>
      <c r="F6" s="133"/>
      <c r="G6" s="133"/>
      <c r="H6" s="109"/>
      <c r="I6" s="5" t="str">
        <f>E6</f>
        <v>Кофейный напиток с молоком</v>
      </c>
      <c r="J6" s="133"/>
    </row>
    <row r="7" spans="1:22" ht="15" customHeight="1">
      <c r="A7" s="109"/>
      <c r="B7" s="5"/>
      <c r="C7" s="133"/>
      <c r="D7" s="109"/>
      <c r="E7" s="5"/>
      <c r="F7" s="133"/>
      <c r="G7" s="133"/>
      <c r="H7" s="109"/>
      <c r="I7" s="5"/>
      <c r="J7" s="133"/>
    </row>
    <row r="8" spans="1:22" ht="15" customHeight="1">
      <c r="A8" s="109"/>
      <c r="B8" s="5"/>
      <c r="C8" s="134"/>
      <c r="D8" s="109"/>
      <c r="E8" s="5"/>
      <c r="F8" s="134"/>
      <c r="G8" s="134"/>
      <c r="H8" s="109"/>
      <c r="I8" s="5"/>
      <c r="J8" s="134"/>
    </row>
    <row r="9" spans="1:22" ht="15" customHeight="1">
      <c r="A9" s="109" t="s">
        <v>12</v>
      </c>
      <c r="B9" s="5" t="e">
        <f>E9</f>
        <v>#REF!</v>
      </c>
      <c r="C9" s="135">
        <f>F9</f>
        <v>51.47257230769231</v>
      </c>
      <c r="D9" s="109" t="s">
        <v>12</v>
      </c>
      <c r="E9" s="5" t="e">
        <f>' 3-7 лет (день 2)'!#REF!</f>
        <v>#REF!</v>
      </c>
      <c r="F9" s="135">
        <f>' 1,5-2 года (день 2)'!BQ78</f>
        <v>51.47257230769231</v>
      </c>
      <c r="G9" s="135">
        <f>' 3-7 лет (день 2)'!BQ78</f>
        <v>70.924839999999989</v>
      </c>
      <c r="H9" s="109" t="s">
        <v>12</v>
      </c>
      <c r="I9" s="5" t="e">
        <f t="shared" ref="I9:I18" si="0">E9</f>
        <v>#REF!</v>
      </c>
      <c r="J9" s="135">
        <f>G9</f>
        <v>70.924839999999989</v>
      </c>
    </row>
    <row r="10" spans="1:22" ht="15" customHeight="1">
      <c r="A10" s="109"/>
      <c r="B10" s="5" t="str">
        <f t="shared" ref="B10:B18" si="1">E10</f>
        <v>Суп с лапшой</v>
      </c>
      <c r="C10" s="136"/>
      <c r="D10" s="109"/>
      <c r="E10" s="5" t="str">
        <f>' 3-7 лет (день 2)'!B14</f>
        <v>Суп с лапшой</v>
      </c>
      <c r="F10" s="136"/>
      <c r="G10" s="136"/>
      <c r="H10" s="109"/>
      <c r="I10" s="5" t="str">
        <f t="shared" si="0"/>
        <v>Суп с лапшой</v>
      </c>
      <c r="J10" s="136"/>
      <c r="L10">
        <v>18.854023822727271</v>
      </c>
      <c r="M10">
        <v>13.974628181818181</v>
      </c>
    </row>
    <row r="11" spans="1:22" ht="15" customHeight="1">
      <c r="A11" s="109"/>
      <c r="B11" s="5" t="str">
        <f t="shared" si="1"/>
        <v>Котлета мясная</v>
      </c>
      <c r="C11" s="136"/>
      <c r="D11" s="109"/>
      <c r="E11" s="5" t="str">
        <f>' 3-7 лет (день 2)'!B15</f>
        <v>Котлета мясная</v>
      </c>
      <c r="F11" s="136"/>
      <c r="G11" s="136"/>
      <c r="H11" s="109"/>
      <c r="I11" s="5" t="str">
        <f t="shared" si="0"/>
        <v>Котлета мясная</v>
      </c>
      <c r="J11" s="136"/>
      <c r="L11">
        <v>48.009738413076576</v>
      </c>
      <c r="M11">
        <v>39.372064415584425</v>
      </c>
    </row>
    <row r="12" spans="1:22" ht="15" customHeight="1">
      <c r="A12" s="109"/>
      <c r="B12" s="5" t="str">
        <f t="shared" si="1"/>
        <v>Капуста тушеная</v>
      </c>
      <c r="C12" s="136"/>
      <c r="D12" s="109"/>
      <c r="E12" s="5" t="str">
        <f>' 3-7 лет (день 2)'!B16</f>
        <v>Капуста тушеная</v>
      </c>
      <c r="F12" s="136"/>
      <c r="G12" s="136"/>
      <c r="H12" s="109"/>
      <c r="I12" s="5" t="str">
        <f t="shared" si="0"/>
        <v>Капуста тушеная</v>
      </c>
      <c r="J12" s="136"/>
      <c r="L12">
        <v>6.7314578731034489</v>
      </c>
      <c r="M12">
        <v>5.7716699999999994</v>
      </c>
    </row>
    <row r="13" spans="1:22" ht="15" customHeight="1">
      <c r="A13" s="109"/>
      <c r="B13" s="5" t="str">
        <f t="shared" si="1"/>
        <v>Хлеб пшеничный</v>
      </c>
      <c r="C13" s="136"/>
      <c r="D13" s="109"/>
      <c r="E13" s="5" t="str">
        <f>' 3-7 лет (день 2)'!B17</f>
        <v>Хлеб пшеничный</v>
      </c>
      <c r="F13" s="136"/>
      <c r="G13" s="136"/>
      <c r="H13" s="109"/>
      <c r="I13" s="5" t="str">
        <f t="shared" si="0"/>
        <v>Хлеб пшеничный</v>
      </c>
      <c r="J13" s="136"/>
      <c r="L13">
        <v>9.1906141818181819</v>
      </c>
      <c r="M13">
        <v>7.609218181818183</v>
      </c>
    </row>
    <row r="14" spans="1:22" ht="15" customHeight="1">
      <c r="A14" s="109"/>
      <c r="B14" s="5" t="str">
        <f t="shared" si="1"/>
        <v>Хлеб ржано-пшеничный</v>
      </c>
      <c r="C14" s="136"/>
      <c r="D14" s="109"/>
      <c r="E14" s="5" t="str">
        <f>' 3-7 лет (день 2)'!B18</f>
        <v>Хлеб ржано-пшеничный</v>
      </c>
      <c r="F14" s="136"/>
      <c r="G14" s="136"/>
      <c r="H14" s="109"/>
      <c r="I14" s="5" t="str">
        <f t="shared" si="0"/>
        <v>Хлеб ржано-пшеничный</v>
      </c>
      <c r="J14" s="136"/>
    </row>
    <row r="15" spans="1:22" ht="15" customHeight="1">
      <c r="A15" s="109"/>
      <c r="B15" s="9" t="str">
        <f t="shared" si="1"/>
        <v>Компот из кураги и изюма</v>
      </c>
      <c r="C15" s="136"/>
      <c r="D15" s="109"/>
      <c r="E15" s="5" t="str">
        <f>' 3-7 лет (день 2)'!B19</f>
        <v>Компот из кураги и изюма</v>
      </c>
      <c r="F15" s="136"/>
      <c r="G15" s="136"/>
      <c r="H15" s="109"/>
      <c r="I15" s="9" t="str">
        <f t="shared" si="0"/>
        <v>Компот из кураги и изюма</v>
      </c>
      <c r="J15" s="136"/>
    </row>
    <row r="16" spans="1:22" ht="15" customHeight="1">
      <c r="A16" s="109"/>
      <c r="B16" s="9">
        <f t="shared" si="1"/>
        <v>0</v>
      </c>
      <c r="C16" s="137"/>
      <c r="D16" s="109"/>
      <c r="E16" s="9"/>
      <c r="F16" s="137"/>
      <c r="G16" s="137"/>
      <c r="H16" s="109"/>
      <c r="I16" s="9">
        <f t="shared" si="0"/>
        <v>0</v>
      </c>
      <c r="J16" s="137"/>
    </row>
    <row r="17" spans="1:15" ht="15" customHeight="1">
      <c r="A17" s="109" t="s">
        <v>20</v>
      </c>
      <c r="B17" s="5" t="str">
        <f t="shared" si="1"/>
        <v>Чай с лимоном</v>
      </c>
      <c r="C17" s="132">
        <f>F17</f>
        <v>7.5492199999999992</v>
      </c>
      <c r="D17" s="109" t="s">
        <v>20</v>
      </c>
      <c r="E17" s="5" t="str">
        <f>' 3-7 лет (день 2)'!B21</f>
        <v>Чай с лимоном</v>
      </c>
      <c r="F17" s="132">
        <f>' 1,5-2 года (день 2)'!BQ94</f>
        <v>7.5492199999999992</v>
      </c>
      <c r="G17" s="132">
        <f>' 3-7 лет (день 2)'!BQ93</f>
        <v>8.8274571999999996</v>
      </c>
      <c r="H17" s="109" t="s">
        <v>20</v>
      </c>
      <c r="I17" s="5" t="str">
        <f t="shared" si="0"/>
        <v>Чай с лимоном</v>
      </c>
      <c r="J17" s="132">
        <f>G17</f>
        <v>8.8274571999999996</v>
      </c>
    </row>
    <row r="18" spans="1:15" ht="15" customHeight="1">
      <c r="A18" s="109"/>
      <c r="B18" s="5" t="str">
        <f t="shared" si="1"/>
        <v>Сдоба обыкновенная</v>
      </c>
      <c r="C18" s="133"/>
      <c r="D18" s="109"/>
      <c r="E18" s="5" t="str">
        <f>' 3-7 лет (день 2)'!B22</f>
        <v>Сдоба обыкновенная</v>
      </c>
      <c r="F18" s="133"/>
      <c r="G18" s="133"/>
      <c r="H18" s="109"/>
      <c r="I18" s="5" t="str">
        <f t="shared" si="0"/>
        <v>Сдоба обыкновенная</v>
      </c>
      <c r="J18" s="133"/>
    </row>
    <row r="19" spans="1:15" ht="15" customHeight="1">
      <c r="A19" s="109"/>
      <c r="B19" s="5"/>
      <c r="C19" s="133"/>
      <c r="D19" s="109"/>
      <c r="E19" s="5"/>
      <c r="F19" s="133"/>
      <c r="G19" s="133"/>
      <c r="H19" s="109"/>
      <c r="I19" s="5"/>
      <c r="J19" s="133"/>
    </row>
    <row r="20" spans="1:15" ht="15" customHeight="1">
      <c r="A20" s="109"/>
      <c r="B20" s="5"/>
      <c r="C20" s="133"/>
      <c r="D20" s="109"/>
      <c r="E20" s="5"/>
      <c r="F20" s="133"/>
      <c r="G20" s="133"/>
      <c r="H20" s="109"/>
      <c r="I20" s="5"/>
      <c r="J20" s="133"/>
    </row>
    <row r="21" spans="1:15" ht="15" customHeight="1">
      <c r="A21" s="109"/>
      <c r="B21" s="5"/>
      <c r="C21" s="134"/>
      <c r="D21" s="109"/>
      <c r="E21" s="18"/>
      <c r="F21" s="134"/>
      <c r="G21" s="134"/>
      <c r="H21" s="109"/>
      <c r="I21" s="5"/>
      <c r="J21" s="134"/>
    </row>
    <row r="22" spans="1:15" ht="15" customHeight="1">
      <c r="A22" s="109" t="s">
        <v>23</v>
      </c>
      <c r="B22" s="18" t="str">
        <f>E22</f>
        <v>Суп - уха</v>
      </c>
      <c r="C22" s="132">
        <f>F22</f>
        <v>17.933769999999999</v>
      </c>
      <c r="D22" s="109" t="s">
        <v>23</v>
      </c>
      <c r="E22" s="18" t="str">
        <f>' 3-7 лет (день 2)'!B25</f>
        <v>Суп - уха</v>
      </c>
      <c r="F22" s="132">
        <f>' 1,5-2 года (день 2)'!BQ110</f>
        <v>17.933769999999999</v>
      </c>
      <c r="G22" s="132">
        <f>' 3-7 лет (день 2)'!BQ109</f>
        <v>21.423514999999998</v>
      </c>
      <c r="H22" s="109" t="s">
        <v>23</v>
      </c>
      <c r="I22" s="18" t="str">
        <f>E22</f>
        <v>Суп - уха</v>
      </c>
      <c r="J22" s="132">
        <f>G22</f>
        <v>21.423514999999998</v>
      </c>
    </row>
    <row r="23" spans="1:15" ht="15" customHeight="1">
      <c r="A23" s="109"/>
      <c r="B23" s="18" t="str">
        <f>E23</f>
        <v>Хлеб пшеничный</v>
      </c>
      <c r="C23" s="133"/>
      <c r="D23" s="109"/>
      <c r="E23" s="18" t="str">
        <f>' 3-7 лет (день 2)'!B26</f>
        <v>Хлеб пшеничный</v>
      </c>
      <c r="F23" s="133"/>
      <c r="G23" s="133"/>
      <c r="H23" s="109"/>
      <c r="I23" s="18" t="str">
        <f>E23</f>
        <v>Хлеб пшеничный</v>
      </c>
      <c r="J23" s="133"/>
    </row>
    <row r="24" spans="1:15" ht="15" customHeight="1">
      <c r="A24" s="109"/>
      <c r="B24" s="18" t="str">
        <f>E24</f>
        <v>Чай с сахаром</v>
      </c>
      <c r="C24" s="133"/>
      <c r="D24" s="109"/>
      <c r="E24" s="18" t="str">
        <f>' 3-7 лет (день 2)'!B27</f>
        <v>Чай с сахаром</v>
      </c>
      <c r="F24" s="133"/>
      <c r="G24" s="133"/>
      <c r="H24" s="109"/>
      <c r="I24" s="18" t="str">
        <f>E24</f>
        <v>Чай с сахаром</v>
      </c>
      <c r="J24" s="133"/>
    </row>
    <row r="25" spans="1:15" ht="15" customHeight="1">
      <c r="A25" s="109"/>
      <c r="B25" s="9">
        <f>E25</f>
        <v>0</v>
      </c>
      <c r="C25" s="133"/>
      <c r="D25" s="109"/>
      <c r="E25" s="9"/>
      <c r="F25" s="133"/>
      <c r="G25" s="133"/>
      <c r="H25" s="109"/>
      <c r="I25" s="9">
        <f>E25</f>
        <v>0</v>
      </c>
      <c r="J25" s="133"/>
    </row>
    <row r="26" spans="1:15" ht="15" customHeight="1">
      <c r="A26" s="109"/>
      <c r="B26" s="5"/>
      <c r="C26" s="134"/>
      <c r="D26" s="109"/>
      <c r="E26" s="5"/>
      <c r="F26" s="134"/>
      <c r="G26" s="134"/>
      <c r="H26" s="109"/>
      <c r="I26" s="5"/>
      <c r="J26" s="134"/>
    </row>
    <row r="27" spans="1:15" ht="17.399999999999999">
      <c r="A27" s="138" t="s">
        <v>40</v>
      </c>
      <c r="B27" s="139"/>
      <c r="C27" s="62">
        <f>C4+C9+C17+C22</f>
        <v>99.860382307692305</v>
      </c>
      <c r="D27" s="138" t="s">
        <v>40</v>
      </c>
      <c r="E27" s="139"/>
      <c r="F27" s="62">
        <f>F4+F9+F17+F22</f>
        <v>99.860382307692305</v>
      </c>
      <c r="G27" s="62">
        <f>G4+G9+G17+G22</f>
        <v>128.70443979999999</v>
      </c>
      <c r="H27" s="138" t="s">
        <v>40</v>
      </c>
      <c r="I27" s="139"/>
      <c r="J27" s="62">
        <f>J4+J9+J17+J22</f>
        <v>128.70443979999999</v>
      </c>
    </row>
    <row r="29" spans="1:15" ht="59.25" customHeight="1">
      <c r="A29" s="128" t="s">
        <v>61</v>
      </c>
      <c r="B29" s="128"/>
      <c r="C29" s="129"/>
      <c r="D29" s="130" t="s">
        <v>61</v>
      </c>
      <c r="E29" s="128"/>
      <c r="F29" s="128"/>
      <c r="G29" s="129"/>
      <c r="H29" s="130" t="s">
        <v>61</v>
      </c>
      <c r="I29" s="128"/>
      <c r="J29" s="129"/>
      <c r="K29" s="53"/>
      <c r="L29" s="53"/>
      <c r="M29" s="140"/>
      <c r="N29" s="140"/>
      <c r="O29" s="140"/>
    </row>
    <row r="30" spans="1:15" ht="30.75" customHeight="1">
      <c r="A30" s="125" t="s">
        <v>46</v>
      </c>
      <c r="B30" s="125"/>
      <c r="C30" s="127"/>
      <c r="D30" s="126" t="s">
        <v>47</v>
      </c>
      <c r="E30" s="125"/>
      <c r="F30" s="125"/>
      <c r="G30" s="127"/>
      <c r="H30" s="126" t="s">
        <v>48</v>
      </c>
      <c r="I30" s="125"/>
      <c r="J30" s="127"/>
      <c r="K30" s="53"/>
      <c r="L30" s="53"/>
      <c r="M30" s="63"/>
      <c r="N30" s="63"/>
      <c r="O30" s="63"/>
    </row>
    <row r="31" spans="1:15" ht="30.75" customHeight="1">
      <c r="A31" s="58"/>
      <c r="B31" s="71">
        <f>E3</f>
        <v>45540</v>
      </c>
      <c r="C31" s="59" t="s">
        <v>45</v>
      </c>
      <c r="D31" s="58"/>
      <c r="E31" s="70">
        <f>E3</f>
        <v>45540</v>
      </c>
      <c r="F31" s="59" t="s">
        <v>44</v>
      </c>
      <c r="G31" s="59" t="s">
        <v>45</v>
      </c>
      <c r="H31" s="58"/>
      <c r="I31" s="72">
        <f>E3</f>
        <v>45540</v>
      </c>
      <c r="J31" s="64" t="s">
        <v>45</v>
      </c>
      <c r="K31" s="25"/>
      <c r="L31" s="25"/>
    </row>
    <row r="32" spans="1:15" ht="15" customHeight="1">
      <c r="A32" s="109" t="s">
        <v>9</v>
      </c>
      <c r="B32" s="5" t="str">
        <f>E4</f>
        <v>Каша молочная "Дружба"</v>
      </c>
      <c r="C32" s="132">
        <f>G4</f>
        <v>27.528627600000007</v>
      </c>
      <c r="D32" s="109" t="s">
        <v>9</v>
      </c>
      <c r="E32" s="5" t="str">
        <f>E4</f>
        <v>Каша молочная "Дружба"</v>
      </c>
      <c r="F32" s="132">
        <f>F4</f>
        <v>22.904820000000001</v>
      </c>
      <c r="G32" s="132">
        <f>G4</f>
        <v>27.528627600000007</v>
      </c>
      <c r="H32" s="109" t="s">
        <v>9</v>
      </c>
      <c r="I32" s="5" t="str">
        <f>I4</f>
        <v>Каша молочная "Дружба"</v>
      </c>
      <c r="J32" s="132">
        <f>G32</f>
        <v>27.528627600000007</v>
      </c>
    </row>
    <row r="33" spans="1:10" ht="15" customHeight="1">
      <c r="A33" s="109"/>
      <c r="B33" s="5" t="str">
        <f>E5</f>
        <v>Бутерброд с джемом</v>
      </c>
      <c r="C33" s="133"/>
      <c r="D33" s="109"/>
      <c r="E33" s="5" t="str">
        <f>E5</f>
        <v>Бутерброд с джемом</v>
      </c>
      <c r="F33" s="133"/>
      <c r="G33" s="133"/>
      <c r="H33" s="109"/>
      <c r="I33" s="5" t="str">
        <f>I5</f>
        <v>Бутерброд с джемом</v>
      </c>
      <c r="J33" s="133"/>
    </row>
    <row r="34" spans="1:10" ht="15" customHeight="1">
      <c r="A34" s="109"/>
      <c r="B34" s="5" t="str">
        <f>E6</f>
        <v>Кофейный напиток с молоком</v>
      </c>
      <c r="C34" s="133"/>
      <c r="D34" s="109"/>
      <c r="E34" s="5" t="str">
        <f>E6</f>
        <v>Кофейный напиток с молоком</v>
      </c>
      <c r="F34" s="133"/>
      <c r="G34" s="133"/>
      <c r="H34" s="109"/>
      <c r="I34" s="5" t="str">
        <f>I6</f>
        <v>Кофейный напиток с молоком</v>
      </c>
      <c r="J34" s="133"/>
    </row>
    <row r="35" spans="1:10" ht="15" customHeight="1">
      <c r="A35" s="109"/>
      <c r="B35" s="5"/>
      <c r="C35" s="133"/>
      <c r="D35" s="109"/>
      <c r="E35" s="5"/>
      <c r="F35" s="133"/>
      <c r="G35" s="133"/>
      <c r="H35" s="109"/>
      <c r="I35" s="5"/>
      <c r="J35" s="133"/>
    </row>
    <row r="36" spans="1:10" ht="15" customHeight="1">
      <c r="A36" s="109"/>
      <c r="B36" s="5"/>
      <c r="C36" s="134"/>
      <c r="D36" s="109"/>
      <c r="E36" s="5"/>
      <c r="F36" s="134"/>
      <c r="G36" s="134"/>
      <c r="H36" s="109"/>
      <c r="I36" s="5"/>
      <c r="J36" s="134"/>
    </row>
    <row r="37" spans="1:10" ht="15" customHeight="1">
      <c r="A37" s="109" t="s">
        <v>12</v>
      </c>
      <c r="B37" s="5" t="e">
        <f t="shared" ref="B37:B46" si="2">E9</f>
        <v>#REF!</v>
      </c>
      <c r="C37" s="135">
        <f>G9</f>
        <v>70.924839999999989</v>
      </c>
      <c r="D37" s="109" t="s">
        <v>12</v>
      </c>
      <c r="E37" s="5" t="e">
        <f>E9</f>
        <v>#REF!</v>
      </c>
      <c r="F37" s="135">
        <f>F9</f>
        <v>51.47257230769231</v>
      </c>
      <c r="G37" s="135">
        <f>G9</f>
        <v>70.924839999999989</v>
      </c>
      <c r="H37" s="109" t="s">
        <v>12</v>
      </c>
      <c r="I37" s="5" t="e">
        <f t="shared" ref="I37:I42" si="3">I9</f>
        <v>#REF!</v>
      </c>
      <c r="J37" s="135">
        <f>G37</f>
        <v>70.924839999999989</v>
      </c>
    </row>
    <row r="38" spans="1:10" ht="15" customHeight="1">
      <c r="A38" s="109"/>
      <c r="B38" s="5" t="str">
        <f t="shared" si="2"/>
        <v>Суп с лапшой</v>
      </c>
      <c r="C38" s="136"/>
      <c r="D38" s="109"/>
      <c r="E38" s="5" t="str">
        <f t="shared" ref="E38:E46" si="4">E10</f>
        <v>Суп с лапшой</v>
      </c>
      <c r="F38" s="136"/>
      <c r="G38" s="136"/>
      <c r="H38" s="109"/>
      <c r="I38" s="5" t="str">
        <f t="shared" si="3"/>
        <v>Суп с лапшой</v>
      </c>
      <c r="J38" s="136"/>
    </row>
    <row r="39" spans="1:10" ht="15" customHeight="1">
      <c r="A39" s="109"/>
      <c r="B39" s="5" t="str">
        <f t="shared" si="2"/>
        <v>Котлета мясная</v>
      </c>
      <c r="C39" s="136"/>
      <c r="D39" s="109"/>
      <c r="E39" s="5" t="str">
        <f t="shared" si="4"/>
        <v>Котлета мясная</v>
      </c>
      <c r="F39" s="136"/>
      <c r="G39" s="136"/>
      <c r="H39" s="109"/>
      <c r="I39" s="5" t="str">
        <f t="shared" si="3"/>
        <v>Котлета мясная</v>
      </c>
      <c r="J39" s="136"/>
    </row>
    <row r="40" spans="1:10" ht="15" customHeight="1">
      <c r="A40" s="109"/>
      <c r="B40" s="5" t="str">
        <f t="shared" si="2"/>
        <v>Капуста тушеная</v>
      </c>
      <c r="C40" s="136"/>
      <c r="D40" s="109"/>
      <c r="E40" s="5" t="str">
        <f t="shared" si="4"/>
        <v>Капуста тушеная</v>
      </c>
      <c r="F40" s="136"/>
      <c r="G40" s="136"/>
      <c r="H40" s="109"/>
      <c r="I40" s="5" t="str">
        <f t="shared" si="3"/>
        <v>Капуста тушеная</v>
      </c>
      <c r="J40" s="136"/>
    </row>
    <row r="41" spans="1:10" ht="15" customHeight="1">
      <c r="A41" s="109"/>
      <c r="B41" s="5" t="str">
        <f t="shared" si="2"/>
        <v>Хлеб пшеничный</v>
      </c>
      <c r="C41" s="136"/>
      <c r="D41" s="109"/>
      <c r="E41" s="5" t="str">
        <f t="shared" si="4"/>
        <v>Хлеб пшеничный</v>
      </c>
      <c r="F41" s="136"/>
      <c r="G41" s="136"/>
      <c r="H41" s="109"/>
      <c r="I41" s="5" t="str">
        <f t="shared" si="3"/>
        <v>Хлеб пшеничный</v>
      </c>
      <c r="J41" s="136"/>
    </row>
    <row r="42" spans="1:10" ht="15" customHeight="1">
      <c r="A42" s="109"/>
      <c r="B42" s="5" t="str">
        <f t="shared" si="2"/>
        <v>Хлеб ржано-пшеничный</v>
      </c>
      <c r="C42" s="136"/>
      <c r="D42" s="109"/>
      <c r="E42" s="5" t="str">
        <f t="shared" si="4"/>
        <v>Хлеб ржано-пшеничный</v>
      </c>
      <c r="F42" s="136"/>
      <c r="G42" s="136"/>
      <c r="H42" s="109"/>
      <c r="I42" s="5" t="str">
        <f t="shared" si="3"/>
        <v>Хлеб ржано-пшеничный</v>
      </c>
      <c r="J42" s="136"/>
    </row>
    <row r="43" spans="1:10" ht="15" customHeight="1">
      <c r="A43" s="109"/>
      <c r="B43" s="9" t="str">
        <f t="shared" si="2"/>
        <v>Компот из кураги и изюма</v>
      </c>
      <c r="C43" s="136"/>
      <c r="D43" s="109"/>
      <c r="E43" s="9" t="str">
        <f t="shared" si="4"/>
        <v>Компот из кураги и изюма</v>
      </c>
      <c r="F43" s="136"/>
      <c r="G43" s="136"/>
      <c r="H43" s="109"/>
      <c r="I43" s="9" t="str">
        <f>E15</f>
        <v>Компот из кураги и изюма</v>
      </c>
      <c r="J43" s="136"/>
    </row>
    <row r="44" spans="1:10" ht="15" customHeight="1">
      <c r="A44" s="109"/>
      <c r="B44" s="9">
        <f t="shared" si="2"/>
        <v>0</v>
      </c>
      <c r="C44" s="137"/>
      <c r="D44" s="109"/>
      <c r="E44" s="9">
        <f t="shared" si="4"/>
        <v>0</v>
      </c>
      <c r="F44" s="137"/>
      <c r="G44" s="137"/>
      <c r="H44" s="109"/>
      <c r="I44" s="9">
        <f>I16</f>
        <v>0</v>
      </c>
      <c r="J44" s="137"/>
    </row>
    <row r="45" spans="1:10" ht="15" customHeight="1">
      <c r="A45" s="109" t="s">
        <v>20</v>
      </c>
      <c r="B45" s="5" t="str">
        <f t="shared" si="2"/>
        <v>Чай с лимоном</v>
      </c>
      <c r="C45" s="132">
        <f>G17</f>
        <v>8.8274571999999996</v>
      </c>
      <c r="D45" s="109" t="s">
        <v>20</v>
      </c>
      <c r="E45" s="5" t="str">
        <f t="shared" si="4"/>
        <v>Чай с лимоном</v>
      </c>
      <c r="F45" s="132">
        <f>F17</f>
        <v>7.5492199999999992</v>
      </c>
      <c r="G45" s="132">
        <f>G17</f>
        <v>8.8274571999999996</v>
      </c>
      <c r="H45" s="109" t="s">
        <v>20</v>
      </c>
      <c r="I45" s="5" t="str">
        <f>I17</f>
        <v>Чай с лимоном</v>
      </c>
      <c r="J45" s="132">
        <f>G45</f>
        <v>8.8274571999999996</v>
      </c>
    </row>
    <row r="46" spans="1:10" ht="15" customHeight="1">
      <c r="A46" s="109"/>
      <c r="B46" s="5" t="str">
        <f t="shared" si="2"/>
        <v>Сдоба обыкновенная</v>
      </c>
      <c r="C46" s="133"/>
      <c r="D46" s="109"/>
      <c r="E46" s="5" t="str">
        <f t="shared" si="4"/>
        <v>Сдоба обыкновенная</v>
      </c>
      <c r="F46" s="133"/>
      <c r="G46" s="133"/>
      <c r="H46" s="109"/>
      <c r="I46" s="5" t="str">
        <f>I18</f>
        <v>Сдоба обыкновенная</v>
      </c>
      <c r="J46" s="133"/>
    </row>
    <row r="47" spans="1:10" ht="15" customHeight="1">
      <c r="A47" s="109"/>
      <c r="B47" s="5"/>
      <c r="C47" s="133"/>
      <c r="D47" s="109"/>
      <c r="E47" s="5"/>
      <c r="F47" s="133"/>
      <c r="G47" s="133"/>
      <c r="H47" s="109"/>
      <c r="I47" s="5"/>
      <c r="J47" s="133"/>
    </row>
    <row r="48" spans="1:10" ht="15" customHeight="1">
      <c r="A48" s="109"/>
      <c r="B48" s="5"/>
      <c r="C48" s="133"/>
      <c r="D48" s="109"/>
      <c r="E48" s="5"/>
      <c r="F48" s="133"/>
      <c r="G48" s="133"/>
      <c r="H48" s="109"/>
      <c r="I48" s="5"/>
      <c r="J48" s="133"/>
    </row>
    <row r="49" spans="1:10" ht="15" customHeight="1">
      <c r="A49" s="109"/>
      <c r="B49" s="5"/>
      <c r="C49" s="134"/>
      <c r="D49" s="109"/>
      <c r="E49" s="5"/>
      <c r="F49" s="134"/>
      <c r="G49" s="134"/>
      <c r="H49" s="109"/>
      <c r="I49" s="5"/>
      <c r="J49" s="134"/>
    </row>
    <row r="50" spans="1:10" ht="15" customHeight="1">
      <c r="A50" s="109" t="s">
        <v>23</v>
      </c>
      <c r="B50" s="18" t="str">
        <f>E22</f>
        <v>Суп - уха</v>
      </c>
      <c r="C50" s="132">
        <f>G22</f>
        <v>21.423514999999998</v>
      </c>
      <c r="D50" s="109" t="s">
        <v>23</v>
      </c>
      <c r="E50" s="18" t="str">
        <f>E22</f>
        <v>Суп - уха</v>
      </c>
      <c r="F50" s="132">
        <f>F22</f>
        <v>17.933769999999999</v>
      </c>
      <c r="G50" s="132">
        <f>G22</f>
        <v>21.423514999999998</v>
      </c>
      <c r="H50" s="109" t="s">
        <v>23</v>
      </c>
      <c r="I50" s="18" t="str">
        <f>I22</f>
        <v>Суп - уха</v>
      </c>
      <c r="J50" s="132">
        <f>G50</f>
        <v>21.423514999999998</v>
      </c>
    </row>
    <row r="51" spans="1:10" ht="15" customHeight="1">
      <c r="A51" s="109"/>
      <c r="B51" s="18" t="str">
        <f>E23</f>
        <v>Хлеб пшеничный</v>
      </c>
      <c r="C51" s="133"/>
      <c r="D51" s="109"/>
      <c r="E51" s="18" t="str">
        <f>E23</f>
        <v>Хлеб пшеничный</v>
      </c>
      <c r="F51" s="133"/>
      <c r="G51" s="133"/>
      <c r="H51" s="109"/>
      <c r="I51" s="18" t="str">
        <f>I23</f>
        <v>Хлеб пшеничный</v>
      </c>
      <c r="J51" s="133"/>
    </row>
    <row r="52" spans="1:10" ht="15" customHeight="1">
      <c r="A52" s="109"/>
      <c r="B52" s="18" t="str">
        <f>E24</f>
        <v>Чай с сахаром</v>
      </c>
      <c r="C52" s="133"/>
      <c r="D52" s="109"/>
      <c r="E52" s="18" t="str">
        <f>E24</f>
        <v>Чай с сахаром</v>
      </c>
      <c r="F52" s="133"/>
      <c r="G52" s="133"/>
      <c r="H52" s="109"/>
      <c r="I52" s="18" t="str">
        <f>I24</f>
        <v>Чай с сахаром</v>
      </c>
      <c r="J52" s="133"/>
    </row>
    <row r="53" spans="1:10" ht="15" customHeight="1">
      <c r="A53" s="109"/>
      <c r="B53" s="9">
        <f>E53</f>
        <v>0</v>
      </c>
      <c r="C53" s="133"/>
      <c r="D53" s="109"/>
      <c r="E53" s="9">
        <f>E25</f>
        <v>0</v>
      </c>
      <c r="F53" s="133"/>
      <c r="G53" s="133"/>
      <c r="H53" s="109"/>
      <c r="I53" s="9">
        <f>E25</f>
        <v>0</v>
      </c>
      <c r="J53" s="133"/>
    </row>
    <row r="54" spans="1:10" ht="15" customHeight="1">
      <c r="A54" s="109"/>
      <c r="B54" s="5"/>
      <c r="C54" s="134"/>
      <c r="D54" s="109"/>
      <c r="E54" s="5"/>
      <c r="F54" s="134"/>
      <c r="G54" s="134"/>
      <c r="H54" s="109"/>
      <c r="I54" s="5"/>
      <c r="J54" s="134"/>
    </row>
    <row r="55" spans="1:10" ht="17.399999999999999">
      <c r="A55" s="138" t="s">
        <v>40</v>
      </c>
      <c r="B55" s="139"/>
      <c r="C55" s="65">
        <f>C32+C37+C45+C50</f>
        <v>128.70443979999999</v>
      </c>
      <c r="D55" s="41"/>
      <c r="E55" s="66" t="s">
        <v>40</v>
      </c>
      <c r="F55" s="62">
        <f>F32+F37+F45+F50</f>
        <v>99.860382307692305</v>
      </c>
      <c r="G55" s="62">
        <f>G32+G37+G45+G50</f>
        <v>128.70443979999999</v>
      </c>
      <c r="H55" s="138" t="s">
        <v>40</v>
      </c>
      <c r="I55" s="139"/>
      <c r="J55" s="62">
        <f>J32+J37+J45+J50</f>
        <v>128.70443979999999</v>
      </c>
    </row>
  </sheetData>
  <mergeCells count="79">
    <mergeCell ref="G45:G49"/>
    <mergeCell ref="H45:H49"/>
    <mergeCell ref="H37:H44"/>
    <mergeCell ref="J37:J44"/>
    <mergeCell ref="A55:B55"/>
    <mergeCell ref="H55:I55"/>
    <mergeCell ref="J45:J49"/>
    <mergeCell ref="A50:A54"/>
    <mergeCell ref="C50:C54"/>
    <mergeCell ref="D50:D54"/>
    <mergeCell ref="F50:F54"/>
    <mergeCell ref="G50:G54"/>
    <mergeCell ref="H50:H54"/>
    <mergeCell ref="J50:J54"/>
    <mergeCell ref="A45:A49"/>
    <mergeCell ref="C45:C49"/>
    <mergeCell ref="D45:D49"/>
    <mergeCell ref="F45:F49"/>
    <mergeCell ref="A37:A44"/>
    <mergeCell ref="C37:C44"/>
    <mergeCell ref="D37:D44"/>
    <mergeCell ref="F37:F44"/>
    <mergeCell ref="G37:G44"/>
    <mergeCell ref="M29:O29"/>
    <mergeCell ref="A30:C30"/>
    <mergeCell ref="D30:G30"/>
    <mergeCell ref="H30:J30"/>
    <mergeCell ref="A32:A36"/>
    <mergeCell ref="C32:C36"/>
    <mergeCell ref="D32:D36"/>
    <mergeCell ref="F32:F36"/>
    <mergeCell ref="G32:G36"/>
    <mergeCell ref="H32:H36"/>
    <mergeCell ref="J32:J36"/>
    <mergeCell ref="A27:B27"/>
    <mergeCell ref="D27:E27"/>
    <mergeCell ref="H27:I27"/>
    <mergeCell ref="A29:C29"/>
    <mergeCell ref="D29:G29"/>
    <mergeCell ref="H29:J29"/>
    <mergeCell ref="J17:J21"/>
    <mergeCell ref="A22:A26"/>
    <mergeCell ref="C22:C26"/>
    <mergeCell ref="D22:D26"/>
    <mergeCell ref="F22:F26"/>
    <mergeCell ref="G22:G26"/>
    <mergeCell ref="H22:H26"/>
    <mergeCell ref="J22:J26"/>
    <mergeCell ref="A17:A21"/>
    <mergeCell ref="C17:C21"/>
    <mergeCell ref="D17:D21"/>
    <mergeCell ref="F17:F21"/>
    <mergeCell ref="G17:G21"/>
    <mergeCell ref="H17:H21"/>
    <mergeCell ref="H4:H8"/>
    <mergeCell ref="J4:J8"/>
    <mergeCell ref="A9:A16"/>
    <mergeCell ref="C9:C16"/>
    <mergeCell ref="D9:D16"/>
    <mergeCell ref="F9:F16"/>
    <mergeCell ref="G9:G16"/>
    <mergeCell ref="H9:H16"/>
    <mergeCell ref="J9:J16"/>
    <mergeCell ref="A4:A8"/>
    <mergeCell ref="C4:C8"/>
    <mergeCell ref="D4:D8"/>
    <mergeCell ref="F4:F8"/>
    <mergeCell ref="G4:G8"/>
    <mergeCell ref="R1:S1"/>
    <mergeCell ref="T1:U1"/>
    <mergeCell ref="A2:C2"/>
    <mergeCell ref="D2:G2"/>
    <mergeCell ref="H2:J2"/>
    <mergeCell ref="A1:C1"/>
    <mergeCell ref="D1:G1"/>
    <mergeCell ref="H1:J1"/>
    <mergeCell ref="L1:M1"/>
    <mergeCell ref="N1:O1"/>
    <mergeCell ref="P1:Q1"/>
  </mergeCells>
  <pageMargins left="3.937007874015748E-2" right="3.937007874015748E-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28"/>
  <sheetViews>
    <sheetView topLeftCell="A2" workbookViewId="0">
      <selection activeCell="J4" sqref="J4:M4"/>
    </sheetView>
  </sheetViews>
  <sheetFormatPr defaultRowHeight="14.4"/>
  <cols>
    <col min="1" max="1" width="12.109375" customWidth="1"/>
    <col min="2" max="2" width="28.6640625" customWidth="1"/>
    <col min="4" max="4" width="8" customWidth="1"/>
    <col min="5" max="5" width="8.109375" customWidth="1"/>
    <col min="6" max="6" width="11.44140625" customWidth="1"/>
    <col min="13" max="13" width="11.6640625" customWidth="1"/>
  </cols>
  <sheetData>
    <row r="1" spans="1:13">
      <c r="J1" s="144" t="s">
        <v>63</v>
      </c>
      <c r="K1" s="144"/>
      <c r="L1" s="144"/>
      <c r="M1" s="144"/>
    </row>
    <row r="2" spans="1:13">
      <c r="J2" s="144" t="s">
        <v>64</v>
      </c>
      <c r="K2" s="144"/>
      <c r="L2" s="144"/>
      <c r="M2" s="144"/>
    </row>
    <row r="3" spans="1:13">
      <c r="J3" s="144" t="s">
        <v>65</v>
      </c>
      <c r="K3" s="144"/>
      <c r="L3" s="144"/>
      <c r="M3" s="144"/>
    </row>
    <row r="4" spans="1:13" ht="21" customHeight="1">
      <c r="A4" s="74"/>
      <c r="B4" s="74"/>
      <c r="C4" s="74"/>
      <c r="D4" s="74"/>
      <c r="E4" s="74"/>
      <c r="J4" s="145" t="s">
        <v>98</v>
      </c>
      <c r="K4" s="145"/>
      <c r="L4" s="145"/>
      <c r="M4" s="145"/>
    </row>
    <row r="5" spans="1:13" ht="24" customHeight="1">
      <c r="B5" s="75"/>
      <c r="C5" s="75"/>
      <c r="D5" s="75"/>
      <c r="E5" s="146" t="s">
        <v>66</v>
      </c>
      <c r="F5" s="146"/>
      <c r="G5" s="146">
        <f>' 3-7 лет (день 2)'!K6</f>
        <v>45540</v>
      </c>
      <c r="H5" s="146"/>
      <c r="I5" s="75"/>
      <c r="J5" s="75"/>
      <c r="K5" s="75"/>
      <c r="L5" s="75"/>
      <c r="M5" s="75"/>
    </row>
    <row r="6" spans="1:13" ht="36" customHeight="1">
      <c r="A6" s="76" t="s">
        <v>67</v>
      </c>
      <c r="B6" s="76" t="s">
        <v>68</v>
      </c>
      <c r="C6" s="76" t="s">
        <v>69</v>
      </c>
      <c r="D6" s="76" t="s">
        <v>70</v>
      </c>
      <c r="E6" s="76" t="s">
        <v>71</v>
      </c>
      <c r="F6" s="76" t="s">
        <v>72</v>
      </c>
      <c r="G6" s="76" t="s">
        <v>73</v>
      </c>
      <c r="H6" s="76" t="s">
        <v>74</v>
      </c>
      <c r="I6" s="76" t="s">
        <v>75</v>
      </c>
      <c r="J6" s="76" t="s">
        <v>76</v>
      </c>
      <c r="K6" s="76" t="s">
        <v>77</v>
      </c>
      <c r="L6" s="76" t="s">
        <v>78</v>
      </c>
      <c r="M6" s="76" t="s">
        <v>79</v>
      </c>
    </row>
    <row r="7" spans="1:13" ht="20.399999999999999">
      <c r="A7" s="77" t="s">
        <v>80</v>
      </c>
      <c r="B7" s="141" t="s">
        <v>81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3"/>
    </row>
    <row r="8" spans="1:13">
      <c r="A8" s="78" t="s">
        <v>9</v>
      </c>
      <c r="B8" s="79" t="str">
        <f>' 3-7 лет (день 2)'!B9</f>
        <v>Каша молочная "Дружба"</v>
      </c>
      <c r="C8" s="80">
        <v>150</v>
      </c>
      <c r="D8" s="80">
        <v>4.66</v>
      </c>
      <c r="E8" s="80">
        <v>5.79</v>
      </c>
      <c r="F8" s="80">
        <v>20.78</v>
      </c>
      <c r="G8" s="80">
        <v>150.75</v>
      </c>
      <c r="H8" s="80">
        <v>136.69999999999999</v>
      </c>
      <c r="I8" s="80">
        <v>0.38</v>
      </c>
      <c r="J8" s="80">
        <v>0.08</v>
      </c>
      <c r="K8" s="80">
        <v>0.08</v>
      </c>
      <c r="L8" s="80">
        <v>1.46</v>
      </c>
      <c r="M8" s="80">
        <v>84</v>
      </c>
    </row>
    <row r="9" spans="1:13">
      <c r="A9" s="79"/>
      <c r="B9" s="79" t="str">
        <f>' 3-7 лет (день 2)'!B10</f>
        <v>Бутерброд с джемом</v>
      </c>
      <c r="C9" s="81" t="s">
        <v>82</v>
      </c>
      <c r="D9" s="80">
        <v>1.54</v>
      </c>
      <c r="E9" s="80">
        <v>0.16</v>
      </c>
      <c r="F9" s="80">
        <v>13.16</v>
      </c>
      <c r="G9" s="80">
        <v>61</v>
      </c>
      <c r="H9" s="80">
        <v>4.5999999999999996</v>
      </c>
      <c r="I9" s="80">
        <v>0.27</v>
      </c>
      <c r="J9" s="80">
        <v>0.02</v>
      </c>
      <c r="K9" s="80">
        <v>0</v>
      </c>
      <c r="L9" s="80">
        <v>0.01</v>
      </c>
      <c r="M9" s="80">
        <v>2</v>
      </c>
    </row>
    <row r="10" spans="1:13">
      <c r="A10" s="79"/>
      <c r="B10" s="79" t="str">
        <f>' 3-7 лет (день 2)'!B11</f>
        <v>Кофейный напиток с молоком</v>
      </c>
      <c r="C10" s="80">
        <v>150</v>
      </c>
      <c r="D10" s="80">
        <v>1.25</v>
      </c>
      <c r="E10" s="80">
        <v>1.25</v>
      </c>
      <c r="F10" s="80">
        <v>10.42</v>
      </c>
      <c r="G10" s="80">
        <v>48.33</v>
      </c>
      <c r="H10" s="80">
        <v>85</v>
      </c>
      <c r="I10" s="80">
        <v>0.02</v>
      </c>
      <c r="J10" s="80">
        <v>0.02</v>
      </c>
      <c r="K10" s="80">
        <v>0</v>
      </c>
      <c r="L10" s="80">
        <v>0.54</v>
      </c>
      <c r="M10" s="80">
        <v>253</v>
      </c>
    </row>
    <row r="11" spans="1:13" hidden="1">
      <c r="A11" s="82"/>
      <c r="B11" s="83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>
      <c r="A12" s="82" t="s">
        <v>12</v>
      </c>
      <c r="B12" s="79" t="str">
        <f>' 3-7 лет (день 2)'!B14</f>
        <v>Суп с лапшой</v>
      </c>
      <c r="C12" s="80">
        <v>170</v>
      </c>
      <c r="D12" s="80">
        <v>3.57</v>
      </c>
      <c r="E12" s="80">
        <v>5.2</v>
      </c>
      <c r="F12" s="80">
        <v>19.59</v>
      </c>
      <c r="G12" s="80">
        <v>115.8</v>
      </c>
      <c r="H12" s="80">
        <v>20.21</v>
      </c>
      <c r="I12" s="80">
        <v>1.1299999999999999</v>
      </c>
      <c r="J12" s="80">
        <v>0.21</v>
      </c>
      <c r="K12" s="80">
        <v>0.28999999999999998</v>
      </c>
      <c r="L12" s="80">
        <v>6.62</v>
      </c>
      <c r="M12" s="80">
        <v>38</v>
      </c>
    </row>
    <row r="13" spans="1:13">
      <c r="A13" s="79"/>
      <c r="B13" s="79" t="str">
        <f>' 3-7 лет (день 2)'!B15</f>
        <v>Котлета мясная</v>
      </c>
      <c r="C13" s="80">
        <v>50</v>
      </c>
      <c r="D13" s="80">
        <v>7.03</v>
      </c>
      <c r="E13" s="80">
        <v>5.73</v>
      </c>
      <c r="F13" s="80">
        <v>5.1100000000000003</v>
      </c>
      <c r="G13" s="80">
        <v>99.38</v>
      </c>
      <c r="H13" s="80">
        <v>19.309999999999999</v>
      </c>
      <c r="I13" s="80">
        <v>0.61</v>
      </c>
      <c r="J13" s="80">
        <v>0.03</v>
      </c>
      <c r="K13" s="80">
        <v>0.04</v>
      </c>
      <c r="L13" s="80">
        <v>0.57999999999999996</v>
      </c>
      <c r="M13" s="80">
        <v>161</v>
      </c>
    </row>
    <row r="14" spans="1:13">
      <c r="A14" s="79"/>
      <c r="B14" s="79" t="str">
        <f>' 3-7 лет (день 2)'!B16</f>
        <v>Капуста тушеная</v>
      </c>
      <c r="C14" s="80">
        <v>120</v>
      </c>
      <c r="D14" s="80">
        <v>2.41</v>
      </c>
      <c r="E14" s="80">
        <v>4.5199999999999996</v>
      </c>
      <c r="F14" s="80">
        <v>8.11</v>
      </c>
      <c r="G14" s="80">
        <v>87.6</v>
      </c>
      <c r="H14" s="80">
        <v>66.459999999999994</v>
      </c>
      <c r="I14" s="80">
        <v>0.8</v>
      </c>
      <c r="J14" s="80">
        <v>0.04</v>
      </c>
      <c r="K14" s="80">
        <v>0.02</v>
      </c>
      <c r="L14" s="80">
        <v>14.64</v>
      </c>
      <c r="M14" s="80">
        <v>200</v>
      </c>
    </row>
    <row r="15" spans="1:13">
      <c r="A15" s="79"/>
      <c r="B15" s="79" t="str">
        <f>' 3-7 лет (день 2)'!B17</f>
        <v>Хлеб пшеничный</v>
      </c>
      <c r="C15" s="80">
        <v>20</v>
      </c>
      <c r="D15" s="80">
        <v>1.57</v>
      </c>
      <c r="E15" s="80">
        <v>0.2</v>
      </c>
      <c r="F15" s="80">
        <v>9.65</v>
      </c>
      <c r="G15" s="80">
        <v>48</v>
      </c>
      <c r="H15" s="80">
        <v>4.5999999999999996</v>
      </c>
      <c r="I15" s="80">
        <v>0.4</v>
      </c>
      <c r="J15" s="80">
        <v>0.03</v>
      </c>
      <c r="K15" s="80">
        <v>5.0000000000000001E-3</v>
      </c>
      <c r="L15" s="80">
        <v>0</v>
      </c>
      <c r="M15" s="80"/>
    </row>
    <row r="16" spans="1:13">
      <c r="A16" s="79"/>
      <c r="B16" s="79" t="str">
        <f>' 3-7 лет (день 2)'!B18</f>
        <v>Хлеб ржано-пшеничный</v>
      </c>
      <c r="C16" s="80">
        <v>40</v>
      </c>
      <c r="D16" s="80">
        <v>2.64</v>
      </c>
      <c r="E16" s="80">
        <v>0.48</v>
      </c>
      <c r="F16" s="80">
        <v>13.36</v>
      </c>
      <c r="G16" s="80">
        <v>69.599999999999994</v>
      </c>
      <c r="H16" s="80">
        <v>14</v>
      </c>
      <c r="I16" s="80">
        <v>1.56</v>
      </c>
      <c r="J16" s="80">
        <v>7.1999999999999995E-2</v>
      </c>
      <c r="K16" s="80">
        <v>3.2000000000000001E-2</v>
      </c>
      <c r="L16" s="80">
        <v>0</v>
      </c>
      <c r="M16" s="80"/>
    </row>
    <row r="17" spans="1:13">
      <c r="A17" s="79"/>
      <c r="B17" s="79" t="str">
        <f>' 3-7 лет (день 2)'!B19</f>
        <v>Компот из кураги и изюма</v>
      </c>
      <c r="C17" s="80">
        <v>150</v>
      </c>
      <c r="D17" s="80">
        <v>0.4</v>
      </c>
      <c r="E17" s="80">
        <v>0</v>
      </c>
      <c r="F17" s="80">
        <v>19.97</v>
      </c>
      <c r="G17" s="80">
        <v>76.819999999999993</v>
      </c>
      <c r="H17" s="80">
        <v>14.62</v>
      </c>
      <c r="I17" s="80">
        <v>0.87</v>
      </c>
      <c r="J17" s="80">
        <v>0.02</v>
      </c>
      <c r="K17" s="80">
        <v>0.02</v>
      </c>
      <c r="L17" s="80">
        <v>0.2</v>
      </c>
      <c r="M17" s="80">
        <v>241</v>
      </c>
    </row>
    <row r="18" spans="1:13">
      <c r="A18" s="79"/>
      <c r="B18" s="79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>
      <c r="A19" s="79"/>
      <c r="B19" s="79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>
      <c r="A20" s="78" t="s">
        <v>20</v>
      </c>
      <c r="B20" s="79" t="str">
        <f>' 3-7 лет (день 2)'!B21</f>
        <v>Чай с лимоном</v>
      </c>
      <c r="C20" s="80" t="s">
        <v>83</v>
      </c>
      <c r="D20" s="80">
        <v>0.04</v>
      </c>
      <c r="E20" s="80">
        <v>0</v>
      </c>
      <c r="F20" s="80">
        <v>9.1</v>
      </c>
      <c r="G20" s="80">
        <v>35</v>
      </c>
      <c r="H20" s="80">
        <v>1.87</v>
      </c>
      <c r="I20" s="80">
        <v>0.08</v>
      </c>
      <c r="J20" s="80">
        <v>0</v>
      </c>
      <c r="K20" s="80">
        <v>0</v>
      </c>
      <c r="L20" s="80">
        <v>0</v>
      </c>
      <c r="M20" s="80" t="s">
        <v>84</v>
      </c>
    </row>
    <row r="21" spans="1:13">
      <c r="A21" s="79"/>
      <c r="B21" s="79" t="str">
        <f>' 3-7 лет (день 2)'!B22</f>
        <v>Сдоба обыкновенная</v>
      </c>
      <c r="C21" s="80">
        <v>60</v>
      </c>
      <c r="D21" s="80">
        <v>4.1056999999999997</v>
      </c>
      <c r="E21" s="80">
        <v>7.5086000000000004</v>
      </c>
      <c r="F21" s="80">
        <v>40.756999999999998</v>
      </c>
      <c r="G21" s="80">
        <v>246.86</v>
      </c>
      <c r="H21" s="80">
        <v>16.260000000000002</v>
      </c>
      <c r="I21" s="80">
        <v>0.55710000000000004</v>
      </c>
      <c r="J21" s="80">
        <v>5.1429999999999997E-2</v>
      </c>
      <c r="K21" s="80">
        <v>1.7000000000000001E-2</v>
      </c>
      <c r="L21" s="80">
        <v>7.7000000000000002E-3</v>
      </c>
      <c r="M21" s="80">
        <v>279</v>
      </c>
    </row>
    <row r="22" spans="1:13">
      <c r="A22" s="79"/>
      <c r="B22" s="79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>
      <c r="A23" s="78" t="s">
        <v>23</v>
      </c>
      <c r="B23" s="79" t="str">
        <f>' 3-7 лет (день 2)'!B25</f>
        <v>Суп - уха</v>
      </c>
      <c r="C23" s="80">
        <v>200</v>
      </c>
      <c r="D23" s="80">
        <v>4.24</v>
      </c>
      <c r="E23" s="80">
        <v>5.2</v>
      </c>
      <c r="F23" s="80">
        <v>20.239999999999998</v>
      </c>
      <c r="G23" s="80">
        <v>112.8</v>
      </c>
      <c r="H23" s="80">
        <v>21.3</v>
      </c>
      <c r="I23" s="80">
        <v>0.96</v>
      </c>
      <c r="J23" s="80">
        <v>0.11</v>
      </c>
      <c r="K23" s="80">
        <v>0.06</v>
      </c>
      <c r="L23" s="80">
        <v>9.64</v>
      </c>
      <c r="M23" s="80">
        <v>41</v>
      </c>
    </row>
    <row r="24" spans="1:13">
      <c r="A24" s="79"/>
      <c r="B24" s="79" t="str">
        <f>' 3-7 лет (день 2)'!B26</f>
        <v>Хлеб пшеничный</v>
      </c>
      <c r="C24" s="80">
        <v>30</v>
      </c>
      <c r="D24" s="80">
        <v>2.355</v>
      </c>
      <c r="E24" s="80">
        <v>0.3</v>
      </c>
      <c r="F24" s="80">
        <v>14.475</v>
      </c>
      <c r="G24" s="80">
        <v>72</v>
      </c>
      <c r="H24" s="80">
        <v>6.9</v>
      </c>
      <c r="I24" s="80">
        <v>0.6</v>
      </c>
      <c r="J24" s="80">
        <v>4.4999999999999998E-2</v>
      </c>
      <c r="K24" s="80">
        <v>7.4999999999999997E-3</v>
      </c>
      <c r="L24" s="80">
        <v>0</v>
      </c>
      <c r="M24" s="80"/>
    </row>
    <row r="25" spans="1:13">
      <c r="A25" s="79"/>
      <c r="B25" s="79" t="str">
        <f>' 3-7 лет (день 2)'!B27</f>
        <v>Чай с сахаром</v>
      </c>
      <c r="C25" s="80" t="s">
        <v>85</v>
      </c>
      <c r="D25" s="80">
        <v>0</v>
      </c>
      <c r="E25" s="80">
        <v>0</v>
      </c>
      <c r="F25" s="80">
        <v>8.98</v>
      </c>
      <c r="G25" s="80">
        <v>30</v>
      </c>
      <c r="H25" s="80">
        <v>0.27</v>
      </c>
      <c r="I25" s="80">
        <v>0.05</v>
      </c>
      <c r="J25" s="80">
        <v>0</v>
      </c>
      <c r="K25" s="80">
        <v>0</v>
      </c>
      <c r="L25" s="80">
        <v>0.27</v>
      </c>
      <c r="M25" s="80" t="s">
        <v>86</v>
      </c>
    </row>
    <row r="26" spans="1:13" ht="16.2">
      <c r="A26" s="79"/>
      <c r="B26" s="84" t="s">
        <v>87</v>
      </c>
      <c r="C26" s="80"/>
      <c r="D26" s="80">
        <f>SUM(D2:D25)</f>
        <v>35.810699999999997</v>
      </c>
      <c r="E26" s="80">
        <f t="shared" ref="E26:L26" si="0">SUM(E2:E25)</f>
        <v>36.3386</v>
      </c>
      <c r="F26" s="80">
        <f t="shared" si="0"/>
        <v>213.702</v>
      </c>
      <c r="G26" s="80">
        <f t="shared" si="0"/>
        <v>46793.94</v>
      </c>
      <c r="H26" s="80">
        <f t="shared" si="0"/>
        <v>412.09999999999997</v>
      </c>
      <c r="I26" s="80">
        <f t="shared" si="0"/>
        <v>8.2871000000000006</v>
      </c>
      <c r="J26" s="80">
        <f t="shared" si="0"/>
        <v>0.72842999999999991</v>
      </c>
      <c r="K26" s="80">
        <f t="shared" si="0"/>
        <v>0.57150000000000001</v>
      </c>
      <c r="L26" s="80">
        <f t="shared" si="0"/>
        <v>33.967700000000001</v>
      </c>
      <c r="M26" s="80"/>
    </row>
    <row r="28" spans="1:13">
      <c r="A28" s="144" t="s">
        <v>97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</row>
  </sheetData>
  <mergeCells count="8">
    <mergeCell ref="B7:M7"/>
    <mergeCell ref="A28:M28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29"/>
  <sheetViews>
    <sheetView workbookViewId="0">
      <selection activeCell="J4" sqref="J4:M4"/>
    </sheetView>
  </sheetViews>
  <sheetFormatPr defaultRowHeight="14.4"/>
  <cols>
    <col min="1" max="1" width="13" customWidth="1"/>
    <col min="2" max="2" width="28.109375" customWidth="1"/>
    <col min="4" max="4" width="7.5546875" customWidth="1"/>
    <col min="5" max="5" width="7.88671875" customWidth="1"/>
    <col min="6" max="6" width="11.44140625" customWidth="1"/>
    <col min="13" max="13" width="12.33203125" customWidth="1"/>
  </cols>
  <sheetData>
    <row r="1" spans="1:13">
      <c r="J1" s="144" t="s">
        <v>63</v>
      </c>
      <c r="K1" s="144"/>
      <c r="L1" s="144"/>
      <c r="M1" s="144"/>
    </row>
    <row r="2" spans="1:13">
      <c r="J2" s="144" t="s">
        <v>64</v>
      </c>
      <c r="K2" s="144"/>
      <c r="L2" s="144"/>
      <c r="M2" s="144"/>
    </row>
    <row r="3" spans="1:13">
      <c r="J3" s="144" t="s">
        <v>65</v>
      </c>
      <c r="K3" s="144"/>
      <c r="L3" s="144"/>
      <c r="M3" s="144"/>
    </row>
    <row r="4" spans="1:13" ht="21" customHeight="1">
      <c r="A4" s="74"/>
      <c r="B4" s="74"/>
      <c r="C4" s="74"/>
      <c r="D4" s="74"/>
      <c r="E4" s="74"/>
      <c r="J4" s="145" t="s">
        <v>99</v>
      </c>
      <c r="K4" s="145"/>
      <c r="L4" s="145"/>
      <c r="M4" s="145"/>
    </row>
    <row r="5" spans="1:13" ht="24" customHeight="1">
      <c r="B5" s="75"/>
      <c r="C5" s="75"/>
      <c r="D5" s="75"/>
      <c r="E5" s="146" t="s">
        <v>66</v>
      </c>
      <c r="F5" s="146"/>
      <c r="G5" s="146">
        <f>' 3-7 лет (день 2)'!K6</f>
        <v>45540</v>
      </c>
      <c r="H5" s="146"/>
      <c r="I5" s="75"/>
      <c r="J5" s="75"/>
      <c r="K5" s="75"/>
      <c r="L5" s="75"/>
      <c r="M5" s="75"/>
    </row>
    <row r="6" spans="1:13" ht="32.25" customHeight="1">
      <c r="A6" s="76" t="s">
        <v>67</v>
      </c>
      <c r="B6" s="76" t="s">
        <v>68</v>
      </c>
      <c r="C6" s="76" t="s">
        <v>69</v>
      </c>
      <c r="D6" s="76" t="s">
        <v>70</v>
      </c>
      <c r="E6" s="76" t="s">
        <v>71</v>
      </c>
      <c r="F6" s="76" t="s">
        <v>72</v>
      </c>
      <c r="G6" s="76" t="s">
        <v>73</v>
      </c>
      <c r="H6" s="76" t="s">
        <v>74</v>
      </c>
      <c r="I6" s="76" t="s">
        <v>75</v>
      </c>
      <c r="J6" s="76" t="s">
        <v>76</v>
      </c>
      <c r="K6" s="76" t="s">
        <v>77</v>
      </c>
      <c r="L6" s="76" t="s">
        <v>78</v>
      </c>
      <c r="M6" s="76" t="s">
        <v>79</v>
      </c>
    </row>
    <row r="7" spans="1:13" ht="20.399999999999999">
      <c r="A7" s="77" t="s">
        <v>80</v>
      </c>
      <c r="B7" s="141" t="s">
        <v>88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3"/>
    </row>
    <row r="8" spans="1:13">
      <c r="A8" s="78" t="s">
        <v>9</v>
      </c>
      <c r="B8" s="79" t="str">
        <f>' 3-7 лет (день 2)'!B9</f>
        <v>Каша молочная "Дружба"</v>
      </c>
      <c r="C8" s="80">
        <v>200</v>
      </c>
      <c r="D8" s="80">
        <v>6.21</v>
      </c>
      <c r="E8" s="80">
        <v>7.73</v>
      </c>
      <c r="F8" s="80">
        <v>27.71</v>
      </c>
      <c r="G8" s="80">
        <v>201</v>
      </c>
      <c r="H8" s="80">
        <v>182.3</v>
      </c>
      <c r="I8" s="80">
        <v>0.5</v>
      </c>
      <c r="J8" s="80">
        <v>0.1</v>
      </c>
      <c r="K8" s="80">
        <v>0.1</v>
      </c>
      <c r="L8" s="80">
        <v>1.95</v>
      </c>
      <c r="M8" s="80">
        <v>84</v>
      </c>
    </row>
    <row r="9" spans="1:13">
      <c r="A9" s="79"/>
      <c r="B9" s="79" t="str">
        <f>' 3-7 лет (день 2)'!B10</f>
        <v>Бутерброд с джемом</v>
      </c>
      <c r="C9" s="81" t="s">
        <v>89</v>
      </c>
      <c r="D9" s="80">
        <v>2.3199999999999998</v>
      </c>
      <c r="E9" s="80">
        <v>0.24</v>
      </c>
      <c r="F9" s="80">
        <v>20.079999999999998</v>
      </c>
      <c r="G9" s="80">
        <v>92</v>
      </c>
      <c r="H9" s="80">
        <v>6.96</v>
      </c>
      <c r="I9" s="80">
        <v>0.41</v>
      </c>
      <c r="J9" s="80">
        <v>0.03</v>
      </c>
      <c r="K9" s="80">
        <v>0.02</v>
      </c>
      <c r="L9" s="80">
        <v>0.01</v>
      </c>
      <c r="M9" s="80">
        <v>2</v>
      </c>
    </row>
    <row r="10" spans="1:13" ht="15.75" customHeight="1">
      <c r="A10" s="79"/>
      <c r="B10" s="79" t="str">
        <f>' 3-7 лет (день 2)'!B11</f>
        <v>Кофейный напиток с молоком</v>
      </c>
      <c r="C10" s="80">
        <v>180</v>
      </c>
      <c r="D10" s="80">
        <v>1.5</v>
      </c>
      <c r="E10" s="80">
        <v>1.5</v>
      </c>
      <c r="F10" s="80">
        <v>12.5</v>
      </c>
      <c r="G10" s="80">
        <v>58</v>
      </c>
      <c r="H10" s="80">
        <v>102</v>
      </c>
      <c r="I10" s="80">
        <v>0.03</v>
      </c>
      <c r="J10" s="80">
        <v>0.02</v>
      </c>
      <c r="K10" s="80">
        <v>0.01</v>
      </c>
      <c r="L10" s="80">
        <v>0.65</v>
      </c>
      <c r="M10" s="80">
        <v>253</v>
      </c>
    </row>
    <row r="11" spans="1:13">
      <c r="A11" s="78"/>
      <c r="B11" s="79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idden="1">
      <c r="A12" s="82"/>
      <c r="B12" s="83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>
      <c r="A13" s="82" t="s">
        <v>12</v>
      </c>
      <c r="B13" s="79" t="str">
        <f>' 3-7 лет (день 2)'!B14</f>
        <v>Суп с лапшой</v>
      </c>
      <c r="C13" s="80">
        <v>200</v>
      </c>
      <c r="D13" s="80">
        <v>4.5</v>
      </c>
      <c r="E13" s="80">
        <v>8.3000000000000007</v>
      </c>
      <c r="F13" s="80">
        <v>24.72</v>
      </c>
      <c r="G13" s="80">
        <v>163</v>
      </c>
      <c r="H13" s="80">
        <v>25.5</v>
      </c>
      <c r="I13" s="80">
        <v>1.42</v>
      </c>
      <c r="J13" s="80">
        <v>0.26</v>
      </c>
      <c r="K13" s="80">
        <v>0.36</v>
      </c>
      <c r="L13" s="80">
        <v>8.35</v>
      </c>
      <c r="M13" s="80">
        <v>38</v>
      </c>
    </row>
    <row r="14" spans="1:13">
      <c r="A14" s="79"/>
      <c r="B14" s="79" t="str">
        <f>' 3-7 лет (день 2)'!B15</f>
        <v>Котлета мясная</v>
      </c>
      <c r="C14" s="80">
        <v>70</v>
      </c>
      <c r="D14" s="80">
        <v>9.84</v>
      </c>
      <c r="E14" s="80">
        <v>8.02</v>
      </c>
      <c r="F14" s="80">
        <v>7.16</v>
      </c>
      <c r="G14" s="80">
        <v>139.13</v>
      </c>
      <c r="H14" s="80">
        <v>27.03</v>
      </c>
      <c r="I14" s="80">
        <v>0.86</v>
      </c>
      <c r="J14" s="80">
        <v>0.04</v>
      </c>
      <c r="K14" s="80">
        <v>0.06</v>
      </c>
      <c r="L14" s="80">
        <v>0.81</v>
      </c>
      <c r="M14" s="80">
        <v>161</v>
      </c>
    </row>
    <row r="15" spans="1:13">
      <c r="A15" s="79"/>
      <c r="B15" s="79" t="str">
        <f>' 3-7 лет (день 2)'!B16</f>
        <v>Капуста тушеная</v>
      </c>
      <c r="C15" s="80">
        <v>150</v>
      </c>
      <c r="D15" s="80">
        <v>3.02</v>
      </c>
      <c r="E15" s="80">
        <v>5.66</v>
      </c>
      <c r="F15" s="80">
        <v>10.14</v>
      </c>
      <c r="G15" s="80">
        <v>109.5</v>
      </c>
      <c r="H15" s="80">
        <v>83.07</v>
      </c>
      <c r="I15" s="80">
        <v>1</v>
      </c>
      <c r="J15" s="80">
        <v>0.05</v>
      </c>
      <c r="K15" s="80">
        <v>0.03</v>
      </c>
      <c r="L15" s="80">
        <v>18.3</v>
      </c>
      <c r="M15" s="80">
        <v>200</v>
      </c>
    </row>
    <row r="16" spans="1:13">
      <c r="A16" s="79"/>
      <c r="B16" s="79" t="str">
        <f>' 3-7 лет (день 2)'!B17</f>
        <v>Хлеб пшеничный</v>
      </c>
      <c r="C16" s="80">
        <v>20</v>
      </c>
      <c r="D16" s="80">
        <v>1.57</v>
      </c>
      <c r="E16" s="80">
        <v>0.2</v>
      </c>
      <c r="F16" s="80">
        <v>9.65</v>
      </c>
      <c r="G16" s="80">
        <v>48</v>
      </c>
      <c r="H16" s="80">
        <v>4.5999999999999996</v>
      </c>
      <c r="I16" s="80">
        <v>0.4</v>
      </c>
      <c r="J16" s="80">
        <v>0.03</v>
      </c>
      <c r="K16" s="80">
        <v>5.0000000000000001E-3</v>
      </c>
      <c r="L16" s="80">
        <v>0</v>
      </c>
      <c r="M16" s="80"/>
    </row>
    <row r="17" spans="1:13">
      <c r="A17" s="79"/>
      <c r="B17" s="79" t="str">
        <f>' 3-7 лет (день 2)'!B18</f>
        <v>Хлеб ржано-пшеничный</v>
      </c>
      <c r="C17" s="80">
        <v>50</v>
      </c>
      <c r="D17" s="80">
        <v>3.3</v>
      </c>
      <c r="E17" s="80">
        <v>0.6</v>
      </c>
      <c r="F17" s="80">
        <v>16.7</v>
      </c>
      <c r="G17" s="80">
        <v>87</v>
      </c>
      <c r="H17" s="80">
        <v>17.5</v>
      </c>
      <c r="I17" s="80">
        <v>1.95</v>
      </c>
      <c r="J17" s="80">
        <v>0.09</v>
      </c>
      <c r="K17" s="80">
        <v>0.04</v>
      </c>
      <c r="L17" s="80">
        <v>0</v>
      </c>
      <c r="M17" s="80"/>
    </row>
    <row r="18" spans="1:13">
      <c r="A18" s="79"/>
      <c r="B18" s="79" t="str">
        <f>' 3-7 лет (день 2)'!B19</f>
        <v>Компот из кураги и изюма</v>
      </c>
      <c r="C18" s="80">
        <v>200</v>
      </c>
      <c r="D18" s="80">
        <v>0.6</v>
      </c>
      <c r="E18" s="80">
        <v>0</v>
      </c>
      <c r="F18" s="80">
        <v>25.36</v>
      </c>
      <c r="G18" s="80">
        <v>97.98</v>
      </c>
      <c r="H18" s="80">
        <v>21.06</v>
      </c>
      <c r="I18" s="80">
        <v>1.3</v>
      </c>
      <c r="J18" s="80">
        <v>2.3E-2</v>
      </c>
      <c r="K18" s="80">
        <v>2.4E-2</v>
      </c>
      <c r="L18" s="80">
        <v>3.2000000000000001E-2</v>
      </c>
      <c r="M18" s="80">
        <v>241</v>
      </c>
    </row>
    <row r="19" spans="1:13">
      <c r="A19" s="79"/>
      <c r="B19" s="79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>
      <c r="A20" s="79"/>
      <c r="B20" s="79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>
      <c r="A21" s="78" t="s">
        <v>20</v>
      </c>
      <c r="B21" s="79" t="str">
        <f>' 3-7 лет (день 2)'!B21</f>
        <v>Чай с лимоном</v>
      </c>
      <c r="C21" s="80" t="s">
        <v>90</v>
      </c>
      <c r="D21" s="80">
        <v>0.04</v>
      </c>
      <c r="E21" s="80">
        <v>0</v>
      </c>
      <c r="F21" s="80">
        <v>12.13</v>
      </c>
      <c r="G21" s="80">
        <v>47</v>
      </c>
      <c r="H21" s="80">
        <v>2.35</v>
      </c>
      <c r="I21" s="80">
        <v>0.09</v>
      </c>
      <c r="J21" s="80">
        <v>0</v>
      </c>
      <c r="K21" s="80">
        <v>0</v>
      </c>
      <c r="L21" s="80">
        <v>2</v>
      </c>
      <c r="M21" s="80" t="s">
        <v>84</v>
      </c>
    </row>
    <row r="22" spans="1:13">
      <c r="A22" s="79"/>
      <c r="B22" s="79" t="str">
        <f>' 3-7 лет (день 2)'!B22</f>
        <v>Сдоба обыкновенная</v>
      </c>
      <c r="C22" s="80">
        <v>70</v>
      </c>
      <c r="D22" s="80">
        <v>4.79</v>
      </c>
      <c r="E22" s="80">
        <v>8.76</v>
      </c>
      <c r="F22" s="80">
        <v>47.55</v>
      </c>
      <c r="G22" s="80">
        <v>288</v>
      </c>
      <c r="H22" s="80">
        <v>18.98</v>
      </c>
      <c r="I22" s="80">
        <v>0.65</v>
      </c>
      <c r="J22" s="80">
        <v>0.06</v>
      </c>
      <c r="K22" s="80">
        <v>0.02</v>
      </c>
      <c r="L22" s="80">
        <v>8.9999999999999993E-3</v>
      </c>
      <c r="M22" s="80">
        <v>279</v>
      </c>
    </row>
    <row r="23" spans="1:13">
      <c r="A23" s="79"/>
      <c r="B23" s="79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>
      <c r="A24" s="78" t="s">
        <v>23</v>
      </c>
      <c r="B24" s="79" t="str">
        <f>' 3-7 лет (день 2)'!B25</f>
        <v>Суп - уха</v>
      </c>
      <c r="C24" s="80">
        <v>250</v>
      </c>
      <c r="D24" s="80">
        <v>5.3</v>
      </c>
      <c r="E24" s="80">
        <v>6.5</v>
      </c>
      <c r="F24" s="80">
        <v>25.3</v>
      </c>
      <c r="G24" s="80">
        <v>150.30000000000001</v>
      </c>
      <c r="H24" s="80">
        <v>26.62</v>
      </c>
      <c r="I24" s="80">
        <v>1.2</v>
      </c>
      <c r="J24" s="80">
        <v>0.14000000000000001</v>
      </c>
      <c r="K24" s="80">
        <v>0.08</v>
      </c>
      <c r="L24" s="80">
        <v>12.05</v>
      </c>
      <c r="M24" s="80">
        <v>41</v>
      </c>
    </row>
    <row r="25" spans="1:13">
      <c r="A25" s="79"/>
      <c r="B25" s="79" t="str">
        <f>' 3-7 лет (день 2)'!B26</f>
        <v>Хлеб пшеничный</v>
      </c>
      <c r="C25" s="80">
        <v>30</v>
      </c>
      <c r="D25" s="80">
        <v>2.355</v>
      </c>
      <c r="E25" s="80">
        <v>0.3</v>
      </c>
      <c r="F25" s="80">
        <v>14.475</v>
      </c>
      <c r="G25" s="80">
        <v>72</v>
      </c>
      <c r="H25" s="80">
        <v>6.9</v>
      </c>
      <c r="I25" s="80">
        <v>0.6</v>
      </c>
      <c r="J25" s="80">
        <v>4.4999999999999998E-2</v>
      </c>
      <c r="K25" s="80">
        <v>7.4999999999999997E-3</v>
      </c>
      <c r="L25" s="80">
        <v>0</v>
      </c>
      <c r="M25" s="80"/>
    </row>
    <row r="26" spans="1:13">
      <c r="A26" s="79"/>
      <c r="B26" s="79" t="str">
        <f>' 3-7 лет (день 2)'!B27</f>
        <v>Чай с сахаром</v>
      </c>
      <c r="C26" s="80" t="s">
        <v>91</v>
      </c>
      <c r="D26" s="80">
        <v>0</v>
      </c>
      <c r="E26" s="80">
        <v>0</v>
      </c>
      <c r="F26" s="80">
        <v>11.98</v>
      </c>
      <c r="G26" s="80">
        <v>43</v>
      </c>
      <c r="H26" s="80">
        <v>0.35</v>
      </c>
      <c r="I26" s="80">
        <v>0.06</v>
      </c>
      <c r="J26" s="80">
        <v>0</v>
      </c>
      <c r="K26" s="80">
        <v>0</v>
      </c>
      <c r="L26" s="80">
        <v>0</v>
      </c>
      <c r="M26" s="80" t="s">
        <v>86</v>
      </c>
    </row>
    <row r="27" spans="1:13" ht="16.2">
      <c r="A27" s="79"/>
      <c r="B27" s="84" t="s">
        <v>87</v>
      </c>
      <c r="C27" s="80"/>
      <c r="D27" s="80">
        <f>SUM(D8:D26)</f>
        <v>45.344999999999992</v>
      </c>
      <c r="E27" s="80">
        <f t="shared" ref="E27:L27" si="0">SUM(E8:E26)</f>
        <v>47.809999999999995</v>
      </c>
      <c r="F27" s="80">
        <f t="shared" si="0"/>
        <v>265.45499999999998</v>
      </c>
      <c r="G27" s="80">
        <f t="shared" si="0"/>
        <v>1595.91</v>
      </c>
      <c r="H27" s="80">
        <f t="shared" si="0"/>
        <v>525.22</v>
      </c>
      <c r="I27" s="80">
        <f t="shared" si="0"/>
        <v>10.469999999999999</v>
      </c>
      <c r="J27" s="80">
        <f t="shared" si="0"/>
        <v>0.88800000000000012</v>
      </c>
      <c r="K27" s="80">
        <f t="shared" si="0"/>
        <v>0.75650000000000006</v>
      </c>
      <c r="L27" s="80">
        <f t="shared" si="0"/>
        <v>44.161000000000001</v>
      </c>
      <c r="M27" s="80"/>
    </row>
    <row r="29" spans="1:13">
      <c r="A29" s="144" t="s">
        <v>97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</row>
  </sheetData>
  <mergeCells count="8">
    <mergeCell ref="B7:M7"/>
    <mergeCell ref="A29:M29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2"/>
  <sheetViews>
    <sheetView workbookViewId="0">
      <selection activeCell="C8" sqref="C8"/>
    </sheetView>
  </sheetViews>
  <sheetFormatPr defaultRowHeight="14.4"/>
  <cols>
    <col min="1" max="2" width="15.6640625" customWidth="1"/>
    <col min="3" max="3" width="26.4414062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>
      <c r="A1" s="147">
        <f>' 3-7 лет (день 2)'!K6</f>
        <v>45540</v>
      </c>
      <c r="B1" s="148"/>
      <c r="C1" s="148"/>
      <c r="D1" s="148"/>
      <c r="E1" s="148"/>
      <c r="F1" s="148"/>
      <c r="G1" s="148"/>
    </row>
    <row r="2" spans="1:7" ht="60" customHeight="1">
      <c r="A2" s="149" t="s">
        <v>49</v>
      </c>
      <c r="B2" s="149" t="s">
        <v>50</v>
      </c>
      <c r="C2" s="149" t="s">
        <v>51</v>
      </c>
      <c r="D2" s="149" t="s">
        <v>52</v>
      </c>
      <c r="E2" s="149" t="s">
        <v>53</v>
      </c>
      <c r="F2" s="149" t="s">
        <v>54</v>
      </c>
      <c r="G2" s="151" t="s">
        <v>55</v>
      </c>
    </row>
    <row r="3" spans="1:7">
      <c r="A3" s="150"/>
      <c r="B3" s="150"/>
      <c r="C3" s="150"/>
      <c r="D3" s="150"/>
      <c r="E3" s="150"/>
      <c r="F3" s="150"/>
      <c r="G3" s="152"/>
    </row>
    <row r="4" spans="1:7" ht="33" customHeight="1">
      <c r="A4" s="150"/>
      <c r="B4" s="150"/>
      <c r="C4" s="150"/>
      <c r="D4" s="150"/>
      <c r="E4" s="150"/>
      <c r="F4" s="150"/>
      <c r="G4" s="152"/>
    </row>
    <row r="5" spans="1:7" ht="20.100000000000001" customHeight="1">
      <c r="A5" s="156" t="s">
        <v>56</v>
      </c>
      <c r="B5" s="154">
        <v>0.3611111111111111</v>
      </c>
      <c r="C5" s="5" t="str">
        <f>' 3-7 лет (день 2)'!B9</f>
        <v>Каша молочная "Дружба"</v>
      </c>
      <c r="D5" s="67" t="s">
        <v>57</v>
      </c>
      <c r="E5" s="67" t="s">
        <v>58</v>
      </c>
      <c r="F5" s="5"/>
      <c r="G5" s="5"/>
    </row>
    <row r="6" spans="1:7" ht="28.2" customHeight="1">
      <c r="A6" s="156"/>
      <c r="B6" s="154"/>
      <c r="C6" s="73" t="str">
        <f>' 3-7 лет (день 2)'!B10</f>
        <v>Бутерброд с джемом</v>
      </c>
      <c r="D6" s="67" t="s">
        <v>57</v>
      </c>
      <c r="E6" s="67" t="s">
        <v>58</v>
      </c>
      <c r="F6" s="5"/>
      <c r="G6" s="5"/>
    </row>
    <row r="7" spans="1:7" ht="20.100000000000001" customHeight="1">
      <c r="A7" s="156"/>
      <c r="B7" s="154"/>
      <c r="C7" s="5" t="str">
        <f>' 3-7 лет (день 2)'!B11</f>
        <v>Кофейный напиток с молоком</v>
      </c>
      <c r="D7" s="67" t="s">
        <v>57</v>
      </c>
      <c r="E7" s="67" t="s">
        <v>58</v>
      </c>
      <c r="F7" s="5"/>
      <c r="G7" s="5"/>
    </row>
    <row r="8" spans="1:7" ht="20.100000000000001" customHeight="1">
      <c r="A8" s="153"/>
      <c r="B8" s="154"/>
      <c r="C8" s="9" t="str">
        <f>' 3-7 лет (день 2)'!B14</f>
        <v>Суп с лапшой</v>
      </c>
      <c r="D8" s="67" t="s">
        <v>57</v>
      </c>
      <c r="E8" s="67" t="s">
        <v>58</v>
      </c>
      <c r="F8" s="5"/>
      <c r="G8" s="5"/>
    </row>
    <row r="9" spans="1:7" ht="20.100000000000001" customHeight="1">
      <c r="A9" s="153"/>
      <c r="B9" s="154"/>
      <c r="C9" s="9" t="str">
        <f>' 3-7 лет (день 2)'!B15</f>
        <v>Котлета мясная</v>
      </c>
      <c r="D9" s="67" t="s">
        <v>57</v>
      </c>
      <c r="E9" s="67" t="s">
        <v>58</v>
      </c>
      <c r="F9" s="5"/>
      <c r="G9" s="5"/>
    </row>
    <row r="10" spans="1:7" ht="20.100000000000001" customHeight="1">
      <c r="A10" s="153"/>
      <c r="B10" s="154"/>
      <c r="C10" s="9" t="str">
        <f>' 3-7 лет (день 2)'!B16</f>
        <v>Капуста тушеная</v>
      </c>
      <c r="D10" s="67" t="s">
        <v>57</v>
      </c>
      <c r="E10" s="67" t="s">
        <v>58</v>
      </c>
      <c r="F10" s="5"/>
      <c r="G10" s="5"/>
    </row>
    <row r="11" spans="1:7" ht="20.100000000000001" customHeight="1">
      <c r="A11" s="153"/>
      <c r="B11" s="154"/>
      <c r="C11" s="9" t="str">
        <f>' 3-7 лет (день 2)'!B17</f>
        <v>Хлеб пшеничный</v>
      </c>
      <c r="D11" s="67" t="s">
        <v>57</v>
      </c>
      <c r="E11" s="67" t="s">
        <v>58</v>
      </c>
      <c r="F11" s="5"/>
      <c r="G11" s="5"/>
    </row>
    <row r="12" spans="1:7" ht="20.100000000000001" customHeight="1">
      <c r="A12" s="153"/>
      <c r="B12" s="154"/>
      <c r="C12" s="9" t="str">
        <f>' 3-7 лет (день 2)'!B18</f>
        <v>Хлеб ржано-пшеничный</v>
      </c>
      <c r="D12" s="67" t="s">
        <v>57</v>
      </c>
      <c r="E12" s="67" t="s">
        <v>58</v>
      </c>
      <c r="F12" s="5"/>
      <c r="G12" s="5"/>
    </row>
    <row r="13" spans="1:7" ht="20.100000000000001" customHeight="1">
      <c r="A13" s="153"/>
      <c r="B13" s="154"/>
      <c r="C13" s="9" t="str">
        <f>' 3-7 лет (день 2)'!B19</f>
        <v>Компот из кураги и изюма</v>
      </c>
      <c r="D13" s="67" t="s">
        <v>57</v>
      </c>
      <c r="E13" s="67" t="s">
        <v>58</v>
      </c>
      <c r="F13" s="5"/>
      <c r="G13" s="5"/>
    </row>
    <row r="14" spans="1:7" ht="20.100000000000001" customHeight="1">
      <c r="A14" s="153" t="s">
        <v>59</v>
      </c>
      <c r="B14" s="154">
        <v>0.63888888888888895</v>
      </c>
      <c r="C14" s="5" t="str">
        <f>' 3-7 лет (день 2)'!B21</f>
        <v>Чай с лимоном</v>
      </c>
      <c r="D14" s="67" t="s">
        <v>57</v>
      </c>
      <c r="E14" s="67" t="s">
        <v>58</v>
      </c>
      <c r="F14" s="5"/>
      <c r="G14" s="5"/>
    </row>
    <row r="15" spans="1:7" ht="20.100000000000001" customHeight="1">
      <c r="A15" s="153"/>
      <c r="B15" s="155"/>
      <c r="C15" s="5" t="str">
        <f>' 3-7 лет (день 2)'!B22</f>
        <v>Сдоба обыкновенная</v>
      </c>
      <c r="D15" s="67" t="s">
        <v>57</v>
      </c>
      <c r="E15" s="67" t="s">
        <v>58</v>
      </c>
      <c r="F15" s="5"/>
      <c r="G15" s="5"/>
    </row>
    <row r="16" spans="1:7" ht="20.100000000000001" customHeight="1">
      <c r="A16" s="153" t="s">
        <v>60</v>
      </c>
      <c r="B16" s="154">
        <v>0.69444444444444453</v>
      </c>
      <c r="C16" s="18" t="str">
        <f>' 3-7 лет (день 2)'!B25</f>
        <v>Суп - уха</v>
      </c>
      <c r="D16" s="67" t="s">
        <v>57</v>
      </c>
      <c r="E16" s="67" t="s">
        <v>58</v>
      </c>
      <c r="F16" s="5"/>
      <c r="G16" s="5"/>
    </row>
    <row r="17" spans="1:7" ht="20.100000000000001" customHeight="1">
      <c r="A17" s="153"/>
      <c r="B17" s="155"/>
      <c r="C17" s="18" t="str">
        <f>' 3-7 лет (день 2)'!B26</f>
        <v>Хлеб пшеничный</v>
      </c>
      <c r="D17" s="67" t="s">
        <v>57</v>
      </c>
      <c r="E17" s="67" t="s">
        <v>58</v>
      </c>
      <c r="F17" s="5"/>
      <c r="G17" s="5"/>
    </row>
    <row r="18" spans="1:7" ht="20.100000000000001" customHeight="1">
      <c r="A18" s="153"/>
      <c r="B18" s="155"/>
      <c r="C18" s="18" t="str">
        <f>' 3-7 лет (день 2)'!B27</f>
        <v>Чай с сахаром</v>
      </c>
      <c r="D18" s="67" t="s">
        <v>57</v>
      </c>
      <c r="E18" s="67" t="s">
        <v>58</v>
      </c>
      <c r="F18" s="5"/>
      <c r="G18" s="5"/>
    </row>
    <row r="19" spans="1:7" ht="20.100000000000001" customHeight="1">
      <c r="A19" s="153"/>
      <c r="B19" s="155"/>
      <c r="C19" s="5"/>
      <c r="D19" s="5"/>
      <c r="E19" s="5"/>
      <c r="F19" s="5"/>
      <c r="G19" s="5"/>
    </row>
    <row r="20" spans="1:7">
      <c r="A20" s="68"/>
    </row>
    <row r="21" spans="1:7">
      <c r="A21" s="68"/>
    </row>
    <row r="22" spans="1:7">
      <c r="A22" s="68"/>
    </row>
  </sheetData>
  <mergeCells count="16">
    <mergeCell ref="A16:A19"/>
    <mergeCell ref="B16:B19"/>
    <mergeCell ref="A5:A7"/>
    <mergeCell ref="B5:B7"/>
    <mergeCell ref="A8:A13"/>
    <mergeCell ref="B8:B13"/>
    <mergeCell ref="A14:A15"/>
    <mergeCell ref="B14:B15"/>
    <mergeCell ref="A1:G1"/>
    <mergeCell ref="A2:A4"/>
    <mergeCell ref="B2:B4"/>
    <mergeCell ref="C2:C4"/>
    <mergeCell ref="D2:D4"/>
    <mergeCell ref="E2:E4"/>
    <mergeCell ref="F2:F4"/>
    <mergeCell ref="G2:G4"/>
  </mergeCells>
  <pageMargins left="0.23622047244094491" right="0.23622047244094491" top="1.1417322834645669" bottom="0.19685039370078741" header="0.31496062992125984" footer="0.31496062992125984"/>
  <pageSetup paperSize="9" orientation="landscape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2:C25"/>
  <sheetViews>
    <sheetView workbookViewId="0">
      <selection activeCell="C9" sqref="C9"/>
    </sheetView>
  </sheetViews>
  <sheetFormatPr defaultRowHeight="14.4"/>
  <cols>
    <col min="3" max="3" width="29.88671875" customWidth="1"/>
  </cols>
  <sheetData>
    <row r="2" spans="2:3">
      <c r="B2" s="121"/>
      <c r="C2" s="38" t="s">
        <v>4</v>
      </c>
    </row>
    <row r="3" spans="2:3">
      <c r="B3" s="122"/>
      <c r="C3" s="4" t="s">
        <v>8</v>
      </c>
    </row>
    <row r="4" spans="2:3">
      <c r="B4" s="109" t="s">
        <v>9</v>
      </c>
      <c r="C4" s="5" t="s">
        <v>10</v>
      </c>
    </row>
    <row r="5" spans="2:3">
      <c r="B5" s="109"/>
      <c r="C5" s="85" t="s">
        <v>38</v>
      </c>
    </row>
    <row r="6" spans="2:3">
      <c r="B6" s="109"/>
      <c r="C6" s="9" t="s">
        <v>11</v>
      </c>
    </row>
    <row r="7" spans="2:3">
      <c r="B7" s="109"/>
      <c r="C7" s="5"/>
    </row>
    <row r="8" spans="2:3">
      <c r="B8" s="109"/>
      <c r="C8" s="5"/>
    </row>
    <row r="9" spans="2:3">
      <c r="B9" s="109" t="s">
        <v>12</v>
      </c>
      <c r="C9" s="5" t="s">
        <v>13</v>
      </c>
    </row>
    <row r="10" spans="2:3">
      <c r="B10" s="109"/>
      <c r="C10" s="85" t="s">
        <v>14</v>
      </c>
    </row>
    <row r="11" spans="2:3">
      <c r="B11" s="109"/>
      <c r="C11" s="5" t="s">
        <v>15</v>
      </c>
    </row>
    <row r="12" spans="2:3">
      <c r="B12" s="109"/>
      <c r="C12" s="5" t="s">
        <v>16</v>
      </c>
    </row>
    <row r="13" spans="2:3">
      <c r="B13" s="109"/>
      <c r="C13" s="9" t="s">
        <v>17</v>
      </c>
    </row>
    <row r="14" spans="2:3">
      <c r="B14" s="109"/>
      <c r="C14" s="9" t="s">
        <v>18</v>
      </c>
    </row>
    <row r="15" spans="2:3">
      <c r="B15" s="109"/>
      <c r="C15" s="9" t="s">
        <v>19</v>
      </c>
    </row>
    <row r="16" spans="2:3">
      <c r="B16" s="109"/>
      <c r="C16" s="9"/>
    </row>
    <row r="17" spans="2:3">
      <c r="B17" s="109" t="s">
        <v>20</v>
      </c>
      <c r="C17" s="5" t="s">
        <v>21</v>
      </c>
    </row>
    <row r="18" spans="2:3">
      <c r="B18" s="109"/>
      <c r="C18" s="5" t="s">
        <v>22</v>
      </c>
    </row>
    <row r="19" spans="2:3">
      <c r="B19" s="109"/>
      <c r="C19" s="5"/>
    </row>
    <row r="20" spans="2:3">
      <c r="B20" s="109"/>
      <c r="C20" s="5"/>
    </row>
    <row r="21" spans="2:3">
      <c r="B21" s="109" t="s">
        <v>23</v>
      </c>
      <c r="C21" s="18" t="s">
        <v>24</v>
      </c>
    </row>
    <row r="22" spans="2:3">
      <c r="B22" s="109"/>
      <c r="C22" t="s">
        <v>17</v>
      </c>
    </row>
    <row r="23" spans="2:3">
      <c r="B23" s="109"/>
      <c r="C23" s="9" t="s">
        <v>25</v>
      </c>
    </row>
    <row r="24" spans="2:3">
      <c r="B24" s="109"/>
      <c r="C24" s="19"/>
    </row>
    <row r="25" spans="2:3">
      <c r="B25" s="109"/>
      <c r="C25" s="5"/>
    </row>
  </sheetData>
  <mergeCells count="5">
    <mergeCell ref="B2:B3"/>
    <mergeCell ref="B4:B8"/>
    <mergeCell ref="B9:B16"/>
    <mergeCell ref="B17:B20"/>
    <mergeCell ref="B21:B25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 1,5-2 года (день 2)</vt:lpstr>
      <vt:lpstr> СВО 3-7 лет </vt:lpstr>
      <vt:lpstr> 3-7 лет (день 2)</vt:lpstr>
      <vt:lpstr>День 2</vt:lpstr>
      <vt:lpstr>День 2 до 3 лет</vt:lpstr>
      <vt:lpstr>День 2 от 3 лет</vt:lpstr>
      <vt:lpstr>БГП</vt:lpstr>
      <vt:lpstr>Миша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2024-09-04T11:41:33Z</dcterms:modified>
</cp:coreProperties>
</file>