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activeTab="2"/>
  </bookViews>
  <sheets>
    <sheet name="06.01.2021 1,5-2 года (день 8)" sheetId="4" r:id="rId1"/>
    <sheet name=" ОСВ 3-7 лет " sheetId="10" r:id="rId2"/>
    <sheet name="06.01.2021 3-7 лет (день 8) " sheetId="5" r:id="rId3"/>
    <sheet name="День 8" sheetId="6" r:id="rId4"/>
    <sheet name="БГП  день 8 " sheetId="7" r:id="rId5"/>
    <sheet name="День 8 до 3 лет" sheetId="8" r:id="rId6"/>
    <sheet name="День 8 от 3 лет" sheetId="9" r:id="rId7"/>
    <sheet name="Миша" sheetId="1" r:id="rId8"/>
    <sheet name="Лист2" sheetId="2" r:id="rId9"/>
    <sheet name="Лист3" sheetId="3" r:id="rId10"/>
  </sheets>
  <externalReferences>
    <externalReference r:id="rId11"/>
  </externalReferences>
  <definedNames>
    <definedName name="_xlnm.Print_Area" localSheetId="1">' ОСВ 3-7 лет '!$A$6:$BN$32</definedName>
    <definedName name="_xlnm.Print_Area" localSheetId="2">'06.01.2021 3-7 лет (день 8) '!$A$6:$BN$32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0"/>
  <c r="B28"/>
  <c r="B26"/>
  <c r="B103" s="1"/>
  <c r="B22"/>
  <c r="B21"/>
  <c r="B87" s="1"/>
  <c r="B15"/>
  <c r="B16"/>
  <c r="B17"/>
  <c r="B73" s="1"/>
  <c r="B18"/>
  <c r="B14"/>
  <c r="B70" s="1"/>
  <c r="B10"/>
  <c r="B11"/>
  <c r="B56" s="1"/>
  <c r="B9"/>
  <c r="B54" s="1"/>
  <c r="E32" i="5"/>
  <c r="F32"/>
  <c r="G32"/>
  <c r="H32"/>
  <c r="I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D32"/>
  <c r="BH107" i="10"/>
  <c r="BH108" s="1"/>
  <c r="AY107"/>
  <c r="AY108" s="1"/>
  <c r="AR107"/>
  <c r="AR108" s="1"/>
  <c r="AQ107"/>
  <c r="AQ108" s="1"/>
  <c r="AB107"/>
  <c r="AB108" s="1"/>
  <c r="S107"/>
  <c r="S108" s="1"/>
  <c r="L107"/>
  <c r="L108" s="1"/>
  <c r="K107"/>
  <c r="K108" s="1"/>
  <c r="BO106"/>
  <c r="BO107" s="1"/>
  <c r="BO108" s="1"/>
  <c r="BN106"/>
  <c r="BM106"/>
  <c r="BL106"/>
  <c r="BK106"/>
  <c r="BJ106"/>
  <c r="BI106"/>
  <c r="BH106"/>
  <c r="BG106"/>
  <c r="BG107" s="1"/>
  <c r="BG108" s="1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I107" s="1"/>
  <c r="AI108" s="1"/>
  <c r="AH106"/>
  <c r="AG106"/>
  <c r="AF106"/>
  <c r="AE106"/>
  <c r="AD106"/>
  <c r="AC106"/>
  <c r="AB106"/>
  <c r="AA106"/>
  <c r="AA107" s="1"/>
  <c r="AA108" s="1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Z107" s="1"/>
  <c r="AZ108" s="1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J107" s="1"/>
  <c r="AJ108" s="1"/>
  <c r="AI105"/>
  <c r="AH105"/>
  <c r="AG105"/>
  <c r="AF105"/>
  <c r="AE105"/>
  <c r="AD105"/>
  <c r="AC105"/>
  <c r="AB105"/>
  <c r="AA105"/>
  <c r="Z105"/>
  <c r="Y105"/>
  <c r="X105"/>
  <c r="W105"/>
  <c r="V105"/>
  <c r="U105"/>
  <c r="T105"/>
  <c r="T107" s="1"/>
  <c r="T108" s="1"/>
  <c r="S105"/>
  <c r="R105"/>
  <c r="Q105"/>
  <c r="P105"/>
  <c r="O105"/>
  <c r="N105"/>
  <c r="M105"/>
  <c r="L105"/>
  <c r="K105"/>
  <c r="J105"/>
  <c r="I105"/>
  <c r="H105"/>
  <c r="G105"/>
  <c r="F105"/>
  <c r="E105"/>
  <c r="D105"/>
  <c r="D107" s="1"/>
  <c r="D108" s="1"/>
  <c r="B105"/>
  <c r="BO104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B104"/>
  <c r="BO103"/>
  <c r="BN103"/>
  <c r="BN107" s="1"/>
  <c r="BN108" s="1"/>
  <c r="BM103"/>
  <c r="BM107" s="1"/>
  <c r="BM108" s="1"/>
  <c r="BL103"/>
  <c r="BL107" s="1"/>
  <c r="BL108" s="1"/>
  <c r="BK103"/>
  <c r="BK107" s="1"/>
  <c r="BK108" s="1"/>
  <c r="BJ103"/>
  <c r="BJ107" s="1"/>
  <c r="BJ108" s="1"/>
  <c r="BI103"/>
  <c r="BI107" s="1"/>
  <c r="BI108" s="1"/>
  <c r="BH103"/>
  <c r="BG103"/>
  <c r="BF103"/>
  <c r="BF107" s="1"/>
  <c r="BF108" s="1"/>
  <c r="BE103"/>
  <c r="BE107" s="1"/>
  <c r="BE108" s="1"/>
  <c r="BD103"/>
  <c r="BD107" s="1"/>
  <c r="BD108" s="1"/>
  <c r="BC103"/>
  <c r="BC107" s="1"/>
  <c r="BC108" s="1"/>
  <c r="BB103"/>
  <c r="BB107" s="1"/>
  <c r="BB108" s="1"/>
  <c r="BA103"/>
  <c r="BA107" s="1"/>
  <c r="BA108" s="1"/>
  <c r="AZ103"/>
  <c r="AY103"/>
  <c r="AX103"/>
  <c r="AX107" s="1"/>
  <c r="AX108" s="1"/>
  <c r="AW103"/>
  <c r="AW107" s="1"/>
  <c r="AW108" s="1"/>
  <c r="AV103"/>
  <c r="AV107" s="1"/>
  <c r="AV108" s="1"/>
  <c r="AU103"/>
  <c r="AU107" s="1"/>
  <c r="AU108" s="1"/>
  <c r="AT103"/>
  <c r="AT107" s="1"/>
  <c r="AT108" s="1"/>
  <c r="AS103"/>
  <c r="AS107" s="1"/>
  <c r="AS108" s="1"/>
  <c r="AR103"/>
  <c r="AQ103"/>
  <c r="AP103"/>
  <c r="AP107" s="1"/>
  <c r="AP108" s="1"/>
  <c r="AO103"/>
  <c r="AO107" s="1"/>
  <c r="AO108" s="1"/>
  <c r="AN103"/>
  <c r="AN107" s="1"/>
  <c r="AN108" s="1"/>
  <c r="AM103"/>
  <c r="AM107" s="1"/>
  <c r="AM108" s="1"/>
  <c r="AL103"/>
  <c r="AL107" s="1"/>
  <c r="AL108" s="1"/>
  <c r="AK103"/>
  <c r="AK107" s="1"/>
  <c r="AK108" s="1"/>
  <c r="AJ103"/>
  <c r="AI103"/>
  <c r="AH103"/>
  <c r="AH107" s="1"/>
  <c r="AH108" s="1"/>
  <c r="AG103"/>
  <c r="AG107" s="1"/>
  <c r="AG108" s="1"/>
  <c r="AF103"/>
  <c r="AF107" s="1"/>
  <c r="AF108" s="1"/>
  <c r="AE103"/>
  <c r="AE107" s="1"/>
  <c r="AE108" s="1"/>
  <c r="AD103"/>
  <c r="AD107" s="1"/>
  <c r="AD108" s="1"/>
  <c r="AC103"/>
  <c r="AC107" s="1"/>
  <c r="AC108" s="1"/>
  <c r="AB103"/>
  <c r="AA103"/>
  <c r="Z103"/>
  <c r="Z107" s="1"/>
  <c r="Z108" s="1"/>
  <c r="Y103"/>
  <c r="Y107" s="1"/>
  <c r="Y108" s="1"/>
  <c r="X103"/>
  <c r="X107" s="1"/>
  <c r="X108" s="1"/>
  <c r="W103"/>
  <c r="W107" s="1"/>
  <c r="W108" s="1"/>
  <c r="V103"/>
  <c r="V107" s="1"/>
  <c r="V108" s="1"/>
  <c r="U103"/>
  <c r="U107" s="1"/>
  <c r="U108" s="1"/>
  <c r="T103"/>
  <c r="S103"/>
  <c r="R103"/>
  <c r="R107" s="1"/>
  <c r="R108" s="1"/>
  <c r="Q103"/>
  <c r="Q107" s="1"/>
  <c r="Q108" s="1"/>
  <c r="P103"/>
  <c r="P107" s="1"/>
  <c r="P108" s="1"/>
  <c r="O103"/>
  <c r="O107" s="1"/>
  <c r="O108" s="1"/>
  <c r="N103"/>
  <c r="N107" s="1"/>
  <c r="N108" s="1"/>
  <c r="M103"/>
  <c r="M107" s="1"/>
  <c r="M108" s="1"/>
  <c r="L103"/>
  <c r="K103"/>
  <c r="J103"/>
  <c r="J107" s="1"/>
  <c r="J108" s="1"/>
  <c r="I103"/>
  <c r="I107" s="1"/>
  <c r="I108" s="1"/>
  <c r="H103"/>
  <c r="H107" s="1"/>
  <c r="H108" s="1"/>
  <c r="G103"/>
  <c r="G107" s="1"/>
  <c r="G108" s="1"/>
  <c r="F103"/>
  <c r="F107" s="1"/>
  <c r="F108" s="1"/>
  <c r="E103"/>
  <c r="E107" s="1"/>
  <c r="E108" s="1"/>
  <c r="D103"/>
  <c r="C103"/>
  <c r="BO101"/>
  <c r="BM101"/>
  <c r="AM101"/>
  <c r="H101"/>
  <c r="AR92"/>
  <c r="AR93" s="1"/>
  <c r="AQ92"/>
  <c r="AQ93" s="1"/>
  <c r="L92"/>
  <c r="L93" s="1"/>
  <c r="K92"/>
  <c r="K93" s="1"/>
  <c r="BO91"/>
  <c r="BO92" s="1"/>
  <c r="BO93" s="1"/>
  <c r="BN91"/>
  <c r="BM91"/>
  <c r="BL91"/>
  <c r="BK91"/>
  <c r="BJ91"/>
  <c r="BI91"/>
  <c r="BH91"/>
  <c r="BG91"/>
  <c r="BG92" s="1"/>
  <c r="BG93" s="1"/>
  <c r="BF91"/>
  <c r="BE91"/>
  <c r="BD91"/>
  <c r="BC91"/>
  <c r="BB91"/>
  <c r="BA91"/>
  <c r="AZ91"/>
  <c r="AY91"/>
  <c r="AY92" s="1"/>
  <c r="AY93" s="1"/>
  <c r="AX91"/>
  <c r="AW91"/>
  <c r="AV91"/>
  <c r="AU91"/>
  <c r="AT91"/>
  <c r="AS91"/>
  <c r="AR91"/>
  <c r="AQ91"/>
  <c r="AP91"/>
  <c r="AO91"/>
  <c r="AN91"/>
  <c r="AM91"/>
  <c r="AL91"/>
  <c r="AK91"/>
  <c r="AJ91"/>
  <c r="AI91"/>
  <c r="AI92" s="1"/>
  <c r="AI93" s="1"/>
  <c r="AH91"/>
  <c r="AG91"/>
  <c r="AF91"/>
  <c r="AE91"/>
  <c r="AD91"/>
  <c r="AC91"/>
  <c r="AB91"/>
  <c r="AA91"/>
  <c r="AA92" s="1"/>
  <c r="AA93" s="1"/>
  <c r="Z91"/>
  <c r="Y91"/>
  <c r="X91"/>
  <c r="W91"/>
  <c r="V91"/>
  <c r="U91"/>
  <c r="T91"/>
  <c r="S91"/>
  <c r="S92" s="1"/>
  <c r="S93" s="1"/>
  <c r="R91"/>
  <c r="Q91"/>
  <c r="P91"/>
  <c r="O91"/>
  <c r="N91"/>
  <c r="M91"/>
  <c r="L91"/>
  <c r="K91"/>
  <c r="J91"/>
  <c r="I91"/>
  <c r="H91"/>
  <c r="G91"/>
  <c r="F91"/>
  <c r="E91"/>
  <c r="D91"/>
  <c r="B91"/>
  <c r="BO90"/>
  <c r="BN90"/>
  <c r="BM90"/>
  <c r="BL90"/>
  <c r="BK90"/>
  <c r="BJ90"/>
  <c r="BI90"/>
  <c r="BH90"/>
  <c r="BH92" s="1"/>
  <c r="BH93" s="1"/>
  <c r="BG90"/>
  <c r="BF90"/>
  <c r="BE90"/>
  <c r="BD90"/>
  <c r="BC90"/>
  <c r="BB90"/>
  <c r="BA90"/>
  <c r="AZ90"/>
  <c r="AZ92" s="1"/>
  <c r="AZ93" s="1"/>
  <c r="AY90"/>
  <c r="AX90"/>
  <c r="AW90"/>
  <c r="AV90"/>
  <c r="AU90"/>
  <c r="AT90"/>
  <c r="AS90"/>
  <c r="AR90"/>
  <c r="AQ90"/>
  <c r="AP90"/>
  <c r="AO90"/>
  <c r="AN90"/>
  <c r="AM90"/>
  <c r="AL90"/>
  <c r="AK90"/>
  <c r="AJ90"/>
  <c r="AJ92" s="1"/>
  <c r="AJ93" s="1"/>
  <c r="AI90"/>
  <c r="AH90"/>
  <c r="AG90"/>
  <c r="AF90"/>
  <c r="AE90"/>
  <c r="AD90"/>
  <c r="AC90"/>
  <c r="AB90"/>
  <c r="AB92" s="1"/>
  <c r="AB93" s="1"/>
  <c r="AA90"/>
  <c r="Z90"/>
  <c r="Y90"/>
  <c r="X90"/>
  <c r="W90"/>
  <c r="V90"/>
  <c r="U90"/>
  <c r="T90"/>
  <c r="T92" s="1"/>
  <c r="T93" s="1"/>
  <c r="S90"/>
  <c r="R90"/>
  <c r="Q90"/>
  <c r="P90"/>
  <c r="O90"/>
  <c r="N90"/>
  <c r="M90"/>
  <c r="L90"/>
  <c r="K90"/>
  <c r="J90"/>
  <c r="I90"/>
  <c r="H90"/>
  <c r="G90"/>
  <c r="F90"/>
  <c r="E90"/>
  <c r="D90"/>
  <c r="D92" s="1"/>
  <c r="D93" s="1"/>
  <c r="B90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B89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B88"/>
  <c r="BO87"/>
  <c r="BN87"/>
  <c r="BN92" s="1"/>
  <c r="BN93" s="1"/>
  <c r="BM87"/>
  <c r="BM92" s="1"/>
  <c r="BM93" s="1"/>
  <c r="BL87"/>
  <c r="BL92" s="1"/>
  <c r="BL93" s="1"/>
  <c r="BK87"/>
  <c r="BK92" s="1"/>
  <c r="BK93" s="1"/>
  <c r="BJ87"/>
  <c r="BI87"/>
  <c r="BH87"/>
  <c r="BG87"/>
  <c r="BF87"/>
  <c r="BF92" s="1"/>
  <c r="BF93" s="1"/>
  <c r="BE87"/>
  <c r="BE92" s="1"/>
  <c r="BE93" s="1"/>
  <c r="BD87"/>
  <c r="BD92" s="1"/>
  <c r="BD93" s="1"/>
  <c r="BC87"/>
  <c r="BC92" s="1"/>
  <c r="BC93" s="1"/>
  <c r="BB87"/>
  <c r="BA87"/>
  <c r="AZ87"/>
  <c r="AY87"/>
  <c r="AX87"/>
  <c r="AX92" s="1"/>
  <c r="AX93" s="1"/>
  <c r="AW87"/>
  <c r="AW92" s="1"/>
  <c r="AW93" s="1"/>
  <c r="AV87"/>
  <c r="AV92" s="1"/>
  <c r="AV93" s="1"/>
  <c r="AU87"/>
  <c r="AU92" s="1"/>
  <c r="AU93" s="1"/>
  <c r="AT87"/>
  <c r="AS87"/>
  <c r="AR87"/>
  <c r="AQ87"/>
  <c r="AP87"/>
  <c r="AP92" s="1"/>
  <c r="AP93" s="1"/>
  <c r="AO87"/>
  <c r="AO92" s="1"/>
  <c r="AO93" s="1"/>
  <c r="AN87"/>
  <c r="AN92" s="1"/>
  <c r="AN93" s="1"/>
  <c r="AM87"/>
  <c r="AM92" s="1"/>
  <c r="AM93" s="1"/>
  <c r="AL87"/>
  <c r="AK87"/>
  <c r="AJ87"/>
  <c r="AI87"/>
  <c r="AH87"/>
  <c r="AH92" s="1"/>
  <c r="AH93" s="1"/>
  <c r="AG87"/>
  <c r="AG92" s="1"/>
  <c r="AG93" s="1"/>
  <c r="AF87"/>
  <c r="AF92" s="1"/>
  <c r="AF93" s="1"/>
  <c r="AE87"/>
  <c r="AE92" s="1"/>
  <c r="AE93" s="1"/>
  <c r="AD87"/>
  <c r="AC87"/>
  <c r="AB87"/>
  <c r="AA87"/>
  <c r="Z87"/>
  <c r="Z92" s="1"/>
  <c r="Z93" s="1"/>
  <c r="Y87"/>
  <c r="Y92" s="1"/>
  <c r="Y93" s="1"/>
  <c r="X87"/>
  <c r="X92" s="1"/>
  <c r="X93" s="1"/>
  <c r="W87"/>
  <c r="W92" s="1"/>
  <c r="W93" s="1"/>
  <c r="V87"/>
  <c r="U87"/>
  <c r="T87"/>
  <c r="S87"/>
  <c r="R87"/>
  <c r="R92" s="1"/>
  <c r="R93" s="1"/>
  <c r="Q87"/>
  <c r="Q92" s="1"/>
  <c r="Q93" s="1"/>
  <c r="P87"/>
  <c r="P92" s="1"/>
  <c r="P93" s="1"/>
  <c r="O87"/>
  <c r="O92" s="1"/>
  <c r="O93" s="1"/>
  <c r="N87"/>
  <c r="M87"/>
  <c r="L87"/>
  <c r="K87"/>
  <c r="J87"/>
  <c r="J92" s="1"/>
  <c r="J93" s="1"/>
  <c r="I87"/>
  <c r="I92" s="1"/>
  <c r="I93" s="1"/>
  <c r="H87"/>
  <c r="H92" s="1"/>
  <c r="H93" s="1"/>
  <c r="G87"/>
  <c r="G92" s="1"/>
  <c r="G93" s="1"/>
  <c r="F87"/>
  <c r="E87"/>
  <c r="D87"/>
  <c r="C87"/>
  <c r="BO85"/>
  <c r="AP85"/>
  <c r="AO85"/>
  <c r="AM85"/>
  <c r="P85"/>
  <c r="I85"/>
  <c r="AZ77"/>
  <c r="AS77"/>
  <c r="AZ76"/>
  <c r="AS76"/>
  <c r="AR76"/>
  <c r="AR77" s="1"/>
  <c r="T76"/>
  <c r="T77" s="1"/>
  <c r="M76"/>
  <c r="M77" s="1"/>
  <c r="L76"/>
  <c r="L77" s="1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O74"/>
  <c r="BN74"/>
  <c r="BM74"/>
  <c r="BL74"/>
  <c r="BK74"/>
  <c r="BJ74"/>
  <c r="BI74"/>
  <c r="BH74"/>
  <c r="BH76" s="1"/>
  <c r="BH77" s="1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K76" s="1"/>
  <c r="AK77" s="1"/>
  <c r="AJ74"/>
  <c r="AJ76" s="1"/>
  <c r="AJ77" s="1"/>
  <c r="AI74"/>
  <c r="AH74"/>
  <c r="AG74"/>
  <c r="AF74"/>
  <c r="AE74"/>
  <c r="AD74"/>
  <c r="AC74"/>
  <c r="AB74"/>
  <c r="AB76" s="1"/>
  <c r="AB77" s="1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E76" s="1"/>
  <c r="E77" s="1"/>
  <c r="D74"/>
  <c r="D76" s="1"/>
  <c r="D77" s="1"/>
  <c r="B74"/>
  <c r="BO73"/>
  <c r="BN73"/>
  <c r="BM73"/>
  <c r="BL73"/>
  <c r="BK73"/>
  <c r="BJ73"/>
  <c r="BI73"/>
  <c r="BI76" s="1"/>
  <c r="BI77" s="1"/>
  <c r="BH73"/>
  <c r="BG73"/>
  <c r="BF73"/>
  <c r="BE73"/>
  <c r="BD73"/>
  <c r="BC73"/>
  <c r="BB73"/>
  <c r="BA73"/>
  <c r="BA76" s="1"/>
  <c r="BA77" s="1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C76" s="1"/>
  <c r="AC77" s="1"/>
  <c r="AB73"/>
  <c r="AA73"/>
  <c r="Z73"/>
  <c r="Y73"/>
  <c r="X73"/>
  <c r="W73"/>
  <c r="V73"/>
  <c r="U73"/>
  <c r="U76" s="1"/>
  <c r="U77" s="1"/>
  <c r="T73"/>
  <c r="S73"/>
  <c r="R73"/>
  <c r="Q73"/>
  <c r="P73"/>
  <c r="O73"/>
  <c r="N73"/>
  <c r="M73"/>
  <c r="L73"/>
  <c r="K73"/>
  <c r="J73"/>
  <c r="I73"/>
  <c r="H73"/>
  <c r="G73"/>
  <c r="F73"/>
  <c r="E73"/>
  <c r="D73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71"/>
  <c r="BO70"/>
  <c r="BO76" s="1"/>
  <c r="BO77" s="1"/>
  <c r="BN70"/>
  <c r="BN76" s="1"/>
  <c r="BN77" s="1"/>
  <c r="BM70"/>
  <c r="BM76" s="1"/>
  <c r="BM77" s="1"/>
  <c r="BL70"/>
  <c r="BK70"/>
  <c r="BJ70"/>
  <c r="BI70"/>
  <c r="BH70"/>
  <c r="BG70"/>
  <c r="BG76" s="1"/>
  <c r="BG77" s="1"/>
  <c r="BF70"/>
  <c r="BF76" s="1"/>
  <c r="BF77" s="1"/>
  <c r="BF81" s="1"/>
  <c r="BE70"/>
  <c r="BE76" s="1"/>
  <c r="BE77" s="1"/>
  <c r="BD70"/>
  <c r="BC70"/>
  <c r="BB70"/>
  <c r="BA70"/>
  <c r="AZ70"/>
  <c r="AY70"/>
  <c r="AY76" s="1"/>
  <c r="AY77" s="1"/>
  <c r="AX70"/>
  <c r="AX76" s="1"/>
  <c r="AX77" s="1"/>
  <c r="AW70"/>
  <c r="AW76" s="1"/>
  <c r="AW77" s="1"/>
  <c r="AV70"/>
  <c r="AU70"/>
  <c r="AT70"/>
  <c r="AS70"/>
  <c r="AR70"/>
  <c r="AQ70"/>
  <c r="AQ76" s="1"/>
  <c r="AQ77" s="1"/>
  <c r="AP70"/>
  <c r="AP76" s="1"/>
  <c r="AP77" s="1"/>
  <c r="AO70"/>
  <c r="AO76" s="1"/>
  <c r="AO77" s="1"/>
  <c r="AN70"/>
  <c r="AM70"/>
  <c r="AL70"/>
  <c r="AK70"/>
  <c r="AJ70"/>
  <c r="AI70"/>
  <c r="AI76" s="1"/>
  <c r="AI77" s="1"/>
  <c r="AH70"/>
  <c r="AH76" s="1"/>
  <c r="AH77" s="1"/>
  <c r="AG70"/>
  <c r="AG76" s="1"/>
  <c r="AG77" s="1"/>
  <c r="AF70"/>
  <c r="AE70"/>
  <c r="AD70"/>
  <c r="AC70"/>
  <c r="AB70"/>
  <c r="AA70"/>
  <c r="AA76" s="1"/>
  <c r="AA77" s="1"/>
  <c r="Z70"/>
  <c r="Z76" s="1"/>
  <c r="Z77" s="1"/>
  <c r="Y70"/>
  <c r="Y76" s="1"/>
  <c r="Y77" s="1"/>
  <c r="X70"/>
  <c r="W70"/>
  <c r="V70"/>
  <c r="U70"/>
  <c r="T70"/>
  <c r="S70"/>
  <c r="S76" s="1"/>
  <c r="S77" s="1"/>
  <c r="R70"/>
  <c r="R76" s="1"/>
  <c r="R77" s="1"/>
  <c r="Q70"/>
  <c r="Q76" s="1"/>
  <c r="Q77" s="1"/>
  <c r="P70"/>
  <c r="O70"/>
  <c r="N70"/>
  <c r="M70"/>
  <c r="L70"/>
  <c r="K70"/>
  <c r="K76" s="1"/>
  <c r="K77" s="1"/>
  <c r="J70"/>
  <c r="J76" s="1"/>
  <c r="J77" s="1"/>
  <c r="I70"/>
  <c r="I76" s="1"/>
  <c r="I77" s="1"/>
  <c r="H70"/>
  <c r="G70"/>
  <c r="F70"/>
  <c r="E70"/>
  <c r="D70"/>
  <c r="BO68"/>
  <c r="BN68"/>
  <c r="AW68"/>
  <c r="AP68"/>
  <c r="AM68"/>
  <c r="Q68"/>
  <c r="P68"/>
  <c r="BO62"/>
  <c r="BO79" s="1"/>
  <c r="BO80" s="1"/>
  <c r="BN62"/>
  <c r="BN79" s="1"/>
  <c r="BM62"/>
  <c r="BM79" s="1"/>
  <c r="BL62"/>
  <c r="BL79" s="1"/>
  <c r="BK62"/>
  <c r="BK79" s="1"/>
  <c r="BJ62"/>
  <c r="BJ79" s="1"/>
  <c r="BI62"/>
  <c r="BI63" s="1"/>
  <c r="BH62"/>
  <c r="BH79" s="1"/>
  <c r="BG62"/>
  <c r="BG79" s="1"/>
  <c r="BG80" s="1"/>
  <c r="BF62"/>
  <c r="BF79" s="1"/>
  <c r="BE62"/>
  <c r="BE79" s="1"/>
  <c r="BD62"/>
  <c r="BD79" s="1"/>
  <c r="BC62"/>
  <c r="BC79" s="1"/>
  <c r="BB62"/>
  <c r="BB79" s="1"/>
  <c r="BA62"/>
  <c r="BA79" s="1"/>
  <c r="AZ62"/>
  <c r="AZ79" s="1"/>
  <c r="AZ80" s="1"/>
  <c r="AY62"/>
  <c r="AY79" s="1"/>
  <c r="AY80" s="1"/>
  <c r="AX62"/>
  <c r="AX79" s="1"/>
  <c r="AX82" s="1"/>
  <c r="AW62"/>
  <c r="AW79" s="1"/>
  <c r="AV62"/>
  <c r="AV79" s="1"/>
  <c r="AU62"/>
  <c r="AU79" s="1"/>
  <c r="AT62"/>
  <c r="AT79" s="1"/>
  <c r="AS62"/>
  <c r="AS79" s="1"/>
  <c r="AS95" s="1"/>
  <c r="AR62"/>
  <c r="AR63" s="1"/>
  <c r="AQ62"/>
  <c r="AQ79" s="1"/>
  <c r="AQ80" s="1"/>
  <c r="AP62"/>
  <c r="AP79" s="1"/>
  <c r="AO62"/>
  <c r="AO79" s="1"/>
  <c r="AN62"/>
  <c r="AN79" s="1"/>
  <c r="AM62"/>
  <c r="AM79" s="1"/>
  <c r="AL62"/>
  <c r="AL79" s="1"/>
  <c r="AK62"/>
  <c r="AK63" s="1"/>
  <c r="AJ62"/>
  <c r="AJ63" s="1"/>
  <c r="AI62"/>
  <c r="AI79" s="1"/>
  <c r="AI80" s="1"/>
  <c r="AH62"/>
  <c r="AH79" s="1"/>
  <c r="AG62"/>
  <c r="AG79" s="1"/>
  <c r="AF62"/>
  <c r="AF79" s="1"/>
  <c r="AE62"/>
  <c r="AE79" s="1"/>
  <c r="AD62"/>
  <c r="AD79" s="1"/>
  <c r="AC62"/>
  <c r="AC63" s="1"/>
  <c r="AB62"/>
  <c r="AB79" s="1"/>
  <c r="AA62"/>
  <c r="AA79" s="1"/>
  <c r="AA80" s="1"/>
  <c r="Z62"/>
  <c r="Z79" s="1"/>
  <c r="Y62"/>
  <c r="Y79" s="1"/>
  <c r="X62"/>
  <c r="X79" s="1"/>
  <c r="W62"/>
  <c r="W79" s="1"/>
  <c r="V62"/>
  <c r="V79" s="1"/>
  <c r="U62"/>
  <c r="U79" s="1"/>
  <c r="T62"/>
  <c r="T79" s="1"/>
  <c r="T95" s="1"/>
  <c r="S62"/>
  <c r="S79" s="1"/>
  <c r="S80" s="1"/>
  <c r="R62"/>
  <c r="R79" s="1"/>
  <c r="R82" s="1"/>
  <c r="Q62"/>
  <c r="Q79" s="1"/>
  <c r="P62"/>
  <c r="P79" s="1"/>
  <c r="O62"/>
  <c r="O79" s="1"/>
  <c r="N62"/>
  <c r="N79" s="1"/>
  <c r="M62"/>
  <c r="M79" s="1"/>
  <c r="M95" s="1"/>
  <c r="L62"/>
  <c r="L63" s="1"/>
  <c r="K62"/>
  <c r="K79" s="1"/>
  <c r="K80" s="1"/>
  <c r="J62"/>
  <c r="J79" s="1"/>
  <c r="I62"/>
  <c r="I79" s="1"/>
  <c r="H62"/>
  <c r="H79" s="1"/>
  <c r="G62"/>
  <c r="G79" s="1"/>
  <c r="F62"/>
  <c r="F79" s="1"/>
  <c r="E62"/>
  <c r="E63" s="1"/>
  <c r="D62"/>
  <c r="D63" s="1"/>
  <c r="BA59"/>
  <c r="BA60" s="1"/>
  <c r="AZ59"/>
  <c r="AZ60" s="1"/>
  <c r="AS59"/>
  <c r="AS60" s="1"/>
  <c r="AR59"/>
  <c r="AR60" s="1"/>
  <c r="U59"/>
  <c r="U60" s="1"/>
  <c r="T59"/>
  <c r="T60" s="1"/>
  <c r="M59"/>
  <c r="M60" s="1"/>
  <c r="L59"/>
  <c r="L60" s="1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O56"/>
  <c r="BN56"/>
  <c r="BM56"/>
  <c r="BL56"/>
  <c r="BK56"/>
  <c r="BJ56"/>
  <c r="BI56"/>
  <c r="BH56"/>
  <c r="BH59" s="1"/>
  <c r="BH60" s="1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K59" s="1"/>
  <c r="AK60" s="1"/>
  <c r="AJ56"/>
  <c r="AJ59" s="1"/>
  <c r="AJ60" s="1"/>
  <c r="AI56"/>
  <c r="AH56"/>
  <c r="AG56"/>
  <c r="AF56"/>
  <c r="AE56"/>
  <c r="AD56"/>
  <c r="AC56"/>
  <c r="AB56"/>
  <c r="AB59" s="1"/>
  <c r="AB60" s="1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E59" s="1"/>
  <c r="E60" s="1"/>
  <c r="D56"/>
  <c r="D59" s="1"/>
  <c r="D60" s="1"/>
  <c r="BO55"/>
  <c r="BN55"/>
  <c r="BM55"/>
  <c r="BL55"/>
  <c r="BK55"/>
  <c r="BJ55"/>
  <c r="BI55"/>
  <c r="BI59" s="1"/>
  <c r="BI60" s="1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C59" s="1"/>
  <c r="AC60" s="1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55"/>
  <c r="BO54"/>
  <c r="BO59" s="1"/>
  <c r="BO60" s="1"/>
  <c r="BN54"/>
  <c r="BN59" s="1"/>
  <c r="BN60" s="1"/>
  <c r="BM54"/>
  <c r="BM59" s="1"/>
  <c r="BM60" s="1"/>
  <c r="BL54"/>
  <c r="BL59" s="1"/>
  <c r="BL60" s="1"/>
  <c r="BK54"/>
  <c r="BK59" s="1"/>
  <c r="BK60" s="1"/>
  <c r="BJ54"/>
  <c r="BI54"/>
  <c r="BH54"/>
  <c r="BG54"/>
  <c r="BG59" s="1"/>
  <c r="BG60" s="1"/>
  <c r="BF54"/>
  <c r="BF59" s="1"/>
  <c r="BF60" s="1"/>
  <c r="BE54"/>
  <c r="BE59" s="1"/>
  <c r="BE60" s="1"/>
  <c r="BD54"/>
  <c r="BD59" s="1"/>
  <c r="BD60" s="1"/>
  <c r="BC54"/>
  <c r="BC59" s="1"/>
  <c r="BC60" s="1"/>
  <c r="BB54"/>
  <c r="BA54"/>
  <c r="AZ54"/>
  <c r="AY54"/>
  <c r="AY59" s="1"/>
  <c r="AY60" s="1"/>
  <c r="AX54"/>
  <c r="AX59" s="1"/>
  <c r="AX60" s="1"/>
  <c r="AW54"/>
  <c r="AW59" s="1"/>
  <c r="AW60" s="1"/>
  <c r="AV54"/>
  <c r="AV59" s="1"/>
  <c r="AV60" s="1"/>
  <c r="AU54"/>
  <c r="AU59" s="1"/>
  <c r="AU60" s="1"/>
  <c r="AT54"/>
  <c r="AS54"/>
  <c r="AR54"/>
  <c r="AQ54"/>
  <c r="AQ59" s="1"/>
  <c r="AQ60" s="1"/>
  <c r="AP54"/>
  <c r="AP59" s="1"/>
  <c r="AP60" s="1"/>
  <c r="AO54"/>
  <c r="AO59" s="1"/>
  <c r="AO60" s="1"/>
  <c r="AN54"/>
  <c r="AN59" s="1"/>
  <c r="AN60" s="1"/>
  <c r="AM54"/>
  <c r="AM59" s="1"/>
  <c r="AM60" s="1"/>
  <c r="AL54"/>
  <c r="AK54"/>
  <c r="AJ54"/>
  <c r="AI54"/>
  <c r="AI59" s="1"/>
  <c r="AI60" s="1"/>
  <c r="AH54"/>
  <c r="AH59" s="1"/>
  <c r="AH60" s="1"/>
  <c r="AG54"/>
  <c r="AG59" s="1"/>
  <c r="AG60" s="1"/>
  <c r="AF54"/>
  <c r="AF59" s="1"/>
  <c r="AF60" s="1"/>
  <c r="AE54"/>
  <c r="AE59" s="1"/>
  <c r="AE60" s="1"/>
  <c r="AD54"/>
  <c r="AC54"/>
  <c r="AB54"/>
  <c r="AA54"/>
  <c r="AA59" s="1"/>
  <c r="AA60" s="1"/>
  <c r="Z54"/>
  <c r="Z59" s="1"/>
  <c r="Z60" s="1"/>
  <c r="Y54"/>
  <c r="Y59" s="1"/>
  <c r="Y60" s="1"/>
  <c r="X54"/>
  <c r="X59" s="1"/>
  <c r="X60" s="1"/>
  <c r="W54"/>
  <c r="W59" s="1"/>
  <c r="W60" s="1"/>
  <c r="V54"/>
  <c r="U54"/>
  <c r="T54"/>
  <c r="S54"/>
  <c r="S59" s="1"/>
  <c r="S60" s="1"/>
  <c r="R54"/>
  <c r="R59" s="1"/>
  <c r="R60" s="1"/>
  <c r="Q54"/>
  <c r="Q59" s="1"/>
  <c r="Q60" s="1"/>
  <c r="P54"/>
  <c r="P59" s="1"/>
  <c r="P60" s="1"/>
  <c r="O54"/>
  <c r="O59" s="1"/>
  <c r="O60" s="1"/>
  <c r="N54"/>
  <c r="M54"/>
  <c r="L54"/>
  <c r="K54"/>
  <c r="K59" s="1"/>
  <c r="K60" s="1"/>
  <c r="J54"/>
  <c r="J59" s="1"/>
  <c r="J60" s="1"/>
  <c r="I54"/>
  <c r="I59" s="1"/>
  <c r="I60" s="1"/>
  <c r="H54"/>
  <c r="H59" s="1"/>
  <c r="H60" s="1"/>
  <c r="G54"/>
  <c r="G59" s="1"/>
  <c r="G60" s="1"/>
  <c r="F54"/>
  <c r="E54"/>
  <c r="D54"/>
  <c r="C54"/>
  <c r="BO52"/>
  <c r="BM52"/>
  <c r="AO52"/>
  <c r="AM52"/>
  <c r="AG52"/>
  <c r="P52"/>
  <c r="H52"/>
  <c r="AX47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BE31"/>
  <c r="BD31"/>
  <c r="BB31"/>
  <c r="AQ31"/>
  <c r="AN31"/>
  <c r="AL31"/>
  <c r="AF31"/>
  <c r="AD31"/>
  <c r="AA31"/>
  <c r="BO30"/>
  <c r="BO31" s="1"/>
  <c r="BN30"/>
  <c r="BN31" s="1"/>
  <c r="BM30"/>
  <c r="BM31" s="1"/>
  <c r="BL30"/>
  <c r="BL31" s="1"/>
  <c r="BK30"/>
  <c r="BK31" s="1"/>
  <c r="BJ30"/>
  <c r="BJ31" s="1"/>
  <c r="BI30"/>
  <c r="BI31" s="1"/>
  <c r="BH30"/>
  <c r="BH31" s="1"/>
  <c r="BG30"/>
  <c r="BG31" s="1"/>
  <c r="BF30"/>
  <c r="BF31" s="1"/>
  <c r="BE30"/>
  <c r="BD30"/>
  <c r="BC30"/>
  <c r="BC31" s="1"/>
  <c r="BB30"/>
  <c r="BA30"/>
  <c r="BA31" s="1"/>
  <c r="AZ30"/>
  <c r="AZ31" s="1"/>
  <c r="AZ46" s="1"/>
  <c r="AY30"/>
  <c r="AY31" s="1"/>
  <c r="AX30"/>
  <c r="AX31" s="1"/>
  <c r="AW30"/>
  <c r="AW31" s="1"/>
  <c r="AV30"/>
  <c r="AV31" s="1"/>
  <c r="AU30"/>
  <c r="AU31" s="1"/>
  <c r="AT30"/>
  <c r="AT31" s="1"/>
  <c r="AS30"/>
  <c r="AS31" s="1"/>
  <c r="AR30"/>
  <c r="AR31" s="1"/>
  <c r="AQ30"/>
  <c r="AP30"/>
  <c r="AP31" s="1"/>
  <c r="AP47" s="1"/>
  <c r="AO30"/>
  <c r="AO31" s="1"/>
  <c r="AN30"/>
  <c r="AM30"/>
  <c r="AM31" s="1"/>
  <c r="AL30"/>
  <c r="AK30"/>
  <c r="AK31" s="1"/>
  <c r="AJ30"/>
  <c r="AJ31" s="1"/>
  <c r="AI30"/>
  <c r="AI31" s="1"/>
  <c r="AH30"/>
  <c r="AH31" s="1"/>
  <c r="AG30"/>
  <c r="AG31" s="1"/>
  <c r="AF30"/>
  <c r="AE30"/>
  <c r="AE31" s="1"/>
  <c r="AD30"/>
  <c r="AC30"/>
  <c r="AC31" s="1"/>
  <c r="AB30"/>
  <c r="AB31" s="1"/>
  <c r="AA30"/>
  <c r="Z30"/>
  <c r="Z31" s="1"/>
  <c r="Y30"/>
  <c r="Y31" s="1"/>
  <c r="X30"/>
  <c r="X31" s="1"/>
  <c r="W30"/>
  <c r="W31" s="1"/>
  <c r="V30"/>
  <c r="V31" s="1"/>
  <c r="U30"/>
  <c r="U31" s="1"/>
  <c r="T30"/>
  <c r="T31" s="1"/>
  <c r="S30"/>
  <c r="S31" s="1"/>
  <c r="R30"/>
  <c r="R31" s="1"/>
  <c r="Q30"/>
  <c r="Q31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26"/>
  <c r="C21"/>
  <c r="C14"/>
  <c r="C9"/>
  <c r="BN7"/>
  <c r="BN85" s="1"/>
  <c r="BM7"/>
  <c r="BM68" s="1"/>
  <c r="BL7"/>
  <c r="BL52" s="1"/>
  <c r="BK7"/>
  <c r="BJ7"/>
  <c r="BI7"/>
  <c r="BH7"/>
  <c r="BG7"/>
  <c r="BF7"/>
  <c r="BF68" s="1"/>
  <c r="BE7"/>
  <c r="BE68" s="1"/>
  <c r="BD7"/>
  <c r="BD101" s="1"/>
  <c r="BC7"/>
  <c r="BB7"/>
  <c r="BA7"/>
  <c r="AZ7"/>
  <c r="AY7"/>
  <c r="AX7"/>
  <c r="AW7"/>
  <c r="AW85" s="1"/>
  <c r="AV7"/>
  <c r="AU7"/>
  <c r="AT7"/>
  <c r="AS7"/>
  <c r="AR7"/>
  <c r="AQ7"/>
  <c r="AP7"/>
  <c r="AO7"/>
  <c r="AO101" s="1"/>
  <c r="AN7"/>
  <c r="AN52" s="1"/>
  <c r="AL7"/>
  <c r="AK7"/>
  <c r="AJ7"/>
  <c r="AI7"/>
  <c r="AH7"/>
  <c r="AH68" s="1"/>
  <c r="AG7"/>
  <c r="AG68" s="1"/>
  <c r="AF7"/>
  <c r="AF52" s="1"/>
  <c r="AE7"/>
  <c r="AD7"/>
  <c r="AC7"/>
  <c r="AB7"/>
  <c r="AA7"/>
  <c r="Z7"/>
  <c r="Y7"/>
  <c r="Y68" s="1"/>
  <c r="X7"/>
  <c r="X101" s="1"/>
  <c r="W7"/>
  <c r="V7"/>
  <c r="U7"/>
  <c r="T7"/>
  <c r="S7"/>
  <c r="R7"/>
  <c r="Q7"/>
  <c r="P7"/>
  <c r="P101" s="1"/>
  <c r="O7"/>
  <c r="O52" s="1"/>
  <c r="N7"/>
  <c r="M7"/>
  <c r="L7"/>
  <c r="K7"/>
  <c r="J7"/>
  <c r="I7"/>
  <c r="I68" s="1"/>
  <c r="H7"/>
  <c r="H68" s="1"/>
  <c r="G7"/>
  <c r="G52" s="1"/>
  <c r="F7"/>
  <c r="E7"/>
  <c r="D7"/>
  <c r="B25" i="9"/>
  <c r="B26"/>
  <c r="B24"/>
  <c r="B22"/>
  <c r="B21"/>
  <c r="B14"/>
  <c r="B15"/>
  <c r="B16"/>
  <c r="B17"/>
  <c r="B13"/>
  <c r="B9"/>
  <c r="B10"/>
  <c r="B8"/>
  <c r="B23" i="8"/>
  <c r="B24"/>
  <c r="B22"/>
  <c r="B20"/>
  <c r="B19"/>
  <c r="B14"/>
  <c r="B15"/>
  <c r="B16"/>
  <c r="B17"/>
  <c r="B13"/>
  <c r="B9"/>
  <c r="B10"/>
  <c r="B8"/>
  <c r="Q30" i="4"/>
  <c r="Q31" s="1"/>
  <c r="R30"/>
  <c r="R31" s="1"/>
  <c r="S30"/>
  <c r="S31" s="1"/>
  <c r="T30"/>
  <c r="T31" s="1"/>
  <c r="U30"/>
  <c r="U31" s="1"/>
  <c r="V30"/>
  <c r="V31" s="1"/>
  <c r="W30"/>
  <c r="W31" s="1"/>
  <c r="X30"/>
  <c r="X31" s="1"/>
  <c r="Y30"/>
  <c r="Y31" s="1"/>
  <c r="Z30"/>
  <c r="Z31" s="1"/>
  <c r="AA30"/>
  <c r="AA31" s="1"/>
  <c r="AB30"/>
  <c r="AB31" s="1"/>
  <c r="S30" i="5"/>
  <c r="S31" s="1"/>
  <c r="T30"/>
  <c r="T31" s="1"/>
  <c r="U30"/>
  <c r="U31" s="1"/>
  <c r="V30"/>
  <c r="V31" s="1"/>
  <c r="W30"/>
  <c r="W31" s="1"/>
  <c r="X30"/>
  <c r="X31" s="1"/>
  <c r="G5" i="8"/>
  <c r="G26" s="1"/>
  <c r="G5" i="9"/>
  <c r="L28"/>
  <c r="K28"/>
  <c r="J28"/>
  <c r="I28"/>
  <c r="H28"/>
  <c r="G28"/>
  <c r="F28"/>
  <c r="E28"/>
  <c r="D28"/>
  <c r="L26" i="8"/>
  <c r="K26"/>
  <c r="J26"/>
  <c r="I26"/>
  <c r="H26"/>
  <c r="F26"/>
  <c r="E26"/>
  <c r="D26"/>
  <c r="BO30" i="5"/>
  <c r="BO31" s="1"/>
  <c r="BO45"/>
  <c r="BO52"/>
  <c r="BO54"/>
  <c r="BO55"/>
  <c r="BO56"/>
  <c r="BO57"/>
  <c r="BO58"/>
  <c r="BO62"/>
  <c r="BO63" s="1"/>
  <c r="BO68"/>
  <c r="BO70"/>
  <c r="BO71"/>
  <c r="BO72"/>
  <c r="BO73"/>
  <c r="BO74"/>
  <c r="BO75"/>
  <c r="BO85"/>
  <c r="BO87"/>
  <c r="BO88"/>
  <c r="BO89"/>
  <c r="BO90"/>
  <c r="BO91"/>
  <c r="BO101"/>
  <c r="BO103"/>
  <c r="BO104"/>
  <c r="BO105"/>
  <c r="BO106"/>
  <c r="BO30" i="4"/>
  <c r="BO31" s="1"/>
  <c r="BO45"/>
  <c r="BO52"/>
  <c r="BO54"/>
  <c r="BO55"/>
  <c r="BO56"/>
  <c r="BO57"/>
  <c r="BO58"/>
  <c r="BO62"/>
  <c r="BO79" s="1"/>
  <c r="BO68"/>
  <c r="BO70"/>
  <c r="BO71"/>
  <c r="BO72"/>
  <c r="BO73"/>
  <c r="BO74"/>
  <c r="BO75"/>
  <c r="BO85"/>
  <c r="BO87"/>
  <c r="BO88"/>
  <c r="BO89"/>
  <c r="BO90"/>
  <c r="BO91"/>
  <c r="BO101"/>
  <c r="BO103"/>
  <c r="BO104"/>
  <c r="BO105"/>
  <c r="BO106"/>
  <c r="H29" i="6"/>
  <c r="A29"/>
  <c r="D29"/>
  <c r="H1"/>
  <c r="A1"/>
  <c r="C17" i="7"/>
  <c r="C18"/>
  <c r="C16"/>
  <c r="C14"/>
  <c r="C9"/>
  <c r="C10"/>
  <c r="C11"/>
  <c r="C12"/>
  <c r="C8"/>
  <c r="C6"/>
  <c r="C7"/>
  <c r="C5"/>
  <c r="AS63" i="10" l="1"/>
  <c r="AB63"/>
  <c r="R81"/>
  <c r="U63"/>
  <c r="AR79"/>
  <c r="AR80" s="1"/>
  <c r="Z81"/>
  <c r="AP81"/>
  <c r="L79"/>
  <c r="L80" s="1"/>
  <c r="BA63"/>
  <c r="AZ63"/>
  <c r="J81"/>
  <c r="AH81"/>
  <c r="AX81"/>
  <c r="BN81"/>
  <c r="BO95"/>
  <c r="BO110" s="1"/>
  <c r="BO111" s="1"/>
  <c r="T63"/>
  <c r="AS80"/>
  <c r="M63"/>
  <c r="BH63"/>
  <c r="K81"/>
  <c r="S81"/>
  <c r="AA81"/>
  <c r="AI81"/>
  <c r="AQ81"/>
  <c r="AY81"/>
  <c r="BG81"/>
  <c r="BO81"/>
  <c r="AQ95"/>
  <c r="AQ110" s="1"/>
  <c r="AQ111" s="1"/>
  <c r="AI95"/>
  <c r="AI110" s="1"/>
  <c r="AI111" s="1"/>
  <c r="K64"/>
  <c r="S64"/>
  <c r="AA64"/>
  <c r="AI64"/>
  <c r="AQ64"/>
  <c r="AY64"/>
  <c r="BG64"/>
  <c r="BO64"/>
  <c r="S95"/>
  <c r="S110" s="1"/>
  <c r="S111" s="1"/>
  <c r="J64"/>
  <c r="R64"/>
  <c r="Z64"/>
  <c r="AH64"/>
  <c r="AP64"/>
  <c r="AX64"/>
  <c r="BF64"/>
  <c r="BN64"/>
  <c r="L95"/>
  <c r="L96" s="1"/>
  <c r="K95"/>
  <c r="K96" s="1"/>
  <c r="AZ82"/>
  <c r="AS82"/>
  <c r="AY95"/>
  <c r="AY110" s="1"/>
  <c r="AY111" s="1"/>
  <c r="Q46"/>
  <c r="Q47"/>
  <c r="L82"/>
  <c r="L81"/>
  <c r="AS65"/>
  <c r="AS64"/>
  <c r="AG46"/>
  <c r="AG47"/>
  <c r="AV46"/>
  <c r="AV47"/>
  <c r="W46"/>
  <c r="W47"/>
  <c r="F46"/>
  <c r="F47"/>
  <c r="N46"/>
  <c r="N47"/>
  <c r="V46"/>
  <c r="V47"/>
  <c r="AT46"/>
  <c r="AT47"/>
  <c r="BJ46"/>
  <c r="BJ47"/>
  <c r="AR65"/>
  <c r="AR64"/>
  <c r="L97"/>
  <c r="AO46"/>
  <c r="AO47"/>
  <c r="H46"/>
  <c r="H47"/>
  <c r="AZ65"/>
  <c r="AZ64"/>
  <c r="BH82"/>
  <c r="BH81"/>
  <c r="E47"/>
  <c r="E46"/>
  <c r="M47"/>
  <c r="M46"/>
  <c r="U47"/>
  <c r="U46"/>
  <c r="AC47"/>
  <c r="AC46"/>
  <c r="AK47"/>
  <c r="AK46"/>
  <c r="AS47"/>
  <c r="AS46"/>
  <c r="BA47"/>
  <c r="BA46"/>
  <c r="BI47"/>
  <c r="BI46"/>
  <c r="U65"/>
  <c r="U64"/>
  <c r="K97"/>
  <c r="AW46"/>
  <c r="AW47"/>
  <c r="BO113"/>
  <c r="BO112"/>
  <c r="X46"/>
  <c r="X47"/>
  <c r="U82"/>
  <c r="U81"/>
  <c r="AB82"/>
  <c r="AB81"/>
  <c r="O46"/>
  <c r="O47"/>
  <c r="D47"/>
  <c r="D46"/>
  <c r="T47"/>
  <c r="T46"/>
  <c r="T65"/>
  <c r="T64"/>
  <c r="T98"/>
  <c r="T97"/>
  <c r="S98"/>
  <c r="S97"/>
  <c r="AY98"/>
  <c r="AY97"/>
  <c r="BO98"/>
  <c r="BO97"/>
  <c r="S113"/>
  <c r="S112"/>
  <c r="Y46"/>
  <c r="Y47"/>
  <c r="BA65"/>
  <c r="BA64"/>
  <c r="M82"/>
  <c r="M81"/>
  <c r="P46"/>
  <c r="P47"/>
  <c r="BA82"/>
  <c r="BA81"/>
  <c r="AY113"/>
  <c r="AY112"/>
  <c r="G46"/>
  <c r="G47"/>
  <c r="L47"/>
  <c r="L46"/>
  <c r="K46"/>
  <c r="K47"/>
  <c r="S46"/>
  <c r="S47"/>
  <c r="AI46"/>
  <c r="AI47"/>
  <c r="AY46"/>
  <c r="AY47"/>
  <c r="E65"/>
  <c r="E64"/>
  <c r="AK65"/>
  <c r="AK64"/>
  <c r="M65"/>
  <c r="M64"/>
  <c r="U95"/>
  <c r="U80"/>
  <c r="BA95"/>
  <c r="BA80"/>
  <c r="AR82"/>
  <c r="AR81"/>
  <c r="I46"/>
  <c r="I47"/>
  <c r="AI113"/>
  <c r="J46"/>
  <c r="J47"/>
  <c r="R46"/>
  <c r="R47"/>
  <c r="AC65"/>
  <c r="AC64"/>
  <c r="BI65"/>
  <c r="BI64"/>
  <c r="D65"/>
  <c r="D64"/>
  <c r="AB65"/>
  <c r="AB64"/>
  <c r="AJ65"/>
  <c r="AJ64"/>
  <c r="BH65"/>
  <c r="BH64"/>
  <c r="L65"/>
  <c r="L64"/>
  <c r="AB80"/>
  <c r="AB95"/>
  <c r="AB97" s="1"/>
  <c r="BH80"/>
  <c r="BH95"/>
  <c r="BH97" s="1"/>
  <c r="T82"/>
  <c r="T81"/>
  <c r="T110"/>
  <c r="T111" s="1"/>
  <c r="T96"/>
  <c r="AE85"/>
  <c r="AE68"/>
  <c r="AE101"/>
  <c r="AE52"/>
  <c r="BE46"/>
  <c r="BE47"/>
  <c r="Y80"/>
  <c r="Y95"/>
  <c r="AD85"/>
  <c r="AD68"/>
  <c r="AD101"/>
  <c r="AD52"/>
  <c r="AR47"/>
  <c r="AQ46"/>
  <c r="P80"/>
  <c r="P95"/>
  <c r="AS110"/>
  <c r="AS111" s="1"/>
  <c r="AS96"/>
  <c r="E85"/>
  <c r="E68"/>
  <c r="E101"/>
  <c r="E52"/>
  <c r="M85"/>
  <c r="M68"/>
  <c r="M101"/>
  <c r="M52"/>
  <c r="U85"/>
  <c r="U68"/>
  <c r="U101"/>
  <c r="U52"/>
  <c r="AC85"/>
  <c r="AC68"/>
  <c r="AC101"/>
  <c r="AC52"/>
  <c r="AK85"/>
  <c r="AK68"/>
  <c r="AK101"/>
  <c r="AK52"/>
  <c r="AT85"/>
  <c r="AT68"/>
  <c r="AT101"/>
  <c r="AT52"/>
  <c r="BB85"/>
  <c r="BB68"/>
  <c r="BB101"/>
  <c r="BB52"/>
  <c r="BJ85"/>
  <c r="BJ68"/>
  <c r="BJ101"/>
  <c r="BJ52"/>
  <c r="BG46"/>
  <c r="BO46"/>
  <c r="BB46"/>
  <c r="BB47"/>
  <c r="I64"/>
  <c r="I65"/>
  <c r="Q64"/>
  <c r="Q65"/>
  <c r="Y64"/>
  <c r="Y65"/>
  <c r="AG64"/>
  <c r="AG65"/>
  <c r="AO64"/>
  <c r="AO65"/>
  <c r="AW64"/>
  <c r="AW65"/>
  <c r="BE64"/>
  <c r="BE65"/>
  <c r="BM64"/>
  <c r="BM65"/>
  <c r="G80"/>
  <c r="G95"/>
  <c r="O80"/>
  <c r="O95"/>
  <c r="O98" s="1"/>
  <c r="W80"/>
  <c r="W95"/>
  <c r="AE80"/>
  <c r="AE95"/>
  <c r="AE98" s="1"/>
  <c r="AM80"/>
  <c r="AM95"/>
  <c r="AU80"/>
  <c r="AU95"/>
  <c r="AU98" s="1"/>
  <c r="BC80"/>
  <c r="BC95"/>
  <c r="BC98" s="1"/>
  <c r="BK80"/>
  <c r="BK95"/>
  <c r="BK98" s="1"/>
  <c r="S65"/>
  <c r="AS81"/>
  <c r="K82"/>
  <c r="AQ82"/>
  <c r="AQ47"/>
  <c r="K65"/>
  <c r="AQ65"/>
  <c r="AO68"/>
  <c r="J82"/>
  <c r="AP82"/>
  <c r="H85"/>
  <c r="AG101"/>
  <c r="BL101"/>
  <c r="AV85"/>
  <c r="AV68"/>
  <c r="AU85"/>
  <c r="AU68"/>
  <c r="AU101"/>
  <c r="AU52"/>
  <c r="AV80"/>
  <c r="AV95"/>
  <c r="AV97" s="1"/>
  <c r="AB85"/>
  <c r="AB68"/>
  <c r="AB101"/>
  <c r="AB52"/>
  <c r="AH46"/>
  <c r="BF46"/>
  <c r="AN46"/>
  <c r="AN47"/>
  <c r="H64"/>
  <c r="H65"/>
  <c r="P64"/>
  <c r="P65"/>
  <c r="X64"/>
  <c r="X65"/>
  <c r="AF64"/>
  <c r="AF65"/>
  <c r="AN64"/>
  <c r="AN65"/>
  <c r="AV64"/>
  <c r="AV65"/>
  <c r="BD64"/>
  <c r="BD65"/>
  <c r="BL64"/>
  <c r="BL65"/>
  <c r="F80"/>
  <c r="F95"/>
  <c r="N80"/>
  <c r="N95"/>
  <c r="V80"/>
  <c r="V95"/>
  <c r="AD80"/>
  <c r="AD95"/>
  <c r="AL80"/>
  <c r="AL95"/>
  <c r="AT80"/>
  <c r="AT95"/>
  <c r="BB80"/>
  <c r="BB95"/>
  <c r="BJ80"/>
  <c r="BJ95"/>
  <c r="I81"/>
  <c r="I82"/>
  <c r="Q81"/>
  <c r="Q82"/>
  <c r="Y81"/>
  <c r="Y82"/>
  <c r="AG81"/>
  <c r="AG82"/>
  <c r="AO81"/>
  <c r="AO82"/>
  <c r="AW81"/>
  <c r="AW82"/>
  <c r="BE81"/>
  <c r="BE82"/>
  <c r="BM81"/>
  <c r="BM82"/>
  <c r="G97"/>
  <c r="G98"/>
  <c r="W97"/>
  <c r="AM97"/>
  <c r="AM98"/>
  <c r="R65"/>
  <c r="Y97"/>
  <c r="AR46"/>
  <c r="J65"/>
  <c r="AP65"/>
  <c r="E79"/>
  <c r="AK79"/>
  <c r="AK81" s="1"/>
  <c r="AI82"/>
  <c r="BO82"/>
  <c r="AH85"/>
  <c r="BM85"/>
  <c r="BO96"/>
  <c r="AF101"/>
  <c r="BE101"/>
  <c r="G85"/>
  <c r="G68"/>
  <c r="AN85"/>
  <c r="AN68"/>
  <c r="AF46"/>
  <c r="AF47"/>
  <c r="AW80"/>
  <c r="AW95"/>
  <c r="AW97" s="1"/>
  <c r="V85"/>
  <c r="V68"/>
  <c r="V101"/>
  <c r="V52"/>
  <c r="AB47"/>
  <c r="AD46"/>
  <c r="AD47"/>
  <c r="X80"/>
  <c r="X95"/>
  <c r="X98" s="1"/>
  <c r="BD80"/>
  <c r="BD95"/>
  <c r="BD98" s="1"/>
  <c r="BA85"/>
  <c r="BA68"/>
  <c r="BA101"/>
  <c r="BA52"/>
  <c r="BN46"/>
  <c r="AI85"/>
  <c r="AI68"/>
  <c r="AI101"/>
  <c r="AI52"/>
  <c r="BH85"/>
  <c r="BH68"/>
  <c r="BH101"/>
  <c r="BH52"/>
  <c r="AL46"/>
  <c r="AL47"/>
  <c r="G64"/>
  <c r="G65"/>
  <c r="O64"/>
  <c r="O65"/>
  <c r="W64"/>
  <c r="W65"/>
  <c r="AE64"/>
  <c r="AE65"/>
  <c r="AM64"/>
  <c r="AM65"/>
  <c r="AU64"/>
  <c r="AU65"/>
  <c r="BC64"/>
  <c r="BC65"/>
  <c r="BK64"/>
  <c r="BK65"/>
  <c r="AS112"/>
  <c r="AV52"/>
  <c r="AY65"/>
  <c r="L110"/>
  <c r="L111" s="1"/>
  <c r="M80"/>
  <c r="BO47"/>
  <c r="AI65"/>
  <c r="BO65"/>
  <c r="H76"/>
  <c r="H77" s="1"/>
  <c r="P76"/>
  <c r="P77" s="1"/>
  <c r="X76"/>
  <c r="X77" s="1"/>
  <c r="AF76"/>
  <c r="AF77" s="1"/>
  <c r="AN76"/>
  <c r="AN77" s="1"/>
  <c r="AV76"/>
  <c r="AV77" s="1"/>
  <c r="BD76"/>
  <c r="BD77" s="1"/>
  <c r="BL76"/>
  <c r="BL77" s="1"/>
  <c r="D79"/>
  <c r="D82" s="1"/>
  <c r="AJ79"/>
  <c r="AJ81" s="1"/>
  <c r="AH82"/>
  <c r="BN82"/>
  <c r="AG85"/>
  <c r="BF85"/>
  <c r="F92"/>
  <c r="F93" s="1"/>
  <c r="N92"/>
  <c r="N93" s="1"/>
  <c r="V92"/>
  <c r="V93" s="1"/>
  <c r="AD92"/>
  <c r="AD93" s="1"/>
  <c r="AL92"/>
  <c r="AL93" s="1"/>
  <c r="AT92"/>
  <c r="AT93" s="1"/>
  <c r="BB92"/>
  <c r="BB93" s="1"/>
  <c r="BJ92"/>
  <c r="BJ93" s="1"/>
  <c r="Y101"/>
  <c r="O85"/>
  <c r="O68"/>
  <c r="BD85"/>
  <c r="BD68"/>
  <c r="AO80"/>
  <c r="AO95"/>
  <c r="N85"/>
  <c r="N68"/>
  <c r="N101"/>
  <c r="N52"/>
  <c r="BC85"/>
  <c r="BC68"/>
  <c r="BC101"/>
  <c r="BC52"/>
  <c r="AJ47"/>
  <c r="D85"/>
  <c r="D68"/>
  <c r="D101"/>
  <c r="D52"/>
  <c r="AJ85"/>
  <c r="AJ68"/>
  <c r="AJ101"/>
  <c r="AJ52"/>
  <c r="AX46"/>
  <c r="K85"/>
  <c r="K68"/>
  <c r="K101"/>
  <c r="K52"/>
  <c r="BM46"/>
  <c r="BM47"/>
  <c r="Z101"/>
  <c r="Z52"/>
  <c r="BG85"/>
  <c r="BG68"/>
  <c r="BG101"/>
  <c r="BG52"/>
  <c r="BL46"/>
  <c r="BL47"/>
  <c r="T80"/>
  <c r="G101"/>
  <c r="AJ46"/>
  <c r="AH47"/>
  <c r="BN47"/>
  <c r="BE52"/>
  <c r="F59"/>
  <c r="F60" s="1"/>
  <c r="N59"/>
  <c r="N60" s="1"/>
  <c r="V59"/>
  <c r="V60" s="1"/>
  <c r="AD59"/>
  <c r="AD60" s="1"/>
  <c r="AL59"/>
  <c r="AL60" s="1"/>
  <c r="AT59"/>
  <c r="AT60" s="1"/>
  <c r="BB59"/>
  <c r="BB60" s="1"/>
  <c r="BJ59"/>
  <c r="BJ60" s="1"/>
  <c r="AH65"/>
  <c r="BN65"/>
  <c r="G76"/>
  <c r="G77" s="1"/>
  <c r="O76"/>
  <c r="O77" s="1"/>
  <c r="W76"/>
  <c r="W77" s="1"/>
  <c r="AE76"/>
  <c r="AE77" s="1"/>
  <c r="AM76"/>
  <c r="AM77" s="1"/>
  <c r="AU76"/>
  <c r="AU77" s="1"/>
  <c r="BC76"/>
  <c r="BC77" s="1"/>
  <c r="BK76"/>
  <c r="BK77" s="1"/>
  <c r="AC79"/>
  <c r="AC81" s="1"/>
  <c r="BI79"/>
  <c r="BI82" s="1"/>
  <c r="AA82"/>
  <c r="BG82"/>
  <c r="Z85"/>
  <c r="BE85"/>
  <c r="E92"/>
  <c r="E93" s="1"/>
  <c r="M92"/>
  <c r="M93" s="1"/>
  <c r="U92"/>
  <c r="U93" s="1"/>
  <c r="AC92"/>
  <c r="AC93" s="1"/>
  <c r="AK92"/>
  <c r="AK93" s="1"/>
  <c r="AS92"/>
  <c r="AS93" s="1"/>
  <c r="BA92"/>
  <c r="BA93" s="1"/>
  <c r="BI92"/>
  <c r="BI93" s="1"/>
  <c r="AA95"/>
  <c r="BG95"/>
  <c r="BG97" s="1"/>
  <c r="Y98"/>
  <c r="AW101"/>
  <c r="I80"/>
  <c r="I95"/>
  <c r="AG80"/>
  <c r="AG95"/>
  <c r="AG98" s="1"/>
  <c r="BM80"/>
  <c r="BM95"/>
  <c r="BM97" s="1"/>
  <c r="AL85"/>
  <c r="AL68"/>
  <c r="AL101"/>
  <c r="AL52"/>
  <c r="AZ47"/>
  <c r="BD46"/>
  <c r="BD47"/>
  <c r="AN80"/>
  <c r="AN95"/>
  <c r="T85"/>
  <c r="T68"/>
  <c r="T101"/>
  <c r="T52"/>
  <c r="BI85"/>
  <c r="BI68"/>
  <c r="BI101"/>
  <c r="BI52"/>
  <c r="AP46"/>
  <c r="AA46"/>
  <c r="S85"/>
  <c r="S68"/>
  <c r="S101"/>
  <c r="S52"/>
  <c r="AZ85"/>
  <c r="AZ68"/>
  <c r="AZ101"/>
  <c r="AZ52"/>
  <c r="J85"/>
  <c r="J68"/>
  <c r="J101"/>
  <c r="J52"/>
  <c r="R85"/>
  <c r="R68"/>
  <c r="R101"/>
  <c r="R52"/>
  <c r="AQ85"/>
  <c r="AQ68"/>
  <c r="AQ101"/>
  <c r="AQ52"/>
  <c r="AY85"/>
  <c r="AY68"/>
  <c r="AY101"/>
  <c r="AY52"/>
  <c r="I101"/>
  <c r="I52"/>
  <c r="Q101"/>
  <c r="Q52"/>
  <c r="AP101"/>
  <c r="AP52"/>
  <c r="AX101"/>
  <c r="AX52"/>
  <c r="BF101"/>
  <c r="BF52"/>
  <c r="BN101"/>
  <c r="BN52"/>
  <c r="AE46"/>
  <c r="AE47"/>
  <c r="AM46"/>
  <c r="AM47"/>
  <c r="AU46"/>
  <c r="AU47"/>
  <c r="BC46"/>
  <c r="BC47"/>
  <c r="BK46"/>
  <c r="BK47"/>
  <c r="AZ81"/>
  <c r="I97"/>
  <c r="AA47"/>
  <c r="BG47"/>
  <c r="Y52"/>
  <c r="BD52"/>
  <c r="AA65"/>
  <c r="BG65"/>
  <c r="Z68"/>
  <c r="F76"/>
  <c r="F77" s="1"/>
  <c r="N76"/>
  <c r="N77" s="1"/>
  <c r="V76"/>
  <c r="V77" s="1"/>
  <c r="AD76"/>
  <c r="AD77" s="1"/>
  <c r="AL76"/>
  <c r="AL77" s="1"/>
  <c r="AT76"/>
  <c r="AT77" s="1"/>
  <c r="BB76"/>
  <c r="BB77" s="1"/>
  <c r="BJ76"/>
  <c r="BJ77" s="1"/>
  <c r="Z82"/>
  <c r="BF82"/>
  <c r="Y85"/>
  <c r="AX85"/>
  <c r="AZ95"/>
  <c r="AZ97" s="1"/>
  <c r="AV101"/>
  <c r="BL85"/>
  <c r="BL68"/>
  <c r="Q80"/>
  <c r="Q95"/>
  <c r="Q98" s="1"/>
  <c r="BE80"/>
  <c r="BE95"/>
  <c r="BE98" s="1"/>
  <c r="F85"/>
  <c r="F68"/>
  <c r="F101"/>
  <c r="F52"/>
  <c r="BK85"/>
  <c r="BK68"/>
  <c r="BK101"/>
  <c r="BK52"/>
  <c r="BH47"/>
  <c r="H80"/>
  <c r="H95"/>
  <c r="H97" s="1"/>
  <c r="AF80"/>
  <c r="AF95"/>
  <c r="AF98" s="1"/>
  <c r="BL80"/>
  <c r="BL95"/>
  <c r="BL97" s="1"/>
  <c r="M110"/>
  <c r="M111" s="1"/>
  <c r="M96"/>
  <c r="L85"/>
  <c r="L68"/>
  <c r="L101"/>
  <c r="L52"/>
  <c r="AS85"/>
  <c r="AS68"/>
  <c r="AS101"/>
  <c r="AS52"/>
  <c r="Z46"/>
  <c r="AA85"/>
  <c r="AA68"/>
  <c r="AA101"/>
  <c r="AA52"/>
  <c r="AR85"/>
  <c r="AR68"/>
  <c r="AR101"/>
  <c r="AR52"/>
  <c r="AH101"/>
  <c r="AH52"/>
  <c r="X85"/>
  <c r="X68"/>
  <c r="AF85"/>
  <c r="AF68"/>
  <c r="J80"/>
  <c r="J95"/>
  <c r="J97" s="1"/>
  <c r="R80"/>
  <c r="R95"/>
  <c r="R97" s="1"/>
  <c r="Z80"/>
  <c r="Z95"/>
  <c r="Z98" s="1"/>
  <c r="AH80"/>
  <c r="AH95"/>
  <c r="AH98" s="1"/>
  <c r="AP80"/>
  <c r="AP95"/>
  <c r="AP97" s="1"/>
  <c r="AX80"/>
  <c r="AX95"/>
  <c r="AX98" s="1"/>
  <c r="BF80"/>
  <c r="BF95"/>
  <c r="BF98" s="1"/>
  <c r="BN80"/>
  <c r="BN95"/>
  <c r="BN97" s="1"/>
  <c r="AN101"/>
  <c r="AX65"/>
  <c r="I98"/>
  <c r="AB46"/>
  <c r="BH46"/>
  <c r="Z47"/>
  <c r="BF47"/>
  <c r="X52"/>
  <c r="AW52"/>
  <c r="Z65"/>
  <c r="BF65"/>
  <c r="AX68"/>
  <c r="S82"/>
  <c r="AY82"/>
  <c r="Q85"/>
  <c r="S96"/>
  <c r="AY96"/>
  <c r="AW98"/>
  <c r="O101"/>
  <c r="K63"/>
  <c r="S63"/>
  <c r="AA63"/>
  <c r="AI63"/>
  <c r="AQ63"/>
  <c r="AY63"/>
  <c r="BG63"/>
  <c r="BO63"/>
  <c r="J63"/>
  <c r="R63"/>
  <c r="Z63"/>
  <c r="AH63"/>
  <c r="AP63"/>
  <c r="AX63"/>
  <c r="BF63"/>
  <c r="BN63"/>
  <c r="I63"/>
  <c r="Q63"/>
  <c r="Y63"/>
  <c r="AG63"/>
  <c r="AO63"/>
  <c r="AW63"/>
  <c r="BE63"/>
  <c r="BM63"/>
  <c r="H63"/>
  <c r="P63"/>
  <c r="X63"/>
  <c r="AF63"/>
  <c r="AN63"/>
  <c r="AV63"/>
  <c r="BD63"/>
  <c r="BL63"/>
  <c r="G63"/>
  <c r="O63"/>
  <c r="W63"/>
  <c r="AE63"/>
  <c r="AM63"/>
  <c r="AU63"/>
  <c r="BC63"/>
  <c r="BK63"/>
  <c r="F63"/>
  <c r="N63"/>
  <c r="V63"/>
  <c r="AD63"/>
  <c r="AL63"/>
  <c r="AT63"/>
  <c r="BB63"/>
  <c r="BJ63"/>
  <c r="BO47" i="5"/>
  <c r="BO46"/>
  <c r="BO76"/>
  <c r="BO77" s="1"/>
  <c r="BO76" i="4"/>
  <c r="BO77" s="1"/>
  <c r="BO82" s="1"/>
  <c r="BO47"/>
  <c r="BO79" i="5"/>
  <c r="BO80" s="1"/>
  <c r="BO92" i="4"/>
  <c r="BO93" s="1"/>
  <c r="BO107" i="5"/>
  <c r="BO108" s="1"/>
  <c r="BO59"/>
  <c r="BO60" s="1"/>
  <c r="BO65" s="1"/>
  <c r="BO107" i="4"/>
  <c r="BO108" s="1"/>
  <c r="BO59"/>
  <c r="BO60" s="1"/>
  <c r="BO65" s="1"/>
  <c r="BO92" i="5"/>
  <c r="BO93" s="1"/>
  <c r="BO80" i="4"/>
  <c r="BO95"/>
  <c r="BO63"/>
  <c r="BO46"/>
  <c r="C7" i="1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6"/>
  <c r="E24" i="6"/>
  <c r="E23"/>
  <c r="E22"/>
  <c r="E18"/>
  <c r="E17"/>
  <c r="E10"/>
  <c r="E11"/>
  <c r="E12"/>
  <c r="E13"/>
  <c r="E9"/>
  <c r="E5"/>
  <c r="E6"/>
  <c r="E4"/>
  <c r="B27" i="4"/>
  <c r="B28"/>
  <c r="B22"/>
  <c r="B21"/>
  <c r="B15"/>
  <c r="B16"/>
  <c r="B17"/>
  <c r="B18"/>
  <c r="B14"/>
  <c r="B10"/>
  <c r="B11"/>
  <c r="B9"/>
  <c r="C14" i="5"/>
  <c r="C14" i="4"/>
  <c r="A1" i="7"/>
  <c r="E3" i="6"/>
  <c r="K6" i="4"/>
  <c r="AS113" i="10" l="1"/>
  <c r="AQ98"/>
  <c r="AQ48" s="1"/>
  <c r="AE97"/>
  <c r="AQ113"/>
  <c r="D81"/>
  <c r="AQ97"/>
  <c r="AR95"/>
  <c r="AQ112"/>
  <c r="AU97"/>
  <c r="AQ96"/>
  <c r="BH98"/>
  <c r="BC97"/>
  <c r="AG97"/>
  <c r="BK97"/>
  <c r="BL98"/>
  <c r="AK82"/>
  <c r="K110"/>
  <c r="K111" s="1"/>
  <c r="M113"/>
  <c r="AC82"/>
  <c r="M112"/>
  <c r="AI96"/>
  <c r="J98"/>
  <c r="AI112"/>
  <c r="AI98"/>
  <c r="AI48" s="1"/>
  <c r="O97"/>
  <c r="AI97"/>
  <c r="AF97"/>
  <c r="AH97"/>
  <c r="K98"/>
  <c r="L98"/>
  <c r="BB81"/>
  <c r="BB82"/>
  <c r="W81"/>
  <c r="W82"/>
  <c r="AT97"/>
  <c r="AT98"/>
  <c r="P110"/>
  <c r="P96"/>
  <c r="U110"/>
  <c r="U96"/>
  <c r="AE81"/>
  <c r="AE82"/>
  <c r="BB97"/>
  <c r="BB98"/>
  <c r="BD110"/>
  <c r="BD96"/>
  <c r="AN110"/>
  <c r="AN96"/>
  <c r="AM81"/>
  <c r="AM82"/>
  <c r="AO110"/>
  <c r="AO96"/>
  <c r="N81"/>
  <c r="N82"/>
  <c r="I110"/>
  <c r="I96"/>
  <c r="AU81"/>
  <c r="AU82"/>
  <c r="BJ64"/>
  <c r="BJ65"/>
  <c r="F97"/>
  <c r="F98"/>
  <c r="BD81"/>
  <c r="BD82"/>
  <c r="E95"/>
  <c r="E98" s="1"/>
  <c r="E80"/>
  <c r="BJ110"/>
  <c r="BJ96"/>
  <c r="AD110"/>
  <c r="AD96"/>
  <c r="AO97"/>
  <c r="S48"/>
  <c r="AN97"/>
  <c r="T113"/>
  <c r="T48" s="1"/>
  <c r="BG98"/>
  <c r="AB98"/>
  <c r="R110"/>
  <c r="R96"/>
  <c r="AL64"/>
  <c r="AL65"/>
  <c r="AF81"/>
  <c r="AF82"/>
  <c r="W110"/>
  <c r="W96"/>
  <c r="BJ81"/>
  <c r="BJ82"/>
  <c r="AS97"/>
  <c r="AS98"/>
  <c r="AS48" s="1"/>
  <c r="AN81"/>
  <c r="AN82"/>
  <c r="V110"/>
  <c r="V96"/>
  <c r="Z110"/>
  <c r="Z96"/>
  <c r="H110"/>
  <c r="H96"/>
  <c r="BA97"/>
  <c r="BA98"/>
  <c r="AV81"/>
  <c r="AV82"/>
  <c r="BN110"/>
  <c r="BN96"/>
  <c r="AH110"/>
  <c r="AH96"/>
  <c r="AF110"/>
  <c r="AF96"/>
  <c r="Q110"/>
  <c r="Q96"/>
  <c r="V81"/>
  <c r="V82"/>
  <c r="AA110"/>
  <c r="AA96"/>
  <c r="BC81"/>
  <c r="BC82"/>
  <c r="F64"/>
  <c r="F65"/>
  <c r="N97"/>
  <c r="N98"/>
  <c r="BL81"/>
  <c r="BL82"/>
  <c r="AK95"/>
  <c r="AK98" s="1"/>
  <c r="AK80"/>
  <c r="AM110"/>
  <c r="AM96"/>
  <c r="G110"/>
  <c r="G96"/>
  <c r="W98"/>
  <c r="BP46"/>
  <c r="BQ46" s="1"/>
  <c r="BO48"/>
  <c r="Z97"/>
  <c r="AN98"/>
  <c r="H98"/>
  <c r="AJ82"/>
  <c r="T112"/>
  <c r="BM98"/>
  <c r="BN98"/>
  <c r="AX110"/>
  <c r="AX96"/>
  <c r="AT64"/>
  <c r="AT65"/>
  <c r="BB110"/>
  <c r="BB96"/>
  <c r="AG110"/>
  <c r="AG96"/>
  <c r="BG110"/>
  <c r="BG96"/>
  <c r="M97"/>
  <c r="M98"/>
  <c r="M48" s="1"/>
  <c r="BK81"/>
  <c r="BK82"/>
  <c r="N64"/>
  <c r="N65"/>
  <c r="V97"/>
  <c r="V98"/>
  <c r="D80"/>
  <c r="D95"/>
  <c r="H81"/>
  <c r="H82"/>
  <c r="AW110"/>
  <c r="AW96"/>
  <c r="AL110"/>
  <c r="AL96"/>
  <c r="F110"/>
  <c r="F96"/>
  <c r="AB110"/>
  <c r="AB96"/>
  <c r="Q97"/>
  <c r="AO98"/>
  <c r="P97"/>
  <c r="AA98"/>
  <c r="E82"/>
  <c r="BC110"/>
  <c r="BC96"/>
  <c r="BF110"/>
  <c r="BF96"/>
  <c r="BB64"/>
  <c r="BB65"/>
  <c r="BJ97"/>
  <c r="BJ98"/>
  <c r="BK110"/>
  <c r="BK96"/>
  <c r="AE110"/>
  <c r="AE96"/>
  <c r="BA110"/>
  <c r="BA96"/>
  <c r="AD81"/>
  <c r="AD82"/>
  <c r="AP110"/>
  <c r="AP96"/>
  <c r="J110"/>
  <c r="J96"/>
  <c r="BL110"/>
  <c r="BL96"/>
  <c r="BE110"/>
  <c r="BE96"/>
  <c r="AZ110"/>
  <c r="AZ96"/>
  <c r="AL81"/>
  <c r="AL82"/>
  <c r="U97"/>
  <c r="U98"/>
  <c r="AC95"/>
  <c r="AC98" s="1"/>
  <c r="AC80"/>
  <c r="G81"/>
  <c r="G82"/>
  <c r="V64"/>
  <c r="V65"/>
  <c r="AD97"/>
  <c r="AD98"/>
  <c r="AJ80"/>
  <c r="AJ95"/>
  <c r="P81"/>
  <c r="P82"/>
  <c r="AV110"/>
  <c r="AV96"/>
  <c r="AU110"/>
  <c r="AU96"/>
  <c r="O110"/>
  <c r="O96"/>
  <c r="Y110"/>
  <c r="Y96"/>
  <c r="AX97"/>
  <c r="BF97"/>
  <c r="BE97"/>
  <c r="AP98"/>
  <c r="AV98"/>
  <c r="P98"/>
  <c r="L113"/>
  <c r="L48" s="1"/>
  <c r="AA97"/>
  <c r="E81"/>
  <c r="F81"/>
  <c r="F82"/>
  <c r="AT81"/>
  <c r="AT82"/>
  <c r="BM110"/>
  <c r="BM96"/>
  <c r="BI95"/>
  <c r="BI80"/>
  <c r="O81"/>
  <c r="O82"/>
  <c r="AD64"/>
  <c r="AD65"/>
  <c r="AL97"/>
  <c r="AL98"/>
  <c r="X81"/>
  <c r="X82"/>
  <c r="X110"/>
  <c r="X96"/>
  <c r="AT110"/>
  <c r="AT96"/>
  <c r="N110"/>
  <c r="N96"/>
  <c r="BH110"/>
  <c r="BH96"/>
  <c r="R98"/>
  <c r="AY48"/>
  <c r="BD97"/>
  <c r="X97"/>
  <c r="BI81"/>
  <c r="L112"/>
  <c r="AZ98"/>
  <c r="BP47"/>
  <c r="BQ47" s="1"/>
  <c r="BO64" i="5"/>
  <c r="BO81" i="4"/>
  <c r="BO81" i="5"/>
  <c r="BO82"/>
  <c r="BO95"/>
  <c r="BO96" s="1"/>
  <c r="BO64" i="4"/>
  <c r="BO110"/>
  <c r="BO96"/>
  <c r="BO97"/>
  <c r="BO98"/>
  <c r="I54" i="6"/>
  <c r="E54"/>
  <c r="B54"/>
  <c r="I53"/>
  <c r="E53"/>
  <c r="B53"/>
  <c r="I52"/>
  <c r="E52"/>
  <c r="B52"/>
  <c r="I51"/>
  <c r="E51"/>
  <c r="B51"/>
  <c r="I50"/>
  <c r="E50"/>
  <c r="B50"/>
  <c r="E46"/>
  <c r="B46"/>
  <c r="E45"/>
  <c r="B45"/>
  <c r="I43"/>
  <c r="E43"/>
  <c r="B43"/>
  <c r="I42"/>
  <c r="E42"/>
  <c r="B42"/>
  <c r="I41"/>
  <c r="E41"/>
  <c r="B41"/>
  <c r="I40"/>
  <c r="E40"/>
  <c r="B40"/>
  <c r="I39"/>
  <c r="E39"/>
  <c r="B39"/>
  <c r="I38"/>
  <c r="E38"/>
  <c r="B38"/>
  <c r="I37"/>
  <c r="E37"/>
  <c r="B37"/>
  <c r="E34"/>
  <c r="B34"/>
  <c r="E33"/>
  <c r="B33"/>
  <c r="E32"/>
  <c r="B32"/>
  <c r="I31"/>
  <c r="E31"/>
  <c r="B31"/>
  <c r="I25"/>
  <c r="B25"/>
  <c r="I24"/>
  <c r="B24"/>
  <c r="I23"/>
  <c r="B23"/>
  <c r="I22"/>
  <c r="B22"/>
  <c r="I18"/>
  <c r="I46" s="1"/>
  <c r="B18"/>
  <c r="I17"/>
  <c r="I45" s="1"/>
  <c r="B17"/>
  <c r="I15"/>
  <c r="B15"/>
  <c r="I14"/>
  <c r="B14"/>
  <c r="I13"/>
  <c r="B13"/>
  <c r="I12"/>
  <c r="B12"/>
  <c r="I11"/>
  <c r="B11"/>
  <c r="I10"/>
  <c r="B10"/>
  <c r="I9"/>
  <c r="B9"/>
  <c r="I6"/>
  <c r="I34" s="1"/>
  <c r="B6"/>
  <c r="I5"/>
  <c r="I33" s="1"/>
  <c r="B5"/>
  <c r="I4"/>
  <c r="I32" s="1"/>
  <c r="B4"/>
  <c r="I3"/>
  <c r="B3"/>
  <c r="AK97" i="10" l="1"/>
  <c r="K112"/>
  <c r="K113"/>
  <c r="K48" s="1"/>
  <c r="AR110"/>
  <c r="AR97"/>
  <c r="AR98"/>
  <c r="AR96"/>
  <c r="BP81"/>
  <c r="BQ81" s="1"/>
  <c r="BP82"/>
  <c r="BQ82" s="1"/>
  <c r="BQ116" s="1"/>
  <c r="E97"/>
  <c r="BP64"/>
  <c r="BQ64" s="1"/>
  <c r="AC110"/>
  <c r="AC96"/>
  <c r="AN111"/>
  <c r="AN113"/>
  <c r="AN48" s="1"/>
  <c r="AN112"/>
  <c r="BI110"/>
  <c r="BI96"/>
  <c r="F111"/>
  <c r="F113"/>
  <c r="F48" s="1"/>
  <c r="F112"/>
  <c r="AH111"/>
  <c r="AH113"/>
  <c r="AH48" s="1"/>
  <c r="AH112"/>
  <c r="Y111"/>
  <c r="Y113"/>
  <c r="Y48" s="1"/>
  <c r="Y112"/>
  <c r="AZ111"/>
  <c r="AZ113"/>
  <c r="AZ48" s="1"/>
  <c r="AZ112"/>
  <c r="AP111"/>
  <c r="AP113"/>
  <c r="AP48" s="1"/>
  <c r="AP112"/>
  <c r="BK111"/>
  <c r="BK113"/>
  <c r="BK48" s="1"/>
  <c r="BK112"/>
  <c r="BC111"/>
  <c r="BC112"/>
  <c r="BC113"/>
  <c r="BC48" s="1"/>
  <c r="D110"/>
  <c r="D96"/>
  <c r="D98"/>
  <c r="D97"/>
  <c r="AD111"/>
  <c r="AD113"/>
  <c r="AD48" s="1"/>
  <c r="AD112"/>
  <c r="I111"/>
  <c r="I113"/>
  <c r="I48" s="1"/>
  <c r="I112"/>
  <c r="O111"/>
  <c r="O113"/>
  <c r="O48" s="1"/>
  <c r="O112"/>
  <c r="U111"/>
  <c r="U112"/>
  <c r="U113"/>
  <c r="U48" s="1"/>
  <c r="G111"/>
  <c r="G113"/>
  <c r="G48" s="1"/>
  <c r="G112"/>
  <c r="AA111"/>
  <c r="AA112"/>
  <c r="AA113"/>
  <c r="AA48" s="1"/>
  <c r="H111"/>
  <c r="H112"/>
  <c r="H113"/>
  <c r="H48" s="1"/>
  <c r="X111"/>
  <c r="X112"/>
  <c r="X113"/>
  <c r="X48" s="1"/>
  <c r="AB111"/>
  <c r="AB112"/>
  <c r="AB113"/>
  <c r="AB48" s="1"/>
  <c r="BB111"/>
  <c r="BB113"/>
  <c r="BB48" s="1"/>
  <c r="BB112"/>
  <c r="AF111"/>
  <c r="AF113"/>
  <c r="AF48" s="1"/>
  <c r="AF112"/>
  <c r="J111"/>
  <c r="J113"/>
  <c r="J48" s="1"/>
  <c r="J112"/>
  <c r="AE111"/>
  <c r="AE112"/>
  <c r="AE113"/>
  <c r="AE48" s="1"/>
  <c r="AO111"/>
  <c r="AO112"/>
  <c r="AO113"/>
  <c r="AO48" s="1"/>
  <c r="BI97"/>
  <c r="BE111"/>
  <c r="BE112"/>
  <c r="BE113"/>
  <c r="BE48" s="1"/>
  <c r="BJ111"/>
  <c r="BJ112"/>
  <c r="BJ113"/>
  <c r="BJ48" s="1"/>
  <c r="BH111"/>
  <c r="BH112"/>
  <c r="BH113"/>
  <c r="BH48" s="1"/>
  <c r="AV111"/>
  <c r="AV113"/>
  <c r="AV48" s="1"/>
  <c r="AV112"/>
  <c r="BF111"/>
  <c r="BF113"/>
  <c r="BF48" s="1"/>
  <c r="BF112"/>
  <c r="AT111"/>
  <c r="AT113"/>
  <c r="AT48" s="1"/>
  <c r="AT112"/>
  <c r="BM111"/>
  <c r="BM113"/>
  <c r="BM48" s="1"/>
  <c r="BM112"/>
  <c r="AW111"/>
  <c r="AW113"/>
  <c r="AW48" s="1"/>
  <c r="AW112"/>
  <c r="AG111"/>
  <c r="AG113"/>
  <c r="AG48" s="1"/>
  <c r="AG112"/>
  <c r="AK110"/>
  <c r="AK96"/>
  <c r="Q111"/>
  <c r="Q113"/>
  <c r="Q48" s="1"/>
  <c r="Q112"/>
  <c r="V111"/>
  <c r="V112"/>
  <c r="V113"/>
  <c r="V48" s="1"/>
  <c r="W111"/>
  <c r="W112"/>
  <c r="W113"/>
  <c r="W48" s="1"/>
  <c r="BI98"/>
  <c r="AJ110"/>
  <c r="AJ96"/>
  <c r="AJ97"/>
  <c r="AJ98"/>
  <c r="AU111"/>
  <c r="AU113"/>
  <c r="AU48" s="1"/>
  <c r="AU112"/>
  <c r="BL111"/>
  <c r="BL113"/>
  <c r="BL48" s="1"/>
  <c r="BL112"/>
  <c r="BA111"/>
  <c r="BA112"/>
  <c r="BA113"/>
  <c r="BA48" s="1"/>
  <c r="E110"/>
  <c r="E96"/>
  <c r="BD111"/>
  <c r="BD113"/>
  <c r="BD48" s="1"/>
  <c r="BD112"/>
  <c r="P111"/>
  <c r="P112"/>
  <c r="P113"/>
  <c r="P48" s="1"/>
  <c r="BP65"/>
  <c r="BQ65" s="1"/>
  <c r="N111"/>
  <c r="N113"/>
  <c r="N48" s="1"/>
  <c r="N112"/>
  <c r="AL111"/>
  <c r="AL113"/>
  <c r="AL48" s="1"/>
  <c r="AL112"/>
  <c r="BG111"/>
  <c r="BG112"/>
  <c r="BG113"/>
  <c r="BG48" s="1"/>
  <c r="AX111"/>
  <c r="AX113"/>
  <c r="AX48" s="1"/>
  <c r="AX112"/>
  <c r="AM111"/>
  <c r="AM113"/>
  <c r="AM48" s="1"/>
  <c r="AM112"/>
  <c r="BN111"/>
  <c r="BN112"/>
  <c r="BN113"/>
  <c r="BN48" s="1"/>
  <c r="Z111"/>
  <c r="Z112"/>
  <c r="Z113"/>
  <c r="Z48" s="1"/>
  <c r="R111"/>
  <c r="R112"/>
  <c r="R113"/>
  <c r="R48" s="1"/>
  <c r="AC97"/>
  <c r="BO97" i="5"/>
  <c r="BO98"/>
  <c r="BO110"/>
  <c r="BO113" s="1"/>
  <c r="BO111" i="4"/>
  <c r="BO112"/>
  <c r="BO113"/>
  <c r="BO48" s="1"/>
  <c r="BN106" i="5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B105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B104"/>
  <c r="BN103"/>
  <c r="BN107" s="1"/>
  <c r="BN108" s="1"/>
  <c r="BM103"/>
  <c r="BM107" s="1"/>
  <c r="BM108" s="1"/>
  <c r="BL103"/>
  <c r="BK103"/>
  <c r="BK107" s="1"/>
  <c r="BK108" s="1"/>
  <c r="BJ103"/>
  <c r="BJ107" s="1"/>
  <c r="BJ108" s="1"/>
  <c r="BI103"/>
  <c r="BI107" s="1"/>
  <c r="BI108" s="1"/>
  <c r="BH103"/>
  <c r="BH107" s="1"/>
  <c r="BH108" s="1"/>
  <c r="BG103"/>
  <c r="BG107" s="1"/>
  <c r="BG108" s="1"/>
  <c r="BF103"/>
  <c r="BF107" s="1"/>
  <c r="BF108" s="1"/>
  <c r="BE103"/>
  <c r="BE107" s="1"/>
  <c r="BE108" s="1"/>
  <c r="BD103"/>
  <c r="BD107" s="1"/>
  <c r="BD108" s="1"/>
  <c r="BC103"/>
  <c r="BC107" s="1"/>
  <c r="BC108" s="1"/>
  <c r="BB103"/>
  <c r="BB107" s="1"/>
  <c r="BB108" s="1"/>
  <c r="BA103"/>
  <c r="BA107" s="1"/>
  <c r="BA108" s="1"/>
  <c r="AZ103"/>
  <c r="AZ107" s="1"/>
  <c r="AZ108" s="1"/>
  <c r="AY103"/>
  <c r="AY107" s="1"/>
  <c r="AY108" s="1"/>
  <c r="AX103"/>
  <c r="AX107" s="1"/>
  <c r="AX108" s="1"/>
  <c r="AW103"/>
  <c r="AV103"/>
  <c r="AV107" s="1"/>
  <c r="AV108" s="1"/>
  <c r="AU103"/>
  <c r="AU107" s="1"/>
  <c r="AU108" s="1"/>
  <c r="AT103"/>
  <c r="AT107" s="1"/>
  <c r="AT108" s="1"/>
  <c r="AS103"/>
  <c r="AS107" s="1"/>
  <c r="AS108" s="1"/>
  <c r="AR103"/>
  <c r="AR107" s="1"/>
  <c r="AR108" s="1"/>
  <c r="AQ103"/>
  <c r="AQ107" s="1"/>
  <c r="AQ108" s="1"/>
  <c r="AP103"/>
  <c r="AP107" s="1"/>
  <c r="AP108" s="1"/>
  <c r="AO103"/>
  <c r="AO107" s="1"/>
  <c r="AO108" s="1"/>
  <c r="AN103"/>
  <c r="AN107" s="1"/>
  <c r="AN108" s="1"/>
  <c r="AM103"/>
  <c r="AM107" s="1"/>
  <c r="AM108" s="1"/>
  <c r="AL103"/>
  <c r="AL107" s="1"/>
  <c r="AL108" s="1"/>
  <c r="AK103"/>
  <c r="AK107" s="1"/>
  <c r="AK108" s="1"/>
  <c r="AJ103"/>
  <c r="AJ107" s="1"/>
  <c r="AJ108" s="1"/>
  <c r="AI103"/>
  <c r="AI107" s="1"/>
  <c r="AI108" s="1"/>
  <c r="AH103"/>
  <c r="AH107" s="1"/>
  <c r="AH108" s="1"/>
  <c r="AG103"/>
  <c r="AG107" s="1"/>
  <c r="AG108" s="1"/>
  <c r="AF103"/>
  <c r="AF107" s="1"/>
  <c r="AF108" s="1"/>
  <c r="AE103"/>
  <c r="AE107" s="1"/>
  <c r="AE108" s="1"/>
  <c r="AD103"/>
  <c r="AD107" s="1"/>
  <c r="AD108" s="1"/>
  <c r="AC103"/>
  <c r="AC107" s="1"/>
  <c r="AC108" s="1"/>
  <c r="AB103"/>
  <c r="AB107" s="1"/>
  <c r="AB108" s="1"/>
  <c r="AA103"/>
  <c r="AA107" s="1"/>
  <c r="AA108" s="1"/>
  <c r="Z103"/>
  <c r="Z107" s="1"/>
  <c r="Z108" s="1"/>
  <c r="Y103"/>
  <c r="Y107" s="1"/>
  <c r="Y108" s="1"/>
  <c r="X103"/>
  <c r="X107" s="1"/>
  <c r="X108" s="1"/>
  <c r="W103"/>
  <c r="W107" s="1"/>
  <c r="W108" s="1"/>
  <c r="V103"/>
  <c r="V107" s="1"/>
  <c r="V108" s="1"/>
  <c r="U103"/>
  <c r="U107" s="1"/>
  <c r="U108" s="1"/>
  <c r="T103"/>
  <c r="T107" s="1"/>
  <c r="T108" s="1"/>
  <c r="S103"/>
  <c r="S107" s="1"/>
  <c r="S108" s="1"/>
  <c r="R103"/>
  <c r="R107" s="1"/>
  <c r="R108" s="1"/>
  <c r="Q103"/>
  <c r="Q107" s="1"/>
  <c r="Q108" s="1"/>
  <c r="P103"/>
  <c r="P107" s="1"/>
  <c r="P108" s="1"/>
  <c r="O103"/>
  <c r="O107" s="1"/>
  <c r="O108" s="1"/>
  <c r="N103"/>
  <c r="N107" s="1"/>
  <c r="N108" s="1"/>
  <c r="M103"/>
  <c r="M107" s="1"/>
  <c r="M108" s="1"/>
  <c r="L103"/>
  <c r="L107" s="1"/>
  <c r="L108" s="1"/>
  <c r="K103"/>
  <c r="K107" s="1"/>
  <c r="K108" s="1"/>
  <c r="J103"/>
  <c r="J107" s="1"/>
  <c r="J108" s="1"/>
  <c r="I103"/>
  <c r="I107" s="1"/>
  <c r="I108" s="1"/>
  <c r="H103"/>
  <c r="H107" s="1"/>
  <c r="H108" s="1"/>
  <c r="G103"/>
  <c r="G107" s="1"/>
  <c r="G108" s="1"/>
  <c r="F103"/>
  <c r="F107" s="1"/>
  <c r="F108" s="1"/>
  <c r="E103"/>
  <c r="E107" s="1"/>
  <c r="E108" s="1"/>
  <c r="D103"/>
  <c r="D107" s="1"/>
  <c r="D108" s="1"/>
  <c r="C103"/>
  <c r="B103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90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B89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B88"/>
  <c r="BN87"/>
  <c r="BN92" s="1"/>
  <c r="BN93" s="1"/>
  <c r="BM87"/>
  <c r="BM92" s="1"/>
  <c r="BM93" s="1"/>
  <c r="BL87"/>
  <c r="BL92" s="1"/>
  <c r="BL93" s="1"/>
  <c r="BK87"/>
  <c r="BK92" s="1"/>
  <c r="BK93" s="1"/>
  <c r="BJ87"/>
  <c r="BJ92" s="1"/>
  <c r="BJ93" s="1"/>
  <c r="BI87"/>
  <c r="BI92" s="1"/>
  <c r="BI93" s="1"/>
  <c r="BH87"/>
  <c r="BH92" s="1"/>
  <c r="BH93" s="1"/>
  <c r="BG87"/>
  <c r="BG92" s="1"/>
  <c r="BG93" s="1"/>
  <c r="BF87"/>
  <c r="BF92" s="1"/>
  <c r="BF93" s="1"/>
  <c r="BE87"/>
  <c r="BE92" s="1"/>
  <c r="BE93" s="1"/>
  <c r="BD87"/>
  <c r="BD92" s="1"/>
  <c r="BD93" s="1"/>
  <c r="BC87"/>
  <c r="BC92" s="1"/>
  <c r="BC93" s="1"/>
  <c r="BB87"/>
  <c r="BB92" s="1"/>
  <c r="BB93" s="1"/>
  <c r="BA87"/>
  <c r="BA92" s="1"/>
  <c r="BA93" s="1"/>
  <c r="AZ87"/>
  <c r="AZ92" s="1"/>
  <c r="AZ93" s="1"/>
  <c r="AY87"/>
  <c r="AY92" s="1"/>
  <c r="AY93" s="1"/>
  <c r="AX87"/>
  <c r="AX92" s="1"/>
  <c r="AX93" s="1"/>
  <c r="AW87"/>
  <c r="AW92" s="1"/>
  <c r="AW93" s="1"/>
  <c r="AV87"/>
  <c r="AV92" s="1"/>
  <c r="AV93" s="1"/>
  <c r="AU87"/>
  <c r="AU92" s="1"/>
  <c r="AU93" s="1"/>
  <c r="AT87"/>
  <c r="AT92" s="1"/>
  <c r="AT93" s="1"/>
  <c r="AS87"/>
  <c r="AS92" s="1"/>
  <c r="AS93" s="1"/>
  <c r="AR87"/>
  <c r="AR92" s="1"/>
  <c r="AR93" s="1"/>
  <c r="AQ87"/>
  <c r="AQ92" s="1"/>
  <c r="AQ93" s="1"/>
  <c r="AP87"/>
  <c r="AP92" s="1"/>
  <c r="AP93" s="1"/>
  <c r="AO87"/>
  <c r="AO92" s="1"/>
  <c r="AO93" s="1"/>
  <c r="AN87"/>
  <c r="AN92" s="1"/>
  <c r="AN93" s="1"/>
  <c r="AM87"/>
  <c r="AM92" s="1"/>
  <c r="AM93" s="1"/>
  <c r="AL87"/>
  <c r="AL92" s="1"/>
  <c r="AL93" s="1"/>
  <c r="AK87"/>
  <c r="AK92" s="1"/>
  <c r="AK93" s="1"/>
  <c r="AJ87"/>
  <c r="AJ92" s="1"/>
  <c r="AJ93" s="1"/>
  <c r="AI87"/>
  <c r="AI92" s="1"/>
  <c r="AI93" s="1"/>
  <c r="AH87"/>
  <c r="AH92" s="1"/>
  <c r="AH93" s="1"/>
  <c r="AG87"/>
  <c r="AG92" s="1"/>
  <c r="AG93" s="1"/>
  <c r="AF87"/>
  <c r="AF92" s="1"/>
  <c r="AF93" s="1"/>
  <c r="AE87"/>
  <c r="AE92" s="1"/>
  <c r="AE93" s="1"/>
  <c r="AD87"/>
  <c r="AD92" s="1"/>
  <c r="AD93" s="1"/>
  <c r="AC87"/>
  <c r="AC92" s="1"/>
  <c r="AC93" s="1"/>
  <c r="AB87"/>
  <c r="AB92" s="1"/>
  <c r="AB93" s="1"/>
  <c r="AA87"/>
  <c r="AA92" s="1"/>
  <c r="AA93" s="1"/>
  <c r="Z87"/>
  <c r="Y87"/>
  <c r="Y92" s="1"/>
  <c r="Y93" s="1"/>
  <c r="X87"/>
  <c r="X92" s="1"/>
  <c r="X93" s="1"/>
  <c r="W87"/>
  <c r="W92" s="1"/>
  <c r="W93" s="1"/>
  <c r="V87"/>
  <c r="V92" s="1"/>
  <c r="V93" s="1"/>
  <c r="U87"/>
  <c r="U92" s="1"/>
  <c r="U93" s="1"/>
  <c r="T87"/>
  <c r="T92" s="1"/>
  <c r="T93" s="1"/>
  <c r="S87"/>
  <c r="S92" s="1"/>
  <c r="S93" s="1"/>
  <c r="R87"/>
  <c r="Q87"/>
  <c r="Q92" s="1"/>
  <c r="Q93" s="1"/>
  <c r="P87"/>
  <c r="P92" s="1"/>
  <c r="P93" s="1"/>
  <c r="O87"/>
  <c r="O92" s="1"/>
  <c r="O93" s="1"/>
  <c r="N87"/>
  <c r="N92" s="1"/>
  <c r="N93" s="1"/>
  <c r="M87"/>
  <c r="M92" s="1"/>
  <c r="M93" s="1"/>
  <c r="L87"/>
  <c r="L92" s="1"/>
  <c r="L93" s="1"/>
  <c r="K87"/>
  <c r="K92" s="1"/>
  <c r="K93" s="1"/>
  <c r="J87"/>
  <c r="J92" s="1"/>
  <c r="J93" s="1"/>
  <c r="I87"/>
  <c r="I92" s="1"/>
  <c r="I93" s="1"/>
  <c r="H87"/>
  <c r="H92" s="1"/>
  <c r="H93" s="1"/>
  <c r="G87"/>
  <c r="G92" s="1"/>
  <c r="G93" s="1"/>
  <c r="F87"/>
  <c r="F92" s="1"/>
  <c r="F93" s="1"/>
  <c r="E87"/>
  <c r="E92" s="1"/>
  <c r="E93" s="1"/>
  <c r="D87"/>
  <c r="D92" s="1"/>
  <c r="D93" s="1"/>
  <c r="C87"/>
  <c r="B87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71"/>
  <c r="BN70"/>
  <c r="BM70"/>
  <c r="BL70"/>
  <c r="BK70"/>
  <c r="BK76" s="1"/>
  <c r="BK77" s="1"/>
  <c r="BJ70"/>
  <c r="BJ76" s="1"/>
  <c r="BJ77" s="1"/>
  <c r="BI70"/>
  <c r="BH70"/>
  <c r="BG70"/>
  <c r="BF70"/>
  <c r="BE70"/>
  <c r="BE76" s="1"/>
  <c r="BE77" s="1"/>
  <c r="BD70"/>
  <c r="BC70"/>
  <c r="BC76" s="1"/>
  <c r="BC77" s="1"/>
  <c r="BB70"/>
  <c r="BB76" s="1"/>
  <c r="BB77" s="1"/>
  <c r="BA70"/>
  <c r="AZ70"/>
  <c r="AY70"/>
  <c r="AX70"/>
  <c r="AW70"/>
  <c r="AV70"/>
  <c r="AU70"/>
  <c r="AU76" s="1"/>
  <c r="AU77" s="1"/>
  <c r="AT70"/>
  <c r="AT76" s="1"/>
  <c r="AT77" s="1"/>
  <c r="AS70"/>
  <c r="AR70"/>
  <c r="AQ70"/>
  <c r="AP70"/>
  <c r="AO70"/>
  <c r="AN70"/>
  <c r="AM70"/>
  <c r="AM76" s="1"/>
  <c r="AM77" s="1"/>
  <c r="AL70"/>
  <c r="AL76" s="1"/>
  <c r="AL77" s="1"/>
  <c r="AK70"/>
  <c r="AJ70"/>
  <c r="AI70"/>
  <c r="AH70"/>
  <c r="AG70"/>
  <c r="AF70"/>
  <c r="AE70"/>
  <c r="AE76" s="1"/>
  <c r="AE77" s="1"/>
  <c r="AD70"/>
  <c r="AD76" s="1"/>
  <c r="AD77" s="1"/>
  <c r="AC70"/>
  <c r="AB70"/>
  <c r="AA70"/>
  <c r="Z70"/>
  <c r="Y70"/>
  <c r="X70"/>
  <c r="W70"/>
  <c r="V70"/>
  <c r="V76" s="1"/>
  <c r="V77" s="1"/>
  <c r="U70"/>
  <c r="T70"/>
  <c r="S70"/>
  <c r="R70"/>
  <c r="Q70"/>
  <c r="P70"/>
  <c r="O70"/>
  <c r="O76" s="1"/>
  <c r="O77" s="1"/>
  <c r="N70"/>
  <c r="N76" s="1"/>
  <c r="N77" s="1"/>
  <c r="M70"/>
  <c r="L70"/>
  <c r="K70"/>
  <c r="J70"/>
  <c r="I70"/>
  <c r="H70"/>
  <c r="G70"/>
  <c r="G76" s="1"/>
  <c r="G77" s="1"/>
  <c r="F70"/>
  <c r="F76" s="1"/>
  <c r="F77" s="1"/>
  <c r="E70"/>
  <c r="D70"/>
  <c r="B70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55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BM45"/>
  <c r="BK45"/>
  <c r="BI45"/>
  <c r="BM62"/>
  <c r="BK62"/>
  <c r="BI62"/>
  <c r="BG62"/>
  <c r="BE62"/>
  <c r="BC62"/>
  <c r="BA62"/>
  <c r="AY62"/>
  <c r="AW62"/>
  <c r="AU62"/>
  <c r="AS62"/>
  <c r="AQ62"/>
  <c r="AO62"/>
  <c r="AM62"/>
  <c r="AK62"/>
  <c r="AI62"/>
  <c r="AG62"/>
  <c r="AE62"/>
  <c r="AC62"/>
  <c r="AA62"/>
  <c r="Y62"/>
  <c r="W62"/>
  <c r="U62"/>
  <c r="S62"/>
  <c r="Q62"/>
  <c r="O62"/>
  <c r="M62"/>
  <c r="K62"/>
  <c r="I62"/>
  <c r="G62"/>
  <c r="E62"/>
  <c r="BN30"/>
  <c r="BN31" s="1"/>
  <c r="BM30"/>
  <c r="BM31" s="1"/>
  <c r="BL30"/>
  <c r="BL31" s="1"/>
  <c r="BK30"/>
  <c r="BK31" s="1"/>
  <c r="BJ30"/>
  <c r="BJ31" s="1"/>
  <c r="BI30"/>
  <c r="BI31" s="1"/>
  <c r="BH30"/>
  <c r="BH31" s="1"/>
  <c r="BG30"/>
  <c r="BG31" s="1"/>
  <c r="BF30"/>
  <c r="BF31" s="1"/>
  <c r="BE30"/>
  <c r="BE31" s="1"/>
  <c r="BD30"/>
  <c r="BD31" s="1"/>
  <c r="BC30"/>
  <c r="BC31" s="1"/>
  <c r="BB30"/>
  <c r="BB31" s="1"/>
  <c r="BA30"/>
  <c r="BA31" s="1"/>
  <c r="AZ30"/>
  <c r="AZ31" s="1"/>
  <c r="AY30"/>
  <c r="AY31" s="1"/>
  <c r="AX30"/>
  <c r="AX31" s="1"/>
  <c r="AW30"/>
  <c r="AW31" s="1"/>
  <c r="AV30"/>
  <c r="AV31" s="1"/>
  <c r="AU30"/>
  <c r="AU31" s="1"/>
  <c r="AT30"/>
  <c r="AT31" s="1"/>
  <c r="AS30"/>
  <c r="AS31" s="1"/>
  <c r="AR30"/>
  <c r="AR31" s="1"/>
  <c r="AQ30"/>
  <c r="AQ31" s="1"/>
  <c r="AP30"/>
  <c r="AP31" s="1"/>
  <c r="AO30"/>
  <c r="AO31" s="1"/>
  <c r="AN30"/>
  <c r="AN31" s="1"/>
  <c r="AM30"/>
  <c r="AM31" s="1"/>
  <c r="AL30"/>
  <c r="AL31" s="1"/>
  <c r="AK30"/>
  <c r="AK31" s="1"/>
  <c r="AJ30"/>
  <c r="AJ31" s="1"/>
  <c r="AI30"/>
  <c r="AI31" s="1"/>
  <c r="AH30"/>
  <c r="AH31" s="1"/>
  <c r="AG30"/>
  <c r="AG31" s="1"/>
  <c r="AF30"/>
  <c r="AF31" s="1"/>
  <c r="AE30"/>
  <c r="AE31" s="1"/>
  <c r="AD30"/>
  <c r="AD31" s="1"/>
  <c r="AC30"/>
  <c r="AC31" s="1"/>
  <c r="AB30"/>
  <c r="AB31" s="1"/>
  <c r="AA30"/>
  <c r="AA31" s="1"/>
  <c r="Z30"/>
  <c r="Z31" s="1"/>
  <c r="Y30"/>
  <c r="Y31" s="1"/>
  <c r="R30"/>
  <c r="R31" s="1"/>
  <c r="Q30"/>
  <c r="Q31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26"/>
  <c r="C21"/>
  <c r="C9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N106" i="4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B105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B104"/>
  <c r="BN103"/>
  <c r="BN107" s="1"/>
  <c r="BN108" s="1"/>
  <c r="BM103"/>
  <c r="BM107" s="1"/>
  <c r="BM108" s="1"/>
  <c r="BL103"/>
  <c r="BL107" s="1"/>
  <c r="BL108" s="1"/>
  <c r="BK103"/>
  <c r="BK107" s="1"/>
  <c r="BK108" s="1"/>
  <c r="BJ103"/>
  <c r="BJ107" s="1"/>
  <c r="BJ108" s="1"/>
  <c r="BI103"/>
  <c r="BI107" s="1"/>
  <c r="BI108" s="1"/>
  <c r="BH103"/>
  <c r="BH107" s="1"/>
  <c r="BH108" s="1"/>
  <c r="BG103"/>
  <c r="BG107" s="1"/>
  <c r="BG108" s="1"/>
  <c r="BF103"/>
  <c r="BF107" s="1"/>
  <c r="BF108" s="1"/>
  <c r="BE103"/>
  <c r="BE107" s="1"/>
  <c r="BE108" s="1"/>
  <c r="BD103"/>
  <c r="BD107" s="1"/>
  <c r="BD108" s="1"/>
  <c r="BC103"/>
  <c r="BC107" s="1"/>
  <c r="BC108" s="1"/>
  <c r="BB103"/>
  <c r="BB107" s="1"/>
  <c r="BB108" s="1"/>
  <c r="BA103"/>
  <c r="BA107" s="1"/>
  <c r="BA108" s="1"/>
  <c r="AZ103"/>
  <c r="AZ107" s="1"/>
  <c r="AZ108" s="1"/>
  <c r="AY103"/>
  <c r="AY107" s="1"/>
  <c r="AY108" s="1"/>
  <c r="AX103"/>
  <c r="AX107" s="1"/>
  <c r="AX108" s="1"/>
  <c r="AW103"/>
  <c r="AW107" s="1"/>
  <c r="AW108" s="1"/>
  <c r="AV103"/>
  <c r="AV107" s="1"/>
  <c r="AV108" s="1"/>
  <c r="AU103"/>
  <c r="AU107" s="1"/>
  <c r="AU108" s="1"/>
  <c r="AT103"/>
  <c r="AT107" s="1"/>
  <c r="AT108" s="1"/>
  <c r="AS103"/>
  <c r="AS107" s="1"/>
  <c r="AS108" s="1"/>
  <c r="AR103"/>
  <c r="AR107" s="1"/>
  <c r="AR108" s="1"/>
  <c r="AQ103"/>
  <c r="AQ107" s="1"/>
  <c r="AQ108" s="1"/>
  <c r="AP103"/>
  <c r="AP107" s="1"/>
  <c r="AP108" s="1"/>
  <c r="AO103"/>
  <c r="AO107" s="1"/>
  <c r="AO108" s="1"/>
  <c r="AN103"/>
  <c r="AN107" s="1"/>
  <c r="AN108" s="1"/>
  <c r="AM103"/>
  <c r="AM107" s="1"/>
  <c r="AM108" s="1"/>
  <c r="AL103"/>
  <c r="AL107" s="1"/>
  <c r="AL108" s="1"/>
  <c r="AK103"/>
  <c r="AJ103"/>
  <c r="AJ107" s="1"/>
  <c r="AJ108" s="1"/>
  <c r="AI103"/>
  <c r="AI107" s="1"/>
  <c r="AI108" s="1"/>
  <c r="AH103"/>
  <c r="AH107" s="1"/>
  <c r="AH108" s="1"/>
  <c r="AG103"/>
  <c r="AG107" s="1"/>
  <c r="AG108" s="1"/>
  <c r="AF103"/>
  <c r="AF107" s="1"/>
  <c r="AF108" s="1"/>
  <c r="AE103"/>
  <c r="AE107" s="1"/>
  <c r="AE108" s="1"/>
  <c r="AD103"/>
  <c r="AD107" s="1"/>
  <c r="AD108" s="1"/>
  <c r="AC103"/>
  <c r="AC107" s="1"/>
  <c r="AC108" s="1"/>
  <c r="AB103"/>
  <c r="AB107" s="1"/>
  <c r="AB108" s="1"/>
  <c r="AA103"/>
  <c r="AA107" s="1"/>
  <c r="AA108" s="1"/>
  <c r="Z103"/>
  <c r="Z107" s="1"/>
  <c r="Z108" s="1"/>
  <c r="Y103"/>
  <c r="Y107" s="1"/>
  <c r="Y108" s="1"/>
  <c r="X103"/>
  <c r="X107" s="1"/>
  <c r="X108" s="1"/>
  <c r="W103"/>
  <c r="W107" s="1"/>
  <c r="W108" s="1"/>
  <c r="V103"/>
  <c r="V107" s="1"/>
  <c r="V108" s="1"/>
  <c r="U103"/>
  <c r="U107" s="1"/>
  <c r="U108" s="1"/>
  <c r="T103"/>
  <c r="T107" s="1"/>
  <c r="T108" s="1"/>
  <c r="S103"/>
  <c r="S107" s="1"/>
  <c r="S108" s="1"/>
  <c r="R103"/>
  <c r="R107" s="1"/>
  <c r="R108" s="1"/>
  <c r="Q103"/>
  <c r="Q107" s="1"/>
  <c r="Q108" s="1"/>
  <c r="P103"/>
  <c r="P107" s="1"/>
  <c r="P108" s="1"/>
  <c r="O103"/>
  <c r="O107" s="1"/>
  <c r="O108" s="1"/>
  <c r="N103"/>
  <c r="N107" s="1"/>
  <c r="N108" s="1"/>
  <c r="M103"/>
  <c r="M107" s="1"/>
  <c r="M108" s="1"/>
  <c r="L103"/>
  <c r="L107" s="1"/>
  <c r="L108" s="1"/>
  <c r="K103"/>
  <c r="K107" s="1"/>
  <c r="K108" s="1"/>
  <c r="J103"/>
  <c r="J107" s="1"/>
  <c r="J108" s="1"/>
  <c r="I103"/>
  <c r="I107" s="1"/>
  <c r="I108" s="1"/>
  <c r="H103"/>
  <c r="H107" s="1"/>
  <c r="H108" s="1"/>
  <c r="G103"/>
  <c r="G107" s="1"/>
  <c r="G108" s="1"/>
  <c r="F103"/>
  <c r="F107" s="1"/>
  <c r="F108" s="1"/>
  <c r="E103"/>
  <c r="E107" s="1"/>
  <c r="E108" s="1"/>
  <c r="D103"/>
  <c r="D107" s="1"/>
  <c r="D108" s="1"/>
  <c r="C103"/>
  <c r="B103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B88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BN75"/>
  <c r="BN76" s="1"/>
  <c r="BN77" s="1"/>
  <c r="BM75"/>
  <c r="BL75"/>
  <c r="BK75"/>
  <c r="BJ75"/>
  <c r="BI75"/>
  <c r="BH75"/>
  <c r="BG75"/>
  <c r="BF75"/>
  <c r="BF76" s="1"/>
  <c r="BF77" s="1"/>
  <c r="BE75"/>
  <c r="BD75"/>
  <c r="BC75"/>
  <c r="BB75"/>
  <c r="BA75"/>
  <c r="AZ75"/>
  <c r="AY75"/>
  <c r="AX75"/>
  <c r="AX76" s="1"/>
  <c r="AX77" s="1"/>
  <c r="AW75"/>
  <c r="AV75"/>
  <c r="AU75"/>
  <c r="AT75"/>
  <c r="AS75"/>
  <c r="AR75"/>
  <c r="AQ75"/>
  <c r="AP75"/>
  <c r="AO75"/>
  <c r="AN75"/>
  <c r="AM75"/>
  <c r="AL75"/>
  <c r="AK75"/>
  <c r="AJ75"/>
  <c r="AI75"/>
  <c r="AH75"/>
  <c r="AH76" s="1"/>
  <c r="AH77" s="1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71"/>
  <c r="BN70"/>
  <c r="BM70"/>
  <c r="BL70"/>
  <c r="BL76" s="1"/>
  <c r="BL77" s="1"/>
  <c r="BK70"/>
  <c r="BJ70"/>
  <c r="BI70"/>
  <c r="BH70"/>
  <c r="BG70"/>
  <c r="BF70"/>
  <c r="BE70"/>
  <c r="BD70"/>
  <c r="BD76" s="1"/>
  <c r="BD77" s="1"/>
  <c r="BC70"/>
  <c r="BB70"/>
  <c r="BA70"/>
  <c r="AZ70"/>
  <c r="AY70"/>
  <c r="AX70"/>
  <c r="AW70"/>
  <c r="AV70"/>
  <c r="AV76" s="1"/>
  <c r="AV77" s="1"/>
  <c r="AU70"/>
  <c r="AT70"/>
  <c r="AS70"/>
  <c r="AR70"/>
  <c r="AQ70"/>
  <c r="AP70"/>
  <c r="AO70"/>
  <c r="AN70"/>
  <c r="AN76" s="1"/>
  <c r="AN77" s="1"/>
  <c r="AM70"/>
  <c r="AL70"/>
  <c r="AK70"/>
  <c r="AJ70"/>
  <c r="AI70"/>
  <c r="AH70"/>
  <c r="AG70"/>
  <c r="AF70"/>
  <c r="AF76" s="1"/>
  <c r="AF77" s="1"/>
  <c r="AE70"/>
  <c r="AD70"/>
  <c r="AC70"/>
  <c r="AB70"/>
  <c r="AA70"/>
  <c r="Z70"/>
  <c r="Y70"/>
  <c r="X70"/>
  <c r="X76" s="1"/>
  <c r="X77" s="1"/>
  <c r="W70"/>
  <c r="V70"/>
  <c r="U70"/>
  <c r="T70"/>
  <c r="S70"/>
  <c r="R70"/>
  <c r="Q70"/>
  <c r="P70"/>
  <c r="P76" s="1"/>
  <c r="P77" s="1"/>
  <c r="O70"/>
  <c r="N70"/>
  <c r="M70"/>
  <c r="L70"/>
  <c r="K70"/>
  <c r="J70"/>
  <c r="I70"/>
  <c r="H70"/>
  <c r="H76" s="1"/>
  <c r="H77" s="1"/>
  <c r="G70"/>
  <c r="F70"/>
  <c r="E70"/>
  <c r="D70"/>
  <c r="B70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55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46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BN30"/>
  <c r="BN31" s="1"/>
  <c r="BM30"/>
  <c r="BM31" s="1"/>
  <c r="BL30"/>
  <c r="BL31" s="1"/>
  <c r="BK30"/>
  <c r="BK31" s="1"/>
  <c r="BJ30"/>
  <c r="BJ31" s="1"/>
  <c r="BI30"/>
  <c r="BI31" s="1"/>
  <c r="BH30"/>
  <c r="BH31" s="1"/>
  <c r="BG30"/>
  <c r="BG31" s="1"/>
  <c r="BF30"/>
  <c r="BF31" s="1"/>
  <c r="BE30"/>
  <c r="BE31" s="1"/>
  <c r="BD30"/>
  <c r="BD31" s="1"/>
  <c r="BC30"/>
  <c r="BC31" s="1"/>
  <c r="BB30"/>
  <c r="BB31" s="1"/>
  <c r="BA30"/>
  <c r="BA31" s="1"/>
  <c r="AZ30"/>
  <c r="AZ31" s="1"/>
  <c r="AY30"/>
  <c r="AY31" s="1"/>
  <c r="AX30"/>
  <c r="AX31" s="1"/>
  <c r="AW30"/>
  <c r="AW31" s="1"/>
  <c r="AV30"/>
  <c r="AV31" s="1"/>
  <c r="AU30"/>
  <c r="AU31" s="1"/>
  <c r="AT30"/>
  <c r="AT31" s="1"/>
  <c r="AS30"/>
  <c r="AS31" s="1"/>
  <c r="AR30"/>
  <c r="AR31" s="1"/>
  <c r="AQ30"/>
  <c r="AQ31" s="1"/>
  <c r="AP30"/>
  <c r="AP31" s="1"/>
  <c r="AO30"/>
  <c r="AO31" s="1"/>
  <c r="AN30"/>
  <c r="AN31" s="1"/>
  <c r="AM30"/>
  <c r="AM31" s="1"/>
  <c r="AL30"/>
  <c r="AL31" s="1"/>
  <c r="AK30"/>
  <c r="AK31" s="1"/>
  <c r="AJ30"/>
  <c r="AJ31" s="1"/>
  <c r="AI30"/>
  <c r="AI31" s="1"/>
  <c r="AH30"/>
  <c r="AH31" s="1"/>
  <c r="AG30"/>
  <c r="AG31" s="1"/>
  <c r="AF30"/>
  <c r="AF31" s="1"/>
  <c r="AE30"/>
  <c r="AE31" s="1"/>
  <c r="AD30"/>
  <c r="AD31" s="1"/>
  <c r="AC30"/>
  <c r="AC31" s="1"/>
  <c r="P30"/>
  <c r="P31" s="1"/>
  <c r="O30"/>
  <c r="O31" s="1"/>
  <c r="N30"/>
  <c r="N31" s="1"/>
  <c r="M30"/>
  <c r="M31" s="1"/>
  <c r="L30"/>
  <c r="L31" s="1"/>
  <c r="K30"/>
  <c r="K31" s="1"/>
  <c r="J30"/>
  <c r="J31" s="1"/>
  <c r="J32" i="5" s="1"/>
  <c r="I30" i="4"/>
  <c r="I31" s="1"/>
  <c r="H30"/>
  <c r="H31" s="1"/>
  <c r="G30"/>
  <c r="G31" s="1"/>
  <c r="F30"/>
  <c r="F31" s="1"/>
  <c r="E30"/>
  <c r="E31" s="1"/>
  <c r="D30"/>
  <c r="D31" s="1"/>
  <c r="C26"/>
  <c r="C21"/>
  <c r="C9"/>
  <c r="BN7"/>
  <c r="BN52" s="1"/>
  <c r="BM7"/>
  <c r="BL7"/>
  <c r="BL52" s="1"/>
  <c r="BK7"/>
  <c r="BJ7"/>
  <c r="BJ52" s="1"/>
  <c r="BI7"/>
  <c r="BH7"/>
  <c r="BH52" s="1"/>
  <c r="BG7"/>
  <c r="BF7"/>
  <c r="BF52" s="1"/>
  <c r="BE7"/>
  <c r="BD7"/>
  <c r="BD52" s="1"/>
  <c r="BC7"/>
  <c r="BB7"/>
  <c r="BB52" s="1"/>
  <c r="BA7"/>
  <c r="AZ7"/>
  <c r="AZ52" s="1"/>
  <c r="AY7"/>
  <c r="AX7"/>
  <c r="AX52" s="1"/>
  <c r="AW7"/>
  <c r="AV7"/>
  <c r="AV52" s="1"/>
  <c r="AU7"/>
  <c r="AT7"/>
  <c r="AT52" s="1"/>
  <c r="AS7"/>
  <c r="AR7"/>
  <c r="AR52" s="1"/>
  <c r="AQ7"/>
  <c r="AP7"/>
  <c r="AP52" s="1"/>
  <c r="AO7"/>
  <c r="AN7"/>
  <c r="AN52" s="1"/>
  <c r="AL7"/>
  <c r="AL52" s="1"/>
  <c r="AK7"/>
  <c r="AJ7"/>
  <c r="AJ52" s="1"/>
  <c r="AI7"/>
  <c r="AH7"/>
  <c r="AH52" s="1"/>
  <c r="AG7"/>
  <c r="AF7"/>
  <c r="AF52" s="1"/>
  <c r="AE7"/>
  <c r="AD7"/>
  <c r="AD52" s="1"/>
  <c r="AC7"/>
  <c r="AB7"/>
  <c r="AB52" s="1"/>
  <c r="AA7"/>
  <c r="Z7"/>
  <c r="Z52" s="1"/>
  <c r="Y7"/>
  <c r="X7"/>
  <c r="X52" s="1"/>
  <c r="W7"/>
  <c r="V7"/>
  <c r="V68" s="1"/>
  <c r="U7"/>
  <c r="T7"/>
  <c r="T68" s="1"/>
  <c r="S7"/>
  <c r="R7"/>
  <c r="R68" s="1"/>
  <c r="Q7"/>
  <c r="P7"/>
  <c r="P68" s="1"/>
  <c r="O7"/>
  <c r="N7"/>
  <c r="N68" s="1"/>
  <c r="M7"/>
  <c r="L7"/>
  <c r="L68" s="1"/>
  <c r="K7"/>
  <c r="J7"/>
  <c r="J68" s="1"/>
  <c r="I7"/>
  <c r="H7"/>
  <c r="H68" s="1"/>
  <c r="G7"/>
  <c r="F7"/>
  <c r="F68" s="1"/>
  <c r="E7"/>
  <c r="E52" s="1"/>
  <c r="D7"/>
  <c r="D68" s="1"/>
  <c r="AR111" i="10" l="1"/>
  <c r="AR112"/>
  <c r="AR113"/>
  <c r="AR48" s="1"/>
  <c r="AK111"/>
  <c r="AK113"/>
  <c r="AK48" s="1"/>
  <c r="AK112"/>
  <c r="E111"/>
  <c r="E113"/>
  <c r="E48" s="1"/>
  <c r="E112"/>
  <c r="D111"/>
  <c r="D113"/>
  <c r="D112"/>
  <c r="BI111"/>
  <c r="BI113"/>
  <c r="BI48" s="1"/>
  <c r="BI112"/>
  <c r="BQ115"/>
  <c r="BP98"/>
  <c r="BQ98" s="1"/>
  <c r="BQ117" s="1"/>
  <c r="D48"/>
  <c r="AJ111"/>
  <c r="AJ112"/>
  <c r="AJ113"/>
  <c r="AJ48" s="1"/>
  <c r="BP97"/>
  <c r="BQ97" s="1"/>
  <c r="AC111"/>
  <c r="AC113"/>
  <c r="AC48" s="1"/>
  <c r="AC112"/>
  <c r="D76" i="5"/>
  <c r="D77" s="1"/>
  <c r="L76"/>
  <c r="L77" s="1"/>
  <c r="T76"/>
  <c r="T77" s="1"/>
  <c r="AJ76"/>
  <c r="AJ77" s="1"/>
  <c r="AR76"/>
  <c r="AR77" s="1"/>
  <c r="P76"/>
  <c r="P77" s="1"/>
  <c r="AF76"/>
  <c r="AF77" s="1"/>
  <c r="BD76"/>
  <c r="BD77" s="1"/>
  <c r="J76" i="4"/>
  <c r="J77" s="1"/>
  <c r="R76"/>
  <c r="R77" s="1"/>
  <c r="Z76"/>
  <c r="Z77" s="1"/>
  <c r="AP76"/>
  <c r="AP77" s="1"/>
  <c r="I76" i="5"/>
  <c r="I77" s="1"/>
  <c r="Q76"/>
  <c r="Q77" s="1"/>
  <c r="Y76"/>
  <c r="Y77" s="1"/>
  <c r="AG76"/>
  <c r="AG77" s="1"/>
  <c r="AO76"/>
  <c r="AO77" s="1"/>
  <c r="AW76"/>
  <c r="AW77" s="1"/>
  <c r="BM76"/>
  <c r="BM77" s="1"/>
  <c r="BL107"/>
  <c r="BL108" s="1"/>
  <c r="AT76" i="4"/>
  <c r="AT77" s="1"/>
  <c r="D76"/>
  <c r="D77" s="1"/>
  <c r="BL76" i="5"/>
  <c r="BL77" s="1"/>
  <c r="E76"/>
  <c r="E77" s="1"/>
  <c r="M76"/>
  <c r="M77" s="1"/>
  <c r="AC76"/>
  <c r="AC77" s="1"/>
  <c r="AK76"/>
  <c r="AK77" s="1"/>
  <c r="AS76"/>
  <c r="AS77" s="1"/>
  <c r="AI76"/>
  <c r="AI77" s="1"/>
  <c r="AQ76"/>
  <c r="AQ77" s="1"/>
  <c r="R92"/>
  <c r="R93" s="1"/>
  <c r="Z92"/>
  <c r="Z93" s="1"/>
  <c r="AW107"/>
  <c r="AW108" s="1"/>
  <c r="F59"/>
  <c r="F60" s="1"/>
  <c r="N59"/>
  <c r="N60" s="1"/>
  <c r="V59"/>
  <c r="V60" s="1"/>
  <c r="AD59"/>
  <c r="AD60" s="1"/>
  <c r="AL59"/>
  <c r="AL60" s="1"/>
  <c r="AT59"/>
  <c r="AT60" s="1"/>
  <c r="BB59"/>
  <c r="BB60" s="1"/>
  <c r="BJ59"/>
  <c r="BJ60" s="1"/>
  <c r="H76"/>
  <c r="H77" s="1"/>
  <c r="X76"/>
  <c r="X77" s="1"/>
  <c r="AN76"/>
  <c r="AN77" s="1"/>
  <c r="AV76"/>
  <c r="AV77" s="1"/>
  <c r="W76"/>
  <c r="W77" s="1"/>
  <c r="K59"/>
  <c r="K60" s="1"/>
  <c r="S59"/>
  <c r="S60" s="1"/>
  <c r="AA59"/>
  <c r="AA60" s="1"/>
  <c r="AA65" s="1"/>
  <c r="AI59"/>
  <c r="AI60" s="1"/>
  <c r="AI65" s="1"/>
  <c r="AQ59"/>
  <c r="AQ60" s="1"/>
  <c r="AY59"/>
  <c r="AY60" s="1"/>
  <c r="AY65" s="1"/>
  <c r="BG59"/>
  <c r="BG60" s="1"/>
  <c r="AB76"/>
  <c r="AB77" s="1"/>
  <c r="AZ76"/>
  <c r="AZ77" s="1"/>
  <c r="BH76"/>
  <c r="BH77" s="1"/>
  <c r="AA76"/>
  <c r="AA77" s="1"/>
  <c r="AY76"/>
  <c r="AY77" s="1"/>
  <c r="BG76"/>
  <c r="BG77" s="1"/>
  <c r="AK107" i="4"/>
  <c r="AK108" s="1"/>
  <c r="BO48" i="5"/>
  <c r="BO111"/>
  <c r="BO112"/>
  <c r="BI76"/>
  <c r="BI77" s="1"/>
  <c r="BA76"/>
  <c r="BA77" s="1"/>
  <c r="K76"/>
  <c r="K77" s="1"/>
  <c r="L76" i="4"/>
  <c r="L77" s="1"/>
  <c r="T76"/>
  <c r="T77" s="1"/>
  <c r="AB76"/>
  <c r="AB77" s="1"/>
  <c r="AJ76"/>
  <c r="AJ77" s="1"/>
  <c r="AR76"/>
  <c r="AR77" s="1"/>
  <c r="AZ76"/>
  <c r="AZ77" s="1"/>
  <c r="BH76"/>
  <c r="BH77" s="1"/>
  <c r="D92"/>
  <c r="D93" s="1"/>
  <c r="L92"/>
  <c r="L93" s="1"/>
  <c r="T92"/>
  <c r="T93" s="1"/>
  <c r="AB92"/>
  <c r="AB93" s="1"/>
  <c r="AJ92"/>
  <c r="AJ93" s="1"/>
  <c r="AR92"/>
  <c r="AR93" s="1"/>
  <c r="AZ92"/>
  <c r="AZ93" s="1"/>
  <c r="BH92"/>
  <c r="BH93" s="1"/>
  <c r="G59" i="5"/>
  <c r="G60" s="1"/>
  <c r="G64" s="1"/>
  <c r="O59"/>
  <c r="O60" s="1"/>
  <c r="W59"/>
  <c r="W60" s="1"/>
  <c r="W65" s="1"/>
  <c r="AE59"/>
  <c r="AE60" s="1"/>
  <c r="AM59"/>
  <c r="AM60" s="1"/>
  <c r="AU59"/>
  <c r="AU60" s="1"/>
  <c r="BC59"/>
  <c r="BC60" s="1"/>
  <c r="BC64" s="1"/>
  <c r="BK59"/>
  <c r="BK60" s="1"/>
  <c r="BK65" s="1"/>
  <c r="S76"/>
  <c r="S77" s="1"/>
  <c r="AF59"/>
  <c r="AF60" s="1"/>
  <c r="BD59"/>
  <c r="BD60" s="1"/>
  <c r="AD76" i="4"/>
  <c r="AD77" s="1"/>
  <c r="AL76"/>
  <c r="AL77" s="1"/>
  <c r="BB76"/>
  <c r="BB77" s="1"/>
  <c r="BJ76"/>
  <c r="BJ77" s="1"/>
  <c r="H59" i="5"/>
  <c r="H60" s="1"/>
  <c r="X59"/>
  <c r="X60" s="1"/>
  <c r="BL59"/>
  <c r="BL60" s="1"/>
  <c r="AN59"/>
  <c r="AN60" s="1"/>
  <c r="I76" i="4"/>
  <c r="I77" s="1"/>
  <c r="Q76"/>
  <c r="Q77" s="1"/>
  <c r="AG76"/>
  <c r="AG77" s="1"/>
  <c r="AO76"/>
  <c r="AO77" s="1"/>
  <c r="AW76"/>
  <c r="AW77" s="1"/>
  <c r="BE76"/>
  <c r="BE77" s="1"/>
  <c r="BM76"/>
  <c r="BM77" s="1"/>
  <c r="H92"/>
  <c r="H93" s="1"/>
  <c r="P92"/>
  <c r="P93" s="1"/>
  <c r="X92"/>
  <c r="X93" s="1"/>
  <c r="AF92"/>
  <c r="AF93" s="1"/>
  <c r="AN92"/>
  <c r="AN93" s="1"/>
  <c r="AV92"/>
  <c r="AV93" s="1"/>
  <c r="BD92"/>
  <c r="BD93" s="1"/>
  <c r="BL92"/>
  <c r="BL93" s="1"/>
  <c r="P59" i="5"/>
  <c r="P60" s="1"/>
  <c r="AV59"/>
  <c r="AV60" s="1"/>
  <c r="J76"/>
  <c r="J77" s="1"/>
  <c r="R76"/>
  <c r="R77" s="1"/>
  <c r="Z76"/>
  <c r="Z77" s="1"/>
  <c r="AH76"/>
  <c r="AH77" s="1"/>
  <c r="AP76"/>
  <c r="AP77" s="1"/>
  <c r="AX76"/>
  <c r="AX77" s="1"/>
  <c r="BF76"/>
  <c r="BF77" s="1"/>
  <c r="BN76"/>
  <c r="BN77" s="1"/>
  <c r="J59"/>
  <c r="J60" s="1"/>
  <c r="R59"/>
  <c r="R60" s="1"/>
  <c r="Z59"/>
  <c r="Z60" s="1"/>
  <c r="AH59"/>
  <c r="AH60" s="1"/>
  <c r="AP59"/>
  <c r="AP60" s="1"/>
  <c r="AX59"/>
  <c r="AX60" s="1"/>
  <c r="BF59"/>
  <c r="BF60" s="1"/>
  <c r="BN59"/>
  <c r="BN60" s="1"/>
  <c r="F76" i="4"/>
  <c r="F77" s="1"/>
  <c r="N76"/>
  <c r="N77" s="1"/>
  <c r="V76"/>
  <c r="V77" s="1"/>
  <c r="G76"/>
  <c r="G77" s="1"/>
  <c r="O76"/>
  <c r="O77" s="1"/>
  <c r="AE76"/>
  <c r="AE77" s="1"/>
  <c r="AM76"/>
  <c r="AM77" s="1"/>
  <c r="AU76"/>
  <c r="AU77" s="1"/>
  <c r="BC76"/>
  <c r="BC77" s="1"/>
  <c r="BK76"/>
  <c r="BK77" s="1"/>
  <c r="F92"/>
  <c r="F93" s="1"/>
  <c r="N92"/>
  <c r="N93" s="1"/>
  <c r="V92"/>
  <c r="V93" s="1"/>
  <c r="AD92"/>
  <c r="AD93" s="1"/>
  <c r="AL92"/>
  <c r="AL93" s="1"/>
  <c r="AT92"/>
  <c r="AT93" s="1"/>
  <c r="BB92"/>
  <c r="BB93" s="1"/>
  <c r="BJ92"/>
  <c r="BJ93" s="1"/>
  <c r="I59" i="5"/>
  <c r="I60" s="1"/>
  <c r="I65" s="1"/>
  <c r="Q59"/>
  <c r="Q60" s="1"/>
  <c r="Q65" s="1"/>
  <c r="Y59"/>
  <c r="Y60" s="1"/>
  <c r="Y65" s="1"/>
  <c r="AG59"/>
  <c r="AG60" s="1"/>
  <c r="AO59"/>
  <c r="AO60" s="1"/>
  <c r="AO64" s="1"/>
  <c r="AW59"/>
  <c r="AW60" s="1"/>
  <c r="BE59"/>
  <c r="BE60" s="1"/>
  <c r="BM59"/>
  <c r="BM60" s="1"/>
  <c r="E76" i="4"/>
  <c r="E77" s="1"/>
  <c r="M76"/>
  <c r="M77" s="1"/>
  <c r="AC76"/>
  <c r="AC77" s="1"/>
  <c r="AK76"/>
  <c r="AK77" s="1"/>
  <c r="AS76"/>
  <c r="AS77" s="1"/>
  <c r="BI76"/>
  <c r="BI77" s="1"/>
  <c r="K76"/>
  <c r="K77" s="1"/>
  <c r="AI76"/>
  <c r="AI77" s="1"/>
  <c r="AQ76"/>
  <c r="AQ77" s="1"/>
  <c r="AY76"/>
  <c r="AY77" s="1"/>
  <c r="BG76"/>
  <c r="BG77" s="1"/>
  <c r="J92"/>
  <c r="J93" s="1"/>
  <c r="R92"/>
  <c r="R93" s="1"/>
  <c r="Z92"/>
  <c r="Z93" s="1"/>
  <c r="AH92"/>
  <c r="AH93" s="1"/>
  <c r="AP92"/>
  <c r="AP93" s="1"/>
  <c r="AX92"/>
  <c r="AX93" s="1"/>
  <c r="BF92"/>
  <c r="BF93" s="1"/>
  <c r="BN92"/>
  <c r="BN93" s="1"/>
  <c r="E59" i="5"/>
  <c r="E60" s="1"/>
  <c r="M59"/>
  <c r="M60" s="1"/>
  <c r="M65" s="1"/>
  <c r="U59"/>
  <c r="U60" s="1"/>
  <c r="AC59"/>
  <c r="AC60" s="1"/>
  <c r="AK59"/>
  <c r="AK60" s="1"/>
  <c r="AS59"/>
  <c r="AS60" s="1"/>
  <c r="AS64" s="1"/>
  <c r="BA59"/>
  <c r="BA60" s="1"/>
  <c r="BA65" s="1"/>
  <c r="BI59"/>
  <c r="BI60" s="1"/>
  <c r="BI64" s="1"/>
  <c r="D59"/>
  <c r="D60" s="1"/>
  <c r="L59"/>
  <c r="L60" s="1"/>
  <c r="T59"/>
  <c r="T60" s="1"/>
  <c r="AB59"/>
  <c r="AB60" s="1"/>
  <c r="AJ59"/>
  <c r="AJ60" s="1"/>
  <c r="AR59"/>
  <c r="AR60" s="1"/>
  <c r="AZ59"/>
  <c r="AZ60" s="1"/>
  <c r="BH59"/>
  <c r="BH60" s="1"/>
  <c r="U76"/>
  <c r="U77" s="1"/>
  <c r="S76" i="4"/>
  <c r="S77" s="1"/>
  <c r="U76"/>
  <c r="U77" s="1"/>
  <c r="W76"/>
  <c r="W77" s="1"/>
  <c r="Y76"/>
  <c r="Y77" s="1"/>
  <c r="AA76"/>
  <c r="AA77" s="1"/>
  <c r="BA76"/>
  <c r="BA77" s="1"/>
  <c r="D59"/>
  <c r="D60" s="1"/>
  <c r="D64" s="1"/>
  <c r="F59"/>
  <c r="F60" s="1"/>
  <c r="F65" s="1"/>
  <c r="H59"/>
  <c r="H60" s="1"/>
  <c r="H64" s="1"/>
  <c r="J59"/>
  <c r="J60" s="1"/>
  <c r="J64" s="1"/>
  <c r="L59"/>
  <c r="L60" s="1"/>
  <c r="L64" s="1"/>
  <c r="N59"/>
  <c r="N60" s="1"/>
  <c r="N65" s="1"/>
  <c r="P59"/>
  <c r="P60" s="1"/>
  <c r="P64" s="1"/>
  <c r="R59"/>
  <c r="R60" s="1"/>
  <c r="R64" s="1"/>
  <c r="T59"/>
  <c r="T60" s="1"/>
  <c r="T64" s="1"/>
  <c r="V59"/>
  <c r="V60" s="1"/>
  <c r="V65" s="1"/>
  <c r="X59"/>
  <c r="X60" s="1"/>
  <c r="Z59"/>
  <c r="Z60" s="1"/>
  <c r="Z65" s="1"/>
  <c r="AB59"/>
  <c r="AB60" s="1"/>
  <c r="AB64" s="1"/>
  <c r="AD59"/>
  <c r="AD60" s="1"/>
  <c r="AD64" s="1"/>
  <c r="AF59"/>
  <c r="AF60" s="1"/>
  <c r="AF64" s="1"/>
  <c r="AH59"/>
  <c r="AH60" s="1"/>
  <c r="AH65" s="1"/>
  <c r="AJ59"/>
  <c r="AJ60" s="1"/>
  <c r="AJ64" s="1"/>
  <c r="AL59"/>
  <c r="AL60" s="1"/>
  <c r="AL64" s="1"/>
  <c r="AN59"/>
  <c r="AN60" s="1"/>
  <c r="AN64" s="1"/>
  <c r="AP59"/>
  <c r="AP60" s="1"/>
  <c r="AP65" s="1"/>
  <c r="AR59"/>
  <c r="AR60" s="1"/>
  <c r="AR64" s="1"/>
  <c r="AT59"/>
  <c r="AT60" s="1"/>
  <c r="AT64" s="1"/>
  <c r="AV59"/>
  <c r="AV60" s="1"/>
  <c r="AV64" s="1"/>
  <c r="AX59"/>
  <c r="AX60" s="1"/>
  <c r="AX65" s="1"/>
  <c r="AZ59"/>
  <c r="AZ60" s="1"/>
  <c r="AZ64" s="1"/>
  <c r="BB59"/>
  <c r="BB60" s="1"/>
  <c r="BB64" s="1"/>
  <c r="BD59"/>
  <c r="BD60" s="1"/>
  <c r="BD64" s="1"/>
  <c r="BF59"/>
  <c r="BF60" s="1"/>
  <c r="BF65" s="1"/>
  <c r="BH59"/>
  <c r="BH60" s="1"/>
  <c r="BH64" s="1"/>
  <c r="BJ59"/>
  <c r="BJ60" s="1"/>
  <c r="BJ64" s="1"/>
  <c r="BL59"/>
  <c r="BL60" s="1"/>
  <c r="BL64" s="1"/>
  <c r="BN59"/>
  <c r="BN60" s="1"/>
  <c r="BN65" s="1"/>
  <c r="E92"/>
  <c r="E93" s="1"/>
  <c r="G92"/>
  <c r="G93" s="1"/>
  <c r="I92"/>
  <c r="I93" s="1"/>
  <c r="K92"/>
  <c r="K93" s="1"/>
  <c r="M92"/>
  <c r="M93" s="1"/>
  <c r="O92"/>
  <c r="O93" s="1"/>
  <c r="Q92"/>
  <c r="Q93" s="1"/>
  <c r="S92"/>
  <c r="S93" s="1"/>
  <c r="U92"/>
  <c r="U93" s="1"/>
  <c r="W92"/>
  <c r="W93" s="1"/>
  <c r="Y92"/>
  <c r="Y93" s="1"/>
  <c r="AA92"/>
  <c r="AA93" s="1"/>
  <c r="AC92"/>
  <c r="AC93" s="1"/>
  <c r="AE92"/>
  <c r="AE93" s="1"/>
  <c r="AG92"/>
  <c r="AG93" s="1"/>
  <c r="AI92"/>
  <c r="AI93" s="1"/>
  <c r="AK92"/>
  <c r="AK93" s="1"/>
  <c r="AM92"/>
  <c r="AM93" s="1"/>
  <c r="AO92"/>
  <c r="AO93" s="1"/>
  <c r="AQ92"/>
  <c r="AQ93" s="1"/>
  <c r="AS92"/>
  <c r="AS93" s="1"/>
  <c r="AU92"/>
  <c r="AU93" s="1"/>
  <c r="AW92"/>
  <c r="AW93" s="1"/>
  <c r="AY92"/>
  <c r="AY93" s="1"/>
  <c r="BA92"/>
  <c r="BA93" s="1"/>
  <c r="BC92"/>
  <c r="BC93" s="1"/>
  <c r="BE92"/>
  <c r="BE93" s="1"/>
  <c r="BG92"/>
  <c r="BG93" s="1"/>
  <c r="BI92"/>
  <c r="BI93" s="1"/>
  <c r="BK92"/>
  <c r="BK93" s="1"/>
  <c r="BM92"/>
  <c r="BM93" s="1"/>
  <c r="E59"/>
  <c r="E60" s="1"/>
  <c r="E65" s="1"/>
  <c r="G59"/>
  <c r="G60" s="1"/>
  <c r="G65" s="1"/>
  <c r="I59"/>
  <c r="I60" s="1"/>
  <c r="I65" s="1"/>
  <c r="K59"/>
  <c r="K60" s="1"/>
  <c r="K64" s="1"/>
  <c r="M59"/>
  <c r="M60" s="1"/>
  <c r="M65" s="1"/>
  <c r="O59"/>
  <c r="O60" s="1"/>
  <c r="O65" s="1"/>
  <c r="Q59"/>
  <c r="Q60" s="1"/>
  <c r="Q65" s="1"/>
  <c r="S59"/>
  <c r="S60" s="1"/>
  <c r="S64" s="1"/>
  <c r="U59"/>
  <c r="U60" s="1"/>
  <c r="U65" s="1"/>
  <c r="W59"/>
  <c r="W60" s="1"/>
  <c r="W65" s="1"/>
  <c r="Y59"/>
  <c r="Y60" s="1"/>
  <c r="Y65" s="1"/>
  <c r="AA59"/>
  <c r="AA60" s="1"/>
  <c r="AA64" s="1"/>
  <c r="AC59"/>
  <c r="AC60" s="1"/>
  <c r="AC65" s="1"/>
  <c r="AE59"/>
  <c r="AE60" s="1"/>
  <c r="AE65" s="1"/>
  <c r="AG59"/>
  <c r="AG60" s="1"/>
  <c r="AG65" s="1"/>
  <c r="AI59"/>
  <c r="AI60" s="1"/>
  <c r="AI64" s="1"/>
  <c r="AK59"/>
  <c r="AK60" s="1"/>
  <c r="AK65" s="1"/>
  <c r="AM59"/>
  <c r="AM60" s="1"/>
  <c r="AM65" s="1"/>
  <c r="AO59"/>
  <c r="AO60" s="1"/>
  <c r="AO65" s="1"/>
  <c r="AQ59"/>
  <c r="AQ60" s="1"/>
  <c r="AQ64" s="1"/>
  <c r="AS59"/>
  <c r="AS60" s="1"/>
  <c r="AS65" s="1"/>
  <c r="AU59"/>
  <c r="AU60" s="1"/>
  <c r="AU65" s="1"/>
  <c r="AW59"/>
  <c r="AW60" s="1"/>
  <c r="AW65" s="1"/>
  <c r="AY59"/>
  <c r="AY60" s="1"/>
  <c r="AY64" s="1"/>
  <c r="BA59"/>
  <c r="BA60" s="1"/>
  <c r="BA65" s="1"/>
  <c r="BC59"/>
  <c r="BC60" s="1"/>
  <c r="BC65" s="1"/>
  <c r="BE59"/>
  <c r="BE60" s="1"/>
  <c r="BE65" s="1"/>
  <c r="BG59"/>
  <c r="BG60" s="1"/>
  <c r="BG64" s="1"/>
  <c r="BI59"/>
  <c r="BI60" s="1"/>
  <c r="BI65" s="1"/>
  <c r="BK59"/>
  <c r="BK60" s="1"/>
  <c r="BK65" s="1"/>
  <c r="BM59"/>
  <c r="BM60" s="1"/>
  <c r="BM65" s="1"/>
  <c r="G45" i="5"/>
  <c r="K45"/>
  <c r="O45"/>
  <c r="S45"/>
  <c r="W45"/>
  <c r="AA45"/>
  <c r="AE45"/>
  <c r="AI45"/>
  <c r="AM45"/>
  <c r="AQ45"/>
  <c r="AU45"/>
  <c r="AY45"/>
  <c r="BC45"/>
  <c r="BG45"/>
  <c r="E45"/>
  <c r="I45"/>
  <c r="M45"/>
  <c r="Q45"/>
  <c r="U45"/>
  <c r="Y45"/>
  <c r="AC45"/>
  <c r="AG45"/>
  <c r="AK45"/>
  <c r="AO45"/>
  <c r="AS45"/>
  <c r="AW45"/>
  <c r="BA45"/>
  <c r="BE45"/>
  <c r="E47"/>
  <c r="E46"/>
  <c r="G47"/>
  <c r="G46"/>
  <c r="I47"/>
  <c r="I46"/>
  <c r="K47"/>
  <c r="K46"/>
  <c r="M47"/>
  <c r="M46"/>
  <c r="O47"/>
  <c r="O46"/>
  <c r="Q47"/>
  <c r="Q46"/>
  <c r="S47"/>
  <c r="S46"/>
  <c r="U47"/>
  <c r="U46"/>
  <c r="W47"/>
  <c r="W46"/>
  <c r="Y47"/>
  <c r="Y46"/>
  <c r="AA47"/>
  <c r="AA46"/>
  <c r="AC47"/>
  <c r="AC46"/>
  <c r="AE47"/>
  <c r="AE46"/>
  <c r="AG47"/>
  <c r="AG46"/>
  <c r="AI47"/>
  <c r="AI46"/>
  <c r="AK47"/>
  <c r="AK46"/>
  <c r="AM47"/>
  <c r="AM46"/>
  <c r="AO47"/>
  <c r="AO46"/>
  <c r="AQ47"/>
  <c r="AQ46"/>
  <c r="AS47"/>
  <c r="AS46"/>
  <c r="AU47"/>
  <c r="AU46"/>
  <c r="AW47"/>
  <c r="AW46"/>
  <c r="AY47"/>
  <c r="AY46"/>
  <c r="BA47"/>
  <c r="BA46"/>
  <c r="BC47"/>
  <c r="BC46"/>
  <c r="BE47"/>
  <c r="BE46"/>
  <c r="BG47"/>
  <c r="BG46"/>
  <c r="BI47"/>
  <c r="BI46"/>
  <c r="BK47"/>
  <c r="BK46"/>
  <c r="BM47"/>
  <c r="BM46"/>
  <c r="D46"/>
  <c r="D47"/>
  <c r="F46"/>
  <c r="F47"/>
  <c r="H46"/>
  <c r="H47"/>
  <c r="J46"/>
  <c r="J47"/>
  <c r="L46"/>
  <c r="L47"/>
  <c r="N46"/>
  <c r="N47"/>
  <c r="P46"/>
  <c r="P47"/>
  <c r="R46"/>
  <c r="R47"/>
  <c r="T46"/>
  <c r="T47"/>
  <c r="V46"/>
  <c r="V47"/>
  <c r="X46"/>
  <c r="X47"/>
  <c r="Z46"/>
  <c r="Z47"/>
  <c r="AB46"/>
  <c r="AB47"/>
  <c r="AD46"/>
  <c r="AD47"/>
  <c r="AF46"/>
  <c r="AF47"/>
  <c r="AH46"/>
  <c r="AH47"/>
  <c r="AJ46"/>
  <c r="AJ47"/>
  <c r="AL46"/>
  <c r="AL47"/>
  <c r="AN46"/>
  <c r="AN47"/>
  <c r="AP46"/>
  <c r="AP47"/>
  <c r="AR46"/>
  <c r="AR47"/>
  <c r="AT46"/>
  <c r="AT47"/>
  <c r="AV46"/>
  <c r="AV47"/>
  <c r="AX46"/>
  <c r="AX47"/>
  <c r="AZ46"/>
  <c r="AZ47"/>
  <c r="D101"/>
  <c r="D85"/>
  <c r="D52"/>
  <c r="D68"/>
  <c r="F101"/>
  <c r="F85"/>
  <c r="F52"/>
  <c r="F68"/>
  <c r="H101"/>
  <c r="H85"/>
  <c r="H52"/>
  <c r="H68"/>
  <c r="J101"/>
  <c r="J85"/>
  <c r="J52"/>
  <c r="J68"/>
  <c r="L101"/>
  <c r="L85"/>
  <c r="L52"/>
  <c r="L68"/>
  <c r="N101"/>
  <c r="N85"/>
  <c r="N52"/>
  <c r="N68"/>
  <c r="P101"/>
  <c r="P85"/>
  <c r="P52"/>
  <c r="P68"/>
  <c r="R101"/>
  <c r="R85"/>
  <c r="R52"/>
  <c r="R68"/>
  <c r="T101"/>
  <c r="T85"/>
  <c r="T52"/>
  <c r="T68"/>
  <c r="V101"/>
  <c r="V85"/>
  <c r="V52"/>
  <c r="V68"/>
  <c r="X101"/>
  <c r="X85"/>
  <c r="X68"/>
  <c r="X52"/>
  <c r="Z101"/>
  <c r="Z85"/>
  <c r="Z68"/>
  <c r="Z52"/>
  <c r="AB101"/>
  <c r="AB85"/>
  <c r="AB68"/>
  <c r="AB52"/>
  <c r="AD101"/>
  <c r="AD85"/>
  <c r="AD68"/>
  <c r="AD52"/>
  <c r="AF101"/>
  <c r="AF85"/>
  <c r="AF68"/>
  <c r="AF52"/>
  <c r="AH101"/>
  <c r="AH85"/>
  <c r="AH68"/>
  <c r="AH52"/>
  <c r="AJ101"/>
  <c r="AJ85"/>
  <c r="AJ68"/>
  <c r="AJ52"/>
  <c r="AL101"/>
  <c r="AL85"/>
  <c r="AL68"/>
  <c r="AL52"/>
  <c r="AN101"/>
  <c r="AN85"/>
  <c r="AN68"/>
  <c r="AN52"/>
  <c r="AP101"/>
  <c r="AP85"/>
  <c r="AP68"/>
  <c r="AP52"/>
  <c r="AR101"/>
  <c r="AR85"/>
  <c r="AR68"/>
  <c r="AR52"/>
  <c r="AT101"/>
  <c r="AT85"/>
  <c r="AT68"/>
  <c r="AT52"/>
  <c r="AV101"/>
  <c r="AV85"/>
  <c r="AV68"/>
  <c r="AV52"/>
  <c r="AX101"/>
  <c r="AX85"/>
  <c r="AX68"/>
  <c r="AX52"/>
  <c r="AZ101"/>
  <c r="AZ85"/>
  <c r="AZ68"/>
  <c r="AZ52"/>
  <c r="BB101"/>
  <c r="BB85"/>
  <c r="BB68"/>
  <c r="BB52"/>
  <c r="BD101"/>
  <c r="BD85"/>
  <c r="BD68"/>
  <c r="BD52"/>
  <c r="BF101"/>
  <c r="BF85"/>
  <c r="BF68"/>
  <c r="BF52"/>
  <c r="BH101"/>
  <c r="BH85"/>
  <c r="BH68"/>
  <c r="BH52"/>
  <c r="BJ101"/>
  <c r="BJ85"/>
  <c r="BJ68"/>
  <c r="BJ52"/>
  <c r="BL101"/>
  <c r="BL85"/>
  <c r="BL68"/>
  <c r="BL52"/>
  <c r="BN101"/>
  <c r="BN85"/>
  <c r="BN68"/>
  <c r="BN52"/>
  <c r="D62"/>
  <c r="D64" s="1"/>
  <c r="D45"/>
  <c r="F62"/>
  <c r="F45"/>
  <c r="H62"/>
  <c r="H45"/>
  <c r="J62"/>
  <c r="J45"/>
  <c r="L62"/>
  <c r="L45"/>
  <c r="N62"/>
  <c r="N64" s="1"/>
  <c r="N45"/>
  <c r="P62"/>
  <c r="P45"/>
  <c r="R62"/>
  <c r="R64" s="1"/>
  <c r="R45"/>
  <c r="T62"/>
  <c r="T64" s="1"/>
  <c r="T45"/>
  <c r="V62"/>
  <c r="V64" s="1"/>
  <c r="V45"/>
  <c r="X62"/>
  <c r="X45"/>
  <c r="Z62"/>
  <c r="Z64" s="1"/>
  <c r="Z45"/>
  <c r="AB62"/>
  <c r="AB64" s="1"/>
  <c r="AB45"/>
  <c r="AD62"/>
  <c r="AD65" s="1"/>
  <c r="AD45"/>
  <c r="AF62"/>
  <c r="AF65" s="1"/>
  <c r="AF45"/>
  <c r="AH62"/>
  <c r="AH45"/>
  <c r="AJ62"/>
  <c r="AJ64" s="1"/>
  <c r="AJ45"/>
  <c r="AL62"/>
  <c r="AL64" s="1"/>
  <c r="AL45"/>
  <c r="AN62"/>
  <c r="AN45"/>
  <c r="AP62"/>
  <c r="AP45"/>
  <c r="AR62"/>
  <c r="AR64" s="1"/>
  <c r="AR45"/>
  <c r="AT62"/>
  <c r="AT65" s="1"/>
  <c r="AT45"/>
  <c r="AV62"/>
  <c r="AV45"/>
  <c r="AX62"/>
  <c r="AX64" s="1"/>
  <c r="AX45"/>
  <c r="AZ62"/>
  <c r="AZ45"/>
  <c r="BB62"/>
  <c r="BB64" s="1"/>
  <c r="BB45"/>
  <c r="BD62"/>
  <c r="BD45"/>
  <c r="BF62"/>
  <c r="BF45"/>
  <c r="BH62"/>
  <c r="BH64" s="1"/>
  <c r="BH45"/>
  <c r="BJ62"/>
  <c r="BJ45"/>
  <c r="BL62"/>
  <c r="BL64" s="1"/>
  <c r="BL45"/>
  <c r="BN62"/>
  <c r="BN65" s="1"/>
  <c r="BN45"/>
  <c r="D65"/>
  <c r="E101"/>
  <c r="E85"/>
  <c r="E68"/>
  <c r="E52"/>
  <c r="G101"/>
  <c r="G85"/>
  <c r="G68"/>
  <c r="G52"/>
  <c r="I101"/>
  <c r="I85"/>
  <c r="I68"/>
  <c r="I52"/>
  <c r="K101"/>
  <c r="K85"/>
  <c r="K68"/>
  <c r="K52"/>
  <c r="M101"/>
  <c r="M85"/>
  <c r="M68"/>
  <c r="M52"/>
  <c r="O101"/>
  <c r="O85"/>
  <c r="O68"/>
  <c r="O52"/>
  <c r="Q101"/>
  <c r="Q85"/>
  <c r="Q68"/>
  <c r="Q52"/>
  <c r="S101"/>
  <c r="S85"/>
  <c r="S68"/>
  <c r="S52"/>
  <c r="U101"/>
  <c r="U85"/>
  <c r="U68"/>
  <c r="U52"/>
  <c r="Y101"/>
  <c r="Y85"/>
  <c r="Y52"/>
  <c r="Y68"/>
  <c r="AA101"/>
  <c r="AA85"/>
  <c r="AA52"/>
  <c r="AA68"/>
  <c r="AC101"/>
  <c r="AC85"/>
  <c r="AC52"/>
  <c r="AC68"/>
  <c r="AE101"/>
  <c r="AE85"/>
  <c r="AE52"/>
  <c r="AE68"/>
  <c r="AG101"/>
  <c r="AG85"/>
  <c r="AG52"/>
  <c r="AG68"/>
  <c r="AI101"/>
  <c r="AI85"/>
  <c r="AI52"/>
  <c r="AI68"/>
  <c r="AK101"/>
  <c r="AK85"/>
  <c r="AK52"/>
  <c r="AK68"/>
  <c r="AM101"/>
  <c r="AM85"/>
  <c r="AM52"/>
  <c r="AM68"/>
  <c r="AO101"/>
  <c r="AO85"/>
  <c r="AO52"/>
  <c r="AO68"/>
  <c r="AQ101"/>
  <c r="AQ85"/>
  <c r="AQ52"/>
  <c r="AQ68"/>
  <c r="AS101"/>
  <c r="AS85"/>
  <c r="AS52"/>
  <c r="AS68"/>
  <c r="AU101"/>
  <c r="AU85"/>
  <c r="AU52"/>
  <c r="AU68"/>
  <c r="AW101"/>
  <c r="AW85"/>
  <c r="AW52"/>
  <c r="AW68"/>
  <c r="AY101"/>
  <c r="AY85"/>
  <c r="AY52"/>
  <c r="AY68"/>
  <c r="BA101"/>
  <c r="BA85"/>
  <c r="BA52"/>
  <c r="BA68"/>
  <c r="BC101"/>
  <c r="BC85"/>
  <c r="BC52"/>
  <c r="BC68"/>
  <c r="BE101"/>
  <c r="BE85"/>
  <c r="BE52"/>
  <c r="BE68"/>
  <c r="BG101"/>
  <c r="BG85"/>
  <c r="BG52"/>
  <c r="BG68"/>
  <c r="BI101"/>
  <c r="BI85"/>
  <c r="BI52"/>
  <c r="BI68"/>
  <c r="BK101"/>
  <c r="BK85"/>
  <c r="BK52"/>
  <c r="BK68"/>
  <c r="BM101"/>
  <c r="BM85"/>
  <c r="BM52"/>
  <c r="BM68"/>
  <c r="BB46"/>
  <c r="BB47"/>
  <c r="BD46"/>
  <c r="BD47"/>
  <c r="BF46"/>
  <c r="BF47"/>
  <c r="BH46"/>
  <c r="BH47"/>
  <c r="BJ46"/>
  <c r="BJ47"/>
  <c r="BL46"/>
  <c r="BL47"/>
  <c r="BN46"/>
  <c r="BN47"/>
  <c r="E79"/>
  <c r="E63"/>
  <c r="G79"/>
  <c r="G63"/>
  <c r="I79"/>
  <c r="I63"/>
  <c r="K79"/>
  <c r="K63"/>
  <c r="M79"/>
  <c r="M63"/>
  <c r="O79"/>
  <c r="O63"/>
  <c r="Q79"/>
  <c r="Q63"/>
  <c r="S79"/>
  <c r="S63"/>
  <c r="U79"/>
  <c r="U63"/>
  <c r="W79"/>
  <c r="W63"/>
  <c r="Y79"/>
  <c r="Y63"/>
  <c r="AA79"/>
  <c r="AA63"/>
  <c r="AC79"/>
  <c r="AC63"/>
  <c r="AE79"/>
  <c r="AE63"/>
  <c r="AG79"/>
  <c r="AG63"/>
  <c r="AI79"/>
  <c r="AI63"/>
  <c r="AK79"/>
  <c r="AK63"/>
  <c r="AM79"/>
  <c r="AM63"/>
  <c r="AO79"/>
  <c r="AO63"/>
  <c r="AQ79"/>
  <c r="AQ63"/>
  <c r="AS79"/>
  <c r="AS63"/>
  <c r="AU79"/>
  <c r="AU63"/>
  <c r="AW79"/>
  <c r="AW63"/>
  <c r="AY79"/>
  <c r="AY63"/>
  <c r="BA79"/>
  <c r="BA63"/>
  <c r="BC79"/>
  <c r="BC63"/>
  <c r="BE79"/>
  <c r="BE63"/>
  <c r="BG79"/>
  <c r="BG63"/>
  <c r="BI79"/>
  <c r="BI63"/>
  <c r="BK79"/>
  <c r="BK63"/>
  <c r="BM79"/>
  <c r="BM63"/>
  <c r="E64"/>
  <c r="E65"/>
  <c r="I64"/>
  <c r="K64"/>
  <c r="K65"/>
  <c r="M64"/>
  <c r="O64"/>
  <c r="O65"/>
  <c r="S64"/>
  <c r="S65"/>
  <c r="U64"/>
  <c r="U65"/>
  <c r="AC64"/>
  <c r="AC65"/>
  <c r="AE64"/>
  <c r="AE65"/>
  <c r="AG64"/>
  <c r="AG65"/>
  <c r="AK64"/>
  <c r="AK65"/>
  <c r="AM64"/>
  <c r="AM65"/>
  <c r="AQ64"/>
  <c r="AQ65"/>
  <c r="AU64"/>
  <c r="AU65"/>
  <c r="AW64"/>
  <c r="AW65"/>
  <c r="AY64"/>
  <c r="BE64"/>
  <c r="BE65"/>
  <c r="BG64"/>
  <c r="BG65"/>
  <c r="BM64"/>
  <c r="BM65"/>
  <c r="D46" i="4"/>
  <c r="D47"/>
  <c r="H46"/>
  <c r="H47"/>
  <c r="L46"/>
  <c r="L47"/>
  <c r="P46"/>
  <c r="P47"/>
  <c r="R46"/>
  <c r="R47"/>
  <c r="V46"/>
  <c r="V47"/>
  <c r="AB46"/>
  <c r="AB47"/>
  <c r="AF46"/>
  <c r="AF47"/>
  <c r="AJ46"/>
  <c r="AJ47"/>
  <c r="AN46"/>
  <c r="AN47"/>
  <c r="AR46"/>
  <c r="AR47"/>
  <c r="AV46"/>
  <c r="AV47"/>
  <c r="AZ46"/>
  <c r="AZ47"/>
  <c r="BD46"/>
  <c r="BD47"/>
  <c r="BF46"/>
  <c r="BF47"/>
  <c r="BJ46"/>
  <c r="BJ47"/>
  <c r="BL46"/>
  <c r="BL47"/>
  <c r="E79"/>
  <c r="E63"/>
  <c r="I79"/>
  <c r="I81" s="1"/>
  <c r="I63"/>
  <c r="O79"/>
  <c r="O63"/>
  <c r="U79"/>
  <c r="U63"/>
  <c r="Y79"/>
  <c r="Y63"/>
  <c r="AC79"/>
  <c r="AC63"/>
  <c r="AG79"/>
  <c r="AG63"/>
  <c r="AM79"/>
  <c r="AM63"/>
  <c r="E47"/>
  <c r="E46"/>
  <c r="G47"/>
  <c r="G46"/>
  <c r="I47"/>
  <c r="I46"/>
  <c r="K47"/>
  <c r="K46"/>
  <c r="M47"/>
  <c r="M46"/>
  <c r="O47"/>
  <c r="O46"/>
  <c r="Q47"/>
  <c r="Q46"/>
  <c r="S47"/>
  <c r="S46"/>
  <c r="U47"/>
  <c r="U46"/>
  <c r="W47"/>
  <c r="W46"/>
  <c r="Y47"/>
  <c r="Y46"/>
  <c r="AA47"/>
  <c r="AA46"/>
  <c r="AC47"/>
  <c r="AC46"/>
  <c r="AE47"/>
  <c r="AE46"/>
  <c r="AG47"/>
  <c r="AG46"/>
  <c r="AI47"/>
  <c r="AI46"/>
  <c r="AK47"/>
  <c r="AK46"/>
  <c r="AM47"/>
  <c r="AM46"/>
  <c r="AO47"/>
  <c r="AO46"/>
  <c r="AQ47"/>
  <c r="AQ46"/>
  <c r="AS47"/>
  <c r="AS46"/>
  <c r="AU47"/>
  <c r="AU46"/>
  <c r="AW47"/>
  <c r="AW46"/>
  <c r="AY47"/>
  <c r="AY46"/>
  <c r="BA47"/>
  <c r="BA46"/>
  <c r="BC47"/>
  <c r="BC46"/>
  <c r="BE47"/>
  <c r="BE46"/>
  <c r="BG47"/>
  <c r="BG46"/>
  <c r="BI47"/>
  <c r="BI46"/>
  <c r="BK47"/>
  <c r="BK46"/>
  <c r="BM47"/>
  <c r="BM46"/>
  <c r="D79"/>
  <c r="D82" s="1"/>
  <c r="D63"/>
  <c r="F79"/>
  <c r="F63"/>
  <c r="H79"/>
  <c r="H82" s="1"/>
  <c r="H63"/>
  <c r="J79"/>
  <c r="J63"/>
  <c r="L79"/>
  <c r="L82" s="1"/>
  <c r="L63"/>
  <c r="N79"/>
  <c r="N63"/>
  <c r="P79"/>
  <c r="P82" s="1"/>
  <c r="P63"/>
  <c r="R79"/>
  <c r="R63"/>
  <c r="T79"/>
  <c r="T63"/>
  <c r="V79"/>
  <c r="V81" s="1"/>
  <c r="V63"/>
  <c r="Z79"/>
  <c r="Z82" s="1"/>
  <c r="Z63"/>
  <c r="AB79"/>
  <c r="AB82" s="1"/>
  <c r="AB63"/>
  <c r="AD79"/>
  <c r="AD82" s="1"/>
  <c r="AD63"/>
  <c r="AF79"/>
  <c r="AF82" s="1"/>
  <c r="AF63"/>
  <c r="AH79"/>
  <c r="AH82" s="1"/>
  <c r="AH63"/>
  <c r="AJ79"/>
  <c r="AJ63"/>
  <c r="AL79"/>
  <c r="AL82" s="1"/>
  <c r="AL63"/>
  <c r="AN79"/>
  <c r="AN82" s="1"/>
  <c r="AN63"/>
  <c r="AP79"/>
  <c r="AP82" s="1"/>
  <c r="AP63"/>
  <c r="AR79"/>
  <c r="AR82" s="1"/>
  <c r="AR63"/>
  <c r="AT79"/>
  <c r="AT82" s="1"/>
  <c r="AT63"/>
  <c r="AV79"/>
  <c r="AV82" s="1"/>
  <c r="AV63"/>
  <c r="AX79"/>
  <c r="AX82" s="1"/>
  <c r="AX63"/>
  <c r="AZ79"/>
  <c r="AZ63"/>
  <c r="BB79"/>
  <c r="BB82" s="1"/>
  <c r="BB63"/>
  <c r="BD79"/>
  <c r="BD82" s="1"/>
  <c r="BD63"/>
  <c r="BF79"/>
  <c r="BF82" s="1"/>
  <c r="BF63"/>
  <c r="BH79"/>
  <c r="BH63"/>
  <c r="BJ79"/>
  <c r="BJ82" s="1"/>
  <c r="BJ63"/>
  <c r="BL79"/>
  <c r="BL82" s="1"/>
  <c r="BL63"/>
  <c r="BN79"/>
  <c r="BN82" s="1"/>
  <c r="BN63"/>
  <c r="F46"/>
  <c r="F47"/>
  <c r="J46"/>
  <c r="J47"/>
  <c r="N46"/>
  <c r="N47"/>
  <c r="T46"/>
  <c r="T47"/>
  <c r="Z46"/>
  <c r="Z47"/>
  <c r="AD46"/>
  <c r="AD47"/>
  <c r="AH46"/>
  <c r="AH47"/>
  <c r="AL46"/>
  <c r="AL47"/>
  <c r="AP46"/>
  <c r="AP47"/>
  <c r="AT46"/>
  <c r="AT47"/>
  <c r="AX46"/>
  <c r="AX47"/>
  <c r="BB46"/>
  <c r="BB47"/>
  <c r="BH46"/>
  <c r="BH47"/>
  <c r="BN46"/>
  <c r="BN47"/>
  <c r="G79"/>
  <c r="G63"/>
  <c r="K79"/>
  <c r="K63"/>
  <c r="M79"/>
  <c r="M63"/>
  <c r="Q79"/>
  <c r="Q81" s="1"/>
  <c r="Q63"/>
  <c r="S79"/>
  <c r="S63"/>
  <c r="W79"/>
  <c r="W63"/>
  <c r="AA79"/>
  <c r="AA63"/>
  <c r="AE79"/>
  <c r="AE82" s="1"/>
  <c r="AE63"/>
  <c r="AI79"/>
  <c r="AI82" s="1"/>
  <c r="AI63"/>
  <c r="AK79"/>
  <c r="AK63"/>
  <c r="AO79"/>
  <c r="AO63"/>
  <c r="AQ79"/>
  <c r="AQ82" s="1"/>
  <c r="AQ63"/>
  <c r="AS79"/>
  <c r="AS63"/>
  <c r="AU79"/>
  <c r="AU82" s="1"/>
  <c r="AU63"/>
  <c r="AW79"/>
  <c r="AW63"/>
  <c r="AY79"/>
  <c r="AY63"/>
  <c r="BA79"/>
  <c r="BA63"/>
  <c r="BC79"/>
  <c r="BC63"/>
  <c r="BE79"/>
  <c r="BE63"/>
  <c r="BG79"/>
  <c r="BG63"/>
  <c r="BI79"/>
  <c r="BI81" s="1"/>
  <c r="BI63"/>
  <c r="BK79"/>
  <c r="BK63"/>
  <c r="BM79"/>
  <c r="BM82" s="1"/>
  <c r="BM63"/>
  <c r="H65"/>
  <c r="J65"/>
  <c r="L65"/>
  <c r="N64"/>
  <c r="V64"/>
  <c r="Z64"/>
  <c r="AB65"/>
  <c r="AD65"/>
  <c r="AL65"/>
  <c r="AP64"/>
  <c r="AT65"/>
  <c r="BB65"/>
  <c r="BF64"/>
  <c r="BH65"/>
  <c r="K65"/>
  <c r="O64"/>
  <c r="AA65"/>
  <c r="AC64"/>
  <c r="AE64"/>
  <c r="AG64"/>
  <c r="AI65"/>
  <c r="AQ65"/>
  <c r="AU64"/>
  <c r="AY65"/>
  <c r="BK64"/>
  <c r="BM64"/>
  <c r="G101"/>
  <c r="G85"/>
  <c r="I101"/>
  <c r="I85"/>
  <c r="K101"/>
  <c r="K85"/>
  <c r="M101"/>
  <c r="M85"/>
  <c r="O101"/>
  <c r="O85"/>
  <c r="Q101"/>
  <c r="Q85"/>
  <c r="S101"/>
  <c r="S85"/>
  <c r="U101"/>
  <c r="U85"/>
  <c r="Y101"/>
  <c r="Y85"/>
  <c r="AA85"/>
  <c r="AA101"/>
  <c r="AC101"/>
  <c r="AC85"/>
  <c r="AE85"/>
  <c r="AE101"/>
  <c r="AG101"/>
  <c r="AG85"/>
  <c r="AI85"/>
  <c r="AI101"/>
  <c r="AK101"/>
  <c r="AK85"/>
  <c r="AM85"/>
  <c r="AM101"/>
  <c r="AO101"/>
  <c r="AO85"/>
  <c r="AQ85"/>
  <c r="AQ101"/>
  <c r="AS101"/>
  <c r="AS85"/>
  <c r="AU85"/>
  <c r="AU101"/>
  <c r="AW101"/>
  <c r="AW85"/>
  <c r="AY85"/>
  <c r="AY101"/>
  <c r="BA101"/>
  <c r="BA85"/>
  <c r="BC85"/>
  <c r="BC101"/>
  <c r="BE101"/>
  <c r="BE85"/>
  <c r="BG85"/>
  <c r="BG101"/>
  <c r="BI101"/>
  <c r="BI85"/>
  <c r="BK85"/>
  <c r="BK101"/>
  <c r="BM101"/>
  <c r="BM85"/>
  <c r="D45"/>
  <c r="F45"/>
  <c r="H45"/>
  <c r="J45"/>
  <c r="L45"/>
  <c r="N45"/>
  <c r="P45"/>
  <c r="R45"/>
  <c r="T45"/>
  <c r="V45"/>
  <c r="X45"/>
  <c r="Z45"/>
  <c r="AB45"/>
  <c r="AD45"/>
  <c r="AF45"/>
  <c r="AH45"/>
  <c r="AJ45"/>
  <c r="AL45"/>
  <c r="AN45"/>
  <c r="AP45"/>
  <c r="AR45"/>
  <c r="AT45"/>
  <c r="AV45"/>
  <c r="AX45"/>
  <c r="AZ45"/>
  <c r="BB45"/>
  <c r="BD45"/>
  <c r="BF45"/>
  <c r="BH45"/>
  <c r="BJ45"/>
  <c r="BL45"/>
  <c r="BN45"/>
  <c r="X47"/>
  <c r="G52"/>
  <c r="I52"/>
  <c r="K52"/>
  <c r="M52"/>
  <c r="O52"/>
  <c r="Q52"/>
  <c r="S52"/>
  <c r="U52"/>
  <c r="X62"/>
  <c r="Y68"/>
  <c r="AA68"/>
  <c r="AC68"/>
  <c r="AE68"/>
  <c r="AG68"/>
  <c r="AI68"/>
  <c r="AK68"/>
  <c r="AM68"/>
  <c r="AO68"/>
  <c r="AQ68"/>
  <c r="AS68"/>
  <c r="AU68"/>
  <c r="AW68"/>
  <c r="AY68"/>
  <c r="BA68"/>
  <c r="BC68"/>
  <c r="BE68"/>
  <c r="BG68"/>
  <c r="BI68"/>
  <c r="BK68"/>
  <c r="BM68"/>
  <c r="E101"/>
  <c r="E85"/>
  <c r="D101"/>
  <c r="D85"/>
  <c r="F85"/>
  <c r="F101"/>
  <c r="H101"/>
  <c r="H85"/>
  <c r="J85"/>
  <c r="J101"/>
  <c r="L101"/>
  <c r="L85"/>
  <c r="N85"/>
  <c r="N101"/>
  <c r="P101"/>
  <c r="P85"/>
  <c r="R85"/>
  <c r="R101"/>
  <c r="T101"/>
  <c r="T85"/>
  <c r="V85"/>
  <c r="V101"/>
  <c r="X101"/>
  <c r="X85"/>
  <c r="Z101"/>
  <c r="Z85"/>
  <c r="AB101"/>
  <c r="AB85"/>
  <c r="AD101"/>
  <c r="AD85"/>
  <c r="AF101"/>
  <c r="AF85"/>
  <c r="AH101"/>
  <c r="AH85"/>
  <c r="AJ101"/>
  <c r="AJ85"/>
  <c r="AL101"/>
  <c r="AL85"/>
  <c r="AN101"/>
  <c r="AN85"/>
  <c r="AP101"/>
  <c r="AP85"/>
  <c r="AR101"/>
  <c r="AR85"/>
  <c r="AT101"/>
  <c r="AT85"/>
  <c r="AV101"/>
  <c r="AV85"/>
  <c r="AX101"/>
  <c r="AX85"/>
  <c r="AZ101"/>
  <c r="AZ85"/>
  <c r="BB101"/>
  <c r="BB85"/>
  <c r="BD101"/>
  <c r="BD85"/>
  <c r="BF101"/>
  <c r="BF85"/>
  <c r="BH101"/>
  <c r="BH85"/>
  <c r="BJ101"/>
  <c r="BJ85"/>
  <c r="BL101"/>
  <c r="BL85"/>
  <c r="BN101"/>
  <c r="BN85"/>
  <c r="E45"/>
  <c r="G45"/>
  <c r="I45"/>
  <c r="K45"/>
  <c r="M45"/>
  <c r="O45"/>
  <c r="Q45"/>
  <c r="S45"/>
  <c r="U45"/>
  <c r="W45"/>
  <c r="Y45"/>
  <c r="AA45"/>
  <c r="AC45"/>
  <c r="AE45"/>
  <c r="AG45"/>
  <c r="AI45"/>
  <c r="AK45"/>
  <c r="AM45"/>
  <c r="AO45"/>
  <c r="AQ45"/>
  <c r="AS45"/>
  <c r="AU45"/>
  <c r="AW45"/>
  <c r="AY45"/>
  <c r="BA45"/>
  <c r="BC45"/>
  <c r="BE45"/>
  <c r="BG45"/>
  <c r="BI45"/>
  <c r="BK45"/>
  <c r="BM45"/>
  <c r="D52"/>
  <c r="F52"/>
  <c r="H52"/>
  <c r="J52"/>
  <c r="L52"/>
  <c r="N52"/>
  <c r="P52"/>
  <c r="R52"/>
  <c r="T52"/>
  <c r="V52"/>
  <c r="Y52"/>
  <c r="AA52"/>
  <c r="AC52"/>
  <c r="AE52"/>
  <c r="AG52"/>
  <c r="AI52"/>
  <c r="AK52"/>
  <c r="AM52"/>
  <c r="AO52"/>
  <c r="AQ52"/>
  <c r="AS52"/>
  <c r="AU52"/>
  <c r="AW52"/>
  <c r="AY52"/>
  <c r="BA52"/>
  <c r="BC52"/>
  <c r="BE52"/>
  <c r="BG52"/>
  <c r="BI52"/>
  <c r="BK52"/>
  <c r="BM52"/>
  <c r="E68"/>
  <c r="G68"/>
  <c r="I68"/>
  <c r="K68"/>
  <c r="M68"/>
  <c r="O68"/>
  <c r="Q68"/>
  <c r="S68"/>
  <c r="U68"/>
  <c r="X68"/>
  <c r="Z68"/>
  <c r="AB68"/>
  <c r="AD68"/>
  <c r="AF68"/>
  <c r="AH68"/>
  <c r="AJ68"/>
  <c r="AL68"/>
  <c r="AN68"/>
  <c r="AP68"/>
  <c r="AR68"/>
  <c r="AT68"/>
  <c r="AV68"/>
  <c r="AX68"/>
  <c r="AZ68"/>
  <c r="BB68"/>
  <c r="BD68"/>
  <c r="BF68"/>
  <c r="BH68"/>
  <c r="BJ68"/>
  <c r="BL68"/>
  <c r="BN68"/>
  <c r="J64" i="5" l="1"/>
  <c r="BP112" i="10"/>
  <c r="BQ112" s="1"/>
  <c r="BP113"/>
  <c r="BQ113" s="1"/>
  <c r="AV64" i="5"/>
  <c r="BK64"/>
  <c r="J81" i="4"/>
  <c r="W64"/>
  <c r="AX64"/>
  <c r="R82"/>
  <c r="J82"/>
  <c r="BA64" i="5"/>
  <c r="AM64" i="4"/>
  <c r="AZ64" i="5"/>
  <c r="Y64" i="4"/>
  <c r="AW82"/>
  <c r="M81"/>
  <c r="BJ64" i="5"/>
  <c r="F64"/>
  <c r="Y64"/>
  <c r="BC64" i="4"/>
  <c r="BG82"/>
  <c r="AY82"/>
  <c r="AI64" i="5"/>
  <c r="AA64"/>
  <c r="H64"/>
  <c r="R65" i="4"/>
  <c r="BN64"/>
  <c r="AH64"/>
  <c r="Q64" i="5"/>
  <c r="G64" i="4"/>
  <c r="G81"/>
  <c r="AP65" i="5"/>
  <c r="AH65"/>
  <c r="BI64" i="4"/>
  <c r="AS81"/>
  <c r="S81"/>
  <c r="W64" i="5"/>
  <c r="BD64"/>
  <c r="AN64"/>
  <c r="P64"/>
  <c r="AO65"/>
  <c r="BF64"/>
  <c r="L64"/>
  <c r="AW64" i="4"/>
  <c r="M64"/>
  <c r="BD65"/>
  <c r="N82"/>
  <c r="F82"/>
  <c r="Q64"/>
  <c r="AN65"/>
  <c r="BE64"/>
  <c r="S65"/>
  <c r="BJ65"/>
  <c r="BK82"/>
  <c r="BC82"/>
  <c r="AK81"/>
  <c r="W81"/>
  <c r="K81"/>
  <c r="BG65"/>
  <c r="AO64"/>
  <c r="AR65"/>
  <c r="AJ82"/>
  <c r="AG82"/>
  <c r="O81"/>
  <c r="AS64"/>
  <c r="I64"/>
  <c r="T82"/>
  <c r="AM82"/>
  <c r="AW81"/>
  <c r="AR65" i="5"/>
  <c r="L65"/>
  <c r="AC82" i="4"/>
  <c r="I82"/>
  <c r="BH82"/>
  <c r="BA82"/>
  <c r="F64"/>
  <c r="L81"/>
  <c r="AZ82"/>
  <c r="T65"/>
  <c r="BC65" i="5"/>
  <c r="G65"/>
  <c r="BD65"/>
  <c r="BA64" i="4"/>
  <c r="AK64"/>
  <c r="U64"/>
  <c r="E64"/>
  <c r="AZ65"/>
  <c r="AJ65"/>
  <c r="BE81"/>
  <c r="AO81"/>
  <c r="AA82"/>
  <c r="AC81"/>
  <c r="X64" i="5"/>
  <c r="AI81" i="4"/>
  <c r="P65"/>
  <c r="AR81"/>
  <c r="V82"/>
  <c r="BI65" i="5"/>
  <c r="AS65"/>
  <c r="AF64"/>
  <c r="BL65" i="4"/>
  <c r="AV65"/>
  <c r="AF65"/>
  <c r="AJ81"/>
  <c r="D65"/>
  <c r="E81"/>
  <c r="AB65" i="5"/>
  <c r="AJ65"/>
  <c r="P65"/>
  <c r="BH65"/>
  <c r="AN65"/>
  <c r="BL65"/>
  <c r="T65"/>
  <c r="X65"/>
  <c r="AV65"/>
  <c r="F65"/>
  <c r="H65"/>
  <c r="AZ65"/>
  <c r="BH81" i="4"/>
  <c r="AG81"/>
  <c r="R81"/>
  <c r="AB81"/>
  <c r="BI82"/>
  <c r="AF81"/>
  <c r="AZ81"/>
  <c r="BB65" i="5"/>
  <c r="AH64"/>
  <c r="BN64"/>
  <c r="Z65"/>
  <c r="BF65"/>
  <c r="AP64"/>
  <c r="AD64"/>
  <c r="BJ65"/>
  <c r="V65"/>
  <c r="R65"/>
  <c r="AT64"/>
  <c r="AL65"/>
  <c r="J65"/>
  <c r="N65"/>
  <c r="AX65"/>
  <c r="K82" i="4"/>
  <c r="M82"/>
  <c r="P81"/>
  <c r="AQ81"/>
  <c r="BG81"/>
  <c r="AO82"/>
  <c r="G82"/>
  <c r="AS82"/>
  <c r="AH81"/>
  <c r="BE82"/>
  <c r="S82"/>
  <c r="AX81"/>
  <c r="BB81"/>
  <c r="AA81"/>
  <c r="O82"/>
  <c r="BD81"/>
  <c r="AL81"/>
  <c r="AK82"/>
  <c r="BM81"/>
  <c r="Q82"/>
  <c r="AN81"/>
  <c r="T81"/>
  <c r="BJ81"/>
  <c r="AY81"/>
  <c r="W82"/>
  <c r="E82"/>
  <c r="BN81"/>
  <c r="AT81"/>
  <c r="F81"/>
  <c r="AV81"/>
  <c r="AD81"/>
  <c r="N81"/>
  <c r="D81"/>
  <c r="Y81"/>
  <c r="BL81"/>
  <c r="BF81"/>
  <c r="AP81"/>
  <c r="Z81"/>
  <c r="H81"/>
  <c r="U82"/>
  <c r="Y82"/>
  <c r="BA81"/>
  <c r="U81"/>
  <c r="BK81"/>
  <c r="BC81"/>
  <c r="AU81"/>
  <c r="AM81"/>
  <c r="AE81"/>
  <c r="X65"/>
  <c r="BM95" i="5"/>
  <c r="BM80"/>
  <c r="BK95"/>
  <c r="BK80"/>
  <c r="BI95"/>
  <c r="BI80"/>
  <c r="BG95"/>
  <c r="BG80"/>
  <c r="BE95"/>
  <c r="BE80"/>
  <c r="BC95"/>
  <c r="BC80"/>
  <c r="BA95"/>
  <c r="BA80"/>
  <c r="AY95"/>
  <c r="AY80"/>
  <c r="AW95"/>
  <c r="AW80"/>
  <c r="AU95"/>
  <c r="AU80"/>
  <c r="AS95"/>
  <c r="AS80"/>
  <c r="AQ95"/>
  <c r="AQ80"/>
  <c r="AO95"/>
  <c r="AO80"/>
  <c r="AM95"/>
  <c r="AM80"/>
  <c r="AK95"/>
  <c r="AK80"/>
  <c r="AI95"/>
  <c r="AI80"/>
  <c r="AG95"/>
  <c r="AG80"/>
  <c r="AE95"/>
  <c r="AE80"/>
  <c r="AC95"/>
  <c r="AC80"/>
  <c r="AA95"/>
  <c r="AA80"/>
  <c r="Y95"/>
  <c r="Y80"/>
  <c r="W95"/>
  <c r="W80"/>
  <c r="U95"/>
  <c r="U80"/>
  <c r="S95"/>
  <c r="S80"/>
  <c r="Q95"/>
  <c r="Q80"/>
  <c r="O95"/>
  <c r="O80"/>
  <c r="M95"/>
  <c r="M80"/>
  <c r="K95"/>
  <c r="K80"/>
  <c r="I95"/>
  <c r="I80"/>
  <c r="G95"/>
  <c r="G80"/>
  <c r="E95"/>
  <c r="E80"/>
  <c r="BN79"/>
  <c r="BN63"/>
  <c r="BL79"/>
  <c r="BL63"/>
  <c r="BJ79"/>
  <c r="BJ63"/>
  <c r="BH79"/>
  <c r="BH63"/>
  <c r="BF79"/>
  <c r="BF63"/>
  <c r="BD79"/>
  <c r="BD63"/>
  <c r="BB79"/>
  <c r="BB63"/>
  <c r="AZ79"/>
  <c r="AZ63"/>
  <c r="AX79"/>
  <c r="AX63"/>
  <c r="AV79"/>
  <c r="AV63"/>
  <c r="AT79"/>
  <c r="AT63"/>
  <c r="AR79"/>
  <c r="AR63"/>
  <c r="AP79"/>
  <c r="AP63"/>
  <c r="AN79"/>
  <c r="AN63"/>
  <c r="AL79"/>
  <c r="AL63"/>
  <c r="AJ79"/>
  <c r="AJ63"/>
  <c r="AH79"/>
  <c r="AH63"/>
  <c r="AF79"/>
  <c r="AF63"/>
  <c r="AD79"/>
  <c r="AD63"/>
  <c r="AB79"/>
  <c r="AB63"/>
  <c r="Z79"/>
  <c r="Z63"/>
  <c r="X79"/>
  <c r="X63"/>
  <c r="V79"/>
  <c r="V63"/>
  <c r="T79"/>
  <c r="T63"/>
  <c r="R79"/>
  <c r="R63"/>
  <c r="P79"/>
  <c r="P63"/>
  <c r="N79"/>
  <c r="N63"/>
  <c r="L79"/>
  <c r="L63"/>
  <c r="J79"/>
  <c r="J63"/>
  <c r="H79"/>
  <c r="H63"/>
  <c r="F79"/>
  <c r="F63"/>
  <c r="D79"/>
  <c r="D63"/>
  <c r="BM81"/>
  <c r="BK81"/>
  <c r="BI81"/>
  <c r="BG81"/>
  <c r="BE81"/>
  <c r="BC81"/>
  <c r="BA81"/>
  <c r="AY81"/>
  <c r="AW81"/>
  <c r="AU81"/>
  <c r="AS81"/>
  <c r="AQ81"/>
  <c r="AO81"/>
  <c r="AM81"/>
  <c r="AK81"/>
  <c r="AI81"/>
  <c r="AG81"/>
  <c r="AE81"/>
  <c r="AC81"/>
  <c r="AA81"/>
  <c r="Y81"/>
  <c r="W81"/>
  <c r="U81"/>
  <c r="S81"/>
  <c r="Q81"/>
  <c r="O81"/>
  <c r="M81"/>
  <c r="K82"/>
  <c r="I82"/>
  <c r="G82"/>
  <c r="E82"/>
  <c r="BP47"/>
  <c r="BQ47" s="1"/>
  <c r="BM82"/>
  <c r="BK82"/>
  <c r="BI82"/>
  <c r="BG82"/>
  <c r="BE82"/>
  <c r="BC82"/>
  <c r="BA82"/>
  <c r="AY82"/>
  <c r="AW82"/>
  <c r="AU82"/>
  <c r="AS82"/>
  <c r="AQ82"/>
  <c r="AO82"/>
  <c r="AM82"/>
  <c r="AK82"/>
  <c r="AI82"/>
  <c r="AG82"/>
  <c r="AE82"/>
  <c r="AC82"/>
  <c r="AA82"/>
  <c r="Y82"/>
  <c r="W82"/>
  <c r="U82"/>
  <c r="S82"/>
  <c r="Q82"/>
  <c r="O82"/>
  <c r="M82"/>
  <c r="K81"/>
  <c r="I81"/>
  <c r="G81"/>
  <c r="E81"/>
  <c r="BP32"/>
  <c r="BP46"/>
  <c r="BQ46" s="1"/>
  <c r="BM80" i="4"/>
  <c r="BM95"/>
  <c r="BK80"/>
  <c r="BK95"/>
  <c r="BI80"/>
  <c r="BI95"/>
  <c r="BG80"/>
  <c r="BG95"/>
  <c r="BE80"/>
  <c r="BE95"/>
  <c r="BC80"/>
  <c r="BC95"/>
  <c r="BA80"/>
  <c r="BA95"/>
  <c r="AY80"/>
  <c r="AY95"/>
  <c r="AW80"/>
  <c r="AW95"/>
  <c r="AU80"/>
  <c r="AU95"/>
  <c r="AS80"/>
  <c r="AS95"/>
  <c r="AQ80"/>
  <c r="AQ95"/>
  <c r="AO80"/>
  <c r="AO95"/>
  <c r="AK80"/>
  <c r="AK95"/>
  <c r="AI80"/>
  <c r="AI95"/>
  <c r="AE80"/>
  <c r="AE95"/>
  <c r="AA80"/>
  <c r="AA95"/>
  <c r="W80"/>
  <c r="W95"/>
  <c r="S80"/>
  <c r="S95"/>
  <c r="Q80"/>
  <c r="Q95"/>
  <c r="M80"/>
  <c r="M95"/>
  <c r="K80"/>
  <c r="K95"/>
  <c r="G80"/>
  <c r="G95"/>
  <c r="BN95"/>
  <c r="BN80"/>
  <c r="BL95"/>
  <c r="BL80"/>
  <c r="BJ95"/>
  <c r="BJ80"/>
  <c r="BH95"/>
  <c r="BH80"/>
  <c r="BF95"/>
  <c r="BF80"/>
  <c r="BD95"/>
  <c r="BD80"/>
  <c r="BB95"/>
  <c r="BB80"/>
  <c r="AZ95"/>
  <c r="AZ80"/>
  <c r="AX95"/>
  <c r="AX80"/>
  <c r="AV95"/>
  <c r="AV80"/>
  <c r="AT95"/>
  <c r="AT80"/>
  <c r="AR95"/>
  <c r="AR80"/>
  <c r="AP95"/>
  <c r="AP80"/>
  <c r="AN95"/>
  <c r="AN80"/>
  <c r="AL95"/>
  <c r="AL80"/>
  <c r="AJ95"/>
  <c r="AJ80"/>
  <c r="AH95"/>
  <c r="AH80"/>
  <c r="AF95"/>
  <c r="AF80"/>
  <c r="AD95"/>
  <c r="AD80"/>
  <c r="AB95"/>
  <c r="AB80"/>
  <c r="Z95"/>
  <c r="Z80"/>
  <c r="V95"/>
  <c r="V80"/>
  <c r="T95"/>
  <c r="T80"/>
  <c r="R95"/>
  <c r="R80"/>
  <c r="P95"/>
  <c r="P80"/>
  <c r="N95"/>
  <c r="N80"/>
  <c r="L95"/>
  <c r="L80"/>
  <c r="J95"/>
  <c r="J80"/>
  <c r="H95"/>
  <c r="H80"/>
  <c r="F95"/>
  <c r="F80"/>
  <c r="D95"/>
  <c r="D80"/>
  <c r="AM80"/>
  <c r="AM95"/>
  <c r="AG80"/>
  <c r="AG95"/>
  <c r="AC80"/>
  <c r="AC95"/>
  <c r="Y80"/>
  <c r="Y95"/>
  <c r="U80"/>
  <c r="U95"/>
  <c r="O80"/>
  <c r="O95"/>
  <c r="I80"/>
  <c r="I95"/>
  <c r="E80"/>
  <c r="E95"/>
  <c r="BP46"/>
  <c r="BQ46" s="1"/>
  <c r="X79"/>
  <c r="X63"/>
  <c r="X64"/>
  <c r="BP47"/>
  <c r="BQ47" s="1"/>
  <c r="BQ118" i="10" l="1"/>
  <c r="BQ119" s="1"/>
  <c r="BQ49"/>
  <c r="BP64" i="5"/>
  <c r="BQ64" s="1"/>
  <c r="BP64" i="4"/>
  <c r="BQ64" s="1"/>
  <c r="BP65"/>
  <c r="BQ65" s="1"/>
  <c r="F4" i="6" s="1"/>
  <c r="L3" s="1"/>
  <c r="BP65" i="5"/>
  <c r="BQ65" s="1"/>
  <c r="G4" i="6" s="1"/>
  <c r="J4" s="1"/>
  <c r="D95" i="5"/>
  <c r="D80"/>
  <c r="D81"/>
  <c r="D82"/>
  <c r="F95"/>
  <c r="F80"/>
  <c r="F81"/>
  <c r="F82"/>
  <c r="H95"/>
  <c r="H80"/>
  <c r="H81"/>
  <c r="H82"/>
  <c r="J95"/>
  <c r="J80"/>
  <c r="J81"/>
  <c r="J82"/>
  <c r="L95"/>
  <c r="L80"/>
  <c r="L81"/>
  <c r="L82"/>
  <c r="N95"/>
  <c r="N80"/>
  <c r="N81"/>
  <c r="N82"/>
  <c r="P95"/>
  <c r="P80"/>
  <c r="P81"/>
  <c r="P82"/>
  <c r="R95"/>
  <c r="R80"/>
  <c r="R81"/>
  <c r="R82"/>
  <c r="T95"/>
  <c r="T80"/>
  <c r="T81"/>
  <c r="T82"/>
  <c r="V95"/>
  <c r="V80"/>
  <c r="V81"/>
  <c r="V82"/>
  <c r="X95"/>
  <c r="X82"/>
  <c r="X81"/>
  <c r="X80"/>
  <c r="Z95"/>
  <c r="Z80"/>
  <c r="Z81"/>
  <c r="Z82"/>
  <c r="AB95"/>
  <c r="AB80"/>
  <c r="AB81"/>
  <c r="AB82"/>
  <c r="AD95"/>
  <c r="AD80"/>
  <c r="AD81"/>
  <c r="AD82"/>
  <c r="AF95"/>
  <c r="AF80"/>
  <c r="AF81"/>
  <c r="AF82"/>
  <c r="AH95"/>
  <c r="AH80"/>
  <c r="AH81"/>
  <c r="AH82"/>
  <c r="AJ95"/>
  <c r="AJ80"/>
  <c r="AJ81"/>
  <c r="AJ82"/>
  <c r="AL95"/>
  <c r="AL80"/>
  <c r="AL81"/>
  <c r="AL82"/>
  <c r="AN95"/>
  <c r="AN80"/>
  <c r="AN81"/>
  <c r="AN82"/>
  <c r="AP95"/>
  <c r="AP80"/>
  <c r="AP81"/>
  <c r="AP82"/>
  <c r="AR95"/>
  <c r="AR80"/>
  <c r="AR81"/>
  <c r="AR82"/>
  <c r="AT95"/>
  <c r="AT80"/>
  <c r="AT81"/>
  <c r="AT82"/>
  <c r="AV95"/>
  <c r="AV80"/>
  <c r="AV81"/>
  <c r="AV82"/>
  <c r="AX95"/>
  <c r="AX80"/>
  <c r="AX81"/>
  <c r="AX82"/>
  <c r="AZ95"/>
  <c r="AZ80"/>
  <c r="AZ81"/>
  <c r="AZ82"/>
  <c r="BB95"/>
  <c r="BB80"/>
  <c r="BB81"/>
  <c r="BB82"/>
  <c r="BD95"/>
  <c r="BD80"/>
  <c r="BD81"/>
  <c r="BD82"/>
  <c r="BF95"/>
  <c r="BF80"/>
  <c r="BF81"/>
  <c r="BF82"/>
  <c r="BH95"/>
  <c r="BH80"/>
  <c r="BH81"/>
  <c r="BH82"/>
  <c r="BJ95"/>
  <c r="BJ80"/>
  <c r="BJ81"/>
  <c r="BJ82"/>
  <c r="BL95"/>
  <c r="BL80"/>
  <c r="BL81"/>
  <c r="BL82"/>
  <c r="BN95"/>
  <c r="BN80"/>
  <c r="BN81"/>
  <c r="BN82"/>
  <c r="E110"/>
  <c r="E96"/>
  <c r="E97"/>
  <c r="E98"/>
  <c r="G110"/>
  <c r="G96"/>
  <c r="G97"/>
  <c r="G98"/>
  <c r="I110"/>
  <c r="I96"/>
  <c r="I97"/>
  <c r="I98"/>
  <c r="K110"/>
  <c r="K96"/>
  <c r="K97"/>
  <c r="K98"/>
  <c r="M110"/>
  <c r="M96"/>
  <c r="M97"/>
  <c r="M98"/>
  <c r="O110"/>
  <c r="O96"/>
  <c r="O97"/>
  <c r="O98"/>
  <c r="Q110"/>
  <c r="Q96"/>
  <c r="Q97"/>
  <c r="Q98"/>
  <c r="S110"/>
  <c r="S96"/>
  <c r="S97"/>
  <c r="S98"/>
  <c r="U110"/>
  <c r="U96"/>
  <c r="U97"/>
  <c r="U98"/>
  <c r="W110"/>
  <c r="W96"/>
  <c r="W97"/>
  <c r="W98"/>
  <c r="Y110"/>
  <c r="Y96"/>
  <c r="Y97"/>
  <c r="Y98"/>
  <c r="AA110"/>
  <c r="AA96"/>
  <c r="AA97"/>
  <c r="AA98"/>
  <c r="AC110"/>
  <c r="AC96"/>
  <c r="AC97"/>
  <c r="AC98"/>
  <c r="AE110"/>
  <c r="AE96"/>
  <c r="AE97"/>
  <c r="AE98"/>
  <c r="AG110"/>
  <c r="AG96"/>
  <c r="AG97"/>
  <c r="AG98"/>
  <c r="AI110"/>
  <c r="AI96"/>
  <c r="AI97"/>
  <c r="AI98"/>
  <c r="AK110"/>
  <c r="AK96"/>
  <c r="AK97"/>
  <c r="AK98"/>
  <c r="AM110"/>
  <c r="AM96"/>
  <c r="AM97"/>
  <c r="AM98"/>
  <c r="AO110"/>
  <c r="AO96"/>
  <c r="AO97"/>
  <c r="AO98"/>
  <c r="AQ110"/>
  <c r="AQ96"/>
  <c r="AQ97"/>
  <c r="AQ98"/>
  <c r="AS110"/>
  <c r="AS96"/>
  <c r="AS97"/>
  <c r="AS98"/>
  <c r="AU110"/>
  <c r="AU96"/>
  <c r="AU97"/>
  <c r="AU98"/>
  <c r="AW110"/>
  <c r="AW96"/>
  <c r="AW97"/>
  <c r="AW98"/>
  <c r="AY110"/>
  <c r="AY96"/>
  <c r="AY97"/>
  <c r="AY98"/>
  <c r="BA110"/>
  <c r="BA96"/>
  <c r="BA97"/>
  <c r="BA98"/>
  <c r="BC110"/>
  <c r="BC96"/>
  <c r="BC97"/>
  <c r="BC98"/>
  <c r="BE110"/>
  <c r="BE96"/>
  <c r="BE97"/>
  <c r="BE98"/>
  <c r="BG110"/>
  <c r="BG96"/>
  <c r="BG97"/>
  <c r="BG98"/>
  <c r="BI110"/>
  <c r="BI96"/>
  <c r="BI97"/>
  <c r="BI98"/>
  <c r="BK110"/>
  <c r="BK96"/>
  <c r="BK97"/>
  <c r="BK98"/>
  <c r="BM110"/>
  <c r="BM96"/>
  <c r="BM97"/>
  <c r="BM98"/>
  <c r="E110" i="4"/>
  <c r="E96"/>
  <c r="E98"/>
  <c r="E97"/>
  <c r="I110"/>
  <c r="I96"/>
  <c r="I98"/>
  <c r="I97"/>
  <c r="O110"/>
  <c r="O96"/>
  <c r="O98"/>
  <c r="O97"/>
  <c r="U110"/>
  <c r="U96"/>
  <c r="U98"/>
  <c r="U97"/>
  <c r="Y110"/>
  <c r="Y96"/>
  <c r="Y98"/>
  <c r="Y97"/>
  <c r="AC110"/>
  <c r="AC96"/>
  <c r="AC98"/>
  <c r="AC97"/>
  <c r="AG110"/>
  <c r="AG96"/>
  <c r="AG98"/>
  <c r="AG97"/>
  <c r="AM110"/>
  <c r="AM96"/>
  <c r="AM98"/>
  <c r="AM97"/>
  <c r="G110"/>
  <c r="G96"/>
  <c r="G98"/>
  <c r="G97"/>
  <c r="K110"/>
  <c r="K96"/>
  <c r="K98"/>
  <c r="K97"/>
  <c r="M110"/>
  <c r="M96"/>
  <c r="M98"/>
  <c r="M97"/>
  <c r="Q110"/>
  <c r="Q96"/>
  <c r="Q98"/>
  <c r="Q97"/>
  <c r="S110"/>
  <c r="S96"/>
  <c r="S98"/>
  <c r="S97"/>
  <c r="W110"/>
  <c r="W96"/>
  <c r="W98"/>
  <c r="W97"/>
  <c r="AA110"/>
  <c r="AA96"/>
  <c r="AA98"/>
  <c r="AA97"/>
  <c r="AE110"/>
  <c r="AE96"/>
  <c r="AE98"/>
  <c r="AE97"/>
  <c r="AI110"/>
  <c r="AI96"/>
  <c r="AI98"/>
  <c r="AI97"/>
  <c r="AK110"/>
  <c r="AK96"/>
  <c r="AK98"/>
  <c r="AK97"/>
  <c r="AO110"/>
  <c r="AO96"/>
  <c r="AO98"/>
  <c r="AO97"/>
  <c r="AQ110"/>
  <c r="AQ96"/>
  <c r="AQ98"/>
  <c r="AQ97"/>
  <c r="AS110"/>
  <c r="AS96"/>
  <c r="AS98"/>
  <c r="AS97"/>
  <c r="AU110"/>
  <c r="AU96"/>
  <c r="AU98"/>
  <c r="AU97"/>
  <c r="AW110"/>
  <c r="AW96"/>
  <c r="AW98"/>
  <c r="AW97"/>
  <c r="AY110"/>
  <c r="AY96"/>
  <c r="AY98"/>
  <c r="AY97"/>
  <c r="BA110"/>
  <c r="BA96"/>
  <c r="BA98"/>
  <c r="BA97"/>
  <c r="BC110"/>
  <c r="BC96"/>
  <c r="BC98"/>
  <c r="BC97"/>
  <c r="BE110"/>
  <c r="BE96"/>
  <c r="BE98"/>
  <c r="BE97"/>
  <c r="BG110"/>
  <c r="BG96"/>
  <c r="BG98"/>
  <c r="BG97"/>
  <c r="BI110"/>
  <c r="BI96"/>
  <c r="BI98"/>
  <c r="BI97"/>
  <c r="BK110"/>
  <c r="BK96"/>
  <c r="BK98"/>
  <c r="BK97"/>
  <c r="BM110"/>
  <c r="BM96"/>
  <c r="BM98"/>
  <c r="BM97"/>
  <c r="X95"/>
  <c r="X81"/>
  <c r="BP81" s="1"/>
  <c r="BQ81" s="1"/>
  <c r="X82"/>
  <c r="X80"/>
  <c r="D110"/>
  <c r="D96"/>
  <c r="D98"/>
  <c r="D97"/>
  <c r="F110"/>
  <c r="F96"/>
  <c r="F97"/>
  <c r="F98"/>
  <c r="H110"/>
  <c r="H96"/>
  <c r="H97"/>
  <c r="H98"/>
  <c r="J110"/>
  <c r="J96"/>
  <c r="J97"/>
  <c r="J98"/>
  <c r="L110"/>
  <c r="L96"/>
  <c r="L97"/>
  <c r="L98"/>
  <c r="N110"/>
  <c r="N96"/>
  <c r="N97"/>
  <c r="N98"/>
  <c r="P110"/>
  <c r="P96"/>
  <c r="P97"/>
  <c r="P98"/>
  <c r="R110"/>
  <c r="R96"/>
  <c r="R97"/>
  <c r="R98"/>
  <c r="T110"/>
  <c r="T96"/>
  <c r="T97"/>
  <c r="T98"/>
  <c r="V110"/>
  <c r="V96"/>
  <c r="V97"/>
  <c r="V98"/>
  <c r="Z110"/>
  <c r="Z96"/>
  <c r="Z97"/>
  <c r="Z98"/>
  <c r="AB110"/>
  <c r="AB96"/>
  <c r="AB97"/>
  <c r="AB98"/>
  <c r="AD110"/>
  <c r="AD96"/>
  <c r="AD97"/>
  <c r="AD98"/>
  <c r="AF110"/>
  <c r="AF96"/>
  <c r="AF97"/>
  <c r="AF98"/>
  <c r="AH110"/>
  <c r="AH96"/>
  <c r="AH97"/>
  <c r="AH98"/>
  <c r="AJ110"/>
  <c r="AJ96"/>
  <c r="AJ97"/>
  <c r="AJ98"/>
  <c r="AL110"/>
  <c r="AL96"/>
  <c r="AL97"/>
  <c r="AL98"/>
  <c r="AN110"/>
  <c r="AN96"/>
  <c r="AN97"/>
  <c r="AN98"/>
  <c r="AP110"/>
  <c r="AP96"/>
  <c r="AP97"/>
  <c r="AP98"/>
  <c r="AR110"/>
  <c r="AR96"/>
  <c r="AR97"/>
  <c r="AR98"/>
  <c r="AT110"/>
  <c r="AT96"/>
  <c r="AT97"/>
  <c r="AT98"/>
  <c r="AV110"/>
  <c r="AV96"/>
  <c r="AV97"/>
  <c r="AV98"/>
  <c r="AX110"/>
  <c r="AX96"/>
  <c r="AX97"/>
  <c r="AX98"/>
  <c r="AZ110"/>
  <c r="AZ96"/>
  <c r="AZ97"/>
  <c r="AZ98"/>
  <c r="BB110"/>
  <c r="BB96"/>
  <c r="BB97"/>
  <c r="BB98"/>
  <c r="BD110"/>
  <c r="BD96"/>
  <c r="BD97"/>
  <c r="BD98"/>
  <c r="BF110"/>
  <c r="BF96"/>
  <c r="BF97"/>
  <c r="BF98"/>
  <c r="BH110"/>
  <c r="BH96"/>
  <c r="BH97"/>
  <c r="BH98"/>
  <c r="BJ110"/>
  <c r="BJ96"/>
  <c r="BJ97"/>
  <c r="BJ98"/>
  <c r="BL110"/>
  <c r="BL96"/>
  <c r="BL97"/>
  <c r="BL98"/>
  <c r="BN110"/>
  <c r="BN96"/>
  <c r="BN97"/>
  <c r="BN98"/>
  <c r="BQ115" l="1"/>
  <c r="C4" i="6"/>
  <c r="F32"/>
  <c r="J32" s="1"/>
  <c r="M3"/>
  <c r="C32"/>
  <c r="BQ115" i="5"/>
  <c r="G32" i="6"/>
  <c r="BP82" i="5"/>
  <c r="BQ82" s="1"/>
  <c r="G9" i="6" s="1"/>
  <c r="BM111" i="5"/>
  <c r="BM113"/>
  <c r="BM48" s="1"/>
  <c r="BM112"/>
  <c r="BK111"/>
  <c r="BK113"/>
  <c r="BK48" s="1"/>
  <c r="BK112"/>
  <c r="BI111"/>
  <c r="BI113"/>
  <c r="BI48" s="1"/>
  <c r="BI112"/>
  <c r="BG111"/>
  <c r="BG113"/>
  <c r="BG48" s="1"/>
  <c r="BG112"/>
  <c r="BE111"/>
  <c r="BE113"/>
  <c r="BE48" s="1"/>
  <c r="BE112"/>
  <c r="BC111"/>
  <c r="BC113"/>
  <c r="BC48" s="1"/>
  <c r="BC112"/>
  <c r="BA111"/>
  <c r="BA113"/>
  <c r="BA48" s="1"/>
  <c r="BA112"/>
  <c r="AY111"/>
  <c r="AY113"/>
  <c r="AY48" s="1"/>
  <c r="AY112"/>
  <c r="AW111"/>
  <c r="AW113"/>
  <c r="AW48" s="1"/>
  <c r="AW112"/>
  <c r="AU111"/>
  <c r="AU113"/>
  <c r="AU48" s="1"/>
  <c r="AU112"/>
  <c r="AS111"/>
  <c r="AS113"/>
  <c r="AS48" s="1"/>
  <c r="AS112"/>
  <c r="AQ111"/>
  <c r="AQ113"/>
  <c r="AQ48" s="1"/>
  <c r="AQ112"/>
  <c r="AO111"/>
  <c r="AO113"/>
  <c r="AO48" s="1"/>
  <c r="AO112"/>
  <c r="AM111"/>
  <c r="AM113"/>
  <c r="AM48" s="1"/>
  <c r="AM112"/>
  <c r="AK111"/>
  <c r="AK113"/>
  <c r="AK48" s="1"/>
  <c r="AK112"/>
  <c r="AI111"/>
  <c r="AI113"/>
  <c r="AI48" s="1"/>
  <c r="AI112"/>
  <c r="AG111"/>
  <c r="AG113"/>
  <c r="AG48" s="1"/>
  <c r="AG112"/>
  <c r="AE111"/>
  <c r="AE113"/>
  <c r="AE48" s="1"/>
  <c r="AE112"/>
  <c r="AC111"/>
  <c r="AC113"/>
  <c r="AC48" s="1"/>
  <c r="AC112"/>
  <c r="AA111"/>
  <c r="AA113"/>
  <c r="AA48" s="1"/>
  <c r="AA112"/>
  <c r="Y111"/>
  <c r="Y113"/>
  <c r="Y48" s="1"/>
  <c r="Y112"/>
  <c r="W111"/>
  <c r="W113"/>
  <c r="W48" s="1"/>
  <c r="W112"/>
  <c r="U111"/>
  <c r="U113"/>
  <c r="U48" s="1"/>
  <c r="U112"/>
  <c r="S111"/>
  <c r="S113"/>
  <c r="S48" s="1"/>
  <c r="S112"/>
  <c r="Q111"/>
  <c r="Q113"/>
  <c r="Q48" s="1"/>
  <c r="Q112"/>
  <c r="O111"/>
  <c r="O113"/>
  <c r="O48" s="1"/>
  <c r="O112"/>
  <c r="M111"/>
  <c r="M113"/>
  <c r="M48" s="1"/>
  <c r="M112"/>
  <c r="K111"/>
  <c r="K113"/>
  <c r="K48" s="1"/>
  <c r="K112"/>
  <c r="I111"/>
  <c r="I113"/>
  <c r="I48" s="1"/>
  <c r="I112"/>
  <c r="G111"/>
  <c r="G113"/>
  <c r="G48" s="1"/>
  <c r="G112"/>
  <c r="E111"/>
  <c r="E113"/>
  <c r="E48" s="1"/>
  <c r="E112"/>
  <c r="BN110"/>
  <c r="BN96"/>
  <c r="BN97"/>
  <c r="BN98"/>
  <c r="BL110"/>
  <c r="BL96"/>
  <c r="BL97"/>
  <c r="BL98"/>
  <c r="BJ110"/>
  <c r="BJ96"/>
  <c r="BJ97"/>
  <c r="BJ98"/>
  <c r="BH110"/>
  <c r="BH96"/>
  <c r="BH97"/>
  <c r="BH98"/>
  <c r="BF110"/>
  <c r="BF96"/>
  <c r="BF97"/>
  <c r="BF98"/>
  <c r="BD110"/>
  <c r="BD96"/>
  <c r="BD97"/>
  <c r="BD98"/>
  <c r="BB110"/>
  <c r="BB96"/>
  <c r="BB97"/>
  <c r="BB98"/>
  <c r="AZ110"/>
  <c r="AZ96"/>
  <c r="AZ97"/>
  <c r="AZ98"/>
  <c r="AX110"/>
  <c r="AX96"/>
  <c r="AX97"/>
  <c r="AX98"/>
  <c r="AV110"/>
  <c r="AV96"/>
  <c r="AV97"/>
  <c r="AV98"/>
  <c r="AT110"/>
  <c r="AT96"/>
  <c r="AT97"/>
  <c r="AT98"/>
  <c r="AR110"/>
  <c r="AR96"/>
  <c r="AR97"/>
  <c r="AR98"/>
  <c r="AP110"/>
  <c r="AP96"/>
  <c r="AP97"/>
  <c r="AP98"/>
  <c r="AN110"/>
  <c r="AN96"/>
  <c r="AN97"/>
  <c r="AN98"/>
  <c r="AL110"/>
  <c r="AL96"/>
  <c r="AL97"/>
  <c r="AL98"/>
  <c r="AJ110"/>
  <c r="AJ96"/>
  <c r="AJ97"/>
  <c r="AJ98"/>
  <c r="AH110"/>
  <c r="AH96"/>
  <c r="AH97"/>
  <c r="AH98"/>
  <c r="AF110"/>
  <c r="AF96"/>
  <c r="AF97"/>
  <c r="AF98"/>
  <c r="AD110"/>
  <c r="AD96"/>
  <c r="AD97"/>
  <c r="AD98"/>
  <c r="AB110"/>
  <c r="AB96"/>
  <c r="AB97"/>
  <c r="AB98"/>
  <c r="Z110"/>
  <c r="Z96"/>
  <c r="Z97"/>
  <c r="Z98"/>
  <c r="X110"/>
  <c r="X96"/>
  <c r="X97"/>
  <c r="X98"/>
  <c r="V110"/>
  <c r="V96"/>
  <c r="V97"/>
  <c r="V98"/>
  <c r="T110"/>
  <c r="T96"/>
  <c r="T98"/>
  <c r="T97"/>
  <c r="R110"/>
  <c r="R96"/>
  <c r="R97"/>
  <c r="R98"/>
  <c r="P110"/>
  <c r="P96"/>
  <c r="P98"/>
  <c r="P97"/>
  <c r="N110"/>
  <c r="N96"/>
  <c r="N97"/>
  <c r="N98"/>
  <c r="L110"/>
  <c r="L96"/>
  <c r="L98"/>
  <c r="L97"/>
  <c r="J110"/>
  <c r="J96"/>
  <c r="J97"/>
  <c r="J98"/>
  <c r="H110"/>
  <c r="H96"/>
  <c r="H98"/>
  <c r="H97"/>
  <c r="F110"/>
  <c r="F96"/>
  <c r="F97"/>
  <c r="F98"/>
  <c r="D110"/>
  <c r="D96"/>
  <c r="D98"/>
  <c r="D97"/>
  <c r="BP81"/>
  <c r="BQ81" s="1"/>
  <c r="BN111" i="4"/>
  <c r="BN112"/>
  <c r="BN113"/>
  <c r="BN48" s="1"/>
  <c r="BL111"/>
  <c r="BL113"/>
  <c r="BL48" s="1"/>
  <c r="BL112"/>
  <c r="BJ111"/>
  <c r="BJ112"/>
  <c r="BJ113"/>
  <c r="BJ48" s="1"/>
  <c r="BH111"/>
  <c r="BH113"/>
  <c r="BH48" s="1"/>
  <c r="BH112"/>
  <c r="BF111"/>
  <c r="BF112"/>
  <c r="BF113"/>
  <c r="BF48" s="1"/>
  <c r="BD111"/>
  <c r="BD113"/>
  <c r="BD48" s="1"/>
  <c r="BD112"/>
  <c r="BB111"/>
  <c r="BB112"/>
  <c r="BB113"/>
  <c r="BB48" s="1"/>
  <c r="AZ111"/>
  <c r="AZ113"/>
  <c r="AZ48" s="1"/>
  <c r="AZ112"/>
  <c r="AX111"/>
  <c r="AX112"/>
  <c r="AX113"/>
  <c r="AX48" s="1"/>
  <c r="AV111"/>
  <c r="AV112"/>
  <c r="AV113"/>
  <c r="AV48" s="1"/>
  <c r="AT111"/>
  <c r="AT113"/>
  <c r="AT48" s="1"/>
  <c r="AT112"/>
  <c r="AR111"/>
  <c r="AR112"/>
  <c r="AR113"/>
  <c r="AR48" s="1"/>
  <c r="AP111"/>
  <c r="AP112"/>
  <c r="AP113"/>
  <c r="AP48" s="1"/>
  <c r="AN111"/>
  <c r="AN112"/>
  <c r="AN113"/>
  <c r="AN48" s="1"/>
  <c r="AL111"/>
  <c r="AL112"/>
  <c r="AL113"/>
  <c r="AL48" s="1"/>
  <c r="AJ111"/>
  <c r="AJ112"/>
  <c r="AJ113"/>
  <c r="AJ48" s="1"/>
  <c r="AH111"/>
  <c r="AH112"/>
  <c r="AH113"/>
  <c r="AH48" s="1"/>
  <c r="AF111"/>
  <c r="AF112"/>
  <c r="AF113"/>
  <c r="AF48" s="1"/>
  <c r="AD111"/>
  <c r="AD112"/>
  <c r="AD113"/>
  <c r="AD48" s="1"/>
  <c r="AB111"/>
  <c r="AB112"/>
  <c r="AB113"/>
  <c r="AB48" s="1"/>
  <c r="Z111"/>
  <c r="Z112"/>
  <c r="Z113"/>
  <c r="Z48" s="1"/>
  <c r="V111"/>
  <c r="V112"/>
  <c r="V113"/>
  <c r="V48" s="1"/>
  <c r="T111"/>
  <c r="T112"/>
  <c r="T113"/>
  <c r="T48" s="1"/>
  <c r="R111"/>
  <c r="R112"/>
  <c r="R113"/>
  <c r="R48" s="1"/>
  <c r="P111"/>
  <c r="P112"/>
  <c r="P113"/>
  <c r="P48" s="1"/>
  <c r="N111"/>
  <c r="N112"/>
  <c r="N113"/>
  <c r="N48" s="1"/>
  <c r="L111"/>
  <c r="L112"/>
  <c r="L113"/>
  <c r="L48" s="1"/>
  <c r="J111"/>
  <c r="J112"/>
  <c r="J113"/>
  <c r="J48" s="1"/>
  <c r="H111"/>
  <c r="H112"/>
  <c r="H113"/>
  <c r="H48" s="1"/>
  <c r="F111"/>
  <c r="F112"/>
  <c r="F113"/>
  <c r="F48" s="1"/>
  <c r="D111"/>
  <c r="D112"/>
  <c r="D113"/>
  <c r="D48" s="1"/>
  <c r="BP82"/>
  <c r="BQ82" s="1"/>
  <c r="F9" i="6" s="1"/>
  <c r="X110" i="4"/>
  <c r="X96"/>
  <c r="X97"/>
  <c r="BP97" s="1"/>
  <c r="BQ97" s="1"/>
  <c r="X98"/>
  <c r="BP98" s="1"/>
  <c r="BQ98" s="1"/>
  <c r="BM111"/>
  <c r="BM113"/>
  <c r="BM48" s="1"/>
  <c r="BM112"/>
  <c r="BK111"/>
  <c r="BK112"/>
  <c r="BK113"/>
  <c r="BK48" s="1"/>
  <c r="BI111"/>
  <c r="BI112"/>
  <c r="BI113"/>
  <c r="BI48" s="1"/>
  <c r="BG111"/>
  <c r="BG113"/>
  <c r="BG48" s="1"/>
  <c r="BG112"/>
  <c r="BE111"/>
  <c r="BE112"/>
  <c r="BE113"/>
  <c r="BE48" s="1"/>
  <c r="BC111"/>
  <c r="BC113"/>
  <c r="BC48" s="1"/>
  <c r="BC112"/>
  <c r="BA111"/>
  <c r="BA112"/>
  <c r="BA113"/>
  <c r="BA48" s="1"/>
  <c r="AY111"/>
  <c r="AY113"/>
  <c r="AY48" s="1"/>
  <c r="AY112"/>
  <c r="AW111"/>
  <c r="AW112"/>
  <c r="AW113"/>
  <c r="AW48" s="1"/>
  <c r="AU111"/>
  <c r="AU113"/>
  <c r="AU48" s="1"/>
  <c r="AU112"/>
  <c r="AS111"/>
  <c r="AS112"/>
  <c r="AS113"/>
  <c r="AS48" s="1"/>
  <c r="AQ111"/>
  <c r="AQ113"/>
  <c r="AQ48" s="1"/>
  <c r="AQ112"/>
  <c r="AO111"/>
  <c r="AO112"/>
  <c r="AO113"/>
  <c r="AO48" s="1"/>
  <c r="AK111"/>
  <c r="AK112"/>
  <c r="AK113"/>
  <c r="AK48" s="1"/>
  <c r="AI111"/>
  <c r="AI113"/>
  <c r="AI48" s="1"/>
  <c r="AI112"/>
  <c r="AE111"/>
  <c r="AE112"/>
  <c r="AE113"/>
  <c r="AE48" s="1"/>
  <c r="AA111"/>
  <c r="AA112"/>
  <c r="AA113"/>
  <c r="AA48" s="1"/>
  <c r="W111"/>
  <c r="W112"/>
  <c r="W113"/>
  <c r="W48" s="1"/>
  <c r="S111"/>
  <c r="S112"/>
  <c r="S113"/>
  <c r="S48" s="1"/>
  <c r="Q111"/>
  <c r="Q113"/>
  <c r="Q48" s="1"/>
  <c r="Q112"/>
  <c r="M111"/>
  <c r="M113"/>
  <c r="M48" s="1"/>
  <c r="M112"/>
  <c r="K111"/>
  <c r="K112"/>
  <c r="K113"/>
  <c r="K48" s="1"/>
  <c r="G111"/>
  <c r="G112"/>
  <c r="G113"/>
  <c r="G48" s="1"/>
  <c r="AM111"/>
  <c r="AM113"/>
  <c r="AM48" s="1"/>
  <c r="AM112"/>
  <c r="AG111"/>
  <c r="AG112"/>
  <c r="AG113"/>
  <c r="AG48" s="1"/>
  <c r="AC111"/>
  <c r="AC113"/>
  <c r="AC48" s="1"/>
  <c r="AC112"/>
  <c r="Y111"/>
  <c r="Y113"/>
  <c r="Y48" s="1"/>
  <c r="Y112"/>
  <c r="U111"/>
  <c r="U113"/>
  <c r="U48" s="1"/>
  <c r="U112"/>
  <c r="O111"/>
  <c r="O112"/>
  <c r="O113"/>
  <c r="O48" s="1"/>
  <c r="I111"/>
  <c r="I113"/>
  <c r="I48" s="1"/>
  <c r="I112"/>
  <c r="E111"/>
  <c r="E112"/>
  <c r="E113"/>
  <c r="E48" s="1"/>
  <c r="BQ117" l="1"/>
  <c r="F17" i="6"/>
  <c r="F37"/>
  <c r="J37" s="1"/>
  <c r="N3"/>
  <c r="C9"/>
  <c r="G37"/>
  <c r="O3"/>
  <c r="J9"/>
  <c r="C37"/>
  <c r="BP98" i="5"/>
  <c r="BQ98" s="1"/>
  <c r="BP97"/>
  <c r="BQ97" s="1"/>
  <c r="D111"/>
  <c r="D112"/>
  <c r="D113"/>
  <c r="D48" s="1"/>
  <c r="F111"/>
  <c r="F112"/>
  <c r="F113"/>
  <c r="F48" s="1"/>
  <c r="H111"/>
  <c r="H112"/>
  <c r="H113"/>
  <c r="H48" s="1"/>
  <c r="J111"/>
  <c r="J112"/>
  <c r="J113"/>
  <c r="J48" s="1"/>
  <c r="L111"/>
  <c r="L112"/>
  <c r="L113"/>
  <c r="L48" s="1"/>
  <c r="N111"/>
  <c r="N112"/>
  <c r="N113"/>
  <c r="N48" s="1"/>
  <c r="P111"/>
  <c r="P112"/>
  <c r="P113"/>
  <c r="P48" s="1"/>
  <c r="R111"/>
  <c r="R112"/>
  <c r="R113"/>
  <c r="R48" s="1"/>
  <c r="T111"/>
  <c r="T112"/>
  <c r="T113"/>
  <c r="T48" s="1"/>
  <c r="V111"/>
  <c r="V112"/>
  <c r="V113"/>
  <c r="V48" s="1"/>
  <c r="X113"/>
  <c r="X48" s="1"/>
  <c r="X111"/>
  <c r="X112"/>
  <c r="Z111"/>
  <c r="Z112"/>
  <c r="Z113"/>
  <c r="Z48" s="1"/>
  <c r="AB111"/>
  <c r="AB112"/>
  <c r="AB113"/>
  <c r="AB48" s="1"/>
  <c r="AD111"/>
  <c r="AD112"/>
  <c r="AD113"/>
  <c r="AD48" s="1"/>
  <c r="AF111"/>
  <c r="AF112"/>
  <c r="AF113"/>
  <c r="AF48" s="1"/>
  <c r="AH111"/>
  <c r="AH112"/>
  <c r="AH113"/>
  <c r="AH48" s="1"/>
  <c r="AJ111"/>
  <c r="AJ112"/>
  <c r="AJ113"/>
  <c r="AJ48" s="1"/>
  <c r="AL111"/>
  <c r="AL112"/>
  <c r="AL113"/>
  <c r="AL48" s="1"/>
  <c r="AN111"/>
  <c r="AN112"/>
  <c r="AN113"/>
  <c r="AN48" s="1"/>
  <c r="AP111"/>
  <c r="AP112"/>
  <c r="AP113"/>
  <c r="AP48" s="1"/>
  <c r="AR111"/>
  <c r="AR112"/>
  <c r="AR113"/>
  <c r="AR48" s="1"/>
  <c r="AT111"/>
  <c r="AT112"/>
  <c r="AT113"/>
  <c r="AT48" s="1"/>
  <c r="AV111"/>
  <c r="AV112"/>
  <c r="AV113"/>
  <c r="AV48" s="1"/>
  <c r="AX111"/>
  <c r="AX112"/>
  <c r="AX113"/>
  <c r="AX48" s="1"/>
  <c r="AZ111"/>
  <c r="AZ112"/>
  <c r="AZ113"/>
  <c r="AZ48" s="1"/>
  <c r="BB111"/>
  <c r="BB112"/>
  <c r="BB113"/>
  <c r="BB48" s="1"/>
  <c r="BD111"/>
  <c r="BD112"/>
  <c r="BD113"/>
  <c r="BD48" s="1"/>
  <c r="BF111"/>
  <c r="BF112"/>
  <c r="BF113"/>
  <c r="BF48" s="1"/>
  <c r="BH111"/>
  <c r="BH112"/>
  <c r="BH113"/>
  <c r="BH48" s="1"/>
  <c r="BJ111"/>
  <c r="BJ112"/>
  <c r="BJ113"/>
  <c r="BJ48" s="1"/>
  <c r="BL111"/>
  <c r="BL112"/>
  <c r="BL113"/>
  <c r="BL48" s="1"/>
  <c r="BN111"/>
  <c r="BN112"/>
  <c r="BN113"/>
  <c r="BN48" s="1"/>
  <c r="BQ116"/>
  <c r="X113" i="4"/>
  <c r="BP113" s="1"/>
  <c r="BQ113" s="1"/>
  <c r="F22" i="6" s="1"/>
  <c r="X111" i="4"/>
  <c r="X112"/>
  <c r="BP112" s="1"/>
  <c r="BQ112" s="1"/>
  <c r="BQ116"/>
  <c r="P3" i="6" l="1"/>
  <c r="F45"/>
  <c r="J45" s="1"/>
  <c r="C17"/>
  <c r="BQ117" i="5"/>
  <c r="G17" i="6"/>
  <c r="C22"/>
  <c r="F50"/>
  <c r="R3"/>
  <c r="F28"/>
  <c r="BP112" i="5"/>
  <c r="BQ112" s="1"/>
  <c r="BP113"/>
  <c r="BQ113" s="1"/>
  <c r="G22" i="6" s="1"/>
  <c r="BQ118" i="4"/>
  <c r="BQ119" s="1"/>
  <c r="BQ49"/>
  <c r="X48"/>
  <c r="T3" i="6" l="1"/>
  <c r="C28"/>
  <c r="C45"/>
  <c r="Q3"/>
  <c r="J17"/>
  <c r="G45"/>
  <c r="J50"/>
  <c r="J55" s="1"/>
  <c r="F55"/>
  <c r="S3"/>
  <c r="C50"/>
  <c r="J22"/>
  <c r="G50"/>
  <c r="G28"/>
  <c r="BQ118" i="5"/>
  <c r="BQ119" s="1"/>
  <c r="BQ49"/>
  <c r="J28" i="6" l="1"/>
  <c r="G55"/>
  <c r="U3"/>
  <c r="C55"/>
</calcChain>
</file>

<file path=xl/sharedStrings.xml><?xml version="1.0" encoding="utf-8"?>
<sst xmlns="http://schemas.openxmlformats.org/spreadsheetml/2006/main" count="452" uniqueCount="109">
  <si>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</si>
  <si>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</si>
  <si>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</si>
  <si>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</si>
  <si>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</si>
  <si>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</si>
  <si>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</si>
  <si>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</si>
  <si>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</si>
  <si>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"Рябчик"</t>
  </si>
  <si>
    <t>Кофейный напиток с молоком</t>
  </si>
  <si>
    <t>Обед</t>
  </si>
  <si>
    <t>Суп картофельный с клецками</t>
  </si>
  <si>
    <t>Жаркое по-домашнему</t>
  </si>
  <si>
    <t>Хлеб пшеничный</t>
  </si>
  <si>
    <t>Хлеб ржано-пшеничный</t>
  </si>
  <si>
    <t>Напиток из шиповника</t>
  </si>
  <si>
    <t>Полдник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</si>
  <si>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</si>
  <si>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</si>
  <si>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</si>
  <si>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</si>
  <si>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</si>
  <si>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</si>
  <si>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</si>
  <si>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</si>
  <si>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</si>
  <si>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</si>
  <si>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</si>
  <si>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</si>
  <si>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</si>
  <si>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</si>
  <si>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05.03.2019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</si>
  <si>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</si>
  <si>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</si>
  <si>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</si>
  <si>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</si>
  <si>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</si>
  <si>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</si>
  <si>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</si>
  <si>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</si>
  <si>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</si>
  <si>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</si>
  <si>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</si>
  <si>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</si>
  <si>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</si>
  <si>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</si>
  <si>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</si>
  <si>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</si>
  <si>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</si>
  <si>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</si>
  <si>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</si>
  <si>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</si>
  <si>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</si>
  <si>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</si>
  <si>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</si>
  <si>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</si>
  <si>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</si>
  <si>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</si>
  <si>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сливки/ немолоко без масла</t>
  </si>
  <si>
    <t>с джемом</t>
  </si>
  <si>
    <t>немолоко</t>
  </si>
  <si>
    <t>без сл. масла и клецок с фрикад.</t>
  </si>
  <si>
    <t>котлета</t>
  </si>
  <si>
    <t>Запеканка из творога со сгущ. молоком</t>
  </si>
  <si>
    <t>Молоко</t>
  </si>
  <si>
    <t>Утверждаю                                                        Заведующий МК ДОУ                                    Ташаринский детский сад "Лесовичок"                Т.В. Чугуева</t>
  </si>
  <si>
    <t>Аскорбиновая кислота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</si>
  <si>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</si>
  <si>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</si>
  <si>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</si>
  <si>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</si>
  <si>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</si>
  <si>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</si>
  <si>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</si>
  <si>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</si>
  <si>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</si>
  <si>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</si>
  <si>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</si>
  <si>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</si>
  <si>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</si>
  <si>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</si>
  <si>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</si>
  <si>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</si>
  <si>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</si>
  <si>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8</t>
  </si>
  <si>
    <t>Дети с 1,5 - 3 лет</t>
  </si>
  <si>
    <t>100/30</t>
  </si>
  <si>
    <t>150/9</t>
  </si>
  <si>
    <t>263, 264</t>
  </si>
  <si>
    <t>ВСЕГО за день</t>
  </si>
  <si>
    <t>Дети с 3 - 7 лет</t>
  </si>
  <si>
    <t>140/40</t>
  </si>
  <si>
    <t>180/12</t>
  </si>
  <si>
    <t xml:space="preserve">Бутерброд с маслом </t>
  </si>
  <si>
    <t>30/5</t>
  </si>
  <si>
    <t>20/4</t>
  </si>
  <si>
    <t>Калькулятор                                  Г.М. Романашенко</t>
  </si>
  <si>
    <t>Завхоз                                                Г.М. Романашенко</t>
  </si>
  <si>
    <t>Калькулятор                                  Г.М. Романашено</t>
  </si>
  <si>
    <t>Завхоз                                              Г.М. Романашенко</t>
  </si>
  <si>
    <t>Ответственный за питание  _________________________ Г.М. Романашенко</t>
  </si>
  <si>
    <t xml:space="preserve">___________________     Т.В. Чугуева </t>
  </si>
  <si>
    <t xml:space="preserve">  _____________________   Т.В. Чугуева </t>
  </si>
  <si>
    <t>Кукуруз-ные палочки</t>
  </si>
  <si>
    <t>Кукурузн ные палочки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</si>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</sst>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B0F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0" xfId="0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6" xfId="0" applyFill="1" applyBorder="1"/>
    <xf numFmtId="0" fontId="0" fillId="0" borderId="3" xfId="0" applyNumberFormat="1" applyFill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164" fontId="6" fillId="0" borderId="3" xfId="0" applyNumberFormat="1" applyFont="1" applyBorder="1"/>
    <xf numFmtId="164" fontId="0" fillId="0" borderId="0" xfId="0" applyNumberFormat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3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7" xfId="0" applyNumberFormat="1" applyBorder="1"/>
    <xf numFmtId="165" fontId="0" fillId="6" borderId="3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2" fontId="6" fillId="4" borderId="3" xfId="0" applyNumberFormat="1" applyFont="1" applyFill="1" applyBorder="1"/>
    <xf numFmtId="0" fontId="0" fillId="0" borderId="3" xfId="0" applyNumberFormat="1" applyBorder="1" applyAlignment="1">
      <alignment wrapText="1"/>
    </xf>
    <xf numFmtId="0" fontId="3" fillId="8" borderId="3" xfId="0" applyFont="1" applyFill="1" applyBorder="1" applyAlignment="1">
      <alignment horizontal="center" vertical="center"/>
    </xf>
    <xf numFmtId="0" fontId="0" fillId="8" borderId="0" xfId="0" applyFill="1"/>
    <xf numFmtId="0" fontId="0" fillId="0" borderId="7" xfId="0" applyFill="1" applyBorder="1"/>
    <xf numFmtId="0" fontId="0" fillId="0" borderId="7" xfId="0" applyBorder="1"/>
    <xf numFmtId="0" fontId="0" fillId="8" borderId="3" xfId="0" applyFill="1" applyBorder="1"/>
    <xf numFmtId="0" fontId="6" fillId="8" borderId="3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6" fillId="8" borderId="3" xfId="0" applyFont="1" applyFill="1" applyBorder="1"/>
    <xf numFmtId="164" fontId="6" fillId="8" borderId="3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3" fillId="8" borderId="3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right"/>
    </xf>
    <xf numFmtId="0" fontId="11" fillId="8" borderId="3" xfId="0" applyFont="1" applyFill="1" applyBorder="1" applyAlignment="1">
      <alignment horizontal="right"/>
    </xf>
    <xf numFmtId="165" fontId="13" fillId="8" borderId="6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/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3" xfId="0" applyBorder="1" applyAlignment="1"/>
    <xf numFmtId="0" fontId="0" fillId="0" borderId="6" xfId="0" applyBorder="1"/>
    <xf numFmtId="0" fontId="6" fillId="0" borderId="6" xfId="0" applyFont="1" applyBorder="1"/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0" fontId="20" fillId="8" borderId="3" xfId="0" applyFont="1" applyFill="1" applyBorder="1"/>
    <xf numFmtId="0" fontId="21" fillId="8" borderId="3" xfId="0" applyFont="1" applyFill="1" applyBorder="1"/>
    <xf numFmtId="0" fontId="1" fillId="8" borderId="3" xfId="0" applyFont="1" applyFill="1" applyBorder="1"/>
    <xf numFmtId="0" fontId="22" fillId="8" borderId="3" xfId="0" applyFont="1" applyFill="1" applyBorder="1"/>
    <xf numFmtId="0" fontId="0" fillId="8" borderId="3" xfId="0" applyFont="1" applyFill="1" applyBorder="1"/>
    <xf numFmtId="0" fontId="23" fillId="8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3" fillId="8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wrapText="1"/>
    </xf>
    <xf numFmtId="0" fontId="11" fillId="8" borderId="6" xfId="0" applyFont="1" applyFill="1" applyBorder="1" applyAlignment="1">
      <alignment horizontal="right"/>
    </xf>
    <xf numFmtId="0" fontId="11" fillId="8" borderId="7" xfId="0" applyFont="1" applyFill="1" applyBorder="1" applyAlignment="1">
      <alignment horizontal="right"/>
    </xf>
    <xf numFmtId="165" fontId="12" fillId="0" borderId="2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10" xfId="0" applyNumberFormat="1" applyFont="1" applyBorder="1" applyAlignment="1">
      <alignment horizontal="center" vertical="center" textRotation="90" wrapText="1"/>
    </xf>
    <xf numFmtId="165" fontId="12" fillId="0" borderId="9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165" fontId="12" fillId="0" borderId="2" xfId="0" applyNumberFormat="1" applyFont="1" applyBorder="1" applyAlignment="1">
      <alignment horizontal="center" vertical="center" textRotation="90"/>
    </xf>
    <xf numFmtId="165" fontId="12" fillId="0" borderId="5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165" fontId="12" fillId="0" borderId="10" xfId="0" applyNumberFormat="1" applyFont="1" applyBorder="1" applyAlignment="1">
      <alignment horizontal="center" vertical="center" textRotation="90"/>
    </xf>
    <xf numFmtId="165" fontId="12" fillId="0" borderId="9" xfId="0" applyNumberFormat="1" applyFont="1" applyBorder="1" applyAlignment="1">
      <alignment horizontal="center" vertical="center" textRotation="90"/>
    </xf>
    <xf numFmtId="165" fontId="12" fillId="0" borderId="11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6" xfId="0" applyFont="1" applyBorder="1" applyAlignment="1">
      <alignment horizontal="left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9"/>
  <sheetViews>
    <sheetView topLeftCell="A13" zoomScale="75" zoomScaleNormal="75" workbookViewId="0">
      <selection activeCell="D44" sqref="D44:BN44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9.109375" hidden="1" customWidth="1"/>
    <col min="9" max="9" width="11.109375" customWidth="1"/>
    <col min="11" max="11" width="11.5546875" bestFit="1" customWidth="1"/>
    <col min="12" max="12" width="9.109375" customWidth="1"/>
    <col min="13" max="14" width="9.109375" hidden="1" customWidth="1"/>
    <col min="15" max="16" width="10.6640625" customWidth="1"/>
    <col min="17" max="17" width="10.6640625" hidden="1" customWidth="1"/>
    <col min="18" max="23" width="9.109375" hidden="1" customWidth="1"/>
    <col min="24" max="24" width="10.6640625" customWidth="1"/>
    <col min="25" max="25" width="9.109375" hidden="1" customWidth="1"/>
    <col min="26" max="28" width="10.6640625" hidden="1" customWidth="1"/>
    <col min="29" max="29" width="10.6640625" customWidth="1"/>
    <col min="30" max="35" width="10.6640625" hidden="1" customWidth="1"/>
    <col min="36" max="36" width="10.6640625" customWidth="1"/>
    <col min="37" max="37" width="10.6640625" hidden="1" customWidth="1"/>
    <col min="38" max="38" width="10.6640625" customWidth="1"/>
    <col min="39" max="44" width="10.6640625" hidden="1" customWidth="1"/>
    <col min="45" max="47" width="10.6640625" customWidth="1"/>
    <col min="48" max="49" width="10.6640625" hidden="1" customWidth="1"/>
    <col min="50" max="50" width="10.6640625" customWidth="1"/>
    <col min="51" max="51" width="10.6640625" hidden="1" customWidth="1"/>
    <col min="52" max="53" width="10.6640625" customWidth="1"/>
    <col min="54" max="58" width="10.6640625" hidden="1" customWidth="1"/>
    <col min="62" max="62" width="9.109375" hidden="1" customWidth="1"/>
    <col min="63" max="64" width="10.88671875" hidden="1" customWidth="1"/>
    <col min="69" max="69" width="9.8867187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106</v>
      </c>
      <c r="B2" s="1"/>
      <c r="C2" s="1"/>
      <c r="D2" s="1"/>
      <c r="E2" s="1"/>
    </row>
    <row r="3" spans="1:69" hidden="1">
      <c r="A3" s="1" t="s">
        <v>107</v>
      </c>
      <c r="B3" s="1"/>
      <c r="C3" s="1"/>
      <c r="D3" s="1"/>
      <c r="E3" s="1"/>
      <c r="K3" t="s">
        <v>1</v>
      </c>
    </row>
    <row r="4" spans="1:69">
      <c r="K4" t="s">
        <v>108</v>
      </c>
    </row>
    <row r="6" spans="1:69" ht="15" customHeight="1">
      <c r="C6" t="s">
        <v>2</v>
      </c>
      <c r="E6" s="2">
        <v>1</v>
      </c>
      <c r="F6" t="s">
        <v>58</v>
      </c>
      <c r="K6" s="68">
        <f>'06.01.2021 3-7 лет (день 8) '!J6</f>
        <v>45548</v>
      </c>
      <c r="O6" s="3"/>
      <c r="S6" s="2"/>
      <c r="T6" s="2"/>
      <c r="U6" s="2"/>
      <c r="V6" s="2"/>
      <c r="W6" s="2"/>
      <c r="Y6" s="2"/>
      <c r="BJ6" s="4"/>
    </row>
    <row r="7" spans="1:69" ht="15" customHeight="1">
      <c r="A7" s="102"/>
      <c r="B7" s="5" t="s">
        <v>3</v>
      </c>
      <c r="C7" s="94" t="s">
        <v>4</v>
      </c>
      <c r="D7" s="96" t="str">
        <f>[1]Цены!A1</f>
        <v>Хлеб пшеничный</v>
      </c>
      <c r="E7" s="96" t="str">
        <f>[1]Цены!B1</f>
        <v>Хлеб ржано-пшеничный</v>
      </c>
      <c r="F7" s="96" t="str">
        <f>[1]Цены!C1</f>
        <v>Сахар</v>
      </c>
      <c r="G7" s="96" t="str">
        <f>[1]Цены!D1</f>
        <v>Чай</v>
      </c>
      <c r="H7" s="96" t="str">
        <f>[1]Цены!E1</f>
        <v>Какао</v>
      </c>
      <c r="I7" s="96" t="str">
        <f>[1]Цены!F1</f>
        <v>Кофейный напиток</v>
      </c>
      <c r="J7" s="96" t="str">
        <f>[1]Цены!G1</f>
        <v>Молоко 2,5%</v>
      </c>
      <c r="K7" s="96" t="str">
        <f>[1]Цены!H1</f>
        <v>Масло сливочное</v>
      </c>
      <c r="L7" s="96" t="str">
        <f>[1]Цены!I1</f>
        <v>Сметана 15%</v>
      </c>
      <c r="M7" s="96" t="str">
        <f>[1]Цены!J1</f>
        <v>Молоко сухое</v>
      </c>
      <c r="N7" s="96" t="str">
        <f>[1]Цены!K1</f>
        <v>Снежок 2,5 %</v>
      </c>
      <c r="O7" s="96" t="str">
        <f>[1]Цены!L1</f>
        <v>Творог 5%</v>
      </c>
      <c r="P7" s="96" t="str">
        <f>[1]Цены!M1</f>
        <v>Молоко сгущенное</v>
      </c>
      <c r="Q7" s="96" t="str">
        <f>[1]Цены!N1</f>
        <v xml:space="preserve">Джем Сава </v>
      </c>
      <c r="R7" s="96" t="str">
        <f>[1]Цены!O1</f>
        <v>Сыр</v>
      </c>
      <c r="S7" s="96" t="str">
        <f>[1]Цены!P1</f>
        <v>Зеленый горошек</v>
      </c>
      <c r="T7" s="96" t="str">
        <f>[1]Цены!Q1</f>
        <v>Кукуруза консервирован.</v>
      </c>
      <c r="U7" s="96" t="str">
        <f>[1]Цены!R1</f>
        <v>Консервы рыбные</v>
      </c>
      <c r="V7" s="96" t="str">
        <f>[1]Цены!S1</f>
        <v>Огурцы консервирован.</v>
      </c>
      <c r="W7" s="96" t="str">
        <f>[1]Цены!T1</f>
        <v>Огурцы свежие</v>
      </c>
      <c r="X7" s="96" t="str">
        <f>[1]Цены!U1</f>
        <v>Яйцо</v>
      </c>
      <c r="Y7" s="96" t="str">
        <f>[1]Цены!V1</f>
        <v>Икра кабачковая</v>
      </c>
      <c r="Z7" s="96" t="str">
        <f>[1]Цены!W1</f>
        <v>Изюм</v>
      </c>
      <c r="AA7" s="96" t="str">
        <f>[1]Цены!X1</f>
        <v>Курага</v>
      </c>
      <c r="AB7" s="96" t="str">
        <f>[1]Цены!Y1</f>
        <v>Чернослив</v>
      </c>
      <c r="AC7" s="96" t="str">
        <f>[1]Цены!Z1</f>
        <v>Шиповник</v>
      </c>
      <c r="AD7" s="96" t="str">
        <f>[1]Цены!AA1</f>
        <v>Сухофрукты</v>
      </c>
      <c r="AE7" s="96" t="str">
        <f>[1]Цены!AB1</f>
        <v>Ягода свежемороженная</v>
      </c>
      <c r="AF7" s="96" t="str">
        <f>[1]Цены!AC1</f>
        <v>Лимон</v>
      </c>
      <c r="AG7" s="96" t="str">
        <f>[1]Цены!AD1</f>
        <v>Кисель</v>
      </c>
      <c r="AH7" s="96" t="str">
        <f>[1]Цены!AE1</f>
        <v xml:space="preserve">Сок </v>
      </c>
      <c r="AI7" s="96" t="str">
        <f>[1]Цены!AF1</f>
        <v>Макаронные изделия</v>
      </c>
      <c r="AJ7" s="96" t="str">
        <f>[1]Цены!AG1</f>
        <v>Мука</v>
      </c>
      <c r="AK7" s="96" t="str">
        <f>[1]Цены!AH1</f>
        <v>Дрожжи</v>
      </c>
      <c r="AL7" s="96" t="str">
        <f>[1]Цены!AI1</f>
        <v>Печенье</v>
      </c>
      <c r="AM7" s="96" t="s">
        <v>104</v>
      </c>
      <c r="AN7" s="96" t="str">
        <f>[1]Цены!AK1</f>
        <v>Вафли</v>
      </c>
      <c r="AO7" s="96" t="str">
        <f>[1]Цены!AL1</f>
        <v>Конфеты</v>
      </c>
      <c r="AP7" s="96" t="str">
        <f>[1]Цены!AM1</f>
        <v>Повидло Сава</v>
      </c>
      <c r="AQ7" s="96" t="str">
        <f>[1]Цены!AN1</f>
        <v>Крупа геркулес</v>
      </c>
      <c r="AR7" s="96" t="str">
        <f>[1]Цены!AO1</f>
        <v>Крупа горох</v>
      </c>
      <c r="AS7" s="96" t="str">
        <f>[1]Цены!AP1</f>
        <v>Крупа гречневая</v>
      </c>
      <c r="AT7" s="96" t="str">
        <f>[1]Цены!AQ1</f>
        <v>Крупа кукурузная</v>
      </c>
      <c r="AU7" s="96" t="str">
        <f>[1]Цены!AR1</f>
        <v>Крупа манная</v>
      </c>
      <c r="AV7" s="96" t="str">
        <f>[1]Цены!AS1</f>
        <v>Крупа перловая</v>
      </c>
      <c r="AW7" s="96" t="str">
        <f>[1]Цены!AT1</f>
        <v>Крупа пшеничная</v>
      </c>
      <c r="AX7" s="96" t="str">
        <f>[1]Цены!AU1</f>
        <v>Крупа пшено</v>
      </c>
      <c r="AY7" s="96" t="str">
        <f>[1]Цены!AV1</f>
        <v>Крупа ячневая</v>
      </c>
      <c r="AZ7" s="96" t="str">
        <f>[1]Цены!AW1</f>
        <v>Рис</v>
      </c>
      <c r="BA7" s="96" t="str">
        <f>[1]Цены!AX1</f>
        <v>Цыпленок бройлер</v>
      </c>
      <c r="BB7" s="96" t="str">
        <f>[1]Цены!AY1</f>
        <v>Филе куриное</v>
      </c>
      <c r="BC7" s="96" t="str">
        <f>[1]Цены!AZ1</f>
        <v>Фарш говяжий</v>
      </c>
      <c r="BD7" s="96" t="str">
        <f>[1]Цены!BA1</f>
        <v>Печень куриная</v>
      </c>
      <c r="BE7" s="96" t="str">
        <f>[1]Цены!BB1</f>
        <v>Филе минтая</v>
      </c>
      <c r="BF7" s="96" t="str">
        <f>[1]Цены!BC1</f>
        <v>Филе сельди слабосол.</v>
      </c>
      <c r="BG7" s="96" t="str">
        <f>[1]Цены!BD1</f>
        <v>Картофель</v>
      </c>
      <c r="BH7" s="96" t="str">
        <f>[1]Цены!BE1</f>
        <v>Морковь</v>
      </c>
      <c r="BI7" s="96" t="str">
        <f>[1]Цены!BF1</f>
        <v>Лук</v>
      </c>
      <c r="BJ7" s="96" t="str">
        <f>[1]Цены!BG1</f>
        <v>Капуста</v>
      </c>
      <c r="BK7" s="96" t="str">
        <f>[1]Цены!BH1</f>
        <v>Свекла</v>
      </c>
      <c r="BL7" s="96" t="str">
        <f>[1]Цены!BI1</f>
        <v>Томатная паста</v>
      </c>
      <c r="BM7" s="96" t="str">
        <f>[1]Цены!BJ1</f>
        <v>Масло растительное</v>
      </c>
      <c r="BN7" s="96" t="str">
        <f>[1]Цены!BK1</f>
        <v>Соль</v>
      </c>
      <c r="BO7" s="94" t="s">
        <v>67</v>
      </c>
      <c r="BP7" s="101" t="s">
        <v>5</v>
      </c>
      <c r="BQ7" s="101" t="s">
        <v>6</v>
      </c>
    </row>
    <row r="8" spans="1:69" ht="36" customHeight="1">
      <c r="A8" s="103"/>
      <c r="B8" s="6" t="s">
        <v>7</v>
      </c>
      <c r="C8" s="95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5"/>
      <c r="BP8" s="101"/>
      <c r="BQ8" s="101"/>
    </row>
    <row r="9" spans="1:69">
      <c r="A9" s="97" t="s">
        <v>8</v>
      </c>
      <c r="B9" s="7" t="str">
        <f>'06.01.2021 3-7 лет (день 8) '!B9</f>
        <v>Каша молочная "Рябчик"</v>
      </c>
      <c r="C9" s="98">
        <f>$E$6</f>
        <v>1</v>
      </c>
      <c r="D9" s="7"/>
      <c r="E9" s="7"/>
      <c r="F9" s="7">
        <v>3.0000000000000001E-3</v>
      </c>
      <c r="G9" s="7"/>
      <c r="H9" s="7"/>
      <c r="I9" s="7"/>
      <c r="J9" s="7">
        <v>0.113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9">
        <v>6.0000000000000001E-3</v>
      </c>
      <c r="AT9" s="9"/>
      <c r="AU9" s="7"/>
      <c r="AV9" s="7"/>
      <c r="AW9" s="7"/>
      <c r="AX9" s="9">
        <v>6.0000000000000001E-3</v>
      </c>
      <c r="AY9" s="9"/>
      <c r="AZ9" s="9">
        <v>6.0000000000000001E-3</v>
      </c>
      <c r="BA9" s="7"/>
      <c r="BB9" s="7"/>
      <c r="BC9" s="7"/>
      <c r="BD9" s="7"/>
      <c r="BE9" s="7"/>
      <c r="BF9" s="7"/>
      <c r="BG9" s="7"/>
      <c r="BH9" s="7"/>
      <c r="BI9" s="7"/>
      <c r="BJ9" s="7"/>
      <c r="BK9" s="9"/>
      <c r="BL9" s="9"/>
      <c r="BM9" s="7"/>
      <c r="BN9" s="75">
        <v>1E-3</v>
      </c>
      <c r="BO9" s="7"/>
    </row>
    <row r="10" spans="1:69">
      <c r="A10" s="97"/>
      <c r="B10" s="7" t="str">
        <f>'06.01.2021 3-7 лет (день 8) '!B10</f>
        <v xml:space="preserve">Бутерброд с маслом </v>
      </c>
      <c r="C10" s="99"/>
      <c r="D10" s="7">
        <v>0.02</v>
      </c>
      <c r="E10" s="7"/>
      <c r="F10" s="7"/>
      <c r="G10" s="7"/>
      <c r="H10" s="7"/>
      <c r="I10" s="7"/>
      <c r="J10" s="7"/>
      <c r="K10" s="7">
        <v>3.0000000000000001E-3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9"/>
      <c r="AT10" s="9"/>
      <c r="AU10" s="7"/>
      <c r="AV10" s="7"/>
      <c r="AW10" s="7"/>
      <c r="AX10" s="9"/>
      <c r="AY10" s="9"/>
      <c r="AZ10" s="9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9"/>
      <c r="BL10" s="9"/>
      <c r="BM10" s="7"/>
      <c r="BN10" s="75"/>
      <c r="BO10" s="7"/>
    </row>
    <row r="11" spans="1:69">
      <c r="A11" s="97"/>
      <c r="B11" s="7" t="str">
        <f>'06.01.2021 3-7 лет (день 8) '!B11</f>
        <v>Кофейный напиток с молоком</v>
      </c>
      <c r="C11" s="99"/>
      <c r="D11" s="7"/>
      <c r="E11" s="7"/>
      <c r="F11" s="7">
        <v>8.0000000000000002E-3</v>
      </c>
      <c r="G11" s="7"/>
      <c r="H11" s="7"/>
      <c r="I11" s="7">
        <v>2E-3</v>
      </c>
      <c r="J11" s="7">
        <v>7.0000000000000007E-2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9"/>
      <c r="AT11" s="9"/>
      <c r="AU11" s="7"/>
      <c r="AV11" s="7"/>
      <c r="AW11" s="7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9"/>
      <c r="BL11" s="9"/>
      <c r="BM11" s="7"/>
      <c r="BN11" s="75"/>
      <c r="BO11" s="7"/>
    </row>
    <row r="12" spans="1:69">
      <c r="A12" s="97"/>
      <c r="B12" s="7"/>
      <c r="C12" s="9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9"/>
      <c r="AT12" s="9"/>
      <c r="AU12" s="7"/>
      <c r="AV12" s="7"/>
      <c r="AW12" s="7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9"/>
      <c r="BL12" s="9"/>
      <c r="BM12" s="7"/>
      <c r="BN12" s="75"/>
      <c r="BO12" s="7"/>
    </row>
    <row r="13" spans="1:69">
      <c r="A13" s="97"/>
      <c r="B13" s="7"/>
      <c r="C13" s="10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9"/>
      <c r="AT13" s="9"/>
      <c r="AU13" s="7"/>
      <c r="AV13" s="7"/>
      <c r="AW13" s="7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9"/>
      <c r="BL13" s="9"/>
      <c r="BM13" s="7"/>
      <c r="BN13" s="75"/>
      <c r="BO13" s="7"/>
    </row>
    <row r="14" spans="1:69">
      <c r="A14" s="97" t="s">
        <v>11</v>
      </c>
      <c r="B14" s="11" t="str">
        <f>'06.01.2021 3-7 лет (день 8) '!B14</f>
        <v>Суп картофельный с клецками</v>
      </c>
      <c r="C14" s="99">
        <f>E6</f>
        <v>1</v>
      </c>
      <c r="D14" s="7"/>
      <c r="E14" s="7"/>
      <c r="F14" s="7"/>
      <c r="G14" s="7"/>
      <c r="H14" s="7"/>
      <c r="I14" s="7"/>
      <c r="J14" s="7"/>
      <c r="K14" s="7">
        <v>2.5999999999999999E-3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0.05</v>
      </c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v>8.0000000000000002E-3</v>
      </c>
      <c r="AK14" s="7"/>
      <c r="AL14" s="7"/>
      <c r="AM14" s="7"/>
      <c r="AN14" s="7"/>
      <c r="AO14" s="7"/>
      <c r="AP14" s="7"/>
      <c r="AQ14" s="7"/>
      <c r="AR14" s="7"/>
      <c r="AS14" s="9"/>
      <c r="AT14" s="9"/>
      <c r="AU14" s="7"/>
      <c r="AV14" s="7"/>
      <c r="AW14" s="7"/>
      <c r="AX14" s="9"/>
      <c r="AY14" s="9"/>
      <c r="AZ14" s="9"/>
      <c r="BA14" s="7">
        <v>2.1999999999999999E-2</v>
      </c>
      <c r="BB14" s="7"/>
      <c r="BC14" s="7"/>
      <c r="BD14" s="7"/>
      <c r="BE14" s="7"/>
      <c r="BF14" s="7"/>
      <c r="BG14" s="7">
        <v>4.7E-2</v>
      </c>
      <c r="BH14" s="7">
        <v>8.0000000000000002E-3</v>
      </c>
      <c r="BI14" s="7">
        <v>0.01</v>
      </c>
      <c r="BJ14" s="7"/>
      <c r="BK14" s="9"/>
      <c r="BL14" s="9"/>
      <c r="BM14" s="7">
        <v>2E-3</v>
      </c>
      <c r="BN14" s="75">
        <v>1E-3</v>
      </c>
      <c r="BO14" s="7"/>
    </row>
    <row r="15" spans="1:69" ht="12.75" customHeight="1">
      <c r="A15" s="97"/>
      <c r="B15" s="11" t="str">
        <f>'06.01.2021 3-7 лет (день 8) '!B15</f>
        <v>Жаркое по-домашнему</v>
      </c>
      <c r="C15" s="99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9"/>
      <c r="AT15" s="9"/>
      <c r="AU15" s="7"/>
      <c r="AV15" s="7"/>
      <c r="AW15" s="7"/>
      <c r="AX15" s="9"/>
      <c r="AY15" s="9"/>
      <c r="AZ15" s="9"/>
      <c r="BA15" s="7">
        <v>0.03</v>
      </c>
      <c r="BB15" s="7"/>
      <c r="BC15" s="7"/>
      <c r="BD15" s="7"/>
      <c r="BE15" s="7"/>
      <c r="BF15" s="7"/>
      <c r="BG15" s="7">
        <v>0.09</v>
      </c>
      <c r="BH15" s="7">
        <v>0.02</v>
      </c>
      <c r="BI15" s="7">
        <v>0.01</v>
      </c>
      <c r="BJ15" s="7"/>
      <c r="BK15" s="9"/>
      <c r="BL15" s="9"/>
      <c r="BM15" s="7">
        <v>3.0000000000000001E-3</v>
      </c>
      <c r="BN15" s="75">
        <v>1E-3</v>
      </c>
      <c r="BO15" s="7"/>
    </row>
    <row r="16" spans="1:69">
      <c r="A16" s="97"/>
      <c r="B16" s="11" t="str">
        <f>'06.01.2021 3-7 лет (день 8) '!B16</f>
        <v>Хлеб пшеничный</v>
      </c>
      <c r="C16" s="99"/>
      <c r="D16" s="7">
        <v>0.02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7"/>
      <c r="AV16" s="7"/>
      <c r="AW16" s="7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9"/>
      <c r="BL16" s="9"/>
      <c r="BM16" s="7"/>
      <c r="BN16" s="75"/>
      <c r="BO16" s="7"/>
    </row>
    <row r="17" spans="1:67">
      <c r="A17" s="97"/>
      <c r="B17" s="11" t="str">
        <f>'06.01.2021 3-7 лет (день 8) '!B17</f>
        <v>Хлеб ржано-пшеничный</v>
      </c>
      <c r="C17" s="99"/>
      <c r="D17" s="7"/>
      <c r="E17" s="7">
        <v>0.04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9"/>
      <c r="AT17" s="9"/>
      <c r="AU17" s="7"/>
      <c r="AV17" s="7"/>
      <c r="AW17" s="7"/>
      <c r="AX17" s="9"/>
      <c r="AY17" s="9"/>
      <c r="AZ17" s="9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9"/>
      <c r="BL17" s="9"/>
      <c r="BM17" s="7"/>
      <c r="BN17" s="75"/>
      <c r="BO17" s="7"/>
    </row>
    <row r="18" spans="1:67">
      <c r="A18" s="97"/>
      <c r="B18" s="11" t="str">
        <f>'06.01.2021 3-7 лет (день 8) '!B18</f>
        <v>Напиток из шиповника</v>
      </c>
      <c r="C18" s="99"/>
      <c r="D18" s="7"/>
      <c r="E18" s="7"/>
      <c r="F18" s="7">
        <v>0.01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7"/>
      <c r="Z18" s="7"/>
      <c r="AA18" s="7"/>
      <c r="AB18" s="7"/>
      <c r="AC18" s="7">
        <v>1.2E-2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9"/>
      <c r="AT18" s="9"/>
      <c r="AU18" s="7"/>
      <c r="AV18" s="7"/>
      <c r="AW18" s="7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9"/>
      <c r="BL18" s="9"/>
      <c r="BM18" s="7"/>
      <c r="BN18" s="75"/>
      <c r="BO18" s="7"/>
    </row>
    <row r="19" spans="1:67">
      <c r="A19" s="97"/>
      <c r="B19" s="12"/>
      <c r="C19" s="9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9"/>
      <c r="AT19" s="9"/>
      <c r="AU19" s="7"/>
      <c r="AV19" s="7"/>
      <c r="AW19" s="7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9"/>
      <c r="BL19" s="9"/>
      <c r="BM19" s="7"/>
      <c r="BN19" s="75"/>
      <c r="BO19" s="7"/>
    </row>
    <row r="20" spans="1:67">
      <c r="A20" s="97"/>
      <c r="B20" s="12"/>
      <c r="C20" s="10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9"/>
      <c r="AT20" s="9"/>
      <c r="AU20" s="7"/>
      <c r="AV20" s="7"/>
      <c r="AW20" s="7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9"/>
      <c r="BL20" s="9"/>
      <c r="BM20" s="7"/>
      <c r="BN20" s="75"/>
      <c r="BO20" s="7"/>
    </row>
    <row r="21" spans="1:67">
      <c r="A21" s="97" t="s">
        <v>17</v>
      </c>
      <c r="B21" s="7" t="str">
        <f>'06.01.2021 3-7 лет (день 8) '!B21</f>
        <v>Молоко</v>
      </c>
      <c r="C21" s="98">
        <f>$E$6</f>
        <v>1</v>
      </c>
      <c r="D21" s="7"/>
      <c r="E21" s="7"/>
      <c r="F21" s="7"/>
      <c r="G21" s="7"/>
      <c r="H21" s="7"/>
      <c r="I21" s="7"/>
      <c r="J21" s="7">
        <v>0.14000000000000001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9"/>
      <c r="AT21" s="9"/>
      <c r="AU21" s="7"/>
      <c r="AV21" s="7"/>
      <c r="AW21" s="7"/>
      <c r="AX21" s="9"/>
      <c r="AY21" s="9"/>
      <c r="AZ21" s="9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9"/>
      <c r="BL21" s="9"/>
      <c r="BM21" s="7"/>
      <c r="BN21" s="75"/>
      <c r="BO21" s="7"/>
    </row>
    <row r="22" spans="1:67">
      <c r="A22" s="97"/>
      <c r="B22" s="7" t="str">
        <f>'06.01.2021 3-7 лет (день 8) '!B22</f>
        <v>Печенье</v>
      </c>
      <c r="C22" s="99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2"/>
      <c r="AI22" s="12"/>
      <c r="AJ22" s="12"/>
      <c r="AK22" s="12"/>
      <c r="AL22" s="12">
        <v>0.02</v>
      </c>
      <c r="AM22" s="12"/>
      <c r="AN22" s="12"/>
      <c r="AO22" s="12"/>
      <c r="AP22" s="12"/>
      <c r="AQ22" s="12"/>
      <c r="AR22" s="14"/>
      <c r="AS22" s="12"/>
      <c r="AT22" s="14"/>
      <c r="AU22" s="14"/>
      <c r="AV22" s="14"/>
      <c r="AW22" s="14"/>
      <c r="AX22" s="14"/>
      <c r="AY22" s="14"/>
      <c r="AZ22" s="15"/>
      <c r="BA22" s="15"/>
      <c r="BB22" s="16"/>
      <c r="BC22" s="17"/>
      <c r="BD22" s="12"/>
      <c r="BE22" s="16"/>
      <c r="BF22" s="12"/>
      <c r="BG22" s="12"/>
      <c r="BH22" s="12"/>
      <c r="BI22" s="16"/>
      <c r="BJ22" s="12"/>
      <c r="BK22" s="12"/>
      <c r="BL22" s="12"/>
      <c r="BM22" s="12"/>
      <c r="BN22" s="16"/>
      <c r="BO22" s="12"/>
    </row>
    <row r="23" spans="1:67">
      <c r="A23" s="97"/>
      <c r="B23" s="12"/>
      <c r="C23" s="9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2"/>
      <c r="BB23" s="12"/>
      <c r="BC23" s="12"/>
      <c r="BD23" s="12"/>
      <c r="BE23" s="12"/>
      <c r="BF23" s="12"/>
      <c r="BG23" s="12"/>
      <c r="BH23" s="12"/>
      <c r="BI23" s="12"/>
      <c r="BJ23" s="15"/>
      <c r="BK23" s="15"/>
      <c r="BL23" s="12"/>
      <c r="BM23" s="12"/>
      <c r="BN23" s="17"/>
      <c r="BO23" s="12"/>
    </row>
    <row r="24" spans="1:67">
      <c r="A24" s="97"/>
      <c r="B24" s="12"/>
      <c r="C24" s="99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2"/>
      <c r="BB24" s="12"/>
      <c r="BC24" s="12"/>
      <c r="BD24" s="12"/>
      <c r="BE24" s="12"/>
      <c r="BF24" s="12"/>
      <c r="BG24" s="12"/>
      <c r="BH24" s="12"/>
      <c r="BI24" s="12"/>
      <c r="BJ24" s="15"/>
      <c r="BK24" s="15"/>
      <c r="BL24" s="12"/>
      <c r="BM24" s="12"/>
      <c r="BN24" s="17"/>
      <c r="BO24" s="12"/>
    </row>
    <row r="25" spans="1:67">
      <c r="A25" s="97"/>
      <c r="B25" s="12"/>
      <c r="C25" s="104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2"/>
      <c r="BB25" s="12"/>
      <c r="BC25" s="12"/>
      <c r="BD25" s="12"/>
      <c r="BE25" s="12"/>
      <c r="BF25" s="12"/>
      <c r="BG25" s="12"/>
      <c r="BH25" s="12"/>
      <c r="BI25" s="12"/>
      <c r="BJ25" s="15"/>
      <c r="BK25" s="15"/>
      <c r="BL25" s="12"/>
      <c r="BM25" s="12"/>
      <c r="BN25" s="17"/>
      <c r="BO25" s="12"/>
    </row>
    <row r="26" spans="1:67" ht="30.75" customHeight="1">
      <c r="A26" s="105" t="s">
        <v>19</v>
      </c>
      <c r="B26" s="18" t="s">
        <v>64</v>
      </c>
      <c r="C26" s="99">
        <f>E6</f>
        <v>1</v>
      </c>
      <c r="E26" s="7"/>
      <c r="F26" s="7">
        <v>5.0000000000000001E-3</v>
      </c>
      <c r="G26" s="7"/>
      <c r="H26" s="7"/>
      <c r="I26" s="7"/>
      <c r="J26" s="7"/>
      <c r="K26" s="7">
        <v>3.0000000000000001E-3</v>
      </c>
      <c r="L26" s="7">
        <v>3.0000000000000001E-3</v>
      </c>
      <c r="M26" s="7"/>
      <c r="N26" s="7"/>
      <c r="O26" s="7">
        <v>7.0000000000000007E-2</v>
      </c>
      <c r="P26" s="7">
        <v>5.0000000000000001E-3</v>
      </c>
      <c r="Q26" s="7"/>
      <c r="R26" s="7"/>
      <c r="S26" s="7"/>
      <c r="T26" s="7"/>
      <c r="U26" s="7"/>
      <c r="V26" s="7"/>
      <c r="W26" s="7"/>
      <c r="X26" s="8">
        <v>7.6920000000000002E-2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9"/>
      <c r="AT26" s="9"/>
      <c r="AU26" s="7">
        <v>6.0000000000000001E-3</v>
      </c>
      <c r="AV26" s="7"/>
      <c r="AW26" s="7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9"/>
      <c r="BL26" s="9"/>
      <c r="BM26" s="7"/>
      <c r="BN26" s="75">
        <v>5.0000000000000001E-4</v>
      </c>
      <c r="BO26" s="7"/>
    </row>
    <row r="27" spans="1:67">
      <c r="A27" s="106"/>
      <c r="B27" s="70" t="str">
        <f>'06.01.2021 3-7 лет (день 8) '!B27</f>
        <v>Хлеб пшеничный</v>
      </c>
      <c r="C27" s="99"/>
      <c r="D27" s="12">
        <v>0.02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2"/>
      <c r="BB27" s="12"/>
      <c r="BC27" s="12"/>
      <c r="BD27" s="12"/>
      <c r="BE27" s="12"/>
      <c r="BF27" s="12"/>
      <c r="BG27" s="12"/>
      <c r="BH27" s="12"/>
      <c r="BI27" s="12"/>
      <c r="BJ27" s="15"/>
      <c r="BK27" s="15"/>
      <c r="BL27" s="12"/>
      <c r="BM27" s="12"/>
      <c r="BN27" s="17"/>
      <c r="BO27" s="12"/>
    </row>
    <row r="28" spans="1:67">
      <c r="A28" s="106"/>
      <c r="B28" s="70" t="str">
        <f>'06.01.2021 3-7 лет (день 8) '!B28</f>
        <v>Чай с сахаром</v>
      </c>
      <c r="C28" s="99"/>
      <c r="D28" s="7"/>
      <c r="E28" s="7"/>
      <c r="F28" s="7">
        <v>8.0000000000000002E-3</v>
      </c>
      <c r="G28" s="7">
        <v>5.0000000000000001E-4</v>
      </c>
      <c r="H28" s="7"/>
      <c r="I28" s="12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9"/>
      <c r="BK28" s="9"/>
      <c r="BL28" s="7"/>
      <c r="BM28" s="7"/>
      <c r="BN28" s="75"/>
      <c r="BO28" s="7"/>
    </row>
    <row r="29" spans="1:67">
      <c r="A29" s="107"/>
      <c r="B29" s="7"/>
      <c r="C29" s="104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9"/>
      <c r="BK29" s="9"/>
      <c r="BL29" s="7"/>
      <c r="BM29" s="7"/>
      <c r="BN29" s="75"/>
      <c r="BO29" s="7"/>
    </row>
    <row r="30" spans="1:67" ht="17.399999999999999">
      <c r="B30" s="19" t="s">
        <v>21</v>
      </c>
      <c r="C30" s="20"/>
      <c r="D30" s="21">
        <f t="shared" ref="D30:BN30" si="0">SUM(D9:D29)</f>
        <v>0.06</v>
      </c>
      <c r="E30" s="21">
        <f t="shared" si="0"/>
        <v>0.04</v>
      </c>
      <c r="F30" s="21">
        <f t="shared" si="0"/>
        <v>3.4000000000000002E-2</v>
      </c>
      <c r="G30" s="21">
        <f t="shared" si="0"/>
        <v>5.0000000000000001E-4</v>
      </c>
      <c r="H30" s="21">
        <f t="shared" si="0"/>
        <v>0</v>
      </c>
      <c r="I30" s="21">
        <f t="shared" si="0"/>
        <v>2E-3</v>
      </c>
      <c r="J30" s="21">
        <f t="shared" si="0"/>
        <v>0.32300000000000001</v>
      </c>
      <c r="K30" s="21">
        <f t="shared" si="0"/>
        <v>1.06E-2</v>
      </c>
      <c r="L30" s="21">
        <f t="shared" si="0"/>
        <v>3.0000000000000001E-3</v>
      </c>
      <c r="M30" s="21">
        <f t="shared" si="0"/>
        <v>0</v>
      </c>
      <c r="N30" s="21">
        <f t="shared" si="0"/>
        <v>0</v>
      </c>
      <c r="O30" s="21">
        <f t="shared" si="0"/>
        <v>7.0000000000000007E-2</v>
      </c>
      <c r="P30" s="21">
        <f t="shared" si="0"/>
        <v>5.0000000000000001E-3</v>
      </c>
      <c r="Q30" s="21">
        <f t="shared" ref="Q30:AB30" si="1">SUM(Q9:Q29)</f>
        <v>0</v>
      </c>
      <c r="R30" s="21">
        <f t="shared" si="1"/>
        <v>0</v>
      </c>
      <c r="S30" s="21">
        <f t="shared" si="1"/>
        <v>0</v>
      </c>
      <c r="T30" s="21">
        <f t="shared" si="1"/>
        <v>0</v>
      </c>
      <c r="U30" s="21">
        <f t="shared" si="1"/>
        <v>0</v>
      </c>
      <c r="V30" s="21">
        <f t="shared" si="1"/>
        <v>0</v>
      </c>
      <c r="W30" s="21">
        <f t="shared" si="1"/>
        <v>0</v>
      </c>
      <c r="X30" s="21">
        <f t="shared" si="1"/>
        <v>0.12692000000000001</v>
      </c>
      <c r="Y30" s="21">
        <f t="shared" si="1"/>
        <v>0</v>
      </c>
      <c r="Z30" s="21">
        <f t="shared" si="1"/>
        <v>0</v>
      </c>
      <c r="AA30" s="21">
        <f t="shared" si="1"/>
        <v>0</v>
      </c>
      <c r="AB30" s="21">
        <f t="shared" si="1"/>
        <v>0</v>
      </c>
      <c r="AC30" s="21">
        <f t="shared" si="0"/>
        <v>1.2E-2</v>
      </c>
      <c r="AD30" s="21">
        <f t="shared" si="0"/>
        <v>0</v>
      </c>
      <c r="AE30" s="21">
        <f t="shared" si="0"/>
        <v>0</v>
      </c>
      <c r="AF30" s="21">
        <f t="shared" si="0"/>
        <v>0</v>
      </c>
      <c r="AG30" s="21">
        <f t="shared" si="0"/>
        <v>0</v>
      </c>
      <c r="AH30" s="21">
        <f t="shared" si="0"/>
        <v>0</v>
      </c>
      <c r="AI30" s="21">
        <f t="shared" si="0"/>
        <v>0</v>
      </c>
      <c r="AJ30" s="21">
        <f t="shared" si="0"/>
        <v>8.0000000000000002E-3</v>
      </c>
      <c r="AK30" s="21">
        <f t="shared" si="0"/>
        <v>0</v>
      </c>
      <c r="AL30" s="21">
        <f t="shared" si="0"/>
        <v>0.02</v>
      </c>
      <c r="AM30" s="21">
        <f t="shared" si="0"/>
        <v>0</v>
      </c>
      <c r="AN30" s="21">
        <f t="shared" si="0"/>
        <v>0</v>
      </c>
      <c r="AO30" s="21">
        <f t="shared" si="0"/>
        <v>0</v>
      </c>
      <c r="AP30" s="21">
        <f t="shared" si="0"/>
        <v>0</v>
      </c>
      <c r="AQ30" s="21">
        <f t="shared" si="0"/>
        <v>0</v>
      </c>
      <c r="AR30" s="21">
        <f t="shared" si="0"/>
        <v>0</v>
      </c>
      <c r="AS30" s="21">
        <f t="shared" si="0"/>
        <v>6.0000000000000001E-3</v>
      </c>
      <c r="AT30" s="21">
        <f t="shared" si="0"/>
        <v>0</v>
      </c>
      <c r="AU30" s="21">
        <f t="shared" si="0"/>
        <v>6.0000000000000001E-3</v>
      </c>
      <c r="AV30" s="21">
        <f t="shared" si="0"/>
        <v>0</v>
      </c>
      <c r="AW30" s="21">
        <f t="shared" si="0"/>
        <v>0</v>
      </c>
      <c r="AX30" s="21">
        <f t="shared" si="0"/>
        <v>6.0000000000000001E-3</v>
      </c>
      <c r="AY30" s="21">
        <f t="shared" si="0"/>
        <v>0</v>
      </c>
      <c r="AZ30" s="21">
        <f t="shared" si="0"/>
        <v>6.0000000000000001E-3</v>
      </c>
      <c r="BA30" s="21">
        <f t="shared" si="0"/>
        <v>5.1999999999999998E-2</v>
      </c>
      <c r="BB30" s="21">
        <f t="shared" si="0"/>
        <v>0</v>
      </c>
      <c r="BC30" s="21">
        <f t="shared" si="0"/>
        <v>0</v>
      </c>
      <c r="BD30" s="21">
        <f t="shared" si="0"/>
        <v>0</v>
      </c>
      <c r="BE30" s="21">
        <f t="shared" si="0"/>
        <v>0</v>
      </c>
      <c r="BF30" s="21">
        <f t="shared" si="0"/>
        <v>0</v>
      </c>
      <c r="BG30" s="21">
        <f t="shared" si="0"/>
        <v>0.13700000000000001</v>
      </c>
      <c r="BH30" s="21">
        <f t="shared" si="0"/>
        <v>2.8000000000000001E-2</v>
      </c>
      <c r="BI30" s="21">
        <f t="shared" si="0"/>
        <v>0.02</v>
      </c>
      <c r="BJ30" s="21">
        <f t="shared" si="0"/>
        <v>0</v>
      </c>
      <c r="BK30" s="21">
        <f t="shared" si="0"/>
        <v>0</v>
      </c>
      <c r="BL30" s="21">
        <f t="shared" si="0"/>
        <v>0</v>
      </c>
      <c r="BM30" s="21">
        <f t="shared" si="0"/>
        <v>5.0000000000000001E-3</v>
      </c>
      <c r="BN30" s="76">
        <f t="shared" si="0"/>
        <v>3.5000000000000001E-3</v>
      </c>
      <c r="BO30" s="76">
        <f t="shared" ref="BO30" si="2">SUM(BO9:BO29)</f>
        <v>0</v>
      </c>
    </row>
    <row r="31" spans="1:67" ht="17.399999999999999">
      <c r="B31" s="19" t="s">
        <v>22</v>
      </c>
      <c r="C31" s="20"/>
      <c r="D31" s="22">
        <f>ROUND(PRODUCT(D30,$E$6),3)</f>
        <v>0.06</v>
      </c>
      <c r="E31" s="22">
        <f t="shared" ref="E31:BO31" si="3">ROUND(PRODUCT(E30,$E$6),3)</f>
        <v>0.04</v>
      </c>
      <c r="F31" s="22">
        <f t="shared" si="3"/>
        <v>3.4000000000000002E-2</v>
      </c>
      <c r="G31" s="22">
        <f t="shared" si="3"/>
        <v>1E-3</v>
      </c>
      <c r="H31" s="22">
        <f t="shared" si="3"/>
        <v>0</v>
      </c>
      <c r="I31" s="22">
        <f t="shared" si="3"/>
        <v>2E-3</v>
      </c>
      <c r="J31" s="22">
        <f t="shared" si="3"/>
        <v>0.32300000000000001</v>
      </c>
      <c r="K31" s="22">
        <f t="shared" si="3"/>
        <v>1.0999999999999999E-2</v>
      </c>
      <c r="L31" s="22">
        <f t="shared" si="3"/>
        <v>3.0000000000000001E-3</v>
      </c>
      <c r="M31" s="22">
        <f t="shared" si="3"/>
        <v>0</v>
      </c>
      <c r="N31" s="22">
        <f t="shared" si="3"/>
        <v>0</v>
      </c>
      <c r="O31" s="22">
        <f t="shared" si="3"/>
        <v>7.0000000000000007E-2</v>
      </c>
      <c r="P31" s="22">
        <f t="shared" si="3"/>
        <v>5.0000000000000001E-3</v>
      </c>
      <c r="Q31" s="22">
        <f t="shared" si="3"/>
        <v>0</v>
      </c>
      <c r="R31" s="22">
        <f t="shared" si="3"/>
        <v>0</v>
      </c>
      <c r="S31" s="22">
        <f t="shared" si="3"/>
        <v>0</v>
      </c>
      <c r="T31" s="22">
        <f t="shared" si="3"/>
        <v>0</v>
      </c>
      <c r="U31" s="22">
        <f t="shared" si="3"/>
        <v>0</v>
      </c>
      <c r="V31" s="22">
        <f t="shared" si="3"/>
        <v>0</v>
      </c>
      <c r="W31" s="22">
        <f t="shared" si="3"/>
        <v>0</v>
      </c>
      <c r="X31" s="22">
        <f t="shared" si="3"/>
        <v>0.127</v>
      </c>
      <c r="Y31" s="22">
        <f t="shared" si="3"/>
        <v>0</v>
      </c>
      <c r="Z31" s="22">
        <f t="shared" si="3"/>
        <v>0</v>
      </c>
      <c r="AA31" s="22">
        <f t="shared" si="3"/>
        <v>0</v>
      </c>
      <c r="AB31" s="22">
        <f t="shared" si="3"/>
        <v>0</v>
      </c>
      <c r="AC31" s="22">
        <f t="shared" si="3"/>
        <v>1.2E-2</v>
      </c>
      <c r="AD31" s="22">
        <f t="shared" si="3"/>
        <v>0</v>
      </c>
      <c r="AE31" s="22">
        <f t="shared" si="3"/>
        <v>0</v>
      </c>
      <c r="AF31" s="22">
        <f t="shared" si="3"/>
        <v>0</v>
      </c>
      <c r="AG31" s="22">
        <f t="shared" si="3"/>
        <v>0</v>
      </c>
      <c r="AH31" s="22">
        <f t="shared" si="3"/>
        <v>0</v>
      </c>
      <c r="AI31" s="22">
        <f t="shared" si="3"/>
        <v>0</v>
      </c>
      <c r="AJ31" s="22">
        <f t="shared" si="3"/>
        <v>8.0000000000000002E-3</v>
      </c>
      <c r="AK31" s="22">
        <f t="shared" si="3"/>
        <v>0</v>
      </c>
      <c r="AL31" s="22">
        <f t="shared" si="3"/>
        <v>0.02</v>
      </c>
      <c r="AM31" s="22">
        <f t="shared" si="3"/>
        <v>0</v>
      </c>
      <c r="AN31" s="22">
        <f t="shared" si="3"/>
        <v>0</v>
      </c>
      <c r="AO31" s="22">
        <f t="shared" si="3"/>
        <v>0</v>
      </c>
      <c r="AP31" s="22">
        <f t="shared" si="3"/>
        <v>0</v>
      </c>
      <c r="AQ31" s="22">
        <f t="shared" si="3"/>
        <v>0</v>
      </c>
      <c r="AR31" s="22">
        <f t="shared" si="3"/>
        <v>0</v>
      </c>
      <c r="AS31" s="22">
        <f t="shared" si="3"/>
        <v>6.0000000000000001E-3</v>
      </c>
      <c r="AT31" s="22">
        <f t="shared" si="3"/>
        <v>0</v>
      </c>
      <c r="AU31" s="22">
        <f t="shared" si="3"/>
        <v>6.0000000000000001E-3</v>
      </c>
      <c r="AV31" s="22">
        <f t="shared" si="3"/>
        <v>0</v>
      </c>
      <c r="AW31" s="22">
        <f t="shared" si="3"/>
        <v>0</v>
      </c>
      <c r="AX31" s="22">
        <f t="shared" si="3"/>
        <v>6.0000000000000001E-3</v>
      </c>
      <c r="AY31" s="22">
        <f t="shared" si="3"/>
        <v>0</v>
      </c>
      <c r="AZ31" s="22">
        <f t="shared" si="3"/>
        <v>6.0000000000000001E-3</v>
      </c>
      <c r="BA31" s="22">
        <f t="shared" si="3"/>
        <v>5.1999999999999998E-2</v>
      </c>
      <c r="BB31" s="22">
        <f t="shared" si="3"/>
        <v>0</v>
      </c>
      <c r="BC31" s="22">
        <f t="shared" si="3"/>
        <v>0</v>
      </c>
      <c r="BD31" s="22">
        <f t="shared" si="3"/>
        <v>0</v>
      </c>
      <c r="BE31" s="22">
        <f t="shared" si="3"/>
        <v>0</v>
      </c>
      <c r="BF31" s="22">
        <f t="shared" si="3"/>
        <v>0</v>
      </c>
      <c r="BG31" s="22">
        <f t="shared" si="3"/>
        <v>0.13700000000000001</v>
      </c>
      <c r="BH31" s="22">
        <f t="shared" si="3"/>
        <v>2.8000000000000001E-2</v>
      </c>
      <c r="BI31" s="22">
        <f t="shared" si="3"/>
        <v>0.02</v>
      </c>
      <c r="BJ31" s="22">
        <f t="shared" si="3"/>
        <v>0</v>
      </c>
      <c r="BK31" s="22">
        <f t="shared" si="3"/>
        <v>0</v>
      </c>
      <c r="BL31" s="22">
        <f t="shared" si="3"/>
        <v>0</v>
      </c>
      <c r="BM31" s="22">
        <f t="shared" si="3"/>
        <v>5.0000000000000001E-3</v>
      </c>
      <c r="BN31" s="22">
        <f t="shared" si="3"/>
        <v>4.0000000000000001E-3</v>
      </c>
      <c r="BO31" s="22">
        <f t="shared" si="3"/>
        <v>0</v>
      </c>
    </row>
    <row r="32" spans="1:67">
      <c r="AN32" s="23"/>
      <c r="AO32" s="23"/>
      <c r="AP32" s="23"/>
      <c r="AQ32" s="23"/>
      <c r="AR32" s="23"/>
    </row>
    <row r="33" spans="1:69">
      <c r="F33" t="s">
        <v>99</v>
      </c>
    </row>
    <row r="35" spans="1:69">
      <c r="F35" t="s">
        <v>100</v>
      </c>
    </row>
    <row r="36" spans="1:69">
      <c r="BP36" s="24"/>
      <c r="BQ36" s="25"/>
    </row>
    <row r="37" spans="1:69">
      <c r="F37" t="s">
        <v>23</v>
      </c>
    </row>
    <row r="44" spans="1:69" ht="17.399999999999999">
      <c r="A44" s="26"/>
      <c r="B44" s="27" t="s">
        <v>24</v>
      </c>
      <c r="C44" s="28" t="s">
        <v>25</v>
      </c>
      <c r="D44" s="29">
        <v>78.180000000000007</v>
      </c>
      <c r="E44" s="29">
        <v>82</v>
      </c>
      <c r="F44" s="29">
        <v>91</v>
      </c>
      <c r="G44" s="29">
        <v>596</v>
      </c>
      <c r="H44" s="29">
        <v>1490</v>
      </c>
      <c r="I44" s="29">
        <v>720</v>
      </c>
      <c r="J44" s="29">
        <v>82.38</v>
      </c>
      <c r="K44" s="29">
        <v>961.89</v>
      </c>
      <c r="L44" s="29">
        <v>231.94</v>
      </c>
      <c r="M44" s="29">
        <v>679</v>
      </c>
      <c r="N44" s="29">
        <v>114.89</v>
      </c>
      <c r="O44" s="29">
        <v>359.11</v>
      </c>
      <c r="P44" s="29">
        <v>392.11</v>
      </c>
      <c r="Q44" s="29">
        <v>400</v>
      </c>
      <c r="R44" s="29"/>
      <c r="S44" s="29"/>
      <c r="T44" s="29"/>
      <c r="U44" s="29">
        <v>852</v>
      </c>
      <c r="V44" s="29">
        <v>352.56</v>
      </c>
      <c r="W44" s="29"/>
      <c r="X44" s="29">
        <v>8.9</v>
      </c>
      <c r="Y44" s="29"/>
      <c r="Z44" s="29">
        <v>492</v>
      </c>
      <c r="AA44" s="29">
        <v>382</v>
      </c>
      <c r="AB44" s="29">
        <v>429</v>
      </c>
      <c r="AC44" s="29">
        <v>261</v>
      </c>
      <c r="AD44" s="29">
        <v>125</v>
      </c>
      <c r="AE44" s="29">
        <v>400</v>
      </c>
      <c r="AF44" s="29">
        <v>169</v>
      </c>
      <c r="AG44" s="29">
        <v>227.27</v>
      </c>
      <c r="AH44" s="29">
        <v>76.88</v>
      </c>
      <c r="AI44" s="29">
        <v>59.75</v>
      </c>
      <c r="AJ44" s="29">
        <v>44.6</v>
      </c>
      <c r="AK44" s="29">
        <v>240</v>
      </c>
      <c r="AL44" s="29">
        <v>219</v>
      </c>
      <c r="AM44" s="29"/>
      <c r="AN44" s="29">
        <v>277</v>
      </c>
      <c r="AO44" s="29"/>
      <c r="AP44" s="29">
        <v>235.63</v>
      </c>
      <c r="AQ44" s="29">
        <v>72.5</v>
      </c>
      <c r="AR44" s="29">
        <v>65.33</v>
      </c>
      <c r="AS44" s="29">
        <v>76</v>
      </c>
      <c r="AT44" s="29">
        <v>67.14</v>
      </c>
      <c r="AU44" s="29">
        <v>74.290000000000006</v>
      </c>
      <c r="AV44" s="29">
        <v>51.25</v>
      </c>
      <c r="AW44" s="29">
        <v>77.14</v>
      </c>
      <c r="AX44" s="29">
        <v>68</v>
      </c>
      <c r="AY44" s="29">
        <v>60</v>
      </c>
      <c r="AZ44" s="29">
        <v>137.33000000000001</v>
      </c>
      <c r="BA44" s="29">
        <v>319</v>
      </c>
      <c r="BB44" s="29">
        <v>454</v>
      </c>
      <c r="BC44" s="29">
        <v>558</v>
      </c>
      <c r="BD44" s="29">
        <v>261</v>
      </c>
      <c r="BE44" s="29">
        <v>419</v>
      </c>
      <c r="BF44" s="29"/>
      <c r="BG44" s="29">
        <v>44</v>
      </c>
      <c r="BH44" s="29">
        <v>51</v>
      </c>
      <c r="BI44" s="29">
        <v>26</v>
      </c>
      <c r="BJ44" s="29">
        <v>40</v>
      </c>
      <c r="BK44" s="29">
        <v>62</v>
      </c>
      <c r="BL44" s="29">
        <v>314</v>
      </c>
      <c r="BM44" s="29">
        <v>138.88999999999999</v>
      </c>
      <c r="BN44" s="29">
        <v>22</v>
      </c>
      <c r="BO44" s="29"/>
    </row>
    <row r="45" spans="1:69" ht="17.399999999999999">
      <c r="B45" s="19" t="s">
        <v>26</v>
      </c>
      <c r="C45" s="20" t="s">
        <v>25</v>
      </c>
      <c r="D45" s="21">
        <f>D44/1000</f>
        <v>7.8180000000000013E-2</v>
      </c>
      <c r="E45" s="21">
        <f t="shared" ref="E45:BN45" si="4">E44/1000</f>
        <v>8.2000000000000003E-2</v>
      </c>
      <c r="F45" s="21">
        <f t="shared" si="4"/>
        <v>9.0999999999999998E-2</v>
      </c>
      <c r="G45" s="21">
        <f t="shared" si="4"/>
        <v>0.59599999999999997</v>
      </c>
      <c r="H45" s="21">
        <f t="shared" si="4"/>
        <v>1.49</v>
      </c>
      <c r="I45" s="21">
        <f t="shared" si="4"/>
        <v>0.72</v>
      </c>
      <c r="J45" s="21">
        <f t="shared" si="4"/>
        <v>8.2379999999999995E-2</v>
      </c>
      <c r="K45" s="21">
        <f t="shared" si="4"/>
        <v>0.96189000000000002</v>
      </c>
      <c r="L45" s="21">
        <f t="shared" si="4"/>
        <v>0.23194000000000001</v>
      </c>
      <c r="M45" s="21">
        <f t="shared" si="4"/>
        <v>0.67900000000000005</v>
      </c>
      <c r="N45" s="21">
        <f t="shared" si="4"/>
        <v>0.11489000000000001</v>
      </c>
      <c r="O45" s="21">
        <f t="shared" si="4"/>
        <v>0.35911000000000004</v>
      </c>
      <c r="P45" s="21">
        <f t="shared" si="4"/>
        <v>0.39211000000000001</v>
      </c>
      <c r="Q45" s="21">
        <f t="shared" si="4"/>
        <v>0.4</v>
      </c>
      <c r="R45" s="21">
        <f t="shared" si="4"/>
        <v>0</v>
      </c>
      <c r="S45" s="21">
        <f t="shared" si="4"/>
        <v>0</v>
      </c>
      <c r="T45" s="21">
        <f t="shared" si="4"/>
        <v>0</v>
      </c>
      <c r="U45" s="21">
        <f t="shared" si="4"/>
        <v>0.85199999999999998</v>
      </c>
      <c r="V45" s="21">
        <f t="shared" si="4"/>
        <v>0.35255999999999998</v>
      </c>
      <c r="W45" s="21">
        <f t="shared" si="4"/>
        <v>0</v>
      </c>
      <c r="X45" s="21">
        <f t="shared" si="4"/>
        <v>8.8999999999999999E-3</v>
      </c>
      <c r="Y45" s="21">
        <f t="shared" si="4"/>
        <v>0</v>
      </c>
      <c r="Z45" s="21">
        <f t="shared" si="4"/>
        <v>0.49199999999999999</v>
      </c>
      <c r="AA45" s="21">
        <f t="shared" si="4"/>
        <v>0.38200000000000001</v>
      </c>
      <c r="AB45" s="21">
        <f t="shared" si="4"/>
        <v>0.42899999999999999</v>
      </c>
      <c r="AC45" s="21">
        <f t="shared" si="4"/>
        <v>0.26100000000000001</v>
      </c>
      <c r="AD45" s="21">
        <f t="shared" si="4"/>
        <v>0.125</v>
      </c>
      <c r="AE45" s="21">
        <f t="shared" si="4"/>
        <v>0.4</v>
      </c>
      <c r="AF45" s="21">
        <f t="shared" si="4"/>
        <v>0.16900000000000001</v>
      </c>
      <c r="AG45" s="21">
        <f t="shared" si="4"/>
        <v>0.22727</v>
      </c>
      <c r="AH45" s="21">
        <f t="shared" si="4"/>
        <v>7.687999999999999E-2</v>
      </c>
      <c r="AI45" s="21">
        <f t="shared" si="4"/>
        <v>5.9749999999999998E-2</v>
      </c>
      <c r="AJ45" s="21">
        <f t="shared" si="4"/>
        <v>4.4600000000000001E-2</v>
      </c>
      <c r="AK45" s="21">
        <f t="shared" si="4"/>
        <v>0.24</v>
      </c>
      <c r="AL45" s="21">
        <f t="shared" si="4"/>
        <v>0.219</v>
      </c>
      <c r="AM45" s="21">
        <f t="shared" si="4"/>
        <v>0</v>
      </c>
      <c r="AN45" s="21">
        <f t="shared" si="4"/>
        <v>0.27700000000000002</v>
      </c>
      <c r="AO45" s="21">
        <f t="shared" si="4"/>
        <v>0</v>
      </c>
      <c r="AP45" s="21">
        <f t="shared" si="4"/>
        <v>0.23563000000000001</v>
      </c>
      <c r="AQ45" s="21">
        <f t="shared" si="4"/>
        <v>7.2499999999999995E-2</v>
      </c>
      <c r="AR45" s="21">
        <f t="shared" si="4"/>
        <v>6.5329999999999999E-2</v>
      </c>
      <c r="AS45" s="21">
        <f t="shared" si="4"/>
        <v>7.5999999999999998E-2</v>
      </c>
      <c r="AT45" s="21">
        <f t="shared" si="4"/>
        <v>6.7140000000000005E-2</v>
      </c>
      <c r="AU45" s="21">
        <f t="shared" si="4"/>
        <v>7.4290000000000009E-2</v>
      </c>
      <c r="AV45" s="21">
        <f t="shared" si="4"/>
        <v>5.1249999999999997E-2</v>
      </c>
      <c r="AW45" s="21">
        <f t="shared" si="4"/>
        <v>7.714E-2</v>
      </c>
      <c r="AX45" s="21">
        <f t="shared" si="4"/>
        <v>6.8000000000000005E-2</v>
      </c>
      <c r="AY45" s="21">
        <f t="shared" si="4"/>
        <v>0.06</v>
      </c>
      <c r="AZ45" s="21">
        <f t="shared" si="4"/>
        <v>0.13733000000000001</v>
      </c>
      <c r="BA45" s="21">
        <f t="shared" si="4"/>
        <v>0.31900000000000001</v>
      </c>
      <c r="BB45" s="21">
        <f t="shared" si="4"/>
        <v>0.45400000000000001</v>
      </c>
      <c r="BC45" s="21">
        <f t="shared" si="4"/>
        <v>0.55800000000000005</v>
      </c>
      <c r="BD45" s="21">
        <f t="shared" si="4"/>
        <v>0.26100000000000001</v>
      </c>
      <c r="BE45" s="21">
        <f t="shared" si="4"/>
        <v>0.41899999999999998</v>
      </c>
      <c r="BF45" s="21">
        <f t="shared" si="4"/>
        <v>0</v>
      </c>
      <c r="BG45" s="21">
        <f t="shared" si="4"/>
        <v>4.3999999999999997E-2</v>
      </c>
      <c r="BH45" s="21">
        <f t="shared" si="4"/>
        <v>5.0999999999999997E-2</v>
      </c>
      <c r="BI45" s="21">
        <f t="shared" si="4"/>
        <v>2.5999999999999999E-2</v>
      </c>
      <c r="BJ45" s="21">
        <f t="shared" si="4"/>
        <v>0.04</v>
      </c>
      <c r="BK45" s="21">
        <f t="shared" si="4"/>
        <v>6.2E-2</v>
      </c>
      <c r="BL45" s="21">
        <f t="shared" si="4"/>
        <v>0.314</v>
      </c>
      <c r="BM45" s="21">
        <f t="shared" si="4"/>
        <v>0.13888999999999999</v>
      </c>
      <c r="BN45" s="21">
        <f t="shared" si="4"/>
        <v>2.1999999999999999E-2</v>
      </c>
      <c r="BO45" s="21">
        <f t="shared" ref="BO45" si="5">BO44/1000</f>
        <v>0</v>
      </c>
    </row>
    <row r="46" spans="1:69" ht="17.399999999999999">
      <c r="A46" s="30"/>
      <c r="B46" s="31" t="s">
        <v>27</v>
      </c>
      <c r="C46" s="100"/>
      <c r="D46" s="32">
        <f>D31*D44</f>
        <v>4.6908000000000003</v>
      </c>
      <c r="E46" s="32">
        <f t="shared" ref="E46:BN46" si="6">E31*E44</f>
        <v>3.2800000000000002</v>
      </c>
      <c r="F46" s="32">
        <f t="shared" si="6"/>
        <v>3.0940000000000003</v>
      </c>
      <c r="G46" s="32">
        <f t="shared" si="6"/>
        <v>0.59599999999999997</v>
      </c>
      <c r="H46" s="32">
        <f t="shared" si="6"/>
        <v>0</v>
      </c>
      <c r="I46" s="32">
        <f t="shared" si="6"/>
        <v>1.44</v>
      </c>
      <c r="J46" s="32">
        <f t="shared" si="6"/>
        <v>26.608740000000001</v>
      </c>
      <c r="K46" s="32">
        <f t="shared" si="6"/>
        <v>10.580789999999999</v>
      </c>
      <c r="L46" s="32">
        <f t="shared" si="6"/>
        <v>0.69581999999999999</v>
      </c>
      <c r="M46" s="32">
        <f t="shared" si="6"/>
        <v>0</v>
      </c>
      <c r="N46" s="32">
        <f t="shared" si="6"/>
        <v>0</v>
      </c>
      <c r="O46" s="32">
        <f t="shared" si="6"/>
        <v>25.137700000000002</v>
      </c>
      <c r="P46" s="32">
        <f t="shared" si="6"/>
        <v>1.96055</v>
      </c>
      <c r="Q46" s="32">
        <f t="shared" si="6"/>
        <v>0</v>
      </c>
      <c r="R46" s="32">
        <f t="shared" si="6"/>
        <v>0</v>
      </c>
      <c r="S46" s="32">
        <f t="shared" si="6"/>
        <v>0</v>
      </c>
      <c r="T46" s="32">
        <f t="shared" si="6"/>
        <v>0</v>
      </c>
      <c r="U46" s="32">
        <f t="shared" si="6"/>
        <v>0</v>
      </c>
      <c r="V46" s="32">
        <f t="shared" si="6"/>
        <v>0</v>
      </c>
      <c r="W46" s="32">
        <f t="shared" si="6"/>
        <v>0</v>
      </c>
      <c r="X46" s="32">
        <f t="shared" si="6"/>
        <v>1.1303000000000001</v>
      </c>
      <c r="Y46" s="32">
        <f t="shared" si="6"/>
        <v>0</v>
      </c>
      <c r="Z46" s="32">
        <f t="shared" si="6"/>
        <v>0</v>
      </c>
      <c r="AA46" s="32">
        <f t="shared" si="6"/>
        <v>0</v>
      </c>
      <c r="AB46" s="32">
        <f t="shared" si="6"/>
        <v>0</v>
      </c>
      <c r="AC46" s="32">
        <f t="shared" si="6"/>
        <v>3.1320000000000001</v>
      </c>
      <c r="AD46" s="32">
        <f t="shared" si="6"/>
        <v>0</v>
      </c>
      <c r="AE46" s="32">
        <f t="shared" si="6"/>
        <v>0</v>
      </c>
      <c r="AF46" s="32">
        <f t="shared" si="6"/>
        <v>0</v>
      </c>
      <c r="AG46" s="32">
        <f t="shared" si="6"/>
        <v>0</v>
      </c>
      <c r="AH46" s="32">
        <f t="shared" si="6"/>
        <v>0</v>
      </c>
      <c r="AI46" s="32">
        <f t="shared" si="6"/>
        <v>0</v>
      </c>
      <c r="AJ46" s="32">
        <f t="shared" si="6"/>
        <v>0.35680000000000001</v>
      </c>
      <c r="AK46" s="32">
        <f t="shared" si="6"/>
        <v>0</v>
      </c>
      <c r="AL46" s="32">
        <f t="shared" si="6"/>
        <v>4.38</v>
      </c>
      <c r="AM46" s="32">
        <f t="shared" si="6"/>
        <v>0</v>
      </c>
      <c r="AN46" s="32">
        <f t="shared" si="6"/>
        <v>0</v>
      </c>
      <c r="AO46" s="32">
        <f t="shared" si="6"/>
        <v>0</v>
      </c>
      <c r="AP46" s="32">
        <f t="shared" si="6"/>
        <v>0</v>
      </c>
      <c r="AQ46" s="32">
        <f t="shared" si="6"/>
        <v>0</v>
      </c>
      <c r="AR46" s="32">
        <f t="shared" si="6"/>
        <v>0</v>
      </c>
      <c r="AS46" s="32">
        <f t="shared" si="6"/>
        <v>0.45600000000000002</v>
      </c>
      <c r="AT46" s="32">
        <f t="shared" si="6"/>
        <v>0</v>
      </c>
      <c r="AU46" s="32">
        <f t="shared" si="6"/>
        <v>0.44574000000000003</v>
      </c>
      <c r="AV46" s="32">
        <f t="shared" si="6"/>
        <v>0</v>
      </c>
      <c r="AW46" s="32">
        <f t="shared" si="6"/>
        <v>0</v>
      </c>
      <c r="AX46" s="32">
        <f t="shared" si="6"/>
        <v>0.40800000000000003</v>
      </c>
      <c r="AY46" s="32">
        <f t="shared" si="6"/>
        <v>0</v>
      </c>
      <c r="AZ46" s="32">
        <f t="shared" si="6"/>
        <v>0.82398000000000005</v>
      </c>
      <c r="BA46" s="32">
        <f t="shared" si="6"/>
        <v>16.588000000000001</v>
      </c>
      <c r="BB46" s="32">
        <f t="shared" si="6"/>
        <v>0</v>
      </c>
      <c r="BC46" s="32">
        <f t="shared" si="6"/>
        <v>0</v>
      </c>
      <c r="BD46" s="32">
        <f t="shared" si="6"/>
        <v>0</v>
      </c>
      <c r="BE46" s="32">
        <f t="shared" si="6"/>
        <v>0</v>
      </c>
      <c r="BF46" s="32">
        <f t="shared" si="6"/>
        <v>0</v>
      </c>
      <c r="BG46" s="32">
        <f t="shared" si="6"/>
        <v>6.0280000000000005</v>
      </c>
      <c r="BH46" s="32">
        <f t="shared" si="6"/>
        <v>1.4279999999999999</v>
      </c>
      <c r="BI46" s="32">
        <f t="shared" si="6"/>
        <v>0.52</v>
      </c>
      <c r="BJ46" s="32">
        <f t="shared" si="6"/>
        <v>0</v>
      </c>
      <c r="BK46" s="32">
        <f t="shared" si="6"/>
        <v>0</v>
      </c>
      <c r="BL46" s="32">
        <f t="shared" si="6"/>
        <v>0</v>
      </c>
      <c r="BM46" s="32">
        <f t="shared" si="6"/>
        <v>0.6944499999999999</v>
      </c>
      <c r="BN46" s="32">
        <f t="shared" si="6"/>
        <v>8.7999999999999995E-2</v>
      </c>
      <c r="BO46" s="32">
        <f t="shared" ref="BO46" si="7">BO31*BO44</f>
        <v>0</v>
      </c>
      <c r="BP46" s="33">
        <f>SUM(D46:BN46)</f>
        <v>114.56367000000002</v>
      </c>
      <c r="BQ46" s="34">
        <f>BP46/$C$9</f>
        <v>114.56367000000002</v>
      </c>
    </row>
    <row r="47" spans="1:69" ht="17.399999999999999">
      <c r="A47" s="30"/>
      <c r="B47" s="31" t="s">
        <v>28</v>
      </c>
      <c r="C47" s="100"/>
      <c r="D47" s="32">
        <f>D31*D44</f>
        <v>4.6908000000000003</v>
      </c>
      <c r="E47" s="32">
        <f t="shared" ref="E47:BN47" si="8">E31*E44</f>
        <v>3.2800000000000002</v>
      </c>
      <c r="F47" s="32">
        <f t="shared" si="8"/>
        <v>3.0940000000000003</v>
      </c>
      <c r="G47" s="32">
        <f t="shared" si="8"/>
        <v>0.59599999999999997</v>
      </c>
      <c r="H47" s="32">
        <f t="shared" si="8"/>
        <v>0</v>
      </c>
      <c r="I47" s="32">
        <f t="shared" si="8"/>
        <v>1.44</v>
      </c>
      <c r="J47" s="32">
        <f t="shared" si="8"/>
        <v>26.608740000000001</v>
      </c>
      <c r="K47" s="32">
        <f t="shared" si="8"/>
        <v>10.580789999999999</v>
      </c>
      <c r="L47" s="32">
        <f t="shared" si="8"/>
        <v>0.69581999999999999</v>
      </c>
      <c r="M47" s="32">
        <f t="shared" si="8"/>
        <v>0</v>
      </c>
      <c r="N47" s="32">
        <f t="shared" si="8"/>
        <v>0</v>
      </c>
      <c r="O47" s="32">
        <f t="shared" si="8"/>
        <v>25.137700000000002</v>
      </c>
      <c r="P47" s="32">
        <f t="shared" si="8"/>
        <v>1.96055</v>
      </c>
      <c r="Q47" s="32">
        <f t="shared" si="8"/>
        <v>0</v>
      </c>
      <c r="R47" s="32">
        <f t="shared" si="8"/>
        <v>0</v>
      </c>
      <c r="S47" s="32">
        <f t="shared" si="8"/>
        <v>0</v>
      </c>
      <c r="T47" s="32">
        <f t="shared" si="8"/>
        <v>0</v>
      </c>
      <c r="U47" s="32">
        <f t="shared" si="8"/>
        <v>0</v>
      </c>
      <c r="V47" s="32">
        <f t="shared" si="8"/>
        <v>0</v>
      </c>
      <c r="W47" s="32">
        <f t="shared" si="8"/>
        <v>0</v>
      </c>
      <c r="X47" s="32">
        <f t="shared" si="8"/>
        <v>1.1303000000000001</v>
      </c>
      <c r="Y47" s="32">
        <f t="shared" si="8"/>
        <v>0</v>
      </c>
      <c r="Z47" s="32">
        <f t="shared" si="8"/>
        <v>0</v>
      </c>
      <c r="AA47" s="32">
        <f t="shared" si="8"/>
        <v>0</v>
      </c>
      <c r="AB47" s="32">
        <f t="shared" si="8"/>
        <v>0</v>
      </c>
      <c r="AC47" s="32">
        <f t="shared" si="8"/>
        <v>3.1320000000000001</v>
      </c>
      <c r="AD47" s="32">
        <f t="shared" si="8"/>
        <v>0</v>
      </c>
      <c r="AE47" s="32">
        <f t="shared" si="8"/>
        <v>0</v>
      </c>
      <c r="AF47" s="32">
        <f t="shared" si="8"/>
        <v>0</v>
      </c>
      <c r="AG47" s="32">
        <f t="shared" si="8"/>
        <v>0</v>
      </c>
      <c r="AH47" s="32">
        <f t="shared" si="8"/>
        <v>0</v>
      </c>
      <c r="AI47" s="32">
        <f t="shared" si="8"/>
        <v>0</v>
      </c>
      <c r="AJ47" s="32">
        <f t="shared" si="8"/>
        <v>0.35680000000000001</v>
      </c>
      <c r="AK47" s="32">
        <f t="shared" si="8"/>
        <v>0</v>
      </c>
      <c r="AL47" s="32">
        <f t="shared" si="8"/>
        <v>4.38</v>
      </c>
      <c r="AM47" s="32">
        <f t="shared" si="8"/>
        <v>0</v>
      </c>
      <c r="AN47" s="32">
        <f t="shared" si="8"/>
        <v>0</v>
      </c>
      <c r="AO47" s="32">
        <f t="shared" si="8"/>
        <v>0</v>
      </c>
      <c r="AP47" s="32">
        <f t="shared" si="8"/>
        <v>0</v>
      </c>
      <c r="AQ47" s="32">
        <f t="shared" si="8"/>
        <v>0</v>
      </c>
      <c r="AR47" s="32">
        <f t="shared" si="8"/>
        <v>0</v>
      </c>
      <c r="AS47" s="32">
        <f t="shared" si="8"/>
        <v>0.45600000000000002</v>
      </c>
      <c r="AT47" s="32">
        <f t="shared" si="8"/>
        <v>0</v>
      </c>
      <c r="AU47" s="32">
        <f t="shared" si="8"/>
        <v>0.44574000000000003</v>
      </c>
      <c r="AV47" s="32">
        <f t="shared" si="8"/>
        <v>0</v>
      </c>
      <c r="AW47" s="32">
        <f t="shared" si="8"/>
        <v>0</v>
      </c>
      <c r="AX47" s="32">
        <f t="shared" si="8"/>
        <v>0.40800000000000003</v>
      </c>
      <c r="AY47" s="32">
        <f t="shared" si="8"/>
        <v>0</v>
      </c>
      <c r="AZ47" s="32">
        <f t="shared" si="8"/>
        <v>0.82398000000000005</v>
      </c>
      <c r="BA47" s="32">
        <f t="shared" si="8"/>
        <v>16.588000000000001</v>
      </c>
      <c r="BB47" s="32">
        <f t="shared" si="8"/>
        <v>0</v>
      </c>
      <c r="BC47" s="32">
        <f t="shared" si="8"/>
        <v>0</v>
      </c>
      <c r="BD47" s="32">
        <f t="shared" si="8"/>
        <v>0</v>
      </c>
      <c r="BE47" s="32">
        <f t="shared" si="8"/>
        <v>0</v>
      </c>
      <c r="BF47" s="32">
        <f t="shared" si="8"/>
        <v>0</v>
      </c>
      <c r="BG47" s="32">
        <f t="shared" si="8"/>
        <v>6.0280000000000005</v>
      </c>
      <c r="BH47" s="32">
        <f t="shared" si="8"/>
        <v>1.4279999999999999</v>
      </c>
      <c r="BI47" s="32">
        <f t="shared" si="8"/>
        <v>0.52</v>
      </c>
      <c r="BJ47" s="32">
        <f t="shared" si="8"/>
        <v>0</v>
      </c>
      <c r="BK47" s="32">
        <f t="shared" si="8"/>
        <v>0</v>
      </c>
      <c r="BL47" s="32">
        <f t="shared" si="8"/>
        <v>0</v>
      </c>
      <c r="BM47" s="32">
        <f t="shared" si="8"/>
        <v>0.6944499999999999</v>
      </c>
      <c r="BN47" s="32">
        <f t="shared" si="8"/>
        <v>8.7999999999999995E-2</v>
      </c>
      <c r="BO47" s="32">
        <f t="shared" ref="BO47" si="9">BO31*BO44</f>
        <v>0</v>
      </c>
      <c r="BP47" s="33">
        <f>SUM(D47:BN47)</f>
        <v>114.56367000000002</v>
      </c>
      <c r="BQ47" s="34">
        <f>BP47/$C$9</f>
        <v>114.56367000000002</v>
      </c>
    </row>
    <row r="48" spans="1:69">
      <c r="A48" s="35"/>
      <c r="B48" s="35" t="s">
        <v>29</v>
      </c>
      <c r="D48" s="36">
        <f t="shared" ref="D48:AI48" si="10">D65+D82+D98+D113</f>
        <v>4.6908000000000003</v>
      </c>
      <c r="E48" s="36">
        <f t="shared" si="10"/>
        <v>3.2800000000000002</v>
      </c>
      <c r="F48" s="36">
        <f t="shared" si="10"/>
        <v>3.0940000000000003</v>
      </c>
      <c r="G48" s="36">
        <f t="shared" si="10"/>
        <v>0.29799999999999999</v>
      </c>
      <c r="H48" s="36">
        <f t="shared" si="10"/>
        <v>0</v>
      </c>
      <c r="I48" s="36">
        <f t="shared" si="10"/>
        <v>1.44</v>
      </c>
      <c r="J48" s="36">
        <f t="shared" si="10"/>
        <v>26.608739999999997</v>
      </c>
      <c r="K48" s="36">
        <f t="shared" si="10"/>
        <v>10.196034000000001</v>
      </c>
      <c r="L48" s="36">
        <f t="shared" si="10"/>
        <v>0.69581999999999999</v>
      </c>
      <c r="M48" s="36">
        <f t="shared" si="10"/>
        <v>0</v>
      </c>
      <c r="N48" s="36">
        <f t="shared" si="10"/>
        <v>0</v>
      </c>
      <c r="O48" s="36">
        <f t="shared" si="10"/>
        <v>25.137700000000002</v>
      </c>
      <c r="P48" s="36">
        <f t="shared" si="10"/>
        <v>1.96055</v>
      </c>
      <c r="Q48" s="36">
        <f t="shared" si="10"/>
        <v>0</v>
      </c>
      <c r="R48" s="36">
        <f t="shared" si="10"/>
        <v>0</v>
      </c>
      <c r="S48" s="36">
        <f t="shared" si="10"/>
        <v>0</v>
      </c>
      <c r="T48" s="36">
        <f t="shared" si="10"/>
        <v>0</v>
      </c>
      <c r="U48" s="36">
        <f t="shared" si="10"/>
        <v>0</v>
      </c>
      <c r="V48" s="36">
        <f t="shared" si="10"/>
        <v>0</v>
      </c>
      <c r="W48" s="36">
        <f t="shared" si="10"/>
        <v>0</v>
      </c>
      <c r="X48" s="36">
        <f t="shared" si="10"/>
        <v>1.129588</v>
      </c>
      <c r="Y48" s="36">
        <f t="shared" si="10"/>
        <v>0</v>
      </c>
      <c r="Z48" s="36">
        <f t="shared" si="10"/>
        <v>0</v>
      </c>
      <c r="AA48" s="36">
        <f t="shared" si="10"/>
        <v>0</v>
      </c>
      <c r="AB48" s="36">
        <f t="shared" si="10"/>
        <v>0</v>
      </c>
      <c r="AC48" s="36">
        <f t="shared" si="10"/>
        <v>3.1320000000000001</v>
      </c>
      <c r="AD48" s="36">
        <f t="shared" si="10"/>
        <v>0</v>
      </c>
      <c r="AE48" s="36">
        <f t="shared" si="10"/>
        <v>0</v>
      </c>
      <c r="AF48" s="36">
        <f t="shared" si="10"/>
        <v>0</v>
      </c>
      <c r="AG48" s="36">
        <f t="shared" si="10"/>
        <v>0</v>
      </c>
      <c r="AH48" s="36">
        <f t="shared" si="10"/>
        <v>0</v>
      </c>
      <c r="AI48" s="36">
        <f t="shared" si="10"/>
        <v>0</v>
      </c>
      <c r="AJ48" s="36">
        <f t="shared" ref="AJ48:BN48" si="11">AJ65+AJ82+AJ98+AJ113</f>
        <v>0.35680000000000001</v>
      </c>
      <c r="AK48" s="36">
        <f t="shared" si="11"/>
        <v>0</v>
      </c>
      <c r="AL48" s="36">
        <f t="shared" si="11"/>
        <v>4.38</v>
      </c>
      <c r="AM48" s="36">
        <f t="shared" si="11"/>
        <v>0</v>
      </c>
      <c r="AN48" s="36">
        <f t="shared" si="11"/>
        <v>0</v>
      </c>
      <c r="AO48" s="36">
        <f t="shared" si="11"/>
        <v>0</v>
      </c>
      <c r="AP48" s="36">
        <f t="shared" si="11"/>
        <v>0</v>
      </c>
      <c r="AQ48" s="36">
        <f t="shared" si="11"/>
        <v>0</v>
      </c>
      <c r="AR48" s="36">
        <f t="shared" si="11"/>
        <v>0</v>
      </c>
      <c r="AS48" s="36">
        <f t="shared" si="11"/>
        <v>0.45600000000000002</v>
      </c>
      <c r="AT48" s="36">
        <f t="shared" si="11"/>
        <v>0</v>
      </c>
      <c r="AU48" s="36">
        <f t="shared" si="11"/>
        <v>0.44574000000000003</v>
      </c>
      <c r="AV48" s="36">
        <f t="shared" si="11"/>
        <v>0</v>
      </c>
      <c r="AW48" s="36">
        <f t="shared" si="11"/>
        <v>0</v>
      </c>
      <c r="AX48" s="36">
        <f t="shared" si="11"/>
        <v>0.40800000000000003</v>
      </c>
      <c r="AY48" s="36">
        <f t="shared" si="11"/>
        <v>0</v>
      </c>
      <c r="AZ48" s="36">
        <f t="shared" si="11"/>
        <v>0.82398000000000005</v>
      </c>
      <c r="BA48" s="36">
        <f t="shared" si="11"/>
        <v>16.588000000000001</v>
      </c>
      <c r="BB48" s="36">
        <f t="shared" si="11"/>
        <v>0</v>
      </c>
      <c r="BC48" s="36">
        <f t="shared" si="11"/>
        <v>0</v>
      </c>
      <c r="BD48" s="36">
        <f t="shared" si="11"/>
        <v>0</v>
      </c>
      <c r="BE48" s="36">
        <f t="shared" si="11"/>
        <v>0</v>
      </c>
      <c r="BF48" s="36">
        <f t="shared" si="11"/>
        <v>0</v>
      </c>
      <c r="BG48" s="36">
        <f t="shared" si="11"/>
        <v>6.0280000000000005</v>
      </c>
      <c r="BH48" s="36">
        <f t="shared" si="11"/>
        <v>1.4279999999999999</v>
      </c>
      <c r="BI48" s="36">
        <f t="shared" si="11"/>
        <v>0.52</v>
      </c>
      <c r="BJ48" s="36">
        <f t="shared" si="11"/>
        <v>0</v>
      </c>
      <c r="BK48" s="36">
        <f t="shared" si="11"/>
        <v>0</v>
      </c>
      <c r="BL48" s="36">
        <f t="shared" si="11"/>
        <v>0</v>
      </c>
      <c r="BM48" s="36">
        <f t="shared" si="11"/>
        <v>0.6944499999999999</v>
      </c>
      <c r="BN48" s="36">
        <f t="shared" si="11"/>
        <v>7.6999999999999999E-2</v>
      </c>
      <c r="BO48" s="36">
        <f t="shared" ref="BO48" si="12">BO65+BO82+BO98+BO113</f>
        <v>0</v>
      </c>
    </row>
    <row r="49" spans="1:69">
      <c r="A49" s="35"/>
      <c r="B49" s="35" t="s">
        <v>30</v>
      </c>
      <c r="BQ49" s="37">
        <f>BQ65+BQ82+BQ98+BQ113</f>
        <v>113.869202</v>
      </c>
    </row>
    <row r="51" spans="1:69">
      <c r="J51" t="s">
        <v>31</v>
      </c>
      <c r="K51" t="s">
        <v>2</v>
      </c>
      <c r="R51" s="2">
        <v>8</v>
      </c>
      <c r="S51" s="2"/>
      <c r="T51" s="2"/>
      <c r="U51" s="2"/>
      <c r="V51" s="2"/>
      <c r="W51" s="2"/>
      <c r="Y51" s="2"/>
      <c r="Z51" t="s">
        <v>32</v>
      </c>
    </row>
    <row r="52" spans="1:69" ht="15" customHeight="1">
      <c r="A52" s="102"/>
      <c r="B52" s="5" t="s">
        <v>3</v>
      </c>
      <c r="C52" s="94" t="s">
        <v>4</v>
      </c>
      <c r="D52" s="96" t="str">
        <f t="shared" ref="D52:V52" si="13">D7</f>
        <v>Хлеб пшеничный</v>
      </c>
      <c r="E52" s="96" t="str">
        <f t="shared" si="13"/>
        <v>Хлеб ржано-пшеничный</v>
      </c>
      <c r="F52" s="96" t="str">
        <f t="shared" si="13"/>
        <v>Сахар</v>
      </c>
      <c r="G52" s="96" t="str">
        <f t="shared" si="13"/>
        <v>Чай</v>
      </c>
      <c r="H52" s="96" t="str">
        <f t="shared" si="13"/>
        <v>Какао</v>
      </c>
      <c r="I52" s="96" t="str">
        <f t="shared" si="13"/>
        <v>Кофейный напиток</v>
      </c>
      <c r="J52" s="96" t="str">
        <f t="shared" si="13"/>
        <v>Молоко 2,5%</v>
      </c>
      <c r="K52" s="96" t="str">
        <f t="shared" si="13"/>
        <v>Масло сливочное</v>
      </c>
      <c r="L52" s="96" t="str">
        <f t="shared" si="13"/>
        <v>Сметана 15%</v>
      </c>
      <c r="M52" s="96" t="str">
        <f t="shared" si="13"/>
        <v>Молоко сухое</v>
      </c>
      <c r="N52" s="96" t="str">
        <f t="shared" si="13"/>
        <v>Снежок 2,5 %</v>
      </c>
      <c r="O52" s="96" t="str">
        <f t="shared" si="13"/>
        <v>Творог 5%</v>
      </c>
      <c r="P52" s="96" t="str">
        <f t="shared" si="13"/>
        <v>Молоко сгущенное</v>
      </c>
      <c r="Q52" s="96" t="str">
        <f t="shared" si="13"/>
        <v xml:space="preserve">Джем Сава </v>
      </c>
      <c r="R52" s="96" t="str">
        <f t="shared" si="13"/>
        <v>Сыр</v>
      </c>
      <c r="S52" s="96" t="str">
        <f t="shared" si="13"/>
        <v>Зеленый горошек</v>
      </c>
      <c r="T52" s="96" t="str">
        <f t="shared" si="13"/>
        <v>Кукуруза консервирован.</v>
      </c>
      <c r="U52" s="96" t="str">
        <f t="shared" si="13"/>
        <v>Консервы рыбные</v>
      </c>
      <c r="V52" s="96" t="str">
        <f t="shared" si="13"/>
        <v>Огурцы консервирован.</v>
      </c>
      <c r="W52" s="38"/>
      <c r="X52" s="96" t="str">
        <f t="shared" ref="X52:BN52" si="14">X7</f>
        <v>Яйцо</v>
      </c>
      <c r="Y52" s="96" t="str">
        <f t="shared" si="14"/>
        <v>Икра кабачковая</v>
      </c>
      <c r="Z52" s="96" t="str">
        <f t="shared" si="14"/>
        <v>Изюм</v>
      </c>
      <c r="AA52" s="96" t="str">
        <f t="shared" si="14"/>
        <v>Курага</v>
      </c>
      <c r="AB52" s="96" t="str">
        <f t="shared" si="14"/>
        <v>Чернослив</v>
      </c>
      <c r="AC52" s="96" t="str">
        <f t="shared" si="14"/>
        <v>Шиповник</v>
      </c>
      <c r="AD52" s="96" t="str">
        <f t="shared" si="14"/>
        <v>Сухофрукты</v>
      </c>
      <c r="AE52" s="96" t="str">
        <f t="shared" si="14"/>
        <v>Ягода свежемороженная</v>
      </c>
      <c r="AF52" s="96" t="str">
        <f t="shared" si="14"/>
        <v>Лимон</v>
      </c>
      <c r="AG52" s="96" t="str">
        <f t="shared" si="14"/>
        <v>Кисель</v>
      </c>
      <c r="AH52" s="96" t="str">
        <f t="shared" si="14"/>
        <v xml:space="preserve">Сок </v>
      </c>
      <c r="AI52" s="96" t="str">
        <f t="shared" si="14"/>
        <v>Макаронные изделия</v>
      </c>
      <c r="AJ52" s="96" t="str">
        <f t="shared" si="14"/>
        <v>Мука</v>
      </c>
      <c r="AK52" s="96" t="str">
        <f t="shared" si="14"/>
        <v>Дрожжи</v>
      </c>
      <c r="AL52" s="96" t="str">
        <f t="shared" si="14"/>
        <v>Печенье</v>
      </c>
      <c r="AM52" s="96" t="str">
        <f t="shared" si="14"/>
        <v>Кукуруз-ные палочки</v>
      </c>
      <c r="AN52" s="96" t="str">
        <f t="shared" si="14"/>
        <v>Вафли</v>
      </c>
      <c r="AO52" s="96" t="str">
        <f t="shared" si="14"/>
        <v>Конфеты</v>
      </c>
      <c r="AP52" s="96" t="str">
        <f t="shared" si="14"/>
        <v>Повидло Сава</v>
      </c>
      <c r="AQ52" s="96" t="str">
        <f t="shared" si="14"/>
        <v>Крупа геркулес</v>
      </c>
      <c r="AR52" s="96" t="str">
        <f t="shared" si="14"/>
        <v>Крупа горох</v>
      </c>
      <c r="AS52" s="96" t="str">
        <f t="shared" si="14"/>
        <v>Крупа гречневая</v>
      </c>
      <c r="AT52" s="96" t="str">
        <f t="shared" si="14"/>
        <v>Крупа кукурузная</v>
      </c>
      <c r="AU52" s="96" t="str">
        <f t="shared" si="14"/>
        <v>Крупа манная</v>
      </c>
      <c r="AV52" s="96" t="str">
        <f t="shared" si="14"/>
        <v>Крупа перловая</v>
      </c>
      <c r="AW52" s="96" t="str">
        <f t="shared" si="14"/>
        <v>Крупа пшеничная</v>
      </c>
      <c r="AX52" s="96" t="str">
        <f t="shared" si="14"/>
        <v>Крупа пшено</v>
      </c>
      <c r="AY52" s="96" t="str">
        <f t="shared" si="14"/>
        <v>Крупа ячневая</v>
      </c>
      <c r="AZ52" s="96" t="str">
        <f t="shared" si="14"/>
        <v>Рис</v>
      </c>
      <c r="BA52" s="96" t="str">
        <f t="shared" si="14"/>
        <v>Цыпленок бройлер</v>
      </c>
      <c r="BB52" s="96" t="str">
        <f t="shared" si="14"/>
        <v>Филе куриное</v>
      </c>
      <c r="BC52" s="96" t="str">
        <f t="shared" si="14"/>
        <v>Фарш говяжий</v>
      </c>
      <c r="BD52" s="96" t="str">
        <f t="shared" si="14"/>
        <v>Печень куриная</v>
      </c>
      <c r="BE52" s="96" t="str">
        <f t="shared" si="14"/>
        <v>Филе минтая</v>
      </c>
      <c r="BF52" s="96" t="str">
        <f t="shared" si="14"/>
        <v>Филе сельди слабосол.</v>
      </c>
      <c r="BG52" s="96" t="str">
        <f t="shared" si="14"/>
        <v>Картофель</v>
      </c>
      <c r="BH52" s="96" t="str">
        <f t="shared" si="14"/>
        <v>Морковь</v>
      </c>
      <c r="BI52" s="96" t="str">
        <f t="shared" si="14"/>
        <v>Лук</v>
      </c>
      <c r="BJ52" s="96" t="str">
        <f t="shared" si="14"/>
        <v>Капуста</v>
      </c>
      <c r="BK52" s="96" t="str">
        <f t="shared" si="14"/>
        <v>Свекла</v>
      </c>
      <c r="BL52" s="96" t="str">
        <f t="shared" si="14"/>
        <v>Томатная паста</v>
      </c>
      <c r="BM52" s="96" t="str">
        <f t="shared" si="14"/>
        <v>Масло растительное</v>
      </c>
      <c r="BN52" s="96" t="str">
        <f t="shared" si="14"/>
        <v>Соль</v>
      </c>
      <c r="BO52" s="96" t="str">
        <f t="shared" ref="BO52" si="15">BO7</f>
        <v>Аскорбиновая кислота</v>
      </c>
      <c r="BP52" s="101" t="s">
        <v>5</v>
      </c>
      <c r="BQ52" s="101" t="s">
        <v>6</v>
      </c>
    </row>
    <row r="53" spans="1:69" ht="36" customHeight="1">
      <c r="A53" s="103"/>
      <c r="B53" s="6" t="s">
        <v>7</v>
      </c>
      <c r="C53" s="95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38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101"/>
      <c r="BQ53" s="101"/>
    </row>
    <row r="54" spans="1:69">
      <c r="A54" s="97" t="s">
        <v>8</v>
      </c>
      <c r="B54" s="7" t="str">
        <f>B9</f>
        <v>Каша молочная "Рябчик"</v>
      </c>
      <c r="C54" s="98">
        <f>$E$6</f>
        <v>1</v>
      </c>
      <c r="D54" s="7">
        <f t="shared" ref="D54:BN58" si="16">D9</f>
        <v>0</v>
      </c>
      <c r="E54" s="7">
        <f t="shared" si="16"/>
        <v>0</v>
      </c>
      <c r="F54" s="7">
        <f t="shared" si="16"/>
        <v>3.0000000000000001E-3</v>
      </c>
      <c r="G54" s="7">
        <f t="shared" si="16"/>
        <v>0</v>
      </c>
      <c r="H54" s="7">
        <f t="shared" si="16"/>
        <v>0</v>
      </c>
      <c r="I54" s="7">
        <f t="shared" si="16"/>
        <v>0</v>
      </c>
      <c r="J54" s="7">
        <f t="shared" si="16"/>
        <v>0.113</v>
      </c>
      <c r="K54" s="7">
        <f t="shared" si="16"/>
        <v>2E-3</v>
      </c>
      <c r="L54" s="7">
        <f t="shared" si="16"/>
        <v>0</v>
      </c>
      <c r="M54" s="7">
        <f t="shared" si="16"/>
        <v>0</v>
      </c>
      <c r="N54" s="7">
        <f t="shared" si="16"/>
        <v>0</v>
      </c>
      <c r="O54" s="7">
        <f t="shared" si="16"/>
        <v>0</v>
      </c>
      <c r="P54" s="7">
        <f t="shared" si="16"/>
        <v>0</v>
      </c>
      <c r="Q54" s="7">
        <f t="shared" si="16"/>
        <v>0</v>
      </c>
      <c r="R54" s="7">
        <f t="shared" si="16"/>
        <v>0</v>
      </c>
      <c r="S54" s="7">
        <f t="shared" si="16"/>
        <v>0</v>
      </c>
      <c r="T54" s="7">
        <f t="shared" si="16"/>
        <v>0</v>
      </c>
      <c r="U54" s="7">
        <f t="shared" si="16"/>
        <v>0</v>
      </c>
      <c r="V54" s="7">
        <f t="shared" si="16"/>
        <v>0</v>
      </c>
      <c r="W54" s="7">
        <f t="shared" si="16"/>
        <v>0</v>
      </c>
      <c r="X54" s="7">
        <f t="shared" si="16"/>
        <v>0</v>
      </c>
      <c r="Y54" s="7">
        <f t="shared" si="16"/>
        <v>0</v>
      </c>
      <c r="Z54" s="7">
        <f t="shared" si="16"/>
        <v>0</v>
      </c>
      <c r="AA54" s="7">
        <f t="shared" si="16"/>
        <v>0</v>
      </c>
      <c r="AB54" s="7">
        <f t="shared" si="16"/>
        <v>0</v>
      </c>
      <c r="AC54" s="7">
        <f t="shared" si="16"/>
        <v>0</v>
      </c>
      <c r="AD54" s="7">
        <f t="shared" si="16"/>
        <v>0</v>
      </c>
      <c r="AE54" s="7">
        <f t="shared" si="16"/>
        <v>0</v>
      </c>
      <c r="AF54" s="7">
        <f t="shared" si="16"/>
        <v>0</v>
      </c>
      <c r="AG54" s="7">
        <f t="shared" si="16"/>
        <v>0</v>
      </c>
      <c r="AH54" s="7">
        <f t="shared" si="16"/>
        <v>0</v>
      </c>
      <c r="AI54" s="7">
        <f t="shared" si="16"/>
        <v>0</v>
      </c>
      <c r="AJ54" s="7">
        <f t="shared" si="16"/>
        <v>0</v>
      </c>
      <c r="AK54" s="7">
        <f t="shared" si="16"/>
        <v>0</v>
      </c>
      <c r="AL54" s="7">
        <f t="shared" si="16"/>
        <v>0</v>
      </c>
      <c r="AM54" s="7">
        <f t="shared" si="16"/>
        <v>0</v>
      </c>
      <c r="AN54" s="7">
        <f t="shared" si="16"/>
        <v>0</v>
      </c>
      <c r="AO54" s="7">
        <f t="shared" si="16"/>
        <v>0</v>
      </c>
      <c r="AP54" s="7">
        <f t="shared" si="16"/>
        <v>0</v>
      </c>
      <c r="AQ54" s="7">
        <f t="shared" si="16"/>
        <v>0</v>
      </c>
      <c r="AR54" s="7">
        <f t="shared" si="16"/>
        <v>0</v>
      </c>
      <c r="AS54" s="7">
        <f t="shared" si="16"/>
        <v>6.0000000000000001E-3</v>
      </c>
      <c r="AT54" s="7">
        <f t="shared" si="16"/>
        <v>0</v>
      </c>
      <c r="AU54" s="7">
        <f t="shared" si="16"/>
        <v>0</v>
      </c>
      <c r="AV54" s="7">
        <f t="shared" si="16"/>
        <v>0</v>
      </c>
      <c r="AW54" s="7">
        <f t="shared" si="16"/>
        <v>0</v>
      </c>
      <c r="AX54" s="7">
        <f t="shared" si="16"/>
        <v>6.0000000000000001E-3</v>
      </c>
      <c r="AY54" s="7">
        <f t="shared" si="16"/>
        <v>0</v>
      </c>
      <c r="AZ54" s="7">
        <f t="shared" si="16"/>
        <v>6.0000000000000001E-3</v>
      </c>
      <c r="BA54" s="7">
        <f t="shared" si="16"/>
        <v>0</v>
      </c>
      <c r="BB54" s="7">
        <f t="shared" si="16"/>
        <v>0</v>
      </c>
      <c r="BC54" s="7">
        <f t="shared" si="16"/>
        <v>0</v>
      </c>
      <c r="BD54" s="7">
        <f t="shared" si="16"/>
        <v>0</v>
      </c>
      <c r="BE54" s="7">
        <f t="shared" si="16"/>
        <v>0</v>
      </c>
      <c r="BF54" s="7">
        <f t="shared" si="16"/>
        <v>0</v>
      </c>
      <c r="BG54" s="7">
        <f t="shared" si="16"/>
        <v>0</v>
      </c>
      <c r="BH54" s="7">
        <f t="shared" si="16"/>
        <v>0</v>
      </c>
      <c r="BI54" s="7">
        <f t="shared" si="16"/>
        <v>0</v>
      </c>
      <c r="BJ54" s="7">
        <f t="shared" si="16"/>
        <v>0</v>
      </c>
      <c r="BK54" s="7">
        <f t="shared" si="16"/>
        <v>0</v>
      </c>
      <c r="BL54" s="7">
        <f t="shared" si="16"/>
        <v>0</v>
      </c>
      <c r="BM54" s="7">
        <f t="shared" si="16"/>
        <v>0</v>
      </c>
      <c r="BN54" s="7">
        <f t="shared" si="16"/>
        <v>1E-3</v>
      </c>
      <c r="BO54" s="7">
        <f t="shared" ref="BO54:BO57" si="17">BO9</f>
        <v>0</v>
      </c>
    </row>
    <row r="55" spans="1:69">
      <c r="A55" s="97"/>
      <c r="B55" s="7" t="str">
        <f>B10</f>
        <v xml:space="preserve">Бутерброд с маслом </v>
      </c>
      <c r="C55" s="99"/>
      <c r="D55" s="7">
        <f t="shared" si="16"/>
        <v>0.02</v>
      </c>
      <c r="E55" s="7">
        <f t="shared" si="16"/>
        <v>0</v>
      </c>
      <c r="F55" s="7">
        <f t="shared" si="16"/>
        <v>0</v>
      </c>
      <c r="G55" s="7">
        <f t="shared" si="16"/>
        <v>0</v>
      </c>
      <c r="H55" s="7">
        <f t="shared" si="16"/>
        <v>0</v>
      </c>
      <c r="I55" s="7">
        <f t="shared" si="16"/>
        <v>0</v>
      </c>
      <c r="J55" s="7">
        <f t="shared" si="16"/>
        <v>0</v>
      </c>
      <c r="K55" s="7">
        <f t="shared" si="16"/>
        <v>3.0000000000000001E-3</v>
      </c>
      <c r="L55" s="7">
        <f t="shared" si="16"/>
        <v>0</v>
      </c>
      <c r="M55" s="7">
        <f t="shared" si="16"/>
        <v>0</v>
      </c>
      <c r="N55" s="7">
        <f t="shared" si="16"/>
        <v>0</v>
      </c>
      <c r="O55" s="7">
        <f t="shared" si="16"/>
        <v>0</v>
      </c>
      <c r="P55" s="7">
        <f t="shared" si="16"/>
        <v>0</v>
      </c>
      <c r="Q55" s="7">
        <f t="shared" si="16"/>
        <v>0</v>
      </c>
      <c r="R55" s="7">
        <f t="shared" si="16"/>
        <v>0</v>
      </c>
      <c r="S55" s="7">
        <f t="shared" si="16"/>
        <v>0</v>
      </c>
      <c r="T55" s="7">
        <f t="shared" si="16"/>
        <v>0</v>
      </c>
      <c r="U55" s="7">
        <f t="shared" si="16"/>
        <v>0</v>
      </c>
      <c r="V55" s="7">
        <f t="shared" si="16"/>
        <v>0</v>
      </c>
      <c r="W55" s="7">
        <f t="shared" si="16"/>
        <v>0</v>
      </c>
      <c r="X55" s="7">
        <f t="shared" si="16"/>
        <v>0</v>
      </c>
      <c r="Y55" s="7">
        <f t="shared" si="16"/>
        <v>0</v>
      </c>
      <c r="Z55" s="7">
        <f t="shared" si="16"/>
        <v>0</v>
      </c>
      <c r="AA55" s="7">
        <f t="shared" si="16"/>
        <v>0</v>
      </c>
      <c r="AB55" s="7">
        <f t="shared" si="16"/>
        <v>0</v>
      </c>
      <c r="AC55" s="7">
        <f t="shared" si="16"/>
        <v>0</v>
      </c>
      <c r="AD55" s="7">
        <f t="shared" si="16"/>
        <v>0</v>
      </c>
      <c r="AE55" s="7">
        <f t="shared" si="16"/>
        <v>0</v>
      </c>
      <c r="AF55" s="7">
        <f t="shared" si="16"/>
        <v>0</v>
      </c>
      <c r="AG55" s="7">
        <f t="shared" si="16"/>
        <v>0</v>
      </c>
      <c r="AH55" s="7">
        <f t="shared" si="16"/>
        <v>0</v>
      </c>
      <c r="AI55" s="7">
        <f t="shared" si="16"/>
        <v>0</v>
      </c>
      <c r="AJ55" s="7">
        <f t="shared" si="16"/>
        <v>0</v>
      </c>
      <c r="AK55" s="7">
        <f t="shared" si="16"/>
        <v>0</v>
      </c>
      <c r="AL55" s="7">
        <f t="shared" si="16"/>
        <v>0</v>
      </c>
      <c r="AM55" s="7">
        <f t="shared" si="16"/>
        <v>0</v>
      </c>
      <c r="AN55" s="7">
        <f t="shared" si="16"/>
        <v>0</v>
      </c>
      <c r="AO55" s="7">
        <f t="shared" si="16"/>
        <v>0</v>
      </c>
      <c r="AP55" s="7">
        <f t="shared" si="16"/>
        <v>0</v>
      </c>
      <c r="AQ55" s="7">
        <f t="shared" si="16"/>
        <v>0</v>
      </c>
      <c r="AR55" s="7">
        <f t="shared" si="16"/>
        <v>0</v>
      </c>
      <c r="AS55" s="7">
        <f t="shared" si="16"/>
        <v>0</v>
      </c>
      <c r="AT55" s="7">
        <f t="shared" si="16"/>
        <v>0</v>
      </c>
      <c r="AU55" s="7">
        <f t="shared" si="16"/>
        <v>0</v>
      </c>
      <c r="AV55" s="7">
        <f t="shared" si="16"/>
        <v>0</v>
      </c>
      <c r="AW55" s="7">
        <f t="shared" si="16"/>
        <v>0</v>
      </c>
      <c r="AX55" s="7">
        <f t="shared" si="16"/>
        <v>0</v>
      </c>
      <c r="AY55" s="7">
        <f t="shared" si="16"/>
        <v>0</v>
      </c>
      <c r="AZ55" s="7">
        <f t="shared" si="16"/>
        <v>0</v>
      </c>
      <c r="BA55" s="7">
        <f t="shared" si="16"/>
        <v>0</v>
      </c>
      <c r="BB55" s="7">
        <f t="shared" si="16"/>
        <v>0</v>
      </c>
      <c r="BC55" s="7">
        <f t="shared" si="16"/>
        <v>0</v>
      </c>
      <c r="BD55" s="7">
        <f t="shared" si="16"/>
        <v>0</v>
      </c>
      <c r="BE55" s="7">
        <f t="shared" si="16"/>
        <v>0</v>
      </c>
      <c r="BF55" s="7">
        <f t="shared" si="16"/>
        <v>0</v>
      </c>
      <c r="BG55" s="7">
        <f t="shared" si="16"/>
        <v>0</v>
      </c>
      <c r="BH55" s="7">
        <f t="shared" si="16"/>
        <v>0</v>
      </c>
      <c r="BI55" s="7">
        <f t="shared" si="16"/>
        <v>0</v>
      </c>
      <c r="BJ55" s="7">
        <f t="shared" si="16"/>
        <v>0</v>
      </c>
      <c r="BK55" s="7">
        <f t="shared" si="16"/>
        <v>0</v>
      </c>
      <c r="BL55" s="7">
        <f t="shared" si="16"/>
        <v>0</v>
      </c>
      <c r="BM55" s="7">
        <f t="shared" si="16"/>
        <v>0</v>
      </c>
      <c r="BN55" s="7">
        <f t="shared" si="16"/>
        <v>0</v>
      </c>
      <c r="BO55" s="7">
        <f t="shared" si="17"/>
        <v>0</v>
      </c>
    </row>
    <row r="56" spans="1:69">
      <c r="A56" s="97"/>
      <c r="B56" s="7" t="str">
        <f>B11</f>
        <v>Кофейный напиток с молоком</v>
      </c>
      <c r="C56" s="99"/>
      <c r="D56" s="7">
        <f t="shared" si="16"/>
        <v>0</v>
      </c>
      <c r="E56" s="7">
        <f t="shared" si="16"/>
        <v>0</v>
      </c>
      <c r="F56" s="7">
        <f t="shared" si="16"/>
        <v>8.0000000000000002E-3</v>
      </c>
      <c r="G56" s="7">
        <f t="shared" si="16"/>
        <v>0</v>
      </c>
      <c r="H56" s="7">
        <f t="shared" si="16"/>
        <v>0</v>
      </c>
      <c r="I56" s="7">
        <f t="shared" si="16"/>
        <v>2E-3</v>
      </c>
      <c r="J56" s="7">
        <f t="shared" si="16"/>
        <v>7.0000000000000007E-2</v>
      </c>
      <c r="K56" s="7">
        <f t="shared" si="16"/>
        <v>0</v>
      </c>
      <c r="L56" s="7">
        <f t="shared" si="16"/>
        <v>0</v>
      </c>
      <c r="M56" s="7">
        <f t="shared" si="16"/>
        <v>0</v>
      </c>
      <c r="N56" s="7">
        <f t="shared" si="16"/>
        <v>0</v>
      </c>
      <c r="O56" s="7">
        <f t="shared" si="16"/>
        <v>0</v>
      </c>
      <c r="P56" s="7">
        <f t="shared" si="16"/>
        <v>0</v>
      </c>
      <c r="Q56" s="7">
        <f t="shared" si="16"/>
        <v>0</v>
      </c>
      <c r="R56" s="7">
        <f t="shared" si="16"/>
        <v>0</v>
      </c>
      <c r="S56" s="7">
        <f t="shared" si="16"/>
        <v>0</v>
      </c>
      <c r="T56" s="7">
        <f t="shared" si="16"/>
        <v>0</v>
      </c>
      <c r="U56" s="7">
        <f t="shared" si="16"/>
        <v>0</v>
      </c>
      <c r="V56" s="7">
        <f t="shared" si="16"/>
        <v>0</v>
      </c>
      <c r="W56" s="7">
        <f t="shared" si="16"/>
        <v>0</v>
      </c>
      <c r="X56" s="7">
        <f t="shared" si="16"/>
        <v>0</v>
      </c>
      <c r="Y56" s="7">
        <f t="shared" si="16"/>
        <v>0</v>
      </c>
      <c r="Z56" s="7">
        <f t="shared" si="16"/>
        <v>0</v>
      </c>
      <c r="AA56" s="7">
        <f t="shared" si="16"/>
        <v>0</v>
      </c>
      <c r="AB56" s="7">
        <f t="shared" si="16"/>
        <v>0</v>
      </c>
      <c r="AC56" s="7">
        <f t="shared" si="16"/>
        <v>0</v>
      </c>
      <c r="AD56" s="7">
        <f t="shared" si="16"/>
        <v>0</v>
      </c>
      <c r="AE56" s="7">
        <f t="shared" si="16"/>
        <v>0</v>
      </c>
      <c r="AF56" s="7">
        <f t="shared" si="16"/>
        <v>0</v>
      </c>
      <c r="AG56" s="7">
        <f t="shared" si="16"/>
        <v>0</v>
      </c>
      <c r="AH56" s="7">
        <f t="shared" si="16"/>
        <v>0</v>
      </c>
      <c r="AI56" s="7">
        <f t="shared" si="16"/>
        <v>0</v>
      </c>
      <c r="AJ56" s="7">
        <f t="shared" si="16"/>
        <v>0</v>
      </c>
      <c r="AK56" s="7">
        <f t="shared" si="16"/>
        <v>0</v>
      </c>
      <c r="AL56" s="7">
        <f t="shared" si="16"/>
        <v>0</v>
      </c>
      <c r="AM56" s="7">
        <f t="shared" si="16"/>
        <v>0</v>
      </c>
      <c r="AN56" s="7">
        <f t="shared" si="16"/>
        <v>0</v>
      </c>
      <c r="AO56" s="7">
        <f t="shared" si="16"/>
        <v>0</v>
      </c>
      <c r="AP56" s="7">
        <f t="shared" si="16"/>
        <v>0</v>
      </c>
      <c r="AQ56" s="7">
        <f t="shared" si="16"/>
        <v>0</v>
      </c>
      <c r="AR56" s="7">
        <f t="shared" si="16"/>
        <v>0</v>
      </c>
      <c r="AS56" s="7">
        <f t="shared" si="16"/>
        <v>0</v>
      </c>
      <c r="AT56" s="7">
        <f t="shared" si="16"/>
        <v>0</v>
      </c>
      <c r="AU56" s="7">
        <f t="shared" si="16"/>
        <v>0</v>
      </c>
      <c r="AV56" s="7">
        <f t="shared" si="16"/>
        <v>0</v>
      </c>
      <c r="AW56" s="7">
        <f t="shared" si="16"/>
        <v>0</v>
      </c>
      <c r="AX56" s="7">
        <f t="shared" si="16"/>
        <v>0</v>
      </c>
      <c r="AY56" s="7">
        <f t="shared" si="16"/>
        <v>0</v>
      </c>
      <c r="AZ56" s="7">
        <f t="shared" si="16"/>
        <v>0</v>
      </c>
      <c r="BA56" s="7">
        <f t="shared" si="16"/>
        <v>0</v>
      </c>
      <c r="BB56" s="7">
        <f t="shared" si="16"/>
        <v>0</v>
      </c>
      <c r="BC56" s="7">
        <f t="shared" si="16"/>
        <v>0</v>
      </c>
      <c r="BD56" s="7">
        <f t="shared" si="16"/>
        <v>0</v>
      </c>
      <c r="BE56" s="7">
        <f t="shared" si="16"/>
        <v>0</v>
      </c>
      <c r="BF56" s="7">
        <f t="shared" si="16"/>
        <v>0</v>
      </c>
      <c r="BG56" s="7">
        <f t="shared" si="16"/>
        <v>0</v>
      </c>
      <c r="BH56" s="7">
        <f t="shared" si="16"/>
        <v>0</v>
      </c>
      <c r="BI56" s="7">
        <f t="shared" si="16"/>
        <v>0</v>
      </c>
      <c r="BJ56" s="7">
        <f t="shared" si="16"/>
        <v>0</v>
      </c>
      <c r="BK56" s="7">
        <f t="shared" si="16"/>
        <v>0</v>
      </c>
      <c r="BL56" s="7">
        <f t="shared" si="16"/>
        <v>0</v>
      </c>
      <c r="BM56" s="7">
        <f t="shared" si="16"/>
        <v>0</v>
      </c>
      <c r="BN56" s="7">
        <f t="shared" si="16"/>
        <v>0</v>
      </c>
      <c r="BO56" s="7">
        <f t="shared" si="17"/>
        <v>0</v>
      </c>
    </row>
    <row r="57" spans="1:69">
      <c r="A57" s="97"/>
      <c r="B57" s="7"/>
      <c r="C57" s="99"/>
      <c r="D57" s="7">
        <f t="shared" si="16"/>
        <v>0</v>
      </c>
      <c r="E57" s="7">
        <f t="shared" si="16"/>
        <v>0</v>
      </c>
      <c r="F57" s="7">
        <f t="shared" si="16"/>
        <v>0</v>
      </c>
      <c r="G57" s="7">
        <f t="shared" si="16"/>
        <v>0</v>
      </c>
      <c r="H57" s="7">
        <f t="shared" si="16"/>
        <v>0</v>
      </c>
      <c r="I57" s="7">
        <f t="shared" si="16"/>
        <v>0</v>
      </c>
      <c r="J57" s="7">
        <f t="shared" si="16"/>
        <v>0</v>
      </c>
      <c r="K57" s="7">
        <f t="shared" si="16"/>
        <v>0</v>
      </c>
      <c r="L57" s="7">
        <f t="shared" si="16"/>
        <v>0</v>
      </c>
      <c r="M57" s="7">
        <f t="shared" si="16"/>
        <v>0</v>
      </c>
      <c r="N57" s="7">
        <f t="shared" si="16"/>
        <v>0</v>
      </c>
      <c r="O57" s="7">
        <f t="shared" si="16"/>
        <v>0</v>
      </c>
      <c r="P57" s="7">
        <f t="shared" si="16"/>
        <v>0</v>
      </c>
      <c r="Q57" s="7">
        <f t="shared" si="16"/>
        <v>0</v>
      </c>
      <c r="R57" s="7">
        <f t="shared" si="16"/>
        <v>0</v>
      </c>
      <c r="S57" s="7">
        <f t="shared" si="16"/>
        <v>0</v>
      </c>
      <c r="T57" s="7">
        <f t="shared" si="16"/>
        <v>0</v>
      </c>
      <c r="U57" s="7">
        <f t="shared" si="16"/>
        <v>0</v>
      </c>
      <c r="V57" s="7">
        <f t="shared" si="16"/>
        <v>0</v>
      </c>
      <c r="W57" s="7">
        <f t="shared" si="16"/>
        <v>0</v>
      </c>
      <c r="X57" s="7">
        <f t="shared" si="16"/>
        <v>0</v>
      </c>
      <c r="Y57" s="7">
        <f t="shared" si="16"/>
        <v>0</v>
      </c>
      <c r="Z57" s="7">
        <f t="shared" si="16"/>
        <v>0</v>
      </c>
      <c r="AA57" s="7">
        <f t="shared" si="16"/>
        <v>0</v>
      </c>
      <c r="AB57" s="7">
        <f t="shared" si="16"/>
        <v>0</v>
      </c>
      <c r="AC57" s="7">
        <f t="shared" si="16"/>
        <v>0</v>
      </c>
      <c r="AD57" s="7">
        <f t="shared" si="16"/>
        <v>0</v>
      </c>
      <c r="AE57" s="7">
        <f t="shared" si="16"/>
        <v>0</v>
      </c>
      <c r="AF57" s="7">
        <f t="shared" si="16"/>
        <v>0</v>
      </c>
      <c r="AG57" s="7">
        <f t="shared" si="16"/>
        <v>0</v>
      </c>
      <c r="AH57" s="7">
        <f t="shared" si="16"/>
        <v>0</v>
      </c>
      <c r="AI57" s="7">
        <f t="shared" si="16"/>
        <v>0</v>
      </c>
      <c r="AJ57" s="7">
        <f t="shared" si="16"/>
        <v>0</v>
      </c>
      <c r="AK57" s="7">
        <f t="shared" si="16"/>
        <v>0</v>
      </c>
      <c r="AL57" s="7">
        <f t="shared" si="16"/>
        <v>0</v>
      </c>
      <c r="AM57" s="7">
        <f t="shared" si="16"/>
        <v>0</v>
      </c>
      <c r="AN57" s="7">
        <f t="shared" si="16"/>
        <v>0</v>
      </c>
      <c r="AO57" s="7">
        <f t="shared" si="16"/>
        <v>0</v>
      </c>
      <c r="AP57" s="7">
        <f t="shared" si="16"/>
        <v>0</v>
      </c>
      <c r="AQ57" s="7">
        <f t="shared" si="16"/>
        <v>0</v>
      </c>
      <c r="AR57" s="7">
        <f t="shared" si="16"/>
        <v>0</v>
      </c>
      <c r="AS57" s="7">
        <f t="shared" si="16"/>
        <v>0</v>
      </c>
      <c r="AT57" s="7">
        <f t="shared" si="16"/>
        <v>0</v>
      </c>
      <c r="AU57" s="7">
        <f t="shared" si="16"/>
        <v>0</v>
      </c>
      <c r="AV57" s="7">
        <f t="shared" si="16"/>
        <v>0</v>
      </c>
      <c r="AW57" s="7">
        <f t="shared" si="16"/>
        <v>0</v>
      </c>
      <c r="AX57" s="7">
        <f t="shared" si="16"/>
        <v>0</v>
      </c>
      <c r="AY57" s="7">
        <f t="shared" si="16"/>
        <v>0</v>
      </c>
      <c r="AZ57" s="7">
        <f t="shared" si="16"/>
        <v>0</v>
      </c>
      <c r="BA57" s="7">
        <f t="shared" si="16"/>
        <v>0</v>
      </c>
      <c r="BB57" s="7">
        <f t="shared" si="16"/>
        <v>0</v>
      </c>
      <c r="BC57" s="7">
        <f t="shared" si="16"/>
        <v>0</v>
      </c>
      <c r="BD57" s="7">
        <f t="shared" si="16"/>
        <v>0</v>
      </c>
      <c r="BE57" s="7">
        <f t="shared" si="16"/>
        <v>0</v>
      </c>
      <c r="BF57" s="7">
        <f t="shared" si="16"/>
        <v>0</v>
      </c>
      <c r="BG57" s="7">
        <f t="shared" si="16"/>
        <v>0</v>
      </c>
      <c r="BH57" s="7">
        <f t="shared" si="16"/>
        <v>0</v>
      </c>
      <c r="BI57" s="7">
        <f t="shared" si="16"/>
        <v>0</v>
      </c>
      <c r="BJ57" s="7">
        <f t="shared" si="16"/>
        <v>0</v>
      </c>
      <c r="BK57" s="7">
        <f t="shared" si="16"/>
        <v>0</v>
      </c>
      <c r="BL57" s="7">
        <f t="shared" si="16"/>
        <v>0</v>
      </c>
      <c r="BM57" s="7">
        <f t="shared" si="16"/>
        <v>0</v>
      </c>
      <c r="BN57" s="7">
        <f t="shared" si="16"/>
        <v>0</v>
      </c>
      <c r="BO57" s="7">
        <f t="shared" si="17"/>
        <v>0</v>
      </c>
    </row>
    <row r="58" spans="1:69">
      <c r="A58" s="97"/>
      <c r="B58" s="7"/>
      <c r="C58" s="104"/>
      <c r="D58" s="7">
        <f t="shared" si="16"/>
        <v>0</v>
      </c>
      <c r="E58" s="7">
        <f t="shared" si="16"/>
        <v>0</v>
      </c>
      <c r="F58" s="7">
        <f t="shared" si="16"/>
        <v>0</v>
      </c>
      <c r="G58" s="7">
        <f t="shared" ref="G58:BN58" si="18">G13</f>
        <v>0</v>
      </c>
      <c r="H58" s="7">
        <f t="shared" si="18"/>
        <v>0</v>
      </c>
      <c r="I58" s="7">
        <f t="shared" si="18"/>
        <v>0</v>
      </c>
      <c r="J58" s="7">
        <f t="shared" si="18"/>
        <v>0</v>
      </c>
      <c r="K58" s="7">
        <f t="shared" si="18"/>
        <v>0</v>
      </c>
      <c r="L58" s="7">
        <f t="shared" si="18"/>
        <v>0</v>
      </c>
      <c r="M58" s="7">
        <f t="shared" si="18"/>
        <v>0</v>
      </c>
      <c r="N58" s="7">
        <f t="shared" si="18"/>
        <v>0</v>
      </c>
      <c r="O58" s="7">
        <f t="shared" si="18"/>
        <v>0</v>
      </c>
      <c r="P58" s="7">
        <f t="shared" si="18"/>
        <v>0</v>
      </c>
      <c r="Q58" s="7">
        <f t="shared" si="18"/>
        <v>0</v>
      </c>
      <c r="R58" s="7">
        <f t="shared" si="18"/>
        <v>0</v>
      </c>
      <c r="S58" s="7">
        <f t="shared" si="18"/>
        <v>0</v>
      </c>
      <c r="T58" s="7">
        <f t="shared" si="18"/>
        <v>0</v>
      </c>
      <c r="U58" s="7">
        <f t="shared" si="18"/>
        <v>0</v>
      </c>
      <c r="V58" s="7">
        <f t="shared" si="18"/>
        <v>0</v>
      </c>
      <c r="W58" s="7">
        <f t="shared" si="18"/>
        <v>0</v>
      </c>
      <c r="X58" s="7">
        <f t="shared" si="18"/>
        <v>0</v>
      </c>
      <c r="Y58" s="7">
        <f t="shared" si="18"/>
        <v>0</v>
      </c>
      <c r="Z58" s="7">
        <f t="shared" si="18"/>
        <v>0</v>
      </c>
      <c r="AA58" s="7">
        <f t="shared" si="18"/>
        <v>0</v>
      </c>
      <c r="AB58" s="7">
        <f t="shared" si="18"/>
        <v>0</v>
      </c>
      <c r="AC58" s="7">
        <f t="shared" si="18"/>
        <v>0</v>
      </c>
      <c r="AD58" s="7">
        <f t="shared" si="18"/>
        <v>0</v>
      </c>
      <c r="AE58" s="7">
        <f t="shared" si="18"/>
        <v>0</v>
      </c>
      <c r="AF58" s="7">
        <f t="shared" si="18"/>
        <v>0</v>
      </c>
      <c r="AG58" s="7">
        <f t="shared" si="18"/>
        <v>0</v>
      </c>
      <c r="AH58" s="7">
        <f t="shared" si="18"/>
        <v>0</v>
      </c>
      <c r="AI58" s="7">
        <f t="shared" si="18"/>
        <v>0</v>
      </c>
      <c r="AJ58" s="7">
        <f t="shared" si="18"/>
        <v>0</v>
      </c>
      <c r="AK58" s="7">
        <f t="shared" si="18"/>
        <v>0</v>
      </c>
      <c r="AL58" s="7">
        <f t="shared" si="18"/>
        <v>0</v>
      </c>
      <c r="AM58" s="7">
        <f t="shared" si="18"/>
        <v>0</v>
      </c>
      <c r="AN58" s="7">
        <f t="shared" si="18"/>
        <v>0</v>
      </c>
      <c r="AO58" s="7">
        <f t="shared" si="18"/>
        <v>0</v>
      </c>
      <c r="AP58" s="7">
        <f t="shared" si="18"/>
        <v>0</v>
      </c>
      <c r="AQ58" s="7">
        <f t="shared" si="18"/>
        <v>0</v>
      </c>
      <c r="AR58" s="7">
        <f t="shared" si="18"/>
        <v>0</v>
      </c>
      <c r="AS58" s="7">
        <f t="shared" si="18"/>
        <v>0</v>
      </c>
      <c r="AT58" s="7">
        <f t="shared" si="18"/>
        <v>0</v>
      </c>
      <c r="AU58" s="7">
        <f t="shared" si="18"/>
        <v>0</v>
      </c>
      <c r="AV58" s="7">
        <f t="shared" si="18"/>
        <v>0</v>
      </c>
      <c r="AW58" s="7">
        <f t="shared" si="18"/>
        <v>0</v>
      </c>
      <c r="AX58" s="7">
        <f t="shared" si="18"/>
        <v>0</v>
      </c>
      <c r="AY58" s="7">
        <f t="shared" si="18"/>
        <v>0</v>
      </c>
      <c r="AZ58" s="7">
        <f t="shared" si="18"/>
        <v>0</v>
      </c>
      <c r="BA58" s="7">
        <f t="shared" si="18"/>
        <v>0</v>
      </c>
      <c r="BB58" s="7">
        <f t="shared" si="18"/>
        <v>0</v>
      </c>
      <c r="BC58" s="7">
        <f t="shared" si="18"/>
        <v>0</v>
      </c>
      <c r="BD58" s="7">
        <f t="shared" si="18"/>
        <v>0</v>
      </c>
      <c r="BE58" s="7">
        <f t="shared" si="18"/>
        <v>0</v>
      </c>
      <c r="BF58" s="7">
        <f t="shared" si="18"/>
        <v>0</v>
      </c>
      <c r="BG58" s="7">
        <f t="shared" si="18"/>
        <v>0</v>
      </c>
      <c r="BH58" s="7">
        <f t="shared" si="18"/>
        <v>0</v>
      </c>
      <c r="BI58" s="7">
        <f t="shared" si="18"/>
        <v>0</v>
      </c>
      <c r="BJ58" s="7">
        <f t="shared" si="18"/>
        <v>0</v>
      </c>
      <c r="BK58" s="7">
        <f t="shared" si="18"/>
        <v>0</v>
      </c>
      <c r="BL58" s="7">
        <f t="shared" si="18"/>
        <v>0</v>
      </c>
      <c r="BM58" s="7">
        <f t="shared" si="18"/>
        <v>0</v>
      </c>
      <c r="BN58" s="7">
        <f t="shared" si="18"/>
        <v>0</v>
      </c>
      <c r="BO58" s="7">
        <f t="shared" ref="BO58" si="19">BO13</f>
        <v>0</v>
      </c>
    </row>
    <row r="59" spans="1:69" ht="17.399999999999999">
      <c r="B59" s="19" t="s">
        <v>21</v>
      </c>
      <c r="C59" s="20"/>
      <c r="D59" s="21">
        <f t="shared" ref="D59:P59" si="20">SUM(D54:D58)</f>
        <v>0.02</v>
      </c>
      <c r="E59" s="21">
        <f t="shared" si="20"/>
        <v>0</v>
      </c>
      <c r="F59" s="21">
        <f t="shared" si="20"/>
        <v>1.0999999999999999E-2</v>
      </c>
      <c r="G59" s="21">
        <f t="shared" si="20"/>
        <v>0</v>
      </c>
      <c r="H59" s="21">
        <f t="shared" si="20"/>
        <v>0</v>
      </c>
      <c r="I59" s="21">
        <f t="shared" si="20"/>
        <v>2E-3</v>
      </c>
      <c r="J59" s="21">
        <f t="shared" si="20"/>
        <v>0.183</v>
      </c>
      <c r="K59" s="21">
        <f t="shared" si="20"/>
        <v>5.0000000000000001E-3</v>
      </c>
      <c r="L59" s="21">
        <f t="shared" si="20"/>
        <v>0</v>
      </c>
      <c r="M59" s="21">
        <f t="shared" si="20"/>
        <v>0</v>
      </c>
      <c r="N59" s="21">
        <f t="shared" si="20"/>
        <v>0</v>
      </c>
      <c r="O59" s="21">
        <f t="shared" si="20"/>
        <v>0</v>
      </c>
      <c r="P59" s="21">
        <f t="shared" si="20"/>
        <v>0</v>
      </c>
      <c r="Q59" s="21">
        <f t="shared" ref="Q59:BN59" si="21">SUM(Q54:Q58)</f>
        <v>0</v>
      </c>
      <c r="R59" s="21">
        <f t="shared" si="21"/>
        <v>0</v>
      </c>
      <c r="S59" s="21">
        <f t="shared" si="21"/>
        <v>0</v>
      </c>
      <c r="T59" s="21">
        <f t="shared" si="21"/>
        <v>0</v>
      </c>
      <c r="U59" s="21">
        <f t="shared" si="21"/>
        <v>0</v>
      </c>
      <c r="V59" s="21">
        <f t="shared" si="21"/>
        <v>0</v>
      </c>
      <c r="W59" s="21">
        <f t="shared" si="21"/>
        <v>0</v>
      </c>
      <c r="X59" s="21">
        <f t="shared" si="21"/>
        <v>0</v>
      </c>
      <c r="Y59" s="21">
        <f t="shared" si="21"/>
        <v>0</v>
      </c>
      <c r="Z59" s="21">
        <f t="shared" si="21"/>
        <v>0</v>
      </c>
      <c r="AA59" s="21">
        <f t="shared" si="21"/>
        <v>0</v>
      </c>
      <c r="AB59" s="21">
        <f t="shared" si="21"/>
        <v>0</v>
      </c>
      <c r="AC59" s="21">
        <f t="shared" si="21"/>
        <v>0</v>
      </c>
      <c r="AD59" s="21">
        <f t="shared" si="21"/>
        <v>0</v>
      </c>
      <c r="AE59" s="21">
        <f t="shared" si="21"/>
        <v>0</v>
      </c>
      <c r="AF59" s="21">
        <f t="shared" si="21"/>
        <v>0</v>
      </c>
      <c r="AG59" s="21">
        <f t="shared" si="21"/>
        <v>0</v>
      </c>
      <c r="AH59" s="21">
        <f t="shared" si="21"/>
        <v>0</v>
      </c>
      <c r="AI59" s="21">
        <f t="shared" si="21"/>
        <v>0</v>
      </c>
      <c r="AJ59" s="21">
        <f t="shared" si="21"/>
        <v>0</v>
      </c>
      <c r="AK59" s="21">
        <f t="shared" si="21"/>
        <v>0</v>
      </c>
      <c r="AL59" s="21">
        <f t="shared" si="21"/>
        <v>0</v>
      </c>
      <c r="AM59" s="21">
        <f t="shared" si="21"/>
        <v>0</v>
      </c>
      <c r="AN59" s="21">
        <f t="shared" si="21"/>
        <v>0</v>
      </c>
      <c r="AO59" s="21">
        <f t="shared" si="21"/>
        <v>0</v>
      </c>
      <c r="AP59" s="21">
        <f t="shared" si="21"/>
        <v>0</v>
      </c>
      <c r="AQ59" s="21">
        <f t="shared" si="21"/>
        <v>0</v>
      </c>
      <c r="AR59" s="21">
        <f t="shared" si="21"/>
        <v>0</v>
      </c>
      <c r="AS59" s="21">
        <f t="shared" si="21"/>
        <v>6.0000000000000001E-3</v>
      </c>
      <c r="AT59" s="21">
        <f t="shared" si="21"/>
        <v>0</v>
      </c>
      <c r="AU59" s="21">
        <f t="shared" si="21"/>
        <v>0</v>
      </c>
      <c r="AV59" s="21">
        <f t="shared" si="21"/>
        <v>0</v>
      </c>
      <c r="AW59" s="21">
        <f t="shared" si="21"/>
        <v>0</v>
      </c>
      <c r="AX59" s="21">
        <f t="shared" si="21"/>
        <v>6.0000000000000001E-3</v>
      </c>
      <c r="AY59" s="21">
        <f t="shared" si="21"/>
        <v>0</v>
      </c>
      <c r="AZ59" s="21">
        <f t="shared" si="21"/>
        <v>6.0000000000000001E-3</v>
      </c>
      <c r="BA59" s="21">
        <f t="shared" si="21"/>
        <v>0</v>
      </c>
      <c r="BB59" s="21">
        <f t="shared" si="21"/>
        <v>0</v>
      </c>
      <c r="BC59" s="21">
        <f t="shared" si="21"/>
        <v>0</v>
      </c>
      <c r="BD59" s="21">
        <f t="shared" si="21"/>
        <v>0</v>
      </c>
      <c r="BE59" s="21">
        <f t="shared" si="21"/>
        <v>0</v>
      </c>
      <c r="BF59" s="21">
        <f t="shared" si="21"/>
        <v>0</v>
      </c>
      <c r="BG59" s="21">
        <f t="shared" si="21"/>
        <v>0</v>
      </c>
      <c r="BH59" s="21">
        <f t="shared" si="21"/>
        <v>0</v>
      </c>
      <c r="BI59" s="21">
        <f t="shared" si="21"/>
        <v>0</v>
      </c>
      <c r="BJ59" s="21">
        <f t="shared" si="21"/>
        <v>0</v>
      </c>
      <c r="BK59" s="21">
        <f t="shared" si="21"/>
        <v>0</v>
      </c>
      <c r="BL59" s="21">
        <f t="shared" si="21"/>
        <v>0</v>
      </c>
      <c r="BM59" s="21">
        <f t="shared" si="21"/>
        <v>0</v>
      </c>
      <c r="BN59" s="21">
        <f t="shared" si="21"/>
        <v>1E-3</v>
      </c>
      <c r="BO59" s="21">
        <f t="shared" ref="BO59" si="22">SUM(BO54:BO58)</f>
        <v>0</v>
      </c>
    </row>
    <row r="60" spans="1:69" ht="17.399999999999999">
      <c r="B60" s="19" t="s">
        <v>22</v>
      </c>
      <c r="C60" s="20"/>
      <c r="D60" s="22">
        <f t="shared" ref="D60:BN60" si="23">PRODUCT(D59,$E$6)</f>
        <v>0.02</v>
      </c>
      <c r="E60" s="22">
        <f t="shared" si="23"/>
        <v>0</v>
      </c>
      <c r="F60" s="22">
        <f t="shared" si="23"/>
        <v>1.0999999999999999E-2</v>
      </c>
      <c r="G60" s="22">
        <f t="shared" si="23"/>
        <v>0</v>
      </c>
      <c r="H60" s="22">
        <f t="shared" si="23"/>
        <v>0</v>
      </c>
      <c r="I60" s="22">
        <f t="shared" si="23"/>
        <v>2E-3</v>
      </c>
      <c r="J60" s="22">
        <f t="shared" si="23"/>
        <v>0.183</v>
      </c>
      <c r="K60" s="22">
        <f t="shared" si="23"/>
        <v>5.0000000000000001E-3</v>
      </c>
      <c r="L60" s="22">
        <f t="shared" si="23"/>
        <v>0</v>
      </c>
      <c r="M60" s="22">
        <f t="shared" si="23"/>
        <v>0</v>
      </c>
      <c r="N60" s="22">
        <f t="shared" si="23"/>
        <v>0</v>
      </c>
      <c r="O60" s="22">
        <f t="shared" si="23"/>
        <v>0</v>
      </c>
      <c r="P60" s="22">
        <f t="shared" si="23"/>
        <v>0</v>
      </c>
      <c r="Q60" s="22">
        <f t="shared" si="23"/>
        <v>0</v>
      </c>
      <c r="R60" s="22">
        <f t="shared" si="23"/>
        <v>0</v>
      </c>
      <c r="S60" s="22">
        <f t="shared" si="23"/>
        <v>0</v>
      </c>
      <c r="T60" s="22">
        <f t="shared" si="23"/>
        <v>0</v>
      </c>
      <c r="U60" s="22">
        <f t="shared" si="23"/>
        <v>0</v>
      </c>
      <c r="V60" s="22">
        <f t="shared" si="23"/>
        <v>0</v>
      </c>
      <c r="W60" s="22">
        <f t="shared" si="23"/>
        <v>0</v>
      </c>
      <c r="X60" s="22">
        <f t="shared" si="23"/>
        <v>0</v>
      </c>
      <c r="Y60" s="22">
        <f t="shared" si="23"/>
        <v>0</v>
      </c>
      <c r="Z60" s="22">
        <f t="shared" si="23"/>
        <v>0</v>
      </c>
      <c r="AA60" s="22">
        <f t="shared" si="23"/>
        <v>0</v>
      </c>
      <c r="AB60" s="22">
        <f t="shared" si="23"/>
        <v>0</v>
      </c>
      <c r="AC60" s="22">
        <f t="shared" si="23"/>
        <v>0</v>
      </c>
      <c r="AD60" s="22">
        <f t="shared" si="23"/>
        <v>0</v>
      </c>
      <c r="AE60" s="22">
        <f t="shared" si="23"/>
        <v>0</v>
      </c>
      <c r="AF60" s="22">
        <f t="shared" si="23"/>
        <v>0</v>
      </c>
      <c r="AG60" s="22">
        <f t="shared" si="23"/>
        <v>0</v>
      </c>
      <c r="AH60" s="22">
        <f t="shared" si="23"/>
        <v>0</v>
      </c>
      <c r="AI60" s="22">
        <f t="shared" si="23"/>
        <v>0</v>
      </c>
      <c r="AJ60" s="22">
        <f t="shared" si="23"/>
        <v>0</v>
      </c>
      <c r="AK60" s="22">
        <f t="shared" si="23"/>
        <v>0</v>
      </c>
      <c r="AL60" s="22">
        <f t="shared" si="23"/>
        <v>0</v>
      </c>
      <c r="AM60" s="22">
        <f t="shared" si="23"/>
        <v>0</v>
      </c>
      <c r="AN60" s="22">
        <f t="shared" si="23"/>
        <v>0</v>
      </c>
      <c r="AO60" s="22">
        <f t="shared" si="23"/>
        <v>0</v>
      </c>
      <c r="AP60" s="22">
        <f t="shared" si="23"/>
        <v>0</v>
      </c>
      <c r="AQ60" s="22">
        <f t="shared" si="23"/>
        <v>0</v>
      </c>
      <c r="AR60" s="22">
        <f t="shared" si="23"/>
        <v>0</v>
      </c>
      <c r="AS60" s="22">
        <f t="shared" si="23"/>
        <v>6.0000000000000001E-3</v>
      </c>
      <c r="AT60" s="22">
        <f t="shared" si="23"/>
        <v>0</v>
      </c>
      <c r="AU60" s="22">
        <f t="shared" si="23"/>
        <v>0</v>
      </c>
      <c r="AV60" s="22">
        <f t="shared" si="23"/>
        <v>0</v>
      </c>
      <c r="AW60" s="22">
        <f t="shared" si="23"/>
        <v>0</v>
      </c>
      <c r="AX60" s="22">
        <f t="shared" si="23"/>
        <v>6.0000000000000001E-3</v>
      </c>
      <c r="AY60" s="22">
        <f t="shared" si="23"/>
        <v>0</v>
      </c>
      <c r="AZ60" s="22">
        <f t="shared" si="23"/>
        <v>6.0000000000000001E-3</v>
      </c>
      <c r="BA60" s="22">
        <f t="shared" si="23"/>
        <v>0</v>
      </c>
      <c r="BB60" s="22">
        <f t="shared" si="23"/>
        <v>0</v>
      </c>
      <c r="BC60" s="22">
        <f t="shared" si="23"/>
        <v>0</v>
      </c>
      <c r="BD60" s="22">
        <f t="shared" si="23"/>
        <v>0</v>
      </c>
      <c r="BE60" s="22">
        <f t="shared" si="23"/>
        <v>0</v>
      </c>
      <c r="BF60" s="22">
        <f t="shared" si="23"/>
        <v>0</v>
      </c>
      <c r="BG60" s="22">
        <f t="shared" si="23"/>
        <v>0</v>
      </c>
      <c r="BH60" s="22">
        <f t="shared" si="23"/>
        <v>0</v>
      </c>
      <c r="BI60" s="22">
        <f t="shared" si="23"/>
        <v>0</v>
      </c>
      <c r="BJ60" s="22">
        <f t="shared" si="23"/>
        <v>0</v>
      </c>
      <c r="BK60" s="22">
        <f t="shared" si="23"/>
        <v>0</v>
      </c>
      <c r="BL60" s="22">
        <f t="shared" si="23"/>
        <v>0</v>
      </c>
      <c r="BM60" s="22">
        <f t="shared" si="23"/>
        <v>0</v>
      </c>
      <c r="BN60" s="22">
        <f t="shared" si="23"/>
        <v>1E-3</v>
      </c>
      <c r="BO60" s="22">
        <f t="shared" ref="BO60" si="24">PRODUCT(BO59,$E$6)</f>
        <v>0</v>
      </c>
    </row>
    <row r="62" spans="1:69" ht="17.399999999999999">
      <c r="A62" s="26"/>
      <c r="B62" s="27" t="s">
        <v>24</v>
      </c>
      <c r="C62" s="28" t="s">
        <v>25</v>
      </c>
      <c r="D62" s="29">
        <f t="shared" ref="D62:BN62" si="25">D44</f>
        <v>78.180000000000007</v>
      </c>
      <c r="E62" s="39">
        <f t="shared" si="25"/>
        <v>82</v>
      </c>
      <c r="F62" s="29">
        <f t="shared" si="25"/>
        <v>91</v>
      </c>
      <c r="G62" s="29">
        <f t="shared" si="25"/>
        <v>596</v>
      </c>
      <c r="H62" s="29">
        <f t="shared" si="25"/>
        <v>1490</v>
      </c>
      <c r="I62" s="29">
        <f t="shared" si="25"/>
        <v>720</v>
      </c>
      <c r="J62" s="29">
        <f t="shared" si="25"/>
        <v>82.38</v>
      </c>
      <c r="K62" s="29">
        <f t="shared" si="25"/>
        <v>961.89</v>
      </c>
      <c r="L62" s="29">
        <f t="shared" si="25"/>
        <v>231.94</v>
      </c>
      <c r="M62" s="29">
        <f t="shared" si="25"/>
        <v>679</v>
      </c>
      <c r="N62" s="29">
        <f t="shared" si="25"/>
        <v>114.89</v>
      </c>
      <c r="O62" s="29">
        <f t="shared" si="25"/>
        <v>359.11</v>
      </c>
      <c r="P62" s="29">
        <f t="shared" si="25"/>
        <v>392.11</v>
      </c>
      <c r="Q62" s="29">
        <f t="shared" si="25"/>
        <v>400</v>
      </c>
      <c r="R62" s="29">
        <f t="shared" si="25"/>
        <v>0</v>
      </c>
      <c r="S62" s="29">
        <f t="shared" si="25"/>
        <v>0</v>
      </c>
      <c r="T62" s="29">
        <f t="shared" si="25"/>
        <v>0</v>
      </c>
      <c r="U62" s="29">
        <f t="shared" si="25"/>
        <v>852</v>
      </c>
      <c r="V62" s="29">
        <f t="shared" si="25"/>
        <v>352.56</v>
      </c>
      <c r="W62" s="29">
        <f t="shared" si="25"/>
        <v>0</v>
      </c>
      <c r="X62" s="29">
        <f t="shared" si="25"/>
        <v>8.9</v>
      </c>
      <c r="Y62" s="29">
        <f t="shared" si="25"/>
        <v>0</v>
      </c>
      <c r="Z62" s="29">
        <f t="shared" si="25"/>
        <v>492</v>
      </c>
      <c r="AA62" s="29">
        <f t="shared" si="25"/>
        <v>382</v>
      </c>
      <c r="AB62" s="29">
        <f t="shared" si="25"/>
        <v>429</v>
      </c>
      <c r="AC62" s="29">
        <f t="shared" si="25"/>
        <v>261</v>
      </c>
      <c r="AD62" s="29">
        <f t="shared" si="25"/>
        <v>125</v>
      </c>
      <c r="AE62" s="29">
        <f t="shared" si="25"/>
        <v>400</v>
      </c>
      <c r="AF62" s="29">
        <f t="shared" si="25"/>
        <v>169</v>
      </c>
      <c r="AG62" s="29">
        <f t="shared" si="25"/>
        <v>227.27</v>
      </c>
      <c r="AH62" s="29">
        <f t="shared" si="25"/>
        <v>76.88</v>
      </c>
      <c r="AI62" s="29">
        <f t="shared" si="25"/>
        <v>59.75</v>
      </c>
      <c r="AJ62" s="29">
        <f t="shared" si="25"/>
        <v>44.6</v>
      </c>
      <c r="AK62" s="29">
        <f t="shared" si="25"/>
        <v>240</v>
      </c>
      <c r="AL62" s="29">
        <f t="shared" si="25"/>
        <v>219</v>
      </c>
      <c r="AM62" s="29">
        <f t="shared" si="25"/>
        <v>0</v>
      </c>
      <c r="AN62" s="29">
        <f t="shared" si="25"/>
        <v>277</v>
      </c>
      <c r="AO62" s="29">
        <f t="shared" si="25"/>
        <v>0</v>
      </c>
      <c r="AP62" s="29">
        <f t="shared" si="25"/>
        <v>235.63</v>
      </c>
      <c r="AQ62" s="29">
        <f t="shared" si="25"/>
        <v>72.5</v>
      </c>
      <c r="AR62" s="29">
        <f t="shared" si="25"/>
        <v>65.33</v>
      </c>
      <c r="AS62" s="29">
        <f t="shared" si="25"/>
        <v>76</v>
      </c>
      <c r="AT62" s="29">
        <f t="shared" si="25"/>
        <v>67.14</v>
      </c>
      <c r="AU62" s="29">
        <f t="shared" si="25"/>
        <v>74.290000000000006</v>
      </c>
      <c r="AV62" s="29">
        <f t="shared" si="25"/>
        <v>51.25</v>
      </c>
      <c r="AW62" s="29">
        <f t="shared" si="25"/>
        <v>77.14</v>
      </c>
      <c r="AX62" s="29">
        <f t="shared" si="25"/>
        <v>68</v>
      </c>
      <c r="AY62" s="29">
        <f t="shared" si="25"/>
        <v>60</v>
      </c>
      <c r="AZ62" s="29">
        <f t="shared" si="25"/>
        <v>137.33000000000001</v>
      </c>
      <c r="BA62" s="29">
        <f t="shared" si="25"/>
        <v>319</v>
      </c>
      <c r="BB62" s="29">
        <f t="shared" si="25"/>
        <v>454</v>
      </c>
      <c r="BC62" s="29">
        <f t="shared" si="25"/>
        <v>558</v>
      </c>
      <c r="BD62" s="29">
        <f t="shared" si="25"/>
        <v>261</v>
      </c>
      <c r="BE62" s="29">
        <f t="shared" si="25"/>
        <v>419</v>
      </c>
      <c r="BF62" s="29">
        <f t="shared" si="25"/>
        <v>0</v>
      </c>
      <c r="BG62" s="29">
        <f t="shared" si="25"/>
        <v>44</v>
      </c>
      <c r="BH62" s="29">
        <f t="shared" si="25"/>
        <v>51</v>
      </c>
      <c r="BI62" s="29">
        <f t="shared" si="25"/>
        <v>26</v>
      </c>
      <c r="BJ62" s="29">
        <f t="shared" si="25"/>
        <v>40</v>
      </c>
      <c r="BK62" s="29">
        <f t="shared" si="25"/>
        <v>62</v>
      </c>
      <c r="BL62" s="29">
        <f t="shared" si="25"/>
        <v>314</v>
      </c>
      <c r="BM62" s="29">
        <f t="shared" si="25"/>
        <v>138.88999999999999</v>
      </c>
      <c r="BN62" s="29">
        <f t="shared" si="25"/>
        <v>22</v>
      </c>
      <c r="BO62" s="29">
        <f t="shared" ref="BO62" si="26">BO44</f>
        <v>0</v>
      </c>
    </row>
    <row r="63" spans="1:69" ht="17.399999999999999">
      <c r="B63" s="19" t="s">
        <v>26</v>
      </c>
      <c r="C63" s="20" t="s">
        <v>25</v>
      </c>
      <c r="D63" s="21">
        <f t="shared" ref="D63:BN63" si="27">D62/1000</f>
        <v>7.8180000000000013E-2</v>
      </c>
      <c r="E63" s="21">
        <f t="shared" si="27"/>
        <v>8.2000000000000003E-2</v>
      </c>
      <c r="F63" s="21">
        <f t="shared" si="27"/>
        <v>9.0999999999999998E-2</v>
      </c>
      <c r="G63" s="21">
        <f t="shared" si="27"/>
        <v>0.59599999999999997</v>
      </c>
      <c r="H63" s="21">
        <f t="shared" si="27"/>
        <v>1.49</v>
      </c>
      <c r="I63" s="21">
        <f t="shared" si="27"/>
        <v>0.72</v>
      </c>
      <c r="J63" s="21">
        <f t="shared" si="27"/>
        <v>8.2379999999999995E-2</v>
      </c>
      <c r="K63" s="21">
        <f t="shared" si="27"/>
        <v>0.96189000000000002</v>
      </c>
      <c r="L63" s="21">
        <f t="shared" si="27"/>
        <v>0.23194000000000001</v>
      </c>
      <c r="M63" s="21">
        <f t="shared" si="27"/>
        <v>0.67900000000000005</v>
      </c>
      <c r="N63" s="21">
        <f t="shared" si="27"/>
        <v>0.11489000000000001</v>
      </c>
      <c r="O63" s="21">
        <f t="shared" si="27"/>
        <v>0.35911000000000004</v>
      </c>
      <c r="P63" s="21">
        <f t="shared" si="27"/>
        <v>0.39211000000000001</v>
      </c>
      <c r="Q63" s="21">
        <f t="shared" si="27"/>
        <v>0.4</v>
      </c>
      <c r="R63" s="21">
        <f t="shared" si="27"/>
        <v>0</v>
      </c>
      <c r="S63" s="21">
        <f t="shared" si="27"/>
        <v>0</v>
      </c>
      <c r="T63" s="21">
        <f t="shared" si="27"/>
        <v>0</v>
      </c>
      <c r="U63" s="21">
        <f t="shared" si="27"/>
        <v>0.85199999999999998</v>
      </c>
      <c r="V63" s="21">
        <f t="shared" si="27"/>
        <v>0.35255999999999998</v>
      </c>
      <c r="W63" s="21">
        <f t="shared" si="27"/>
        <v>0</v>
      </c>
      <c r="X63" s="21">
        <f t="shared" si="27"/>
        <v>8.8999999999999999E-3</v>
      </c>
      <c r="Y63" s="21">
        <f t="shared" si="27"/>
        <v>0</v>
      </c>
      <c r="Z63" s="21">
        <f t="shared" si="27"/>
        <v>0.49199999999999999</v>
      </c>
      <c r="AA63" s="21">
        <f t="shared" si="27"/>
        <v>0.38200000000000001</v>
      </c>
      <c r="AB63" s="21">
        <f t="shared" si="27"/>
        <v>0.42899999999999999</v>
      </c>
      <c r="AC63" s="21">
        <f t="shared" si="27"/>
        <v>0.26100000000000001</v>
      </c>
      <c r="AD63" s="21">
        <f t="shared" si="27"/>
        <v>0.125</v>
      </c>
      <c r="AE63" s="21">
        <f t="shared" si="27"/>
        <v>0.4</v>
      </c>
      <c r="AF63" s="21">
        <f t="shared" si="27"/>
        <v>0.16900000000000001</v>
      </c>
      <c r="AG63" s="21">
        <f t="shared" si="27"/>
        <v>0.22727</v>
      </c>
      <c r="AH63" s="21">
        <f t="shared" si="27"/>
        <v>7.687999999999999E-2</v>
      </c>
      <c r="AI63" s="21">
        <f t="shared" si="27"/>
        <v>5.9749999999999998E-2</v>
      </c>
      <c r="AJ63" s="21">
        <f t="shared" si="27"/>
        <v>4.4600000000000001E-2</v>
      </c>
      <c r="AK63" s="21">
        <f t="shared" si="27"/>
        <v>0.24</v>
      </c>
      <c r="AL63" s="21">
        <f t="shared" si="27"/>
        <v>0.219</v>
      </c>
      <c r="AM63" s="21">
        <f t="shared" si="27"/>
        <v>0</v>
      </c>
      <c r="AN63" s="21">
        <f t="shared" si="27"/>
        <v>0.27700000000000002</v>
      </c>
      <c r="AO63" s="21">
        <f t="shared" si="27"/>
        <v>0</v>
      </c>
      <c r="AP63" s="21">
        <f t="shared" si="27"/>
        <v>0.23563000000000001</v>
      </c>
      <c r="AQ63" s="21">
        <f t="shared" si="27"/>
        <v>7.2499999999999995E-2</v>
      </c>
      <c r="AR63" s="21">
        <f t="shared" si="27"/>
        <v>6.5329999999999999E-2</v>
      </c>
      <c r="AS63" s="21">
        <f t="shared" si="27"/>
        <v>7.5999999999999998E-2</v>
      </c>
      <c r="AT63" s="21">
        <f t="shared" si="27"/>
        <v>6.7140000000000005E-2</v>
      </c>
      <c r="AU63" s="21">
        <f t="shared" si="27"/>
        <v>7.4290000000000009E-2</v>
      </c>
      <c r="AV63" s="21">
        <f t="shared" si="27"/>
        <v>5.1249999999999997E-2</v>
      </c>
      <c r="AW63" s="21">
        <f t="shared" si="27"/>
        <v>7.714E-2</v>
      </c>
      <c r="AX63" s="21">
        <f t="shared" si="27"/>
        <v>6.8000000000000005E-2</v>
      </c>
      <c r="AY63" s="21">
        <f t="shared" si="27"/>
        <v>0.06</v>
      </c>
      <c r="AZ63" s="21">
        <f t="shared" si="27"/>
        <v>0.13733000000000001</v>
      </c>
      <c r="BA63" s="21">
        <f t="shared" si="27"/>
        <v>0.31900000000000001</v>
      </c>
      <c r="BB63" s="21">
        <f t="shared" si="27"/>
        <v>0.45400000000000001</v>
      </c>
      <c r="BC63" s="21">
        <f t="shared" si="27"/>
        <v>0.55800000000000005</v>
      </c>
      <c r="BD63" s="21">
        <f t="shared" si="27"/>
        <v>0.26100000000000001</v>
      </c>
      <c r="BE63" s="21">
        <f t="shared" si="27"/>
        <v>0.41899999999999998</v>
      </c>
      <c r="BF63" s="21">
        <f t="shared" si="27"/>
        <v>0</v>
      </c>
      <c r="BG63" s="21">
        <f t="shared" si="27"/>
        <v>4.3999999999999997E-2</v>
      </c>
      <c r="BH63" s="21">
        <f t="shared" si="27"/>
        <v>5.0999999999999997E-2</v>
      </c>
      <c r="BI63" s="21">
        <f t="shared" si="27"/>
        <v>2.5999999999999999E-2</v>
      </c>
      <c r="BJ63" s="21">
        <f t="shared" si="27"/>
        <v>0.04</v>
      </c>
      <c r="BK63" s="21">
        <f t="shared" si="27"/>
        <v>6.2E-2</v>
      </c>
      <c r="BL63" s="21">
        <f t="shared" si="27"/>
        <v>0.314</v>
      </c>
      <c r="BM63" s="21">
        <f t="shared" si="27"/>
        <v>0.13888999999999999</v>
      </c>
      <c r="BN63" s="21">
        <f t="shared" si="27"/>
        <v>2.1999999999999999E-2</v>
      </c>
      <c r="BO63" s="21">
        <f t="shared" ref="BO63" si="28">BO62/1000</f>
        <v>0</v>
      </c>
    </row>
    <row r="64" spans="1:69" ht="17.399999999999999">
      <c r="A64" s="30"/>
      <c r="B64" s="31" t="s">
        <v>27</v>
      </c>
      <c r="C64" s="100"/>
      <c r="D64" s="32">
        <f t="shared" ref="D64:BN64" si="29">D60*D62</f>
        <v>1.5636000000000001</v>
      </c>
      <c r="E64" s="32">
        <f t="shared" si="29"/>
        <v>0</v>
      </c>
      <c r="F64" s="32">
        <f t="shared" si="29"/>
        <v>1.0009999999999999</v>
      </c>
      <c r="G64" s="32">
        <f t="shared" si="29"/>
        <v>0</v>
      </c>
      <c r="H64" s="32">
        <f t="shared" si="29"/>
        <v>0</v>
      </c>
      <c r="I64" s="32">
        <f t="shared" si="29"/>
        <v>1.44</v>
      </c>
      <c r="J64" s="32">
        <f t="shared" si="29"/>
        <v>15.075539999999998</v>
      </c>
      <c r="K64" s="32">
        <f t="shared" si="29"/>
        <v>4.80945</v>
      </c>
      <c r="L64" s="32">
        <f t="shared" si="29"/>
        <v>0</v>
      </c>
      <c r="M64" s="32">
        <f t="shared" si="29"/>
        <v>0</v>
      </c>
      <c r="N64" s="32">
        <f t="shared" si="29"/>
        <v>0</v>
      </c>
      <c r="O64" s="32">
        <f t="shared" si="29"/>
        <v>0</v>
      </c>
      <c r="P64" s="32">
        <f t="shared" si="29"/>
        <v>0</v>
      </c>
      <c r="Q64" s="32">
        <f t="shared" si="29"/>
        <v>0</v>
      </c>
      <c r="R64" s="32">
        <f t="shared" si="29"/>
        <v>0</v>
      </c>
      <c r="S64" s="32">
        <f t="shared" si="29"/>
        <v>0</v>
      </c>
      <c r="T64" s="32">
        <f t="shared" si="29"/>
        <v>0</v>
      </c>
      <c r="U64" s="32">
        <f t="shared" si="29"/>
        <v>0</v>
      </c>
      <c r="V64" s="32">
        <f t="shared" si="29"/>
        <v>0</v>
      </c>
      <c r="W64" s="32">
        <f t="shared" si="29"/>
        <v>0</v>
      </c>
      <c r="X64" s="32">
        <f t="shared" si="29"/>
        <v>0</v>
      </c>
      <c r="Y64" s="32">
        <f t="shared" si="29"/>
        <v>0</v>
      </c>
      <c r="Z64" s="32">
        <f t="shared" si="29"/>
        <v>0</v>
      </c>
      <c r="AA64" s="32">
        <f t="shared" si="29"/>
        <v>0</v>
      </c>
      <c r="AB64" s="32">
        <f t="shared" si="29"/>
        <v>0</v>
      </c>
      <c r="AC64" s="32">
        <f t="shared" si="29"/>
        <v>0</v>
      </c>
      <c r="AD64" s="32">
        <f t="shared" si="29"/>
        <v>0</v>
      </c>
      <c r="AE64" s="32">
        <f t="shared" si="29"/>
        <v>0</v>
      </c>
      <c r="AF64" s="32">
        <f t="shared" si="29"/>
        <v>0</v>
      </c>
      <c r="AG64" s="32">
        <f t="shared" si="29"/>
        <v>0</v>
      </c>
      <c r="AH64" s="32">
        <f t="shared" si="29"/>
        <v>0</v>
      </c>
      <c r="AI64" s="32">
        <f t="shared" si="29"/>
        <v>0</v>
      </c>
      <c r="AJ64" s="32">
        <f t="shared" si="29"/>
        <v>0</v>
      </c>
      <c r="AK64" s="32">
        <f t="shared" si="29"/>
        <v>0</v>
      </c>
      <c r="AL64" s="32">
        <f t="shared" si="29"/>
        <v>0</v>
      </c>
      <c r="AM64" s="32">
        <f t="shared" si="29"/>
        <v>0</v>
      </c>
      <c r="AN64" s="32">
        <f t="shared" si="29"/>
        <v>0</v>
      </c>
      <c r="AO64" s="32">
        <f t="shared" si="29"/>
        <v>0</v>
      </c>
      <c r="AP64" s="32">
        <f t="shared" si="29"/>
        <v>0</v>
      </c>
      <c r="AQ64" s="32">
        <f t="shared" si="29"/>
        <v>0</v>
      </c>
      <c r="AR64" s="32">
        <f t="shared" si="29"/>
        <v>0</v>
      </c>
      <c r="AS64" s="32">
        <f t="shared" si="29"/>
        <v>0.45600000000000002</v>
      </c>
      <c r="AT64" s="32">
        <f t="shared" si="29"/>
        <v>0</v>
      </c>
      <c r="AU64" s="32">
        <f t="shared" si="29"/>
        <v>0</v>
      </c>
      <c r="AV64" s="32">
        <f t="shared" si="29"/>
        <v>0</v>
      </c>
      <c r="AW64" s="32">
        <f t="shared" si="29"/>
        <v>0</v>
      </c>
      <c r="AX64" s="32">
        <f t="shared" si="29"/>
        <v>0.40800000000000003</v>
      </c>
      <c r="AY64" s="32">
        <f t="shared" si="29"/>
        <v>0</v>
      </c>
      <c r="AZ64" s="32">
        <f t="shared" si="29"/>
        <v>0.82398000000000005</v>
      </c>
      <c r="BA64" s="32">
        <f t="shared" si="29"/>
        <v>0</v>
      </c>
      <c r="BB64" s="32">
        <f t="shared" si="29"/>
        <v>0</v>
      </c>
      <c r="BC64" s="32">
        <f t="shared" si="29"/>
        <v>0</v>
      </c>
      <c r="BD64" s="32">
        <f t="shared" si="29"/>
        <v>0</v>
      </c>
      <c r="BE64" s="32">
        <f t="shared" si="29"/>
        <v>0</v>
      </c>
      <c r="BF64" s="32">
        <f t="shared" si="29"/>
        <v>0</v>
      </c>
      <c r="BG64" s="32">
        <f t="shared" si="29"/>
        <v>0</v>
      </c>
      <c r="BH64" s="32">
        <f t="shared" si="29"/>
        <v>0</v>
      </c>
      <c r="BI64" s="32">
        <f t="shared" si="29"/>
        <v>0</v>
      </c>
      <c r="BJ64" s="32">
        <f t="shared" si="29"/>
        <v>0</v>
      </c>
      <c r="BK64" s="32">
        <f t="shared" si="29"/>
        <v>0</v>
      </c>
      <c r="BL64" s="32">
        <f t="shared" si="29"/>
        <v>0</v>
      </c>
      <c r="BM64" s="32">
        <f t="shared" si="29"/>
        <v>0</v>
      </c>
      <c r="BN64" s="32">
        <f t="shared" si="29"/>
        <v>2.1999999999999999E-2</v>
      </c>
      <c r="BO64" s="32">
        <f t="shared" ref="BO64" si="30">BO60*BO62</f>
        <v>0</v>
      </c>
      <c r="BP64" s="33">
        <f>SUM(D64:BN64)</f>
        <v>25.599569999999996</v>
      </c>
      <c r="BQ64" s="34">
        <f>BP64/$C$9</f>
        <v>25.599569999999996</v>
      </c>
    </row>
    <row r="65" spans="1:69" ht="17.399999999999999">
      <c r="A65" s="30"/>
      <c r="B65" s="31" t="s">
        <v>28</v>
      </c>
      <c r="C65" s="100"/>
      <c r="D65" s="32">
        <f t="shared" ref="D65:BN65" si="31">D60*D62</f>
        <v>1.5636000000000001</v>
      </c>
      <c r="E65" s="32">
        <f t="shared" si="31"/>
        <v>0</v>
      </c>
      <c r="F65" s="32">
        <f t="shared" si="31"/>
        <v>1.0009999999999999</v>
      </c>
      <c r="G65" s="32">
        <f t="shared" si="31"/>
        <v>0</v>
      </c>
      <c r="H65" s="32">
        <f t="shared" si="31"/>
        <v>0</v>
      </c>
      <c r="I65" s="32">
        <f t="shared" si="31"/>
        <v>1.44</v>
      </c>
      <c r="J65" s="32">
        <f t="shared" si="31"/>
        <v>15.075539999999998</v>
      </c>
      <c r="K65" s="32">
        <f t="shared" si="31"/>
        <v>4.80945</v>
      </c>
      <c r="L65" s="32">
        <f t="shared" si="31"/>
        <v>0</v>
      </c>
      <c r="M65" s="32">
        <f t="shared" si="31"/>
        <v>0</v>
      </c>
      <c r="N65" s="32">
        <f t="shared" si="31"/>
        <v>0</v>
      </c>
      <c r="O65" s="32">
        <f t="shared" si="31"/>
        <v>0</v>
      </c>
      <c r="P65" s="32">
        <f t="shared" si="31"/>
        <v>0</v>
      </c>
      <c r="Q65" s="32">
        <f t="shared" si="31"/>
        <v>0</v>
      </c>
      <c r="R65" s="32">
        <f t="shared" si="31"/>
        <v>0</v>
      </c>
      <c r="S65" s="32">
        <f t="shared" si="31"/>
        <v>0</v>
      </c>
      <c r="T65" s="32">
        <f t="shared" si="31"/>
        <v>0</v>
      </c>
      <c r="U65" s="32">
        <f t="shared" si="31"/>
        <v>0</v>
      </c>
      <c r="V65" s="32">
        <f t="shared" si="31"/>
        <v>0</v>
      </c>
      <c r="W65" s="32">
        <f t="shared" si="31"/>
        <v>0</v>
      </c>
      <c r="X65" s="32">
        <f t="shared" si="31"/>
        <v>0</v>
      </c>
      <c r="Y65" s="32">
        <f t="shared" si="31"/>
        <v>0</v>
      </c>
      <c r="Z65" s="32">
        <f t="shared" si="31"/>
        <v>0</v>
      </c>
      <c r="AA65" s="32">
        <f t="shared" si="31"/>
        <v>0</v>
      </c>
      <c r="AB65" s="32">
        <f t="shared" si="31"/>
        <v>0</v>
      </c>
      <c r="AC65" s="32">
        <f t="shared" si="31"/>
        <v>0</v>
      </c>
      <c r="AD65" s="32">
        <f t="shared" si="31"/>
        <v>0</v>
      </c>
      <c r="AE65" s="32">
        <f t="shared" si="31"/>
        <v>0</v>
      </c>
      <c r="AF65" s="32">
        <f t="shared" si="31"/>
        <v>0</v>
      </c>
      <c r="AG65" s="32">
        <f t="shared" si="31"/>
        <v>0</v>
      </c>
      <c r="AH65" s="32">
        <f t="shared" si="31"/>
        <v>0</v>
      </c>
      <c r="AI65" s="32">
        <f t="shared" si="31"/>
        <v>0</v>
      </c>
      <c r="AJ65" s="32">
        <f t="shared" si="31"/>
        <v>0</v>
      </c>
      <c r="AK65" s="32">
        <f t="shared" si="31"/>
        <v>0</v>
      </c>
      <c r="AL65" s="32">
        <f t="shared" si="31"/>
        <v>0</v>
      </c>
      <c r="AM65" s="32">
        <f t="shared" si="31"/>
        <v>0</v>
      </c>
      <c r="AN65" s="32">
        <f t="shared" si="31"/>
        <v>0</v>
      </c>
      <c r="AO65" s="32">
        <f t="shared" si="31"/>
        <v>0</v>
      </c>
      <c r="AP65" s="32">
        <f t="shared" si="31"/>
        <v>0</v>
      </c>
      <c r="AQ65" s="32">
        <f t="shared" si="31"/>
        <v>0</v>
      </c>
      <c r="AR65" s="32">
        <f t="shared" si="31"/>
        <v>0</v>
      </c>
      <c r="AS65" s="32">
        <f t="shared" si="31"/>
        <v>0.45600000000000002</v>
      </c>
      <c r="AT65" s="32">
        <f t="shared" si="31"/>
        <v>0</v>
      </c>
      <c r="AU65" s="32">
        <f t="shared" si="31"/>
        <v>0</v>
      </c>
      <c r="AV65" s="32">
        <f t="shared" si="31"/>
        <v>0</v>
      </c>
      <c r="AW65" s="32">
        <f t="shared" si="31"/>
        <v>0</v>
      </c>
      <c r="AX65" s="32">
        <f t="shared" si="31"/>
        <v>0.40800000000000003</v>
      </c>
      <c r="AY65" s="32">
        <f t="shared" si="31"/>
        <v>0</v>
      </c>
      <c r="AZ65" s="32">
        <f t="shared" si="31"/>
        <v>0.82398000000000005</v>
      </c>
      <c r="BA65" s="32">
        <f t="shared" si="31"/>
        <v>0</v>
      </c>
      <c r="BB65" s="32">
        <f t="shared" si="31"/>
        <v>0</v>
      </c>
      <c r="BC65" s="32">
        <f t="shared" si="31"/>
        <v>0</v>
      </c>
      <c r="BD65" s="32">
        <f t="shared" si="31"/>
        <v>0</v>
      </c>
      <c r="BE65" s="32">
        <f t="shared" si="31"/>
        <v>0</v>
      </c>
      <c r="BF65" s="32">
        <f t="shared" si="31"/>
        <v>0</v>
      </c>
      <c r="BG65" s="32">
        <f t="shared" si="31"/>
        <v>0</v>
      </c>
      <c r="BH65" s="32">
        <f t="shared" si="31"/>
        <v>0</v>
      </c>
      <c r="BI65" s="32">
        <f t="shared" si="31"/>
        <v>0</v>
      </c>
      <c r="BJ65" s="32">
        <f t="shared" si="31"/>
        <v>0</v>
      </c>
      <c r="BK65" s="32">
        <f t="shared" si="31"/>
        <v>0</v>
      </c>
      <c r="BL65" s="32">
        <f t="shared" si="31"/>
        <v>0</v>
      </c>
      <c r="BM65" s="32">
        <f t="shared" si="31"/>
        <v>0</v>
      </c>
      <c r="BN65" s="32">
        <f t="shared" si="31"/>
        <v>2.1999999999999999E-2</v>
      </c>
      <c r="BO65" s="32">
        <f t="shared" ref="BO65" si="32">BO60*BO62</f>
        <v>0</v>
      </c>
      <c r="BP65" s="33">
        <f>SUM(D65:BN65)</f>
        <v>25.599569999999996</v>
      </c>
      <c r="BQ65" s="34">
        <f>BP65/$C$9</f>
        <v>25.599569999999996</v>
      </c>
    </row>
    <row r="67" spans="1:69">
      <c r="J67" t="s">
        <v>31</v>
      </c>
      <c r="K67" t="s">
        <v>2</v>
      </c>
      <c r="R67" s="2">
        <v>8</v>
      </c>
      <c r="S67" s="2"/>
      <c r="T67" s="2"/>
      <c r="U67" s="2"/>
      <c r="V67" s="2"/>
      <c r="W67" s="2"/>
      <c r="Y67" s="2"/>
      <c r="Z67" t="s">
        <v>32</v>
      </c>
    </row>
    <row r="68" spans="1:69" ht="15" customHeight="1">
      <c r="A68" s="102"/>
      <c r="B68" s="5" t="s">
        <v>3</v>
      </c>
      <c r="C68" s="94" t="s">
        <v>4</v>
      </c>
      <c r="D68" s="96" t="str">
        <f t="shared" ref="D68:V68" si="33">D7</f>
        <v>Хлеб пшеничный</v>
      </c>
      <c r="E68" s="96" t="str">
        <f t="shared" si="33"/>
        <v>Хлеб ржано-пшеничный</v>
      </c>
      <c r="F68" s="96" t="str">
        <f t="shared" si="33"/>
        <v>Сахар</v>
      </c>
      <c r="G68" s="96" t="str">
        <f t="shared" si="33"/>
        <v>Чай</v>
      </c>
      <c r="H68" s="96" t="str">
        <f t="shared" si="33"/>
        <v>Какао</v>
      </c>
      <c r="I68" s="96" t="str">
        <f t="shared" si="33"/>
        <v>Кофейный напиток</v>
      </c>
      <c r="J68" s="96" t="str">
        <f t="shared" si="33"/>
        <v>Молоко 2,5%</v>
      </c>
      <c r="K68" s="96" t="str">
        <f t="shared" si="33"/>
        <v>Масло сливочное</v>
      </c>
      <c r="L68" s="96" t="str">
        <f t="shared" si="33"/>
        <v>Сметана 15%</v>
      </c>
      <c r="M68" s="96" t="str">
        <f t="shared" si="33"/>
        <v>Молоко сухое</v>
      </c>
      <c r="N68" s="96" t="str">
        <f t="shared" si="33"/>
        <v>Снежок 2,5 %</v>
      </c>
      <c r="O68" s="96" t="str">
        <f t="shared" si="33"/>
        <v>Творог 5%</v>
      </c>
      <c r="P68" s="96" t="str">
        <f t="shared" si="33"/>
        <v>Молоко сгущенное</v>
      </c>
      <c r="Q68" s="96" t="str">
        <f t="shared" si="33"/>
        <v xml:space="preserve">Джем Сава </v>
      </c>
      <c r="R68" s="96" t="str">
        <f t="shared" si="33"/>
        <v>Сыр</v>
      </c>
      <c r="S68" s="96" t="str">
        <f t="shared" si="33"/>
        <v>Зеленый горошек</v>
      </c>
      <c r="T68" s="96" t="str">
        <f t="shared" si="33"/>
        <v>Кукуруза консервирован.</v>
      </c>
      <c r="U68" s="96" t="str">
        <f t="shared" si="33"/>
        <v>Консервы рыбные</v>
      </c>
      <c r="V68" s="96" t="str">
        <f t="shared" si="33"/>
        <v>Огурцы консервирован.</v>
      </c>
      <c r="W68" s="38"/>
      <c r="X68" s="96" t="str">
        <f t="shared" ref="X68:BN68" si="34">X7</f>
        <v>Яйцо</v>
      </c>
      <c r="Y68" s="96" t="str">
        <f t="shared" si="34"/>
        <v>Икра кабачковая</v>
      </c>
      <c r="Z68" s="96" t="str">
        <f t="shared" si="34"/>
        <v>Изюм</v>
      </c>
      <c r="AA68" s="96" t="str">
        <f t="shared" si="34"/>
        <v>Курага</v>
      </c>
      <c r="AB68" s="96" t="str">
        <f t="shared" si="34"/>
        <v>Чернослив</v>
      </c>
      <c r="AC68" s="96" t="str">
        <f t="shared" si="34"/>
        <v>Шиповник</v>
      </c>
      <c r="AD68" s="96" t="str">
        <f t="shared" si="34"/>
        <v>Сухофрукты</v>
      </c>
      <c r="AE68" s="96" t="str">
        <f t="shared" si="34"/>
        <v>Ягода свежемороженная</v>
      </c>
      <c r="AF68" s="96" t="str">
        <f t="shared" si="34"/>
        <v>Лимон</v>
      </c>
      <c r="AG68" s="96" t="str">
        <f t="shared" si="34"/>
        <v>Кисель</v>
      </c>
      <c r="AH68" s="96" t="str">
        <f t="shared" si="34"/>
        <v xml:space="preserve">Сок </v>
      </c>
      <c r="AI68" s="96" t="str">
        <f t="shared" si="34"/>
        <v>Макаронные изделия</v>
      </c>
      <c r="AJ68" s="96" t="str">
        <f t="shared" si="34"/>
        <v>Мука</v>
      </c>
      <c r="AK68" s="96" t="str">
        <f t="shared" si="34"/>
        <v>Дрожжи</v>
      </c>
      <c r="AL68" s="96" t="str">
        <f t="shared" si="34"/>
        <v>Печенье</v>
      </c>
      <c r="AM68" s="96" t="str">
        <f t="shared" si="34"/>
        <v>Кукуруз-ные палочки</v>
      </c>
      <c r="AN68" s="96" t="str">
        <f t="shared" si="34"/>
        <v>Вафли</v>
      </c>
      <c r="AO68" s="96" t="str">
        <f t="shared" si="34"/>
        <v>Конфеты</v>
      </c>
      <c r="AP68" s="96" t="str">
        <f t="shared" si="34"/>
        <v>Повидло Сава</v>
      </c>
      <c r="AQ68" s="96" t="str">
        <f t="shared" si="34"/>
        <v>Крупа геркулес</v>
      </c>
      <c r="AR68" s="96" t="str">
        <f t="shared" si="34"/>
        <v>Крупа горох</v>
      </c>
      <c r="AS68" s="96" t="str">
        <f t="shared" si="34"/>
        <v>Крупа гречневая</v>
      </c>
      <c r="AT68" s="96" t="str">
        <f t="shared" si="34"/>
        <v>Крупа кукурузная</v>
      </c>
      <c r="AU68" s="96" t="str">
        <f t="shared" si="34"/>
        <v>Крупа манная</v>
      </c>
      <c r="AV68" s="96" t="str">
        <f t="shared" si="34"/>
        <v>Крупа перловая</v>
      </c>
      <c r="AW68" s="96" t="str">
        <f t="shared" si="34"/>
        <v>Крупа пшеничная</v>
      </c>
      <c r="AX68" s="96" t="str">
        <f t="shared" si="34"/>
        <v>Крупа пшено</v>
      </c>
      <c r="AY68" s="96" t="str">
        <f t="shared" si="34"/>
        <v>Крупа ячневая</v>
      </c>
      <c r="AZ68" s="96" t="str">
        <f t="shared" si="34"/>
        <v>Рис</v>
      </c>
      <c r="BA68" s="96" t="str">
        <f t="shared" si="34"/>
        <v>Цыпленок бройлер</v>
      </c>
      <c r="BB68" s="96" t="str">
        <f t="shared" si="34"/>
        <v>Филе куриное</v>
      </c>
      <c r="BC68" s="96" t="str">
        <f t="shared" si="34"/>
        <v>Фарш говяжий</v>
      </c>
      <c r="BD68" s="96" t="str">
        <f t="shared" si="34"/>
        <v>Печень куриная</v>
      </c>
      <c r="BE68" s="96" t="str">
        <f t="shared" si="34"/>
        <v>Филе минтая</v>
      </c>
      <c r="BF68" s="96" t="str">
        <f t="shared" si="34"/>
        <v>Филе сельди слабосол.</v>
      </c>
      <c r="BG68" s="96" t="str">
        <f t="shared" si="34"/>
        <v>Картофель</v>
      </c>
      <c r="BH68" s="96" t="str">
        <f t="shared" si="34"/>
        <v>Морковь</v>
      </c>
      <c r="BI68" s="96" t="str">
        <f t="shared" si="34"/>
        <v>Лук</v>
      </c>
      <c r="BJ68" s="96" t="str">
        <f t="shared" si="34"/>
        <v>Капуста</v>
      </c>
      <c r="BK68" s="96" t="str">
        <f t="shared" si="34"/>
        <v>Свекла</v>
      </c>
      <c r="BL68" s="96" t="str">
        <f t="shared" si="34"/>
        <v>Томатная паста</v>
      </c>
      <c r="BM68" s="96" t="str">
        <f t="shared" si="34"/>
        <v>Масло растительное</v>
      </c>
      <c r="BN68" s="96" t="str">
        <f t="shared" si="34"/>
        <v>Соль</v>
      </c>
      <c r="BO68" s="96" t="str">
        <f t="shared" ref="BO68" si="35">BO7</f>
        <v>Аскорбиновая кислота</v>
      </c>
      <c r="BP68" s="101" t="s">
        <v>5</v>
      </c>
      <c r="BQ68" s="101" t="s">
        <v>6</v>
      </c>
    </row>
    <row r="69" spans="1:69" ht="36" customHeight="1">
      <c r="A69" s="103"/>
      <c r="B69" s="6" t="s">
        <v>7</v>
      </c>
      <c r="C69" s="95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38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101"/>
      <c r="BQ69" s="101"/>
    </row>
    <row r="70" spans="1:69">
      <c r="A70" s="97"/>
      <c r="B70" s="7" t="str">
        <f t="shared" ref="B70:B74" si="36">B14</f>
        <v>Суп картофельный с клецками</v>
      </c>
      <c r="C70" s="99"/>
      <c r="D70" s="7">
        <f t="shared" ref="D70:BN73" si="37">D14</f>
        <v>0</v>
      </c>
      <c r="E70" s="7">
        <f t="shared" si="37"/>
        <v>0</v>
      </c>
      <c r="F70" s="7">
        <f t="shared" si="37"/>
        <v>0</v>
      </c>
      <c r="G70" s="7">
        <f t="shared" si="37"/>
        <v>0</v>
      </c>
      <c r="H70" s="7">
        <f t="shared" si="37"/>
        <v>0</v>
      </c>
      <c r="I70" s="7">
        <f t="shared" si="37"/>
        <v>0</v>
      </c>
      <c r="J70" s="7">
        <f t="shared" si="37"/>
        <v>0</v>
      </c>
      <c r="K70" s="7">
        <f t="shared" si="37"/>
        <v>2.5999999999999999E-3</v>
      </c>
      <c r="L70" s="7">
        <f t="shared" si="37"/>
        <v>0</v>
      </c>
      <c r="M70" s="7">
        <f t="shared" si="37"/>
        <v>0</v>
      </c>
      <c r="N70" s="7">
        <f t="shared" si="37"/>
        <v>0</v>
      </c>
      <c r="O70" s="7">
        <f t="shared" si="37"/>
        <v>0</v>
      </c>
      <c r="P70" s="7">
        <f t="shared" si="37"/>
        <v>0</v>
      </c>
      <c r="Q70" s="7">
        <f t="shared" si="37"/>
        <v>0</v>
      </c>
      <c r="R70" s="7">
        <f t="shared" si="37"/>
        <v>0</v>
      </c>
      <c r="S70" s="7">
        <f t="shared" si="37"/>
        <v>0</v>
      </c>
      <c r="T70" s="7">
        <f t="shared" si="37"/>
        <v>0</v>
      </c>
      <c r="U70" s="7">
        <f t="shared" si="37"/>
        <v>0</v>
      </c>
      <c r="V70" s="7">
        <f t="shared" si="37"/>
        <v>0</v>
      </c>
      <c r="W70" s="7">
        <f t="shared" si="37"/>
        <v>0</v>
      </c>
      <c r="X70" s="7">
        <f t="shared" si="37"/>
        <v>0.05</v>
      </c>
      <c r="Y70" s="7">
        <f t="shared" si="37"/>
        <v>0</v>
      </c>
      <c r="Z70" s="7">
        <f t="shared" si="37"/>
        <v>0</v>
      </c>
      <c r="AA70" s="7">
        <f t="shared" si="37"/>
        <v>0</v>
      </c>
      <c r="AB70" s="7">
        <f t="shared" si="37"/>
        <v>0</v>
      </c>
      <c r="AC70" s="7">
        <f t="shared" si="37"/>
        <v>0</v>
      </c>
      <c r="AD70" s="7">
        <f t="shared" si="37"/>
        <v>0</v>
      </c>
      <c r="AE70" s="7">
        <f t="shared" si="37"/>
        <v>0</v>
      </c>
      <c r="AF70" s="7">
        <f t="shared" si="37"/>
        <v>0</v>
      </c>
      <c r="AG70" s="7">
        <f t="shared" si="37"/>
        <v>0</v>
      </c>
      <c r="AH70" s="7">
        <f t="shared" si="37"/>
        <v>0</v>
      </c>
      <c r="AI70" s="7">
        <f t="shared" si="37"/>
        <v>0</v>
      </c>
      <c r="AJ70" s="7">
        <f t="shared" si="37"/>
        <v>8.0000000000000002E-3</v>
      </c>
      <c r="AK70" s="7">
        <f t="shared" si="37"/>
        <v>0</v>
      </c>
      <c r="AL70" s="7">
        <f t="shared" si="37"/>
        <v>0</v>
      </c>
      <c r="AM70" s="7">
        <f t="shared" si="37"/>
        <v>0</v>
      </c>
      <c r="AN70" s="7">
        <f t="shared" si="37"/>
        <v>0</v>
      </c>
      <c r="AO70" s="7">
        <f t="shared" si="37"/>
        <v>0</v>
      </c>
      <c r="AP70" s="7">
        <f t="shared" si="37"/>
        <v>0</v>
      </c>
      <c r="AQ70" s="7">
        <f t="shared" si="37"/>
        <v>0</v>
      </c>
      <c r="AR70" s="7">
        <f t="shared" si="37"/>
        <v>0</v>
      </c>
      <c r="AS70" s="7">
        <f t="shared" si="37"/>
        <v>0</v>
      </c>
      <c r="AT70" s="7">
        <f t="shared" si="37"/>
        <v>0</v>
      </c>
      <c r="AU70" s="7">
        <f t="shared" si="37"/>
        <v>0</v>
      </c>
      <c r="AV70" s="7">
        <f t="shared" si="37"/>
        <v>0</v>
      </c>
      <c r="AW70" s="7">
        <f t="shared" si="37"/>
        <v>0</v>
      </c>
      <c r="AX70" s="7">
        <f t="shared" si="37"/>
        <v>0</v>
      </c>
      <c r="AY70" s="7">
        <f t="shared" si="37"/>
        <v>0</v>
      </c>
      <c r="AZ70" s="7">
        <f t="shared" si="37"/>
        <v>0</v>
      </c>
      <c r="BA70" s="7">
        <f t="shared" si="37"/>
        <v>2.1999999999999999E-2</v>
      </c>
      <c r="BB70" s="7">
        <f t="shared" si="37"/>
        <v>0</v>
      </c>
      <c r="BC70" s="7">
        <f t="shared" si="37"/>
        <v>0</v>
      </c>
      <c r="BD70" s="7">
        <f t="shared" si="37"/>
        <v>0</v>
      </c>
      <c r="BE70" s="7">
        <f t="shared" si="37"/>
        <v>0</v>
      </c>
      <c r="BF70" s="7">
        <f t="shared" si="37"/>
        <v>0</v>
      </c>
      <c r="BG70" s="7">
        <f t="shared" si="37"/>
        <v>4.7E-2</v>
      </c>
      <c r="BH70" s="7">
        <f t="shared" si="37"/>
        <v>8.0000000000000002E-3</v>
      </c>
      <c r="BI70" s="7">
        <f t="shared" si="37"/>
        <v>0.01</v>
      </c>
      <c r="BJ70" s="7">
        <f t="shared" si="37"/>
        <v>0</v>
      </c>
      <c r="BK70" s="7">
        <f t="shared" si="37"/>
        <v>0</v>
      </c>
      <c r="BL70" s="7">
        <f t="shared" si="37"/>
        <v>0</v>
      </c>
      <c r="BM70" s="7">
        <f t="shared" si="37"/>
        <v>2E-3</v>
      </c>
      <c r="BN70" s="7">
        <f t="shared" si="37"/>
        <v>1E-3</v>
      </c>
      <c r="BO70" s="7">
        <f t="shared" ref="BO70" si="38">BO14</f>
        <v>0</v>
      </c>
    </row>
    <row r="71" spans="1:69" ht="12.75" customHeight="1">
      <c r="A71" s="97"/>
      <c r="B71" s="7" t="str">
        <f t="shared" si="36"/>
        <v>Жаркое по-домашнему</v>
      </c>
      <c r="C71" s="99"/>
      <c r="D71" s="7">
        <f t="shared" si="37"/>
        <v>0</v>
      </c>
      <c r="E71" s="7">
        <f t="shared" si="37"/>
        <v>0</v>
      </c>
      <c r="F71" s="7">
        <f t="shared" si="37"/>
        <v>0</v>
      </c>
      <c r="G71" s="7">
        <f t="shared" si="37"/>
        <v>0</v>
      </c>
      <c r="H71" s="7">
        <f t="shared" si="37"/>
        <v>0</v>
      </c>
      <c r="I71" s="7">
        <f t="shared" si="37"/>
        <v>0</v>
      </c>
      <c r="J71" s="7">
        <f t="shared" si="37"/>
        <v>0</v>
      </c>
      <c r="K71" s="7">
        <f t="shared" si="37"/>
        <v>0</v>
      </c>
      <c r="L71" s="7">
        <f t="shared" si="37"/>
        <v>0</v>
      </c>
      <c r="M71" s="7">
        <f t="shared" si="37"/>
        <v>0</v>
      </c>
      <c r="N71" s="7">
        <f t="shared" si="37"/>
        <v>0</v>
      </c>
      <c r="O71" s="7">
        <f t="shared" si="37"/>
        <v>0</v>
      </c>
      <c r="P71" s="7">
        <f t="shared" si="37"/>
        <v>0</v>
      </c>
      <c r="Q71" s="7">
        <f t="shared" si="37"/>
        <v>0</v>
      </c>
      <c r="R71" s="7">
        <f t="shared" si="37"/>
        <v>0</v>
      </c>
      <c r="S71" s="7">
        <f t="shared" si="37"/>
        <v>0</v>
      </c>
      <c r="T71" s="7">
        <f t="shared" si="37"/>
        <v>0</v>
      </c>
      <c r="U71" s="7">
        <f t="shared" si="37"/>
        <v>0</v>
      </c>
      <c r="V71" s="7">
        <f t="shared" si="37"/>
        <v>0</v>
      </c>
      <c r="W71" s="7">
        <f t="shared" si="37"/>
        <v>0</v>
      </c>
      <c r="X71" s="7">
        <f t="shared" si="37"/>
        <v>0</v>
      </c>
      <c r="Y71" s="7">
        <f t="shared" si="37"/>
        <v>0</v>
      </c>
      <c r="Z71" s="7">
        <f t="shared" si="37"/>
        <v>0</v>
      </c>
      <c r="AA71" s="7">
        <f t="shared" si="37"/>
        <v>0</v>
      </c>
      <c r="AB71" s="7">
        <f t="shared" si="37"/>
        <v>0</v>
      </c>
      <c r="AC71" s="7">
        <f t="shared" si="37"/>
        <v>0</v>
      </c>
      <c r="AD71" s="7">
        <f t="shared" si="37"/>
        <v>0</v>
      </c>
      <c r="AE71" s="7">
        <f t="shared" si="37"/>
        <v>0</v>
      </c>
      <c r="AF71" s="7">
        <f t="shared" si="37"/>
        <v>0</v>
      </c>
      <c r="AG71" s="7">
        <f t="shared" si="37"/>
        <v>0</v>
      </c>
      <c r="AH71" s="7">
        <f t="shared" si="37"/>
        <v>0</v>
      </c>
      <c r="AI71" s="7">
        <f t="shared" si="37"/>
        <v>0</v>
      </c>
      <c r="AJ71" s="7">
        <f t="shared" si="37"/>
        <v>0</v>
      </c>
      <c r="AK71" s="7">
        <f t="shared" si="37"/>
        <v>0</v>
      </c>
      <c r="AL71" s="7">
        <f t="shared" si="37"/>
        <v>0</v>
      </c>
      <c r="AM71" s="7">
        <f t="shared" si="37"/>
        <v>0</v>
      </c>
      <c r="AN71" s="7">
        <f t="shared" si="37"/>
        <v>0</v>
      </c>
      <c r="AO71" s="7">
        <f t="shared" si="37"/>
        <v>0</v>
      </c>
      <c r="AP71" s="7">
        <f t="shared" si="37"/>
        <v>0</v>
      </c>
      <c r="AQ71" s="7">
        <f t="shared" si="37"/>
        <v>0</v>
      </c>
      <c r="AR71" s="7">
        <f t="shared" si="37"/>
        <v>0</v>
      </c>
      <c r="AS71" s="7">
        <f t="shared" si="37"/>
        <v>0</v>
      </c>
      <c r="AT71" s="7">
        <f t="shared" si="37"/>
        <v>0</v>
      </c>
      <c r="AU71" s="7">
        <f t="shared" si="37"/>
        <v>0</v>
      </c>
      <c r="AV71" s="7">
        <f t="shared" si="37"/>
        <v>0</v>
      </c>
      <c r="AW71" s="7">
        <f t="shared" si="37"/>
        <v>0</v>
      </c>
      <c r="AX71" s="7">
        <f t="shared" si="37"/>
        <v>0</v>
      </c>
      <c r="AY71" s="7">
        <f t="shared" si="37"/>
        <v>0</v>
      </c>
      <c r="AZ71" s="7">
        <f t="shared" si="37"/>
        <v>0</v>
      </c>
      <c r="BA71" s="7">
        <f t="shared" si="37"/>
        <v>0.03</v>
      </c>
      <c r="BB71" s="7">
        <f t="shared" si="37"/>
        <v>0</v>
      </c>
      <c r="BC71" s="7">
        <f t="shared" si="37"/>
        <v>0</v>
      </c>
      <c r="BD71" s="7">
        <f t="shared" si="37"/>
        <v>0</v>
      </c>
      <c r="BE71" s="7">
        <f t="shared" si="37"/>
        <v>0</v>
      </c>
      <c r="BF71" s="7">
        <f t="shared" si="37"/>
        <v>0</v>
      </c>
      <c r="BG71" s="7">
        <f t="shared" si="37"/>
        <v>0.09</v>
      </c>
      <c r="BH71" s="7">
        <f t="shared" si="37"/>
        <v>0.02</v>
      </c>
      <c r="BI71" s="7">
        <f t="shared" si="37"/>
        <v>0.01</v>
      </c>
      <c r="BJ71" s="7">
        <f t="shared" si="37"/>
        <v>0</v>
      </c>
      <c r="BK71" s="7">
        <f t="shared" si="37"/>
        <v>0</v>
      </c>
      <c r="BL71" s="7">
        <f t="shared" si="37"/>
        <v>0</v>
      </c>
      <c r="BM71" s="7">
        <f t="shared" si="37"/>
        <v>3.0000000000000001E-3</v>
      </c>
      <c r="BN71" s="7">
        <f t="shared" si="37"/>
        <v>1E-3</v>
      </c>
      <c r="BO71" s="7">
        <f t="shared" ref="BO71" si="39">BO15</f>
        <v>0</v>
      </c>
    </row>
    <row r="72" spans="1:69">
      <c r="A72" s="97"/>
      <c r="B72" s="7" t="str">
        <f t="shared" si="36"/>
        <v>Хлеб пшеничный</v>
      </c>
      <c r="C72" s="99"/>
      <c r="D72" s="7">
        <f t="shared" si="37"/>
        <v>0.02</v>
      </c>
      <c r="E72" s="7">
        <f t="shared" si="37"/>
        <v>0</v>
      </c>
      <c r="F72" s="7">
        <f t="shared" si="37"/>
        <v>0</v>
      </c>
      <c r="G72" s="7">
        <f t="shared" si="37"/>
        <v>0</v>
      </c>
      <c r="H72" s="7">
        <f t="shared" si="37"/>
        <v>0</v>
      </c>
      <c r="I72" s="7">
        <f t="shared" si="37"/>
        <v>0</v>
      </c>
      <c r="J72" s="7">
        <f t="shared" si="37"/>
        <v>0</v>
      </c>
      <c r="K72" s="7">
        <f t="shared" si="37"/>
        <v>0</v>
      </c>
      <c r="L72" s="7">
        <f t="shared" si="37"/>
        <v>0</v>
      </c>
      <c r="M72" s="7">
        <f t="shared" si="37"/>
        <v>0</v>
      </c>
      <c r="N72" s="7">
        <f t="shared" si="37"/>
        <v>0</v>
      </c>
      <c r="O72" s="7">
        <f t="shared" si="37"/>
        <v>0</v>
      </c>
      <c r="P72" s="7">
        <f t="shared" si="37"/>
        <v>0</v>
      </c>
      <c r="Q72" s="7">
        <f t="shared" si="37"/>
        <v>0</v>
      </c>
      <c r="R72" s="7">
        <f t="shared" si="37"/>
        <v>0</v>
      </c>
      <c r="S72" s="7">
        <f t="shared" si="37"/>
        <v>0</v>
      </c>
      <c r="T72" s="7">
        <f t="shared" si="37"/>
        <v>0</v>
      </c>
      <c r="U72" s="7">
        <f t="shared" si="37"/>
        <v>0</v>
      </c>
      <c r="V72" s="7">
        <f t="shared" si="37"/>
        <v>0</v>
      </c>
      <c r="W72" s="7">
        <f t="shared" si="37"/>
        <v>0</v>
      </c>
      <c r="X72" s="7">
        <f t="shared" si="37"/>
        <v>0</v>
      </c>
      <c r="Y72" s="7">
        <f t="shared" si="37"/>
        <v>0</v>
      </c>
      <c r="Z72" s="7">
        <f t="shared" si="37"/>
        <v>0</v>
      </c>
      <c r="AA72" s="7">
        <f t="shared" si="37"/>
        <v>0</v>
      </c>
      <c r="AB72" s="7">
        <f t="shared" si="37"/>
        <v>0</v>
      </c>
      <c r="AC72" s="7">
        <f t="shared" si="37"/>
        <v>0</v>
      </c>
      <c r="AD72" s="7">
        <f t="shared" si="37"/>
        <v>0</v>
      </c>
      <c r="AE72" s="7">
        <f t="shared" si="37"/>
        <v>0</v>
      </c>
      <c r="AF72" s="7">
        <f t="shared" si="37"/>
        <v>0</v>
      </c>
      <c r="AG72" s="7">
        <f t="shared" si="37"/>
        <v>0</v>
      </c>
      <c r="AH72" s="7">
        <f t="shared" si="37"/>
        <v>0</v>
      </c>
      <c r="AI72" s="7">
        <f t="shared" si="37"/>
        <v>0</v>
      </c>
      <c r="AJ72" s="7">
        <f t="shared" si="37"/>
        <v>0</v>
      </c>
      <c r="AK72" s="7">
        <f t="shared" si="37"/>
        <v>0</v>
      </c>
      <c r="AL72" s="7">
        <f t="shared" si="37"/>
        <v>0</v>
      </c>
      <c r="AM72" s="7">
        <f t="shared" si="37"/>
        <v>0</v>
      </c>
      <c r="AN72" s="7">
        <f t="shared" si="37"/>
        <v>0</v>
      </c>
      <c r="AO72" s="7">
        <f t="shared" si="37"/>
        <v>0</v>
      </c>
      <c r="AP72" s="7">
        <f t="shared" si="37"/>
        <v>0</v>
      </c>
      <c r="AQ72" s="7">
        <f t="shared" si="37"/>
        <v>0</v>
      </c>
      <c r="AR72" s="7">
        <f t="shared" si="37"/>
        <v>0</v>
      </c>
      <c r="AS72" s="7">
        <f t="shared" si="37"/>
        <v>0</v>
      </c>
      <c r="AT72" s="7">
        <f t="shared" si="37"/>
        <v>0</v>
      </c>
      <c r="AU72" s="7">
        <f t="shared" si="37"/>
        <v>0</v>
      </c>
      <c r="AV72" s="7">
        <f t="shared" si="37"/>
        <v>0</v>
      </c>
      <c r="AW72" s="7">
        <f t="shared" si="37"/>
        <v>0</v>
      </c>
      <c r="AX72" s="7">
        <f t="shared" si="37"/>
        <v>0</v>
      </c>
      <c r="AY72" s="7">
        <f t="shared" si="37"/>
        <v>0</v>
      </c>
      <c r="AZ72" s="7">
        <f t="shared" si="37"/>
        <v>0</v>
      </c>
      <c r="BA72" s="7">
        <f t="shared" si="37"/>
        <v>0</v>
      </c>
      <c r="BB72" s="7">
        <f t="shared" si="37"/>
        <v>0</v>
      </c>
      <c r="BC72" s="7">
        <f t="shared" si="37"/>
        <v>0</v>
      </c>
      <c r="BD72" s="7">
        <f t="shared" si="37"/>
        <v>0</v>
      </c>
      <c r="BE72" s="7">
        <f t="shared" si="37"/>
        <v>0</v>
      </c>
      <c r="BF72" s="7">
        <f t="shared" si="37"/>
        <v>0</v>
      </c>
      <c r="BG72" s="7">
        <f t="shared" si="37"/>
        <v>0</v>
      </c>
      <c r="BH72" s="7">
        <f t="shared" si="37"/>
        <v>0</v>
      </c>
      <c r="BI72" s="7">
        <f t="shared" si="37"/>
        <v>0</v>
      </c>
      <c r="BJ72" s="7">
        <f t="shared" si="37"/>
        <v>0</v>
      </c>
      <c r="BK72" s="7">
        <f t="shared" si="37"/>
        <v>0</v>
      </c>
      <c r="BL72" s="7">
        <f t="shared" si="37"/>
        <v>0</v>
      </c>
      <c r="BM72" s="7">
        <f t="shared" si="37"/>
        <v>0</v>
      </c>
      <c r="BN72" s="7">
        <f t="shared" si="37"/>
        <v>0</v>
      </c>
      <c r="BO72" s="7">
        <f t="shared" ref="BO72" si="40">BO16</f>
        <v>0</v>
      </c>
    </row>
    <row r="73" spans="1:69">
      <c r="A73" s="97"/>
      <c r="B73" s="7" t="str">
        <f t="shared" si="36"/>
        <v>Хлеб ржано-пшеничный</v>
      </c>
      <c r="C73" s="99"/>
      <c r="D73" s="7">
        <f t="shared" si="37"/>
        <v>0</v>
      </c>
      <c r="E73" s="7">
        <f t="shared" si="37"/>
        <v>0.04</v>
      </c>
      <c r="F73" s="7">
        <f t="shared" si="37"/>
        <v>0</v>
      </c>
      <c r="G73" s="7">
        <f t="shared" ref="G73:BN75" si="41">G17</f>
        <v>0</v>
      </c>
      <c r="H73" s="7">
        <f t="shared" si="41"/>
        <v>0</v>
      </c>
      <c r="I73" s="7">
        <f t="shared" si="41"/>
        <v>0</v>
      </c>
      <c r="J73" s="7">
        <f t="shared" si="41"/>
        <v>0</v>
      </c>
      <c r="K73" s="7">
        <f t="shared" si="41"/>
        <v>0</v>
      </c>
      <c r="L73" s="7">
        <f t="shared" si="41"/>
        <v>0</v>
      </c>
      <c r="M73" s="7">
        <f t="shared" si="41"/>
        <v>0</v>
      </c>
      <c r="N73" s="7">
        <f t="shared" si="41"/>
        <v>0</v>
      </c>
      <c r="O73" s="7">
        <f t="shared" si="41"/>
        <v>0</v>
      </c>
      <c r="P73" s="7">
        <f t="shared" si="41"/>
        <v>0</v>
      </c>
      <c r="Q73" s="7">
        <f t="shared" si="41"/>
        <v>0</v>
      </c>
      <c r="R73" s="7">
        <f t="shared" si="41"/>
        <v>0</v>
      </c>
      <c r="S73" s="7">
        <f t="shared" si="41"/>
        <v>0</v>
      </c>
      <c r="T73" s="7">
        <f t="shared" si="41"/>
        <v>0</v>
      </c>
      <c r="U73" s="7">
        <f t="shared" si="41"/>
        <v>0</v>
      </c>
      <c r="V73" s="7">
        <f t="shared" si="41"/>
        <v>0</v>
      </c>
      <c r="W73" s="7">
        <f t="shared" si="41"/>
        <v>0</v>
      </c>
      <c r="X73" s="7">
        <f t="shared" si="41"/>
        <v>0</v>
      </c>
      <c r="Y73" s="7">
        <f t="shared" si="41"/>
        <v>0</v>
      </c>
      <c r="Z73" s="7">
        <f t="shared" si="41"/>
        <v>0</v>
      </c>
      <c r="AA73" s="7">
        <f t="shared" si="41"/>
        <v>0</v>
      </c>
      <c r="AB73" s="7">
        <f t="shared" si="41"/>
        <v>0</v>
      </c>
      <c r="AC73" s="7">
        <f t="shared" si="41"/>
        <v>0</v>
      </c>
      <c r="AD73" s="7">
        <f t="shared" si="41"/>
        <v>0</v>
      </c>
      <c r="AE73" s="7">
        <f t="shared" si="41"/>
        <v>0</v>
      </c>
      <c r="AF73" s="7">
        <f t="shared" si="41"/>
        <v>0</v>
      </c>
      <c r="AG73" s="7">
        <f t="shared" si="41"/>
        <v>0</v>
      </c>
      <c r="AH73" s="7">
        <f t="shared" si="41"/>
        <v>0</v>
      </c>
      <c r="AI73" s="7">
        <f t="shared" si="41"/>
        <v>0</v>
      </c>
      <c r="AJ73" s="7">
        <f t="shared" si="41"/>
        <v>0</v>
      </c>
      <c r="AK73" s="7">
        <f t="shared" si="41"/>
        <v>0</v>
      </c>
      <c r="AL73" s="7">
        <f t="shared" si="41"/>
        <v>0</v>
      </c>
      <c r="AM73" s="7">
        <f t="shared" si="41"/>
        <v>0</v>
      </c>
      <c r="AN73" s="7">
        <f t="shared" si="41"/>
        <v>0</v>
      </c>
      <c r="AO73" s="7">
        <f t="shared" si="41"/>
        <v>0</v>
      </c>
      <c r="AP73" s="7">
        <f t="shared" si="41"/>
        <v>0</v>
      </c>
      <c r="AQ73" s="7">
        <f t="shared" si="41"/>
        <v>0</v>
      </c>
      <c r="AR73" s="7">
        <f t="shared" si="41"/>
        <v>0</v>
      </c>
      <c r="AS73" s="7">
        <f t="shared" si="41"/>
        <v>0</v>
      </c>
      <c r="AT73" s="7">
        <f t="shared" si="41"/>
        <v>0</v>
      </c>
      <c r="AU73" s="7">
        <f t="shared" si="41"/>
        <v>0</v>
      </c>
      <c r="AV73" s="7">
        <f t="shared" si="41"/>
        <v>0</v>
      </c>
      <c r="AW73" s="7">
        <f t="shared" si="41"/>
        <v>0</v>
      </c>
      <c r="AX73" s="7">
        <f t="shared" si="41"/>
        <v>0</v>
      </c>
      <c r="AY73" s="7">
        <f t="shared" si="41"/>
        <v>0</v>
      </c>
      <c r="AZ73" s="7">
        <f t="shared" si="41"/>
        <v>0</v>
      </c>
      <c r="BA73" s="7">
        <f t="shared" si="41"/>
        <v>0</v>
      </c>
      <c r="BB73" s="7">
        <f t="shared" si="41"/>
        <v>0</v>
      </c>
      <c r="BC73" s="7">
        <f t="shared" si="41"/>
        <v>0</v>
      </c>
      <c r="BD73" s="7">
        <f t="shared" si="41"/>
        <v>0</v>
      </c>
      <c r="BE73" s="7">
        <f t="shared" si="41"/>
        <v>0</v>
      </c>
      <c r="BF73" s="7">
        <f t="shared" si="41"/>
        <v>0</v>
      </c>
      <c r="BG73" s="7">
        <f t="shared" si="41"/>
        <v>0</v>
      </c>
      <c r="BH73" s="7">
        <f t="shared" si="41"/>
        <v>0</v>
      </c>
      <c r="BI73" s="7">
        <f t="shared" si="41"/>
        <v>0</v>
      </c>
      <c r="BJ73" s="7">
        <f t="shared" si="41"/>
        <v>0</v>
      </c>
      <c r="BK73" s="7">
        <f t="shared" si="41"/>
        <v>0</v>
      </c>
      <c r="BL73" s="7">
        <f t="shared" si="41"/>
        <v>0</v>
      </c>
      <c r="BM73" s="7">
        <f t="shared" si="41"/>
        <v>0</v>
      </c>
      <c r="BN73" s="7">
        <f t="shared" si="41"/>
        <v>0</v>
      </c>
      <c r="BO73" s="7">
        <f t="shared" ref="BO73" si="42">BO17</f>
        <v>0</v>
      </c>
    </row>
    <row r="74" spans="1:69">
      <c r="A74" s="97"/>
      <c r="B74" s="7" t="str">
        <f t="shared" si="36"/>
        <v>Напиток из шиповника</v>
      </c>
      <c r="C74" s="99"/>
      <c r="D74" s="7">
        <f t="shared" ref="D74:P75" si="43">D18</f>
        <v>0</v>
      </c>
      <c r="E74" s="7">
        <f t="shared" si="43"/>
        <v>0</v>
      </c>
      <c r="F74" s="7">
        <f t="shared" si="43"/>
        <v>0.01</v>
      </c>
      <c r="G74" s="7">
        <f t="shared" si="43"/>
        <v>0</v>
      </c>
      <c r="H74" s="7">
        <f t="shared" si="43"/>
        <v>0</v>
      </c>
      <c r="I74" s="7">
        <f t="shared" si="43"/>
        <v>0</v>
      </c>
      <c r="J74" s="7">
        <f t="shared" si="43"/>
        <v>0</v>
      </c>
      <c r="K74" s="7">
        <f t="shared" si="43"/>
        <v>0</v>
      </c>
      <c r="L74" s="7">
        <f t="shared" si="43"/>
        <v>0</v>
      </c>
      <c r="M74" s="7">
        <f t="shared" si="43"/>
        <v>0</v>
      </c>
      <c r="N74" s="7">
        <f t="shared" si="43"/>
        <v>0</v>
      </c>
      <c r="O74" s="7">
        <f t="shared" si="43"/>
        <v>0</v>
      </c>
      <c r="P74" s="7">
        <f t="shared" si="43"/>
        <v>0</v>
      </c>
      <c r="Q74" s="7">
        <f t="shared" si="41"/>
        <v>0</v>
      </c>
      <c r="R74" s="7">
        <f t="shared" si="41"/>
        <v>0</v>
      </c>
      <c r="S74" s="7">
        <f t="shared" si="41"/>
        <v>0</v>
      </c>
      <c r="T74" s="7">
        <f t="shared" si="41"/>
        <v>0</v>
      </c>
      <c r="U74" s="7">
        <f t="shared" si="41"/>
        <v>0</v>
      </c>
      <c r="V74" s="7">
        <f t="shared" si="41"/>
        <v>0</v>
      </c>
      <c r="W74" s="7">
        <f t="shared" si="41"/>
        <v>0</v>
      </c>
      <c r="X74" s="7">
        <f t="shared" si="41"/>
        <v>0</v>
      </c>
      <c r="Y74" s="7">
        <f t="shared" si="41"/>
        <v>0</v>
      </c>
      <c r="Z74" s="7">
        <f t="shared" si="41"/>
        <v>0</v>
      </c>
      <c r="AA74" s="7">
        <f t="shared" si="41"/>
        <v>0</v>
      </c>
      <c r="AB74" s="7">
        <f t="shared" si="41"/>
        <v>0</v>
      </c>
      <c r="AC74" s="7">
        <f t="shared" si="41"/>
        <v>1.2E-2</v>
      </c>
      <c r="AD74" s="7">
        <f t="shared" si="41"/>
        <v>0</v>
      </c>
      <c r="AE74" s="7">
        <f t="shared" si="41"/>
        <v>0</v>
      </c>
      <c r="AF74" s="7">
        <f t="shared" si="41"/>
        <v>0</v>
      </c>
      <c r="AG74" s="7">
        <f t="shared" si="41"/>
        <v>0</v>
      </c>
      <c r="AH74" s="7">
        <f t="shared" si="41"/>
        <v>0</v>
      </c>
      <c r="AI74" s="7">
        <f t="shared" si="41"/>
        <v>0</v>
      </c>
      <c r="AJ74" s="7">
        <f t="shared" si="41"/>
        <v>0</v>
      </c>
      <c r="AK74" s="7">
        <f t="shared" si="41"/>
        <v>0</v>
      </c>
      <c r="AL74" s="7">
        <f t="shared" si="41"/>
        <v>0</v>
      </c>
      <c r="AM74" s="7">
        <f t="shared" si="41"/>
        <v>0</v>
      </c>
      <c r="AN74" s="7">
        <f t="shared" si="41"/>
        <v>0</v>
      </c>
      <c r="AO74" s="7">
        <f t="shared" si="41"/>
        <v>0</v>
      </c>
      <c r="AP74" s="7">
        <f t="shared" si="41"/>
        <v>0</v>
      </c>
      <c r="AQ74" s="7">
        <f t="shared" si="41"/>
        <v>0</v>
      </c>
      <c r="AR74" s="7">
        <f t="shared" si="41"/>
        <v>0</v>
      </c>
      <c r="AS74" s="7">
        <f t="shared" si="41"/>
        <v>0</v>
      </c>
      <c r="AT74" s="7">
        <f t="shared" si="41"/>
        <v>0</v>
      </c>
      <c r="AU74" s="7">
        <f t="shared" si="41"/>
        <v>0</v>
      </c>
      <c r="AV74" s="7">
        <f t="shared" si="41"/>
        <v>0</v>
      </c>
      <c r="AW74" s="7">
        <f t="shared" si="41"/>
        <v>0</v>
      </c>
      <c r="AX74" s="7">
        <f t="shared" si="41"/>
        <v>0</v>
      </c>
      <c r="AY74" s="7">
        <f t="shared" si="41"/>
        <v>0</v>
      </c>
      <c r="AZ74" s="7">
        <f t="shared" si="41"/>
        <v>0</v>
      </c>
      <c r="BA74" s="7">
        <f t="shared" si="41"/>
        <v>0</v>
      </c>
      <c r="BB74" s="7">
        <f t="shared" si="41"/>
        <v>0</v>
      </c>
      <c r="BC74" s="7">
        <f t="shared" si="41"/>
        <v>0</v>
      </c>
      <c r="BD74" s="7">
        <f t="shared" si="41"/>
        <v>0</v>
      </c>
      <c r="BE74" s="7">
        <f t="shared" si="41"/>
        <v>0</v>
      </c>
      <c r="BF74" s="7">
        <f t="shared" si="41"/>
        <v>0</v>
      </c>
      <c r="BG74" s="7">
        <f t="shared" si="41"/>
        <v>0</v>
      </c>
      <c r="BH74" s="7">
        <f t="shared" si="41"/>
        <v>0</v>
      </c>
      <c r="BI74" s="7">
        <f t="shared" si="41"/>
        <v>0</v>
      </c>
      <c r="BJ74" s="7">
        <f t="shared" si="41"/>
        <v>0</v>
      </c>
      <c r="BK74" s="7">
        <f t="shared" si="41"/>
        <v>0</v>
      </c>
      <c r="BL74" s="7">
        <f t="shared" si="41"/>
        <v>0</v>
      </c>
      <c r="BM74" s="7">
        <f t="shared" si="41"/>
        <v>0</v>
      </c>
      <c r="BN74" s="7">
        <f t="shared" si="41"/>
        <v>0</v>
      </c>
      <c r="BO74" s="7">
        <f t="shared" ref="BO74" si="44">BO18</f>
        <v>0</v>
      </c>
    </row>
    <row r="75" spans="1:69">
      <c r="A75" s="97"/>
      <c r="B75" s="12"/>
      <c r="C75" s="104"/>
      <c r="D75" s="7">
        <f t="shared" si="43"/>
        <v>0</v>
      </c>
      <c r="E75" s="7">
        <f t="shared" si="43"/>
        <v>0</v>
      </c>
      <c r="F75" s="7">
        <f t="shared" si="43"/>
        <v>0</v>
      </c>
      <c r="G75" s="7">
        <f t="shared" si="43"/>
        <v>0</v>
      </c>
      <c r="H75" s="7">
        <f t="shared" si="43"/>
        <v>0</v>
      </c>
      <c r="I75" s="7">
        <f t="shared" si="43"/>
        <v>0</v>
      </c>
      <c r="J75" s="7">
        <f t="shared" si="43"/>
        <v>0</v>
      </c>
      <c r="K75" s="7">
        <f t="shared" si="43"/>
        <v>0</v>
      </c>
      <c r="L75" s="7">
        <f t="shared" si="43"/>
        <v>0</v>
      </c>
      <c r="M75" s="7">
        <f t="shared" si="43"/>
        <v>0</v>
      </c>
      <c r="N75" s="7">
        <f t="shared" si="43"/>
        <v>0</v>
      </c>
      <c r="O75" s="7">
        <f t="shared" si="43"/>
        <v>0</v>
      </c>
      <c r="P75" s="7">
        <f t="shared" si="43"/>
        <v>0</v>
      </c>
      <c r="Q75" s="7">
        <f t="shared" si="41"/>
        <v>0</v>
      </c>
      <c r="R75" s="7">
        <f t="shared" si="41"/>
        <v>0</v>
      </c>
      <c r="S75" s="7">
        <f t="shared" si="41"/>
        <v>0</v>
      </c>
      <c r="T75" s="7">
        <f t="shared" si="41"/>
        <v>0</v>
      </c>
      <c r="U75" s="7">
        <f t="shared" si="41"/>
        <v>0</v>
      </c>
      <c r="V75" s="7">
        <f t="shared" si="41"/>
        <v>0</v>
      </c>
      <c r="W75" s="7">
        <f t="shared" si="41"/>
        <v>0</v>
      </c>
      <c r="X75" s="7">
        <f t="shared" si="41"/>
        <v>0</v>
      </c>
      <c r="Y75" s="7">
        <f t="shared" si="41"/>
        <v>0</v>
      </c>
      <c r="Z75" s="7">
        <f t="shared" si="41"/>
        <v>0</v>
      </c>
      <c r="AA75" s="7">
        <f t="shared" si="41"/>
        <v>0</v>
      </c>
      <c r="AB75" s="7">
        <f t="shared" si="41"/>
        <v>0</v>
      </c>
      <c r="AC75" s="7">
        <f t="shared" si="41"/>
        <v>0</v>
      </c>
      <c r="AD75" s="7">
        <f t="shared" si="41"/>
        <v>0</v>
      </c>
      <c r="AE75" s="7">
        <f t="shared" si="41"/>
        <v>0</v>
      </c>
      <c r="AF75" s="7">
        <f t="shared" si="41"/>
        <v>0</v>
      </c>
      <c r="AG75" s="7">
        <f t="shared" si="41"/>
        <v>0</v>
      </c>
      <c r="AH75" s="7">
        <f t="shared" si="41"/>
        <v>0</v>
      </c>
      <c r="AI75" s="7">
        <f t="shared" si="41"/>
        <v>0</v>
      </c>
      <c r="AJ75" s="7">
        <f t="shared" si="41"/>
        <v>0</v>
      </c>
      <c r="AK75" s="7">
        <f t="shared" si="41"/>
        <v>0</v>
      </c>
      <c r="AL75" s="7">
        <f t="shared" si="41"/>
        <v>0</v>
      </c>
      <c r="AM75" s="7">
        <f t="shared" si="41"/>
        <v>0</v>
      </c>
      <c r="AN75" s="7">
        <f t="shared" si="41"/>
        <v>0</v>
      </c>
      <c r="AO75" s="7">
        <f t="shared" si="41"/>
        <v>0</v>
      </c>
      <c r="AP75" s="7">
        <f t="shared" si="41"/>
        <v>0</v>
      </c>
      <c r="AQ75" s="7">
        <f t="shared" si="41"/>
        <v>0</v>
      </c>
      <c r="AR75" s="7">
        <f t="shared" si="41"/>
        <v>0</v>
      </c>
      <c r="AS75" s="7">
        <f t="shared" si="41"/>
        <v>0</v>
      </c>
      <c r="AT75" s="7">
        <f t="shared" si="41"/>
        <v>0</v>
      </c>
      <c r="AU75" s="7">
        <f t="shared" si="41"/>
        <v>0</v>
      </c>
      <c r="AV75" s="7">
        <f t="shared" si="41"/>
        <v>0</v>
      </c>
      <c r="AW75" s="7">
        <f t="shared" si="41"/>
        <v>0</v>
      </c>
      <c r="AX75" s="7">
        <f t="shared" si="41"/>
        <v>0</v>
      </c>
      <c r="AY75" s="7">
        <f t="shared" si="41"/>
        <v>0</v>
      </c>
      <c r="AZ75" s="7">
        <f t="shared" si="41"/>
        <v>0</v>
      </c>
      <c r="BA75" s="7">
        <f t="shared" si="41"/>
        <v>0</v>
      </c>
      <c r="BB75" s="7">
        <f t="shared" si="41"/>
        <v>0</v>
      </c>
      <c r="BC75" s="7">
        <f t="shared" si="41"/>
        <v>0</v>
      </c>
      <c r="BD75" s="7">
        <f t="shared" si="41"/>
        <v>0</v>
      </c>
      <c r="BE75" s="7">
        <f t="shared" si="41"/>
        <v>0</v>
      </c>
      <c r="BF75" s="7">
        <f t="shared" si="41"/>
        <v>0</v>
      </c>
      <c r="BG75" s="7">
        <f t="shared" si="41"/>
        <v>0</v>
      </c>
      <c r="BH75" s="7">
        <f t="shared" si="41"/>
        <v>0</v>
      </c>
      <c r="BI75" s="7">
        <f t="shared" si="41"/>
        <v>0</v>
      </c>
      <c r="BJ75" s="7">
        <f t="shared" si="41"/>
        <v>0</v>
      </c>
      <c r="BK75" s="7">
        <f t="shared" si="41"/>
        <v>0</v>
      </c>
      <c r="BL75" s="7">
        <f t="shared" si="41"/>
        <v>0</v>
      </c>
      <c r="BM75" s="7">
        <f t="shared" si="41"/>
        <v>0</v>
      </c>
      <c r="BN75" s="7">
        <f t="shared" si="41"/>
        <v>0</v>
      </c>
      <c r="BO75" s="7">
        <f t="shared" ref="BO75" si="45">BO19</f>
        <v>0</v>
      </c>
    </row>
    <row r="76" spans="1:69" ht="17.399999999999999">
      <c r="B76" s="19" t="s">
        <v>21</v>
      </c>
      <c r="C76" s="20"/>
      <c r="D76" s="21">
        <f t="shared" ref="D76:R76" si="46">SUM(D70:D75)</f>
        <v>0.02</v>
      </c>
      <c r="E76" s="21">
        <f t="shared" si="46"/>
        <v>0.04</v>
      </c>
      <c r="F76" s="21">
        <f t="shared" si="46"/>
        <v>0.01</v>
      </c>
      <c r="G76" s="21">
        <f t="shared" si="46"/>
        <v>0</v>
      </c>
      <c r="H76" s="21">
        <f t="shared" si="46"/>
        <v>0</v>
      </c>
      <c r="I76" s="21">
        <f t="shared" si="46"/>
        <v>0</v>
      </c>
      <c r="J76" s="21">
        <f t="shared" si="46"/>
        <v>0</v>
      </c>
      <c r="K76" s="21">
        <f t="shared" si="46"/>
        <v>2.5999999999999999E-3</v>
      </c>
      <c r="L76" s="21">
        <f t="shared" si="46"/>
        <v>0</v>
      </c>
      <c r="M76" s="21">
        <f t="shared" si="46"/>
        <v>0</v>
      </c>
      <c r="N76" s="21">
        <f t="shared" si="46"/>
        <v>0</v>
      </c>
      <c r="O76" s="21">
        <f t="shared" si="46"/>
        <v>0</v>
      </c>
      <c r="P76" s="21">
        <f t="shared" si="46"/>
        <v>0</v>
      </c>
      <c r="Q76" s="21">
        <f t="shared" si="46"/>
        <v>0</v>
      </c>
      <c r="R76" s="21">
        <f t="shared" si="46"/>
        <v>0</v>
      </c>
      <c r="S76" s="21">
        <f t="shared" ref="S76:AB76" si="47">SUM(S70:S75)</f>
        <v>0</v>
      </c>
      <c r="T76" s="21">
        <f t="shared" si="47"/>
        <v>0</v>
      </c>
      <c r="U76" s="21">
        <f t="shared" si="47"/>
        <v>0</v>
      </c>
      <c r="V76" s="21">
        <f t="shared" si="47"/>
        <v>0</v>
      </c>
      <c r="W76" s="21">
        <f t="shared" si="47"/>
        <v>0</v>
      </c>
      <c r="X76" s="21">
        <f t="shared" si="47"/>
        <v>0.05</v>
      </c>
      <c r="Y76" s="21">
        <f t="shared" si="47"/>
        <v>0</v>
      </c>
      <c r="Z76" s="21">
        <f t="shared" si="47"/>
        <v>0</v>
      </c>
      <c r="AA76" s="21">
        <f t="shared" si="47"/>
        <v>0</v>
      </c>
      <c r="AB76" s="21">
        <f t="shared" si="47"/>
        <v>0</v>
      </c>
      <c r="AC76" s="21">
        <f t="shared" ref="AC76:BN76" si="48">SUM(AC70:AC75)</f>
        <v>1.2E-2</v>
      </c>
      <c r="AD76" s="21">
        <f t="shared" si="48"/>
        <v>0</v>
      </c>
      <c r="AE76" s="21">
        <f t="shared" si="48"/>
        <v>0</v>
      </c>
      <c r="AF76" s="21">
        <f t="shared" si="48"/>
        <v>0</v>
      </c>
      <c r="AG76" s="21">
        <f t="shared" si="48"/>
        <v>0</v>
      </c>
      <c r="AH76" s="21">
        <f t="shared" si="48"/>
        <v>0</v>
      </c>
      <c r="AI76" s="21">
        <f t="shared" si="48"/>
        <v>0</v>
      </c>
      <c r="AJ76" s="21">
        <f t="shared" si="48"/>
        <v>8.0000000000000002E-3</v>
      </c>
      <c r="AK76" s="21">
        <f t="shared" si="48"/>
        <v>0</v>
      </c>
      <c r="AL76" s="21">
        <f t="shared" si="48"/>
        <v>0</v>
      </c>
      <c r="AM76" s="21">
        <f t="shared" si="48"/>
        <v>0</v>
      </c>
      <c r="AN76" s="21">
        <f t="shared" si="48"/>
        <v>0</v>
      </c>
      <c r="AO76" s="21">
        <f t="shared" si="48"/>
        <v>0</v>
      </c>
      <c r="AP76" s="21">
        <f t="shared" si="48"/>
        <v>0</v>
      </c>
      <c r="AQ76" s="21">
        <f t="shared" si="48"/>
        <v>0</v>
      </c>
      <c r="AR76" s="21">
        <f t="shared" si="48"/>
        <v>0</v>
      </c>
      <c r="AS76" s="21">
        <f t="shared" si="48"/>
        <v>0</v>
      </c>
      <c r="AT76" s="21">
        <f t="shared" si="48"/>
        <v>0</v>
      </c>
      <c r="AU76" s="21">
        <f t="shared" si="48"/>
        <v>0</v>
      </c>
      <c r="AV76" s="21">
        <f t="shared" si="48"/>
        <v>0</v>
      </c>
      <c r="AW76" s="21">
        <f t="shared" si="48"/>
        <v>0</v>
      </c>
      <c r="AX76" s="21">
        <f t="shared" si="48"/>
        <v>0</v>
      </c>
      <c r="AY76" s="21">
        <f t="shared" si="48"/>
        <v>0</v>
      </c>
      <c r="AZ76" s="21">
        <f t="shared" si="48"/>
        <v>0</v>
      </c>
      <c r="BA76" s="21">
        <f t="shared" si="48"/>
        <v>5.1999999999999998E-2</v>
      </c>
      <c r="BB76" s="21">
        <f t="shared" si="48"/>
        <v>0</v>
      </c>
      <c r="BC76" s="21">
        <f t="shared" si="48"/>
        <v>0</v>
      </c>
      <c r="BD76" s="21">
        <f t="shared" si="48"/>
        <v>0</v>
      </c>
      <c r="BE76" s="21">
        <f t="shared" si="48"/>
        <v>0</v>
      </c>
      <c r="BF76" s="21">
        <f t="shared" si="48"/>
        <v>0</v>
      </c>
      <c r="BG76" s="21">
        <f t="shared" si="48"/>
        <v>0.13700000000000001</v>
      </c>
      <c r="BH76" s="21">
        <f t="shared" si="48"/>
        <v>2.8000000000000001E-2</v>
      </c>
      <c r="BI76" s="21">
        <f t="shared" si="48"/>
        <v>0.02</v>
      </c>
      <c r="BJ76" s="21">
        <f t="shared" si="48"/>
        <v>0</v>
      </c>
      <c r="BK76" s="21">
        <f t="shared" si="48"/>
        <v>0</v>
      </c>
      <c r="BL76" s="21">
        <f t="shared" si="48"/>
        <v>0</v>
      </c>
      <c r="BM76" s="21">
        <f t="shared" si="48"/>
        <v>5.0000000000000001E-3</v>
      </c>
      <c r="BN76" s="21">
        <f t="shared" si="48"/>
        <v>2E-3</v>
      </c>
      <c r="BO76" s="21">
        <f t="shared" ref="BO76" si="49">SUM(BO70:BO75)</f>
        <v>0</v>
      </c>
    </row>
    <row r="77" spans="1:69" ht="17.399999999999999">
      <c r="B77" s="19" t="s">
        <v>22</v>
      </c>
      <c r="C77" s="20"/>
      <c r="D77" s="22">
        <f t="shared" ref="D77:R77" si="50">PRODUCT(D76,$E$6)</f>
        <v>0.02</v>
      </c>
      <c r="E77" s="22">
        <f t="shared" si="50"/>
        <v>0.04</v>
      </c>
      <c r="F77" s="22">
        <f t="shared" si="50"/>
        <v>0.01</v>
      </c>
      <c r="G77" s="22">
        <f t="shared" si="50"/>
        <v>0</v>
      </c>
      <c r="H77" s="22">
        <f t="shared" si="50"/>
        <v>0</v>
      </c>
      <c r="I77" s="22">
        <f t="shared" si="50"/>
        <v>0</v>
      </c>
      <c r="J77" s="22">
        <f t="shared" si="50"/>
        <v>0</v>
      </c>
      <c r="K77" s="22">
        <f t="shared" si="50"/>
        <v>2.5999999999999999E-3</v>
      </c>
      <c r="L77" s="22">
        <f t="shared" si="50"/>
        <v>0</v>
      </c>
      <c r="M77" s="22">
        <f t="shared" si="50"/>
        <v>0</v>
      </c>
      <c r="N77" s="22">
        <f t="shared" si="50"/>
        <v>0</v>
      </c>
      <c r="O77" s="22">
        <f t="shared" si="50"/>
        <v>0</v>
      </c>
      <c r="P77" s="22">
        <f t="shared" si="50"/>
        <v>0</v>
      </c>
      <c r="Q77" s="22">
        <f t="shared" si="50"/>
        <v>0</v>
      </c>
      <c r="R77" s="22">
        <f t="shared" si="50"/>
        <v>0</v>
      </c>
      <c r="S77" s="22">
        <f t="shared" ref="S77:AB77" si="51">PRODUCT(S76,$E$6)</f>
        <v>0</v>
      </c>
      <c r="T77" s="22">
        <f t="shared" si="51"/>
        <v>0</v>
      </c>
      <c r="U77" s="22">
        <f t="shared" si="51"/>
        <v>0</v>
      </c>
      <c r="V77" s="22">
        <f t="shared" si="51"/>
        <v>0</v>
      </c>
      <c r="W77" s="22">
        <f t="shared" si="51"/>
        <v>0</v>
      </c>
      <c r="X77" s="22">
        <f t="shared" si="51"/>
        <v>0.05</v>
      </c>
      <c r="Y77" s="22">
        <f t="shared" si="51"/>
        <v>0</v>
      </c>
      <c r="Z77" s="22">
        <f t="shared" si="51"/>
        <v>0</v>
      </c>
      <c r="AA77" s="22">
        <f t="shared" si="51"/>
        <v>0</v>
      </c>
      <c r="AB77" s="22">
        <f t="shared" si="51"/>
        <v>0</v>
      </c>
      <c r="AC77" s="22">
        <f t="shared" ref="AC77:BN77" si="52">PRODUCT(AC76,$E$6)</f>
        <v>1.2E-2</v>
      </c>
      <c r="AD77" s="22">
        <f t="shared" si="52"/>
        <v>0</v>
      </c>
      <c r="AE77" s="22">
        <f t="shared" si="52"/>
        <v>0</v>
      </c>
      <c r="AF77" s="22">
        <f t="shared" si="52"/>
        <v>0</v>
      </c>
      <c r="AG77" s="22">
        <f t="shared" si="52"/>
        <v>0</v>
      </c>
      <c r="AH77" s="22">
        <f t="shared" si="52"/>
        <v>0</v>
      </c>
      <c r="AI77" s="22">
        <f t="shared" si="52"/>
        <v>0</v>
      </c>
      <c r="AJ77" s="22">
        <f t="shared" si="52"/>
        <v>8.0000000000000002E-3</v>
      </c>
      <c r="AK77" s="22">
        <f t="shared" si="52"/>
        <v>0</v>
      </c>
      <c r="AL77" s="22">
        <f t="shared" si="52"/>
        <v>0</v>
      </c>
      <c r="AM77" s="22">
        <f t="shared" si="52"/>
        <v>0</v>
      </c>
      <c r="AN77" s="22">
        <f t="shared" si="52"/>
        <v>0</v>
      </c>
      <c r="AO77" s="22">
        <f t="shared" si="52"/>
        <v>0</v>
      </c>
      <c r="AP77" s="22">
        <f t="shared" si="52"/>
        <v>0</v>
      </c>
      <c r="AQ77" s="22">
        <f t="shared" si="52"/>
        <v>0</v>
      </c>
      <c r="AR77" s="22">
        <f t="shared" si="52"/>
        <v>0</v>
      </c>
      <c r="AS77" s="22">
        <f t="shared" si="52"/>
        <v>0</v>
      </c>
      <c r="AT77" s="22">
        <f t="shared" si="52"/>
        <v>0</v>
      </c>
      <c r="AU77" s="22">
        <f t="shared" si="52"/>
        <v>0</v>
      </c>
      <c r="AV77" s="22">
        <f t="shared" si="52"/>
        <v>0</v>
      </c>
      <c r="AW77" s="22">
        <f t="shared" si="52"/>
        <v>0</v>
      </c>
      <c r="AX77" s="22">
        <f t="shared" si="52"/>
        <v>0</v>
      </c>
      <c r="AY77" s="22">
        <f t="shared" si="52"/>
        <v>0</v>
      </c>
      <c r="AZ77" s="22">
        <f t="shared" si="52"/>
        <v>0</v>
      </c>
      <c r="BA77" s="22">
        <f t="shared" si="52"/>
        <v>5.1999999999999998E-2</v>
      </c>
      <c r="BB77" s="22">
        <f t="shared" si="52"/>
        <v>0</v>
      </c>
      <c r="BC77" s="22">
        <f t="shared" si="52"/>
        <v>0</v>
      </c>
      <c r="BD77" s="22">
        <f t="shared" si="52"/>
        <v>0</v>
      </c>
      <c r="BE77" s="22">
        <f t="shared" si="52"/>
        <v>0</v>
      </c>
      <c r="BF77" s="22">
        <f t="shared" si="52"/>
        <v>0</v>
      </c>
      <c r="BG77" s="22">
        <f t="shared" si="52"/>
        <v>0.13700000000000001</v>
      </c>
      <c r="BH77" s="22">
        <f t="shared" si="52"/>
        <v>2.8000000000000001E-2</v>
      </c>
      <c r="BI77" s="22">
        <f t="shared" si="52"/>
        <v>0.02</v>
      </c>
      <c r="BJ77" s="22">
        <f t="shared" si="52"/>
        <v>0</v>
      </c>
      <c r="BK77" s="22">
        <f t="shared" si="52"/>
        <v>0</v>
      </c>
      <c r="BL77" s="22">
        <f t="shared" si="52"/>
        <v>0</v>
      </c>
      <c r="BM77" s="22">
        <f t="shared" si="52"/>
        <v>5.0000000000000001E-3</v>
      </c>
      <c r="BN77" s="22">
        <f t="shared" si="52"/>
        <v>2E-3</v>
      </c>
      <c r="BO77" s="22">
        <f t="shared" ref="BO77" si="53">PRODUCT(BO76,$E$6)</f>
        <v>0</v>
      </c>
    </row>
    <row r="79" spans="1:69" ht="17.399999999999999">
      <c r="A79" s="26"/>
      <c r="B79" s="27" t="s">
        <v>24</v>
      </c>
      <c r="C79" s="28" t="s">
        <v>25</v>
      </c>
      <c r="D79" s="29">
        <f t="shared" ref="D79:BN79" si="54">D62</f>
        <v>78.180000000000007</v>
      </c>
      <c r="E79" s="29">
        <f t="shared" si="54"/>
        <v>82</v>
      </c>
      <c r="F79" s="29">
        <f t="shared" si="54"/>
        <v>91</v>
      </c>
      <c r="G79" s="29">
        <f t="shared" si="54"/>
        <v>596</v>
      </c>
      <c r="H79" s="29">
        <f t="shared" si="54"/>
        <v>1490</v>
      </c>
      <c r="I79" s="29">
        <f t="shared" si="54"/>
        <v>720</v>
      </c>
      <c r="J79" s="29">
        <f t="shared" si="54"/>
        <v>82.38</v>
      </c>
      <c r="K79" s="29">
        <f t="shared" si="54"/>
        <v>961.89</v>
      </c>
      <c r="L79" s="29">
        <f t="shared" si="54"/>
        <v>231.94</v>
      </c>
      <c r="M79" s="29">
        <f t="shared" si="54"/>
        <v>679</v>
      </c>
      <c r="N79" s="29">
        <f t="shared" si="54"/>
        <v>114.89</v>
      </c>
      <c r="O79" s="29">
        <f t="shared" si="54"/>
        <v>359.11</v>
      </c>
      <c r="P79" s="29">
        <f t="shared" si="54"/>
        <v>392.11</v>
      </c>
      <c r="Q79" s="29">
        <f t="shared" si="54"/>
        <v>400</v>
      </c>
      <c r="R79" s="29">
        <f t="shared" si="54"/>
        <v>0</v>
      </c>
      <c r="S79" s="29">
        <f t="shared" si="54"/>
        <v>0</v>
      </c>
      <c r="T79" s="29">
        <f t="shared" si="54"/>
        <v>0</v>
      </c>
      <c r="U79" s="29">
        <f t="shared" si="54"/>
        <v>852</v>
      </c>
      <c r="V79" s="29">
        <f t="shared" si="54"/>
        <v>352.56</v>
      </c>
      <c r="W79" s="29">
        <f t="shared" si="54"/>
        <v>0</v>
      </c>
      <c r="X79" s="29">
        <f t="shared" si="54"/>
        <v>8.9</v>
      </c>
      <c r="Y79" s="29">
        <f t="shared" si="54"/>
        <v>0</v>
      </c>
      <c r="Z79" s="29">
        <f t="shared" si="54"/>
        <v>492</v>
      </c>
      <c r="AA79" s="29">
        <f t="shared" si="54"/>
        <v>382</v>
      </c>
      <c r="AB79" s="29">
        <f t="shared" si="54"/>
        <v>429</v>
      </c>
      <c r="AC79" s="29">
        <f t="shared" si="54"/>
        <v>261</v>
      </c>
      <c r="AD79" s="29">
        <f t="shared" si="54"/>
        <v>125</v>
      </c>
      <c r="AE79" s="29">
        <f t="shared" si="54"/>
        <v>400</v>
      </c>
      <c r="AF79" s="29">
        <f t="shared" si="54"/>
        <v>169</v>
      </c>
      <c r="AG79" s="29">
        <f t="shared" si="54"/>
        <v>227.27</v>
      </c>
      <c r="AH79" s="29">
        <f t="shared" si="54"/>
        <v>76.88</v>
      </c>
      <c r="AI79" s="29">
        <f t="shared" si="54"/>
        <v>59.75</v>
      </c>
      <c r="AJ79" s="29">
        <f t="shared" si="54"/>
        <v>44.6</v>
      </c>
      <c r="AK79" s="29">
        <f t="shared" si="54"/>
        <v>240</v>
      </c>
      <c r="AL79" s="29">
        <f t="shared" si="54"/>
        <v>219</v>
      </c>
      <c r="AM79" s="29">
        <f t="shared" si="54"/>
        <v>0</v>
      </c>
      <c r="AN79" s="29">
        <f t="shared" si="54"/>
        <v>277</v>
      </c>
      <c r="AO79" s="29">
        <f t="shared" si="54"/>
        <v>0</v>
      </c>
      <c r="AP79" s="29">
        <f t="shared" si="54"/>
        <v>235.63</v>
      </c>
      <c r="AQ79" s="29">
        <f t="shared" si="54"/>
        <v>72.5</v>
      </c>
      <c r="AR79" s="29">
        <f t="shared" si="54"/>
        <v>65.33</v>
      </c>
      <c r="AS79" s="29">
        <f t="shared" si="54"/>
        <v>76</v>
      </c>
      <c r="AT79" s="29">
        <f t="shared" si="54"/>
        <v>67.14</v>
      </c>
      <c r="AU79" s="29">
        <f t="shared" si="54"/>
        <v>74.290000000000006</v>
      </c>
      <c r="AV79" s="29">
        <f t="shared" si="54"/>
        <v>51.25</v>
      </c>
      <c r="AW79" s="29">
        <f t="shared" si="54"/>
        <v>77.14</v>
      </c>
      <c r="AX79" s="29">
        <f t="shared" si="54"/>
        <v>68</v>
      </c>
      <c r="AY79" s="29">
        <f t="shared" si="54"/>
        <v>60</v>
      </c>
      <c r="AZ79" s="29">
        <f t="shared" si="54"/>
        <v>137.33000000000001</v>
      </c>
      <c r="BA79" s="29">
        <f t="shared" si="54"/>
        <v>319</v>
      </c>
      <c r="BB79" s="29">
        <f t="shared" si="54"/>
        <v>454</v>
      </c>
      <c r="BC79" s="29">
        <f t="shared" si="54"/>
        <v>558</v>
      </c>
      <c r="BD79" s="29">
        <f t="shared" si="54"/>
        <v>261</v>
      </c>
      <c r="BE79" s="29">
        <f t="shared" si="54"/>
        <v>419</v>
      </c>
      <c r="BF79" s="29">
        <f t="shared" si="54"/>
        <v>0</v>
      </c>
      <c r="BG79" s="29">
        <f t="shared" si="54"/>
        <v>44</v>
      </c>
      <c r="BH79" s="29">
        <f t="shared" si="54"/>
        <v>51</v>
      </c>
      <c r="BI79" s="29">
        <f t="shared" si="54"/>
        <v>26</v>
      </c>
      <c r="BJ79" s="29">
        <f t="shared" si="54"/>
        <v>40</v>
      </c>
      <c r="BK79" s="29">
        <f t="shared" si="54"/>
        <v>62</v>
      </c>
      <c r="BL79" s="29">
        <f t="shared" si="54"/>
        <v>314</v>
      </c>
      <c r="BM79" s="29">
        <f t="shared" si="54"/>
        <v>138.88999999999999</v>
      </c>
      <c r="BN79" s="29">
        <f t="shared" si="54"/>
        <v>22</v>
      </c>
      <c r="BO79" s="29">
        <f t="shared" ref="BO79" si="55">BO62</f>
        <v>0</v>
      </c>
    </row>
    <row r="80" spans="1:69" ht="17.399999999999999">
      <c r="B80" s="19" t="s">
        <v>26</v>
      </c>
      <c r="C80" s="20" t="s">
        <v>25</v>
      </c>
      <c r="D80" s="21">
        <f t="shared" ref="D80:BN80" si="56">D79/1000</f>
        <v>7.8180000000000013E-2</v>
      </c>
      <c r="E80" s="21">
        <f t="shared" si="56"/>
        <v>8.2000000000000003E-2</v>
      </c>
      <c r="F80" s="21">
        <f t="shared" si="56"/>
        <v>9.0999999999999998E-2</v>
      </c>
      <c r="G80" s="21">
        <f t="shared" si="56"/>
        <v>0.59599999999999997</v>
      </c>
      <c r="H80" s="21">
        <f t="shared" si="56"/>
        <v>1.49</v>
      </c>
      <c r="I80" s="21">
        <f t="shared" si="56"/>
        <v>0.72</v>
      </c>
      <c r="J80" s="21">
        <f t="shared" si="56"/>
        <v>8.2379999999999995E-2</v>
      </c>
      <c r="K80" s="21">
        <f t="shared" si="56"/>
        <v>0.96189000000000002</v>
      </c>
      <c r="L80" s="21">
        <f t="shared" si="56"/>
        <v>0.23194000000000001</v>
      </c>
      <c r="M80" s="21">
        <f t="shared" si="56"/>
        <v>0.67900000000000005</v>
      </c>
      <c r="N80" s="21">
        <f t="shared" si="56"/>
        <v>0.11489000000000001</v>
      </c>
      <c r="O80" s="21">
        <f t="shared" si="56"/>
        <v>0.35911000000000004</v>
      </c>
      <c r="P80" s="21">
        <f t="shared" si="56"/>
        <v>0.39211000000000001</v>
      </c>
      <c r="Q80" s="21">
        <f t="shared" si="56"/>
        <v>0.4</v>
      </c>
      <c r="R80" s="21">
        <f t="shared" si="56"/>
        <v>0</v>
      </c>
      <c r="S80" s="21">
        <f t="shared" si="56"/>
        <v>0</v>
      </c>
      <c r="T80" s="21">
        <f t="shared" si="56"/>
        <v>0</v>
      </c>
      <c r="U80" s="21">
        <f t="shared" si="56"/>
        <v>0.85199999999999998</v>
      </c>
      <c r="V80" s="21">
        <f t="shared" si="56"/>
        <v>0.35255999999999998</v>
      </c>
      <c r="W80" s="21">
        <f t="shared" si="56"/>
        <v>0</v>
      </c>
      <c r="X80" s="21">
        <f t="shared" si="56"/>
        <v>8.8999999999999999E-3</v>
      </c>
      <c r="Y80" s="21">
        <f t="shared" si="56"/>
        <v>0</v>
      </c>
      <c r="Z80" s="21">
        <f t="shared" si="56"/>
        <v>0.49199999999999999</v>
      </c>
      <c r="AA80" s="21">
        <f t="shared" si="56"/>
        <v>0.38200000000000001</v>
      </c>
      <c r="AB80" s="21">
        <f t="shared" si="56"/>
        <v>0.42899999999999999</v>
      </c>
      <c r="AC80" s="21">
        <f t="shared" si="56"/>
        <v>0.26100000000000001</v>
      </c>
      <c r="AD80" s="21">
        <f t="shared" si="56"/>
        <v>0.125</v>
      </c>
      <c r="AE80" s="21">
        <f t="shared" si="56"/>
        <v>0.4</v>
      </c>
      <c r="AF80" s="21">
        <f t="shared" si="56"/>
        <v>0.16900000000000001</v>
      </c>
      <c r="AG80" s="21">
        <f t="shared" si="56"/>
        <v>0.22727</v>
      </c>
      <c r="AH80" s="21">
        <f t="shared" si="56"/>
        <v>7.687999999999999E-2</v>
      </c>
      <c r="AI80" s="21">
        <f t="shared" si="56"/>
        <v>5.9749999999999998E-2</v>
      </c>
      <c r="AJ80" s="21">
        <f t="shared" si="56"/>
        <v>4.4600000000000001E-2</v>
      </c>
      <c r="AK80" s="21">
        <f t="shared" si="56"/>
        <v>0.24</v>
      </c>
      <c r="AL80" s="21">
        <f t="shared" si="56"/>
        <v>0.219</v>
      </c>
      <c r="AM80" s="21">
        <f t="shared" si="56"/>
        <v>0</v>
      </c>
      <c r="AN80" s="21">
        <f t="shared" si="56"/>
        <v>0.27700000000000002</v>
      </c>
      <c r="AO80" s="21">
        <f t="shared" si="56"/>
        <v>0</v>
      </c>
      <c r="AP80" s="21">
        <f t="shared" si="56"/>
        <v>0.23563000000000001</v>
      </c>
      <c r="AQ80" s="21">
        <f t="shared" si="56"/>
        <v>7.2499999999999995E-2</v>
      </c>
      <c r="AR80" s="21">
        <f t="shared" si="56"/>
        <v>6.5329999999999999E-2</v>
      </c>
      <c r="AS80" s="21">
        <f t="shared" si="56"/>
        <v>7.5999999999999998E-2</v>
      </c>
      <c r="AT80" s="21">
        <f t="shared" si="56"/>
        <v>6.7140000000000005E-2</v>
      </c>
      <c r="AU80" s="21">
        <f t="shared" si="56"/>
        <v>7.4290000000000009E-2</v>
      </c>
      <c r="AV80" s="21">
        <f t="shared" si="56"/>
        <v>5.1249999999999997E-2</v>
      </c>
      <c r="AW80" s="21">
        <f t="shared" si="56"/>
        <v>7.714E-2</v>
      </c>
      <c r="AX80" s="21">
        <f t="shared" si="56"/>
        <v>6.8000000000000005E-2</v>
      </c>
      <c r="AY80" s="21">
        <f t="shared" si="56"/>
        <v>0.06</v>
      </c>
      <c r="AZ80" s="21">
        <f t="shared" si="56"/>
        <v>0.13733000000000001</v>
      </c>
      <c r="BA80" s="21">
        <f t="shared" si="56"/>
        <v>0.31900000000000001</v>
      </c>
      <c r="BB80" s="21">
        <f t="shared" si="56"/>
        <v>0.45400000000000001</v>
      </c>
      <c r="BC80" s="21">
        <f t="shared" si="56"/>
        <v>0.55800000000000005</v>
      </c>
      <c r="BD80" s="21">
        <f t="shared" si="56"/>
        <v>0.26100000000000001</v>
      </c>
      <c r="BE80" s="21">
        <f t="shared" si="56"/>
        <v>0.41899999999999998</v>
      </c>
      <c r="BF80" s="21">
        <f t="shared" si="56"/>
        <v>0</v>
      </c>
      <c r="BG80" s="21">
        <f t="shared" si="56"/>
        <v>4.3999999999999997E-2</v>
      </c>
      <c r="BH80" s="21">
        <f t="shared" si="56"/>
        <v>5.0999999999999997E-2</v>
      </c>
      <c r="BI80" s="21">
        <f t="shared" si="56"/>
        <v>2.5999999999999999E-2</v>
      </c>
      <c r="BJ80" s="21">
        <f t="shared" si="56"/>
        <v>0.04</v>
      </c>
      <c r="BK80" s="21">
        <f t="shared" si="56"/>
        <v>6.2E-2</v>
      </c>
      <c r="BL80" s="21">
        <f t="shared" si="56"/>
        <v>0.314</v>
      </c>
      <c r="BM80" s="21">
        <f t="shared" si="56"/>
        <v>0.13888999999999999</v>
      </c>
      <c r="BN80" s="21">
        <f t="shared" si="56"/>
        <v>2.1999999999999999E-2</v>
      </c>
      <c r="BO80" s="21">
        <f t="shared" ref="BO80" si="57">BO79/1000</f>
        <v>0</v>
      </c>
    </row>
    <row r="81" spans="1:69" ht="17.399999999999999">
      <c r="A81" s="30"/>
      <c r="B81" s="31" t="s">
        <v>27</v>
      </c>
      <c r="C81" s="100"/>
      <c r="D81" s="32">
        <f t="shared" ref="D81:BN81" si="58">D77*D79</f>
        <v>1.5636000000000001</v>
      </c>
      <c r="E81" s="32">
        <f t="shared" si="58"/>
        <v>3.2800000000000002</v>
      </c>
      <c r="F81" s="32">
        <f t="shared" si="58"/>
        <v>0.91</v>
      </c>
      <c r="G81" s="32">
        <f t="shared" si="58"/>
        <v>0</v>
      </c>
      <c r="H81" s="32">
        <f t="shared" si="58"/>
        <v>0</v>
      </c>
      <c r="I81" s="32">
        <f t="shared" si="58"/>
        <v>0</v>
      </c>
      <c r="J81" s="32">
        <f t="shared" si="58"/>
        <v>0</v>
      </c>
      <c r="K81" s="32">
        <f t="shared" si="58"/>
        <v>2.5009139999999999</v>
      </c>
      <c r="L81" s="32">
        <f t="shared" si="58"/>
        <v>0</v>
      </c>
      <c r="M81" s="32">
        <f t="shared" si="58"/>
        <v>0</v>
      </c>
      <c r="N81" s="32">
        <f t="shared" si="58"/>
        <v>0</v>
      </c>
      <c r="O81" s="32">
        <f t="shared" si="58"/>
        <v>0</v>
      </c>
      <c r="P81" s="32">
        <f t="shared" si="58"/>
        <v>0</v>
      </c>
      <c r="Q81" s="32">
        <f t="shared" si="58"/>
        <v>0</v>
      </c>
      <c r="R81" s="32">
        <f t="shared" si="58"/>
        <v>0</v>
      </c>
      <c r="S81" s="32">
        <f t="shared" si="58"/>
        <v>0</v>
      </c>
      <c r="T81" s="32">
        <f t="shared" si="58"/>
        <v>0</v>
      </c>
      <c r="U81" s="32">
        <f t="shared" si="58"/>
        <v>0</v>
      </c>
      <c r="V81" s="32">
        <f t="shared" si="58"/>
        <v>0</v>
      </c>
      <c r="W81" s="32">
        <f t="shared" si="58"/>
        <v>0</v>
      </c>
      <c r="X81" s="32">
        <f t="shared" si="58"/>
        <v>0.44500000000000006</v>
      </c>
      <c r="Y81" s="32">
        <f t="shared" si="58"/>
        <v>0</v>
      </c>
      <c r="Z81" s="32">
        <f t="shared" si="58"/>
        <v>0</v>
      </c>
      <c r="AA81" s="32">
        <f t="shared" si="58"/>
        <v>0</v>
      </c>
      <c r="AB81" s="32">
        <f t="shared" si="58"/>
        <v>0</v>
      </c>
      <c r="AC81" s="32">
        <f t="shared" si="58"/>
        <v>3.1320000000000001</v>
      </c>
      <c r="AD81" s="32">
        <f t="shared" si="58"/>
        <v>0</v>
      </c>
      <c r="AE81" s="32">
        <f t="shared" si="58"/>
        <v>0</v>
      </c>
      <c r="AF81" s="32">
        <f t="shared" si="58"/>
        <v>0</v>
      </c>
      <c r="AG81" s="32">
        <f t="shared" si="58"/>
        <v>0</v>
      </c>
      <c r="AH81" s="32">
        <f t="shared" si="58"/>
        <v>0</v>
      </c>
      <c r="AI81" s="32">
        <f t="shared" si="58"/>
        <v>0</v>
      </c>
      <c r="AJ81" s="32">
        <f t="shared" si="58"/>
        <v>0.35680000000000001</v>
      </c>
      <c r="AK81" s="32">
        <f t="shared" si="58"/>
        <v>0</v>
      </c>
      <c r="AL81" s="32">
        <f t="shared" si="58"/>
        <v>0</v>
      </c>
      <c r="AM81" s="32">
        <f t="shared" si="58"/>
        <v>0</v>
      </c>
      <c r="AN81" s="32">
        <f t="shared" si="58"/>
        <v>0</v>
      </c>
      <c r="AO81" s="32">
        <f t="shared" si="58"/>
        <v>0</v>
      </c>
      <c r="AP81" s="32">
        <f t="shared" si="58"/>
        <v>0</v>
      </c>
      <c r="AQ81" s="32">
        <f t="shared" si="58"/>
        <v>0</v>
      </c>
      <c r="AR81" s="32">
        <f t="shared" si="58"/>
        <v>0</v>
      </c>
      <c r="AS81" s="32">
        <f t="shared" si="58"/>
        <v>0</v>
      </c>
      <c r="AT81" s="32">
        <f t="shared" si="58"/>
        <v>0</v>
      </c>
      <c r="AU81" s="32">
        <f t="shared" si="58"/>
        <v>0</v>
      </c>
      <c r="AV81" s="32">
        <f t="shared" si="58"/>
        <v>0</v>
      </c>
      <c r="AW81" s="32">
        <f t="shared" si="58"/>
        <v>0</v>
      </c>
      <c r="AX81" s="32">
        <f t="shared" si="58"/>
        <v>0</v>
      </c>
      <c r="AY81" s="32">
        <f t="shared" si="58"/>
        <v>0</v>
      </c>
      <c r="AZ81" s="32">
        <f t="shared" si="58"/>
        <v>0</v>
      </c>
      <c r="BA81" s="32">
        <f t="shared" si="58"/>
        <v>16.588000000000001</v>
      </c>
      <c r="BB81" s="32">
        <f t="shared" si="58"/>
        <v>0</v>
      </c>
      <c r="BC81" s="32">
        <f t="shared" si="58"/>
        <v>0</v>
      </c>
      <c r="BD81" s="32">
        <f t="shared" si="58"/>
        <v>0</v>
      </c>
      <c r="BE81" s="32">
        <f t="shared" si="58"/>
        <v>0</v>
      </c>
      <c r="BF81" s="32">
        <f t="shared" si="58"/>
        <v>0</v>
      </c>
      <c r="BG81" s="32">
        <f t="shared" si="58"/>
        <v>6.0280000000000005</v>
      </c>
      <c r="BH81" s="32">
        <f t="shared" si="58"/>
        <v>1.4279999999999999</v>
      </c>
      <c r="BI81" s="32">
        <f t="shared" si="58"/>
        <v>0.52</v>
      </c>
      <c r="BJ81" s="32">
        <f t="shared" si="58"/>
        <v>0</v>
      </c>
      <c r="BK81" s="32">
        <f t="shared" si="58"/>
        <v>0</v>
      </c>
      <c r="BL81" s="32">
        <f t="shared" si="58"/>
        <v>0</v>
      </c>
      <c r="BM81" s="32">
        <f t="shared" si="58"/>
        <v>0.6944499999999999</v>
      </c>
      <c r="BN81" s="32">
        <f t="shared" si="58"/>
        <v>4.3999999999999997E-2</v>
      </c>
      <c r="BO81" s="32">
        <f t="shared" ref="BO81" si="59">BO77*BO79</f>
        <v>0</v>
      </c>
      <c r="BP81" s="33">
        <f>SUM(D81:BN81)</f>
        <v>37.490763999999999</v>
      </c>
      <c r="BQ81" s="34">
        <f>BP81/$C$9</f>
        <v>37.490763999999999</v>
      </c>
    </row>
    <row r="82" spans="1:69" ht="17.399999999999999">
      <c r="A82" s="30"/>
      <c r="B82" s="31" t="s">
        <v>28</v>
      </c>
      <c r="C82" s="100"/>
      <c r="D82" s="32">
        <f t="shared" ref="D82:BN82" si="60">D77*D79</f>
        <v>1.5636000000000001</v>
      </c>
      <c r="E82" s="32">
        <f t="shared" si="60"/>
        <v>3.2800000000000002</v>
      </c>
      <c r="F82" s="32">
        <f t="shared" si="60"/>
        <v>0.91</v>
      </c>
      <c r="G82" s="32">
        <f t="shared" si="60"/>
        <v>0</v>
      </c>
      <c r="H82" s="32">
        <f t="shared" si="60"/>
        <v>0</v>
      </c>
      <c r="I82" s="32">
        <f t="shared" si="60"/>
        <v>0</v>
      </c>
      <c r="J82" s="32">
        <f t="shared" si="60"/>
        <v>0</v>
      </c>
      <c r="K82" s="32">
        <f t="shared" si="60"/>
        <v>2.5009139999999999</v>
      </c>
      <c r="L82" s="32">
        <f t="shared" si="60"/>
        <v>0</v>
      </c>
      <c r="M82" s="32">
        <f t="shared" si="60"/>
        <v>0</v>
      </c>
      <c r="N82" s="32">
        <f t="shared" si="60"/>
        <v>0</v>
      </c>
      <c r="O82" s="32">
        <f t="shared" si="60"/>
        <v>0</v>
      </c>
      <c r="P82" s="32">
        <f t="shared" si="60"/>
        <v>0</v>
      </c>
      <c r="Q82" s="32">
        <f t="shared" si="60"/>
        <v>0</v>
      </c>
      <c r="R82" s="32">
        <f t="shared" si="60"/>
        <v>0</v>
      </c>
      <c r="S82" s="32">
        <f t="shared" si="60"/>
        <v>0</v>
      </c>
      <c r="T82" s="32">
        <f t="shared" si="60"/>
        <v>0</v>
      </c>
      <c r="U82" s="32">
        <f t="shared" si="60"/>
        <v>0</v>
      </c>
      <c r="V82" s="32">
        <f t="shared" si="60"/>
        <v>0</v>
      </c>
      <c r="W82" s="32">
        <f t="shared" si="60"/>
        <v>0</v>
      </c>
      <c r="X82" s="32">
        <f t="shared" si="60"/>
        <v>0.44500000000000006</v>
      </c>
      <c r="Y82" s="32">
        <f t="shared" si="60"/>
        <v>0</v>
      </c>
      <c r="Z82" s="32">
        <f t="shared" si="60"/>
        <v>0</v>
      </c>
      <c r="AA82" s="32">
        <f t="shared" si="60"/>
        <v>0</v>
      </c>
      <c r="AB82" s="32">
        <f t="shared" si="60"/>
        <v>0</v>
      </c>
      <c r="AC82" s="32">
        <f t="shared" si="60"/>
        <v>3.1320000000000001</v>
      </c>
      <c r="AD82" s="32">
        <f t="shared" si="60"/>
        <v>0</v>
      </c>
      <c r="AE82" s="32">
        <f t="shared" si="60"/>
        <v>0</v>
      </c>
      <c r="AF82" s="32">
        <f t="shared" si="60"/>
        <v>0</v>
      </c>
      <c r="AG82" s="32">
        <f t="shared" si="60"/>
        <v>0</v>
      </c>
      <c r="AH82" s="32">
        <f t="shared" si="60"/>
        <v>0</v>
      </c>
      <c r="AI82" s="32">
        <f t="shared" si="60"/>
        <v>0</v>
      </c>
      <c r="AJ82" s="32">
        <f t="shared" si="60"/>
        <v>0.35680000000000001</v>
      </c>
      <c r="AK82" s="32">
        <f t="shared" si="60"/>
        <v>0</v>
      </c>
      <c r="AL82" s="32">
        <f t="shared" si="60"/>
        <v>0</v>
      </c>
      <c r="AM82" s="32">
        <f t="shared" si="60"/>
        <v>0</v>
      </c>
      <c r="AN82" s="32">
        <f t="shared" si="60"/>
        <v>0</v>
      </c>
      <c r="AO82" s="32">
        <f t="shared" si="60"/>
        <v>0</v>
      </c>
      <c r="AP82" s="32">
        <f t="shared" si="60"/>
        <v>0</v>
      </c>
      <c r="AQ82" s="32">
        <f t="shared" si="60"/>
        <v>0</v>
      </c>
      <c r="AR82" s="32">
        <f t="shared" si="60"/>
        <v>0</v>
      </c>
      <c r="AS82" s="32">
        <f t="shared" si="60"/>
        <v>0</v>
      </c>
      <c r="AT82" s="32">
        <f t="shared" si="60"/>
        <v>0</v>
      </c>
      <c r="AU82" s="32">
        <f t="shared" si="60"/>
        <v>0</v>
      </c>
      <c r="AV82" s="32">
        <f t="shared" si="60"/>
        <v>0</v>
      </c>
      <c r="AW82" s="32">
        <f t="shared" si="60"/>
        <v>0</v>
      </c>
      <c r="AX82" s="32">
        <f t="shared" si="60"/>
        <v>0</v>
      </c>
      <c r="AY82" s="32">
        <f t="shared" si="60"/>
        <v>0</v>
      </c>
      <c r="AZ82" s="32">
        <f t="shared" si="60"/>
        <v>0</v>
      </c>
      <c r="BA82" s="32">
        <f t="shared" si="60"/>
        <v>16.588000000000001</v>
      </c>
      <c r="BB82" s="32">
        <f t="shared" si="60"/>
        <v>0</v>
      </c>
      <c r="BC82" s="32">
        <f t="shared" si="60"/>
        <v>0</v>
      </c>
      <c r="BD82" s="32">
        <f t="shared" si="60"/>
        <v>0</v>
      </c>
      <c r="BE82" s="32">
        <f t="shared" si="60"/>
        <v>0</v>
      </c>
      <c r="BF82" s="32">
        <f t="shared" si="60"/>
        <v>0</v>
      </c>
      <c r="BG82" s="32">
        <f t="shared" si="60"/>
        <v>6.0280000000000005</v>
      </c>
      <c r="BH82" s="32">
        <f t="shared" si="60"/>
        <v>1.4279999999999999</v>
      </c>
      <c r="BI82" s="32">
        <f t="shared" si="60"/>
        <v>0.52</v>
      </c>
      <c r="BJ82" s="32">
        <f t="shared" si="60"/>
        <v>0</v>
      </c>
      <c r="BK82" s="32">
        <f t="shared" si="60"/>
        <v>0</v>
      </c>
      <c r="BL82" s="32">
        <f t="shared" si="60"/>
        <v>0</v>
      </c>
      <c r="BM82" s="32">
        <f t="shared" si="60"/>
        <v>0.6944499999999999</v>
      </c>
      <c r="BN82" s="32">
        <f t="shared" si="60"/>
        <v>4.3999999999999997E-2</v>
      </c>
      <c r="BO82" s="32">
        <f t="shared" ref="BO82" si="61">BO77*BO79</f>
        <v>0</v>
      </c>
      <c r="BP82" s="33">
        <f>SUM(D82:BN82)</f>
        <v>37.490763999999999</v>
      </c>
      <c r="BQ82" s="34">
        <f>BP82/$C$9</f>
        <v>37.490763999999999</v>
      </c>
    </row>
    <row r="84" spans="1:69">
      <c r="J84" t="s">
        <v>31</v>
      </c>
      <c r="K84" t="s">
        <v>2</v>
      </c>
      <c r="R84" s="2">
        <v>8</v>
      </c>
      <c r="S84" s="2"/>
      <c r="T84" s="2"/>
      <c r="U84" s="2"/>
      <c r="V84" s="2"/>
      <c r="W84" s="2"/>
      <c r="Y84" s="2"/>
      <c r="Z84" t="s">
        <v>32</v>
      </c>
    </row>
    <row r="85" spans="1:69" ht="15" customHeight="1">
      <c r="A85" s="102"/>
      <c r="B85" s="5" t="s">
        <v>3</v>
      </c>
      <c r="C85" s="94" t="s">
        <v>4</v>
      </c>
      <c r="D85" s="96" t="str">
        <f t="shared" ref="D85:V85" si="62">D7</f>
        <v>Хлеб пшеничный</v>
      </c>
      <c r="E85" s="96" t="str">
        <f t="shared" si="62"/>
        <v>Хлеб ржано-пшеничный</v>
      </c>
      <c r="F85" s="96" t="str">
        <f t="shared" si="62"/>
        <v>Сахар</v>
      </c>
      <c r="G85" s="96" t="str">
        <f t="shared" si="62"/>
        <v>Чай</v>
      </c>
      <c r="H85" s="96" t="str">
        <f t="shared" si="62"/>
        <v>Какао</v>
      </c>
      <c r="I85" s="96" t="str">
        <f t="shared" si="62"/>
        <v>Кофейный напиток</v>
      </c>
      <c r="J85" s="96" t="str">
        <f t="shared" si="62"/>
        <v>Молоко 2,5%</v>
      </c>
      <c r="K85" s="96" t="str">
        <f t="shared" si="62"/>
        <v>Масло сливочное</v>
      </c>
      <c r="L85" s="96" t="str">
        <f t="shared" si="62"/>
        <v>Сметана 15%</v>
      </c>
      <c r="M85" s="96" t="str">
        <f t="shared" si="62"/>
        <v>Молоко сухое</v>
      </c>
      <c r="N85" s="96" t="str">
        <f t="shared" si="62"/>
        <v>Снежок 2,5 %</v>
      </c>
      <c r="O85" s="96" t="str">
        <f t="shared" si="62"/>
        <v>Творог 5%</v>
      </c>
      <c r="P85" s="96" t="str">
        <f t="shared" si="62"/>
        <v>Молоко сгущенное</v>
      </c>
      <c r="Q85" s="96" t="str">
        <f t="shared" si="62"/>
        <v xml:space="preserve">Джем Сава </v>
      </c>
      <c r="R85" s="96" t="str">
        <f t="shared" si="62"/>
        <v>Сыр</v>
      </c>
      <c r="S85" s="96" t="str">
        <f t="shared" si="62"/>
        <v>Зеленый горошек</v>
      </c>
      <c r="T85" s="96" t="str">
        <f t="shared" si="62"/>
        <v>Кукуруза консервирован.</v>
      </c>
      <c r="U85" s="96" t="str">
        <f t="shared" si="62"/>
        <v>Консервы рыбные</v>
      </c>
      <c r="V85" s="96" t="str">
        <f t="shared" si="62"/>
        <v>Огурцы консервирован.</v>
      </c>
      <c r="W85" s="38"/>
      <c r="X85" s="96" t="str">
        <f t="shared" ref="X85:BN85" si="63">X7</f>
        <v>Яйцо</v>
      </c>
      <c r="Y85" s="96" t="str">
        <f t="shared" si="63"/>
        <v>Икра кабачковая</v>
      </c>
      <c r="Z85" s="96" t="str">
        <f t="shared" si="63"/>
        <v>Изюм</v>
      </c>
      <c r="AA85" s="96" t="str">
        <f t="shared" si="63"/>
        <v>Курага</v>
      </c>
      <c r="AB85" s="96" t="str">
        <f t="shared" si="63"/>
        <v>Чернослив</v>
      </c>
      <c r="AC85" s="96" t="str">
        <f t="shared" si="63"/>
        <v>Шиповник</v>
      </c>
      <c r="AD85" s="96" t="str">
        <f t="shared" si="63"/>
        <v>Сухофрукты</v>
      </c>
      <c r="AE85" s="96" t="str">
        <f t="shared" si="63"/>
        <v>Ягода свежемороженная</v>
      </c>
      <c r="AF85" s="96" t="str">
        <f t="shared" si="63"/>
        <v>Лимон</v>
      </c>
      <c r="AG85" s="96" t="str">
        <f t="shared" si="63"/>
        <v>Кисель</v>
      </c>
      <c r="AH85" s="96" t="str">
        <f t="shared" si="63"/>
        <v xml:space="preserve">Сок </v>
      </c>
      <c r="AI85" s="96" t="str">
        <f t="shared" si="63"/>
        <v>Макаронные изделия</v>
      </c>
      <c r="AJ85" s="96" t="str">
        <f t="shared" si="63"/>
        <v>Мука</v>
      </c>
      <c r="AK85" s="96" t="str">
        <f t="shared" si="63"/>
        <v>Дрожжи</v>
      </c>
      <c r="AL85" s="96" t="str">
        <f t="shared" si="63"/>
        <v>Печенье</v>
      </c>
      <c r="AM85" s="96" t="str">
        <f t="shared" si="63"/>
        <v>Кукуруз-ные палочки</v>
      </c>
      <c r="AN85" s="96" t="str">
        <f t="shared" si="63"/>
        <v>Вафли</v>
      </c>
      <c r="AO85" s="96" t="str">
        <f t="shared" si="63"/>
        <v>Конфеты</v>
      </c>
      <c r="AP85" s="96" t="str">
        <f t="shared" si="63"/>
        <v>Повидло Сава</v>
      </c>
      <c r="AQ85" s="96" t="str">
        <f t="shared" si="63"/>
        <v>Крупа геркулес</v>
      </c>
      <c r="AR85" s="96" t="str">
        <f t="shared" si="63"/>
        <v>Крупа горох</v>
      </c>
      <c r="AS85" s="96" t="str">
        <f t="shared" si="63"/>
        <v>Крупа гречневая</v>
      </c>
      <c r="AT85" s="96" t="str">
        <f t="shared" si="63"/>
        <v>Крупа кукурузная</v>
      </c>
      <c r="AU85" s="96" t="str">
        <f t="shared" si="63"/>
        <v>Крупа манная</v>
      </c>
      <c r="AV85" s="96" t="str">
        <f t="shared" si="63"/>
        <v>Крупа перловая</v>
      </c>
      <c r="AW85" s="96" t="str">
        <f t="shared" si="63"/>
        <v>Крупа пшеничная</v>
      </c>
      <c r="AX85" s="96" t="str">
        <f t="shared" si="63"/>
        <v>Крупа пшено</v>
      </c>
      <c r="AY85" s="96" t="str">
        <f t="shared" si="63"/>
        <v>Крупа ячневая</v>
      </c>
      <c r="AZ85" s="96" t="str">
        <f t="shared" si="63"/>
        <v>Рис</v>
      </c>
      <c r="BA85" s="96" t="str">
        <f t="shared" si="63"/>
        <v>Цыпленок бройлер</v>
      </c>
      <c r="BB85" s="96" t="str">
        <f t="shared" si="63"/>
        <v>Филе куриное</v>
      </c>
      <c r="BC85" s="96" t="str">
        <f t="shared" si="63"/>
        <v>Фарш говяжий</v>
      </c>
      <c r="BD85" s="96" t="str">
        <f t="shared" si="63"/>
        <v>Печень куриная</v>
      </c>
      <c r="BE85" s="96" t="str">
        <f t="shared" si="63"/>
        <v>Филе минтая</v>
      </c>
      <c r="BF85" s="96" t="str">
        <f t="shared" si="63"/>
        <v>Филе сельди слабосол.</v>
      </c>
      <c r="BG85" s="96" t="str">
        <f t="shared" si="63"/>
        <v>Картофель</v>
      </c>
      <c r="BH85" s="96" t="str">
        <f t="shared" si="63"/>
        <v>Морковь</v>
      </c>
      <c r="BI85" s="96" t="str">
        <f t="shared" si="63"/>
        <v>Лук</v>
      </c>
      <c r="BJ85" s="96" t="str">
        <f t="shared" si="63"/>
        <v>Капуста</v>
      </c>
      <c r="BK85" s="96" t="str">
        <f t="shared" si="63"/>
        <v>Свекла</v>
      </c>
      <c r="BL85" s="96" t="str">
        <f t="shared" si="63"/>
        <v>Томатная паста</v>
      </c>
      <c r="BM85" s="96" t="str">
        <f t="shared" si="63"/>
        <v>Масло растительное</v>
      </c>
      <c r="BN85" s="96" t="str">
        <f t="shared" si="63"/>
        <v>Соль</v>
      </c>
      <c r="BO85" s="96" t="str">
        <f t="shared" ref="BO85" si="64">BO7</f>
        <v>Аскорбиновая кислота</v>
      </c>
      <c r="BP85" s="101" t="s">
        <v>5</v>
      </c>
      <c r="BQ85" s="101" t="s">
        <v>6</v>
      </c>
    </row>
    <row r="86" spans="1:69" ht="36" customHeight="1">
      <c r="A86" s="103"/>
      <c r="B86" s="6" t="s">
        <v>7</v>
      </c>
      <c r="C86" s="95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38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101"/>
      <c r="BQ86" s="101"/>
    </row>
    <row r="87" spans="1:69">
      <c r="A87" s="97" t="s">
        <v>17</v>
      </c>
      <c r="B87" s="7" t="str">
        <f>B21</f>
        <v>Молоко</v>
      </c>
      <c r="C87" s="98">
        <f>$E$6</f>
        <v>1</v>
      </c>
      <c r="D87" s="7">
        <f t="shared" ref="D87:BN91" si="65">D21</f>
        <v>0</v>
      </c>
      <c r="E87" s="7">
        <f t="shared" si="65"/>
        <v>0</v>
      </c>
      <c r="F87" s="7">
        <f t="shared" si="65"/>
        <v>0</v>
      </c>
      <c r="G87" s="7">
        <f t="shared" si="65"/>
        <v>0</v>
      </c>
      <c r="H87" s="7">
        <f t="shared" si="65"/>
        <v>0</v>
      </c>
      <c r="I87" s="7">
        <f t="shared" si="65"/>
        <v>0</v>
      </c>
      <c r="J87" s="7">
        <f t="shared" si="65"/>
        <v>0.14000000000000001</v>
      </c>
      <c r="K87" s="7">
        <f t="shared" si="65"/>
        <v>0</v>
      </c>
      <c r="L87" s="7">
        <f t="shared" si="65"/>
        <v>0</v>
      </c>
      <c r="M87" s="7">
        <f t="shared" si="65"/>
        <v>0</v>
      </c>
      <c r="N87" s="7">
        <f t="shared" si="65"/>
        <v>0</v>
      </c>
      <c r="O87" s="7">
        <f t="shared" si="65"/>
        <v>0</v>
      </c>
      <c r="P87" s="7">
        <f t="shared" si="65"/>
        <v>0</v>
      </c>
      <c r="Q87" s="7">
        <f t="shared" si="65"/>
        <v>0</v>
      </c>
      <c r="R87" s="7">
        <f t="shared" si="65"/>
        <v>0</v>
      </c>
      <c r="S87" s="7">
        <f t="shared" si="65"/>
        <v>0</v>
      </c>
      <c r="T87" s="7">
        <f t="shared" si="65"/>
        <v>0</v>
      </c>
      <c r="U87" s="7">
        <f t="shared" si="65"/>
        <v>0</v>
      </c>
      <c r="V87" s="7">
        <f t="shared" si="65"/>
        <v>0</v>
      </c>
      <c r="W87" s="7">
        <f t="shared" si="65"/>
        <v>0</v>
      </c>
      <c r="X87" s="7">
        <f t="shared" si="65"/>
        <v>0</v>
      </c>
      <c r="Y87" s="7">
        <f t="shared" si="65"/>
        <v>0</v>
      </c>
      <c r="Z87" s="7">
        <f t="shared" si="65"/>
        <v>0</v>
      </c>
      <c r="AA87" s="7">
        <f t="shared" si="65"/>
        <v>0</v>
      </c>
      <c r="AB87" s="7">
        <f t="shared" si="65"/>
        <v>0</v>
      </c>
      <c r="AC87" s="7">
        <f t="shared" si="65"/>
        <v>0</v>
      </c>
      <c r="AD87" s="7">
        <f t="shared" si="65"/>
        <v>0</v>
      </c>
      <c r="AE87" s="7">
        <f t="shared" si="65"/>
        <v>0</v>
      </c>
      <c r="AF87" s="7">
        <f t="shared" si="65"/>
        <v>0</v>
      </c>
      <c r="AG87" s="7">
        <f t="shared" si="65"/>
        <v>0</v>
      </c>
      <c r="AH87" s="7">
        <f t="shared" si="65"/>
        <v>0</v>
      </c>
      <c r="AI87" s="7">
        <f t="shared" si="65"/>
        <v>0</v>
      </c>
      <c r="AJ87" s="7">
        <f t="shared" si="65"/>
        <v>0</v>
      </c>
      <c r="AK87" s="7">
        <f t="shared" si="65"/>
        <v>0</v>
      </c>
      <c r="AL87" s="7">
        <f t="shared" si="65"/>
        <v>0</v>
      </c>
      <c r="AM87" s="7">
        <f t="shared" si="65"/>
        <v>0</v>
      </c>
      <c r="AN87" s="7">
        <f t="shared" si="65"/>
        <v>0</v>
      </c>
      <c r="AO87" s="7">
        <f t="shared" si="65"/>
        <v>0</v>
      </c>
      <c r="AP87" s="7">
        <f t="shared" si="65"/>
        <v>0</v>
      </c>
      <c r="AQ87" s="7">
        <f t="shared" si="65"/>
        <v>0</v>
      </c>
      <c r="AR87" s="7">
        <f t="shared" si="65"/>
        <v>0</v>
      </c>
      <c r="AS87" s="7">
        <f t="shared" si="65"/>
        <v>0</v>
      </c>
      <c r="AT87" s="7">
        <f t="shared" si="65"/>
        <v>0</v>
      </c>
      <c r="AU87" s="7">
        <f t="shared" si="65"/>
        <v>0</v>
      </c>
      <c r="AV87" s="7">
        <f t="shared" si="65"/>
        <v>0</v>
      </c>
      <c r="AW87" s="7">
        <f t="shared" si="65"/>
        <v>0</v>
      </c>
      <c r="AX87" s="7">
        <f t="shared" si="65"/>
        <v>0</v>
      </c>
      <c r="AY87" s="7">
        <f t="shared" si="65"/>
        <v>0</v>
      </c>
      <c r="AZ87" s="7">
        <f t="shared" si="65"/>
        <v>0</v>
      </c>
      <c r="BA87" s="7">
        <f t="shared" si="65"/>
        <v>0</v>
      </c>
      <c r="BB87" s="7">
        <f t="shared" si="65"/>
        <v>0</v>
      </c>
      <c r="BC87" s="7">
        <f t="shared" si="65"/>
        <v>0</v>
      </c>
      <c r="BD87" s="7">
        <f t="shared" si="65"/>
        <v>0</v>
      </c>
      <c r="BE87" s="7">
        <f t="shared" si="65"/>
        <v>0</v>
      </c>
      <c r="BF87" s="7">
        <f t="shared" si="65"/>
        <v>0</v>
      </c>
      <c r="BG87" s="7">
        <f t="shared" si="65"/>
        <v>0</v>
      </c>
      <c r="BH87" s="7">
        <f t="shared" si="65"/>
        <v>0</v>
      </c>
      <c r="BI87" s="7">
        <f t="shared" si="65"/>
        <v>0</v>
      </c>
      <c r="BJ87" s="7">
        <f t="shared" si="65"/>
        <v>0</v>
      </c>
      <c r="BK87" s="7">
        <f t="shared" si="65"/>
        <v>0</v>
      </c>
      <c r="BL87" s="7">
        <f t="shared" si="65"/>
        <v>0</v>
      </c>
      <c r="BM87" s="7">
        <f t="shared" si="65"/>
        <v>0</v>
      </c>
      <c r="BN87" s="7">
        <f t="shared" si="65"/>
        <v>0</v>
      </c>
      <c r="BO87" s="7">
        <f t="shared" ref="BO87:BO90" si="66">BO21</f>
        <v>0</v>
      </c>
    </row>
    <row r="88" spans="1:69">
      <c r="A88" s="97"/>
      <c r="B88" s="7" t="str">
        <f>B22</f>
        <v>Печенье</v>
      </c>
      <c r="C88" s="99"/>
      <c r="D88" s="7">
        <f t="shared" si="65"/>
        <v>0</v>
      </c>
      <c r="E88" s="7">
        <f t="shared" si="65"/>
        <v>0</v>
      </c>
      <c r="F88" s="7">
        <f t="shared" si="65"/>
        <v>0</v>
      </c>
      <c r="G88" s="7">
        <f t="shared" si="65"/>
        <v>0</v>
      </c>
      <c r="H88" s="7">
        <f t="shared" si="65"/>
        <v>0</v>
      </c>
      <c r="I88" s="7">
        <f t="shared" si="65"/>
        <v>0</v>
      </c>
      <c r="J88" s="7">
        <f t="shared" si="65"/>
        <v>0</v>
      </c>
      <c r="K88" s="7">
        <f t="shared" si="65"/>
        <v>0</v>
      </c>
      <c r="L88" s="7">
        <f t="shared" si="65"/>
        <v>0</v>
      </c>
      <c r="M88" s="7">
        <f t="shared" si="65"/>
        <v>0</v>
      </c>
      <c r="N88" s="7">
        <f t="shared" si="65"/>
        <v>0</v>
      </c>
      <c r="O88" s="7">
        <f t="shared" si="65"/>
        <v>0</v>
      </c>
      <c r="P88" s="7">
        <f t="shared" si="65"/>
        <v>0</v>
      </c>
      <c r="Q88" s="7">
        <f t="shared" si="65"/>
        <v>0</v>
      </c>
      <c r="R88" s="7">
        <f t="shared" si="65"/>
        <v>0</v>
      </c>
      <c r="S88" s="7">
        <f t="shared" si="65"/>
        <v>0</v>
      </c>
      <c r="T88" s="7">
        <f t="shared" si="65"/>
        <v>0</v>
      </c>
      <c r="U88" s="7">
        <f t="shared" si="65"/>
        <v>0</v>
      </c>
      <c r="V88" s="7">
        <f t="shared" si="65"/>
        <v>0</v>
      </c>
      <c r="W88" s="7">
        <f t="shared" si="65"/>
        <v>0</v>
      </c>
      <c r="X88" s="7">
        <f t="shared" si="65"/>
        <v>0</v>
      </c>
      <c r="Y88" s="7">
        <f t="shared" si="65"/>
        <v>0</v>
      </c>
      <c r="Z88" s="7">
        <f t="shared" si="65"/>
        <v>0</v>
      </c>
      <c r="AA88" s="7">
        <f t="shared" si="65"/>
        <v>0</v>
      </c>
      <c r="AB88" s="7">
        <f t="shared" si="65"/>
        <v>0</v>
      </c>
      <c r="AC88" s="7">
        <f t="shared" si="65"/>
        <v>0</v>
      </c>
      <c r="AD88" s="7">
        <f t="shared" si="65"/>
        <v>0</v>
      </c>
      <c r="AE88" s="7">
        <f t="shared" si="65"/>
        <v>0</v>
      </c>
      <c r="AF88" s="7">
        <f t="shared" si="65"/>
        <v>0</v>
      </c>
      <c r="AG88" s="7">
        <f t="shared" si="65"/>
        <v>0</v>
      </c>
      <c r="AH88" s="7">
        <f t="shared" si="65"/>
        <v>0</v>
      </c>
      <c r="AI88" s="7">
        <f t="shared" si="65"/>
        <v>0</v>
      </c>
      <c r="AJ88" s="7">
        <f t="shared" si="65"/>
        <v>0</v>
      </c>
      <c r="AK88" s="7">
        <f t="shared" si="65"/>
        <v>0</v>
      </c>
      <c r="AL88" s="7">
        <f t="shared" si="65"/>
        <v>0.02</v>
      </c>
      <c r="AM88" s="7">
        <f t="shared" si="65"/>
        <v>0</v>
      </c>
      <c r="AN88" s="7">
        <f t="shared" si="65"/>
        <v>0</v>
      </c>
      <c r="AO88" s="7">
        <f t="shared" si="65"/>
        <v>0</v>
      </c>
      <c r="AP88" s="7">
        <f t="shared" si="65"/>
        <v>0</v>
      </c>
      <c r="AQ88" s="7">
        <f t="shared" si="65"/>
        <v>0</v>
      </c>
      <c r="AR88" s="7">
        <f t="shared" si="65"/>
        <v>0</v>
      </c>
      <c r="AS88" s="7">
        <f t="shared" si="65"/>
        <v>0</v>
      </c>
      <c r="AT88" s="7">
        <f t="shared" si="65"/>
        <v>0</v>
      </c>
      <c r="AU88" s="7">
        <f t="shared" si="65"/>
        <v>0</v>
      </c>
      <c r="AV88" s="7">
        <f t="shared" si="65"/>
        <v>0</v>
      </c>
      <c r="AW88" s="7">
        <f t="shared" si="65"/>
        <v>0</v>
      </c>
      <c r="AX88" s="7">
        <f t="shared" si="65"/>
        <v>0</v>
      </c>
      <c r="AY88" s="7">
        <f t="shared" si="65"/>
        <v>0</v>
      </c>
      <c r="AZ88" s="7">
        <f t="shared" si="65"/>
        <v>0</v>
      </c>
      <c r="BA88" s="7">
        <f t="shared" si="65"/>
        <v>0</v>
      </c>
      <c r="BB88" s="7">
        <f t="shared" si="65"/>
        <v>0</v>
      </c>
      <c r="BC88" s="7">
        <f t="shared" si="65"/>
        <v>0</v>
      </c>
      <c r="BD88" s="7">
        <f t="shared" si="65"/>
        <v>0</v>
      </c>
      <c r="BE88" s="7">
        <f t="shared" si="65"/>
        <v>0</v>
      </c>
      <c r="BF88" s="7">
        <f t="shared" si="65"/>
        <v>0</v>
      </c>
      <c r="BG88" s="7">
        <f t="shared" si="65"/>
        <v>0</v>
      </c>
      <c r="BH88" s="7">
        <f t="shared" si="65"/>
        <v>0</v>
      </c>
      <c r="BI88" s="7">
        <f t="shared" si="65"/>
        <v>0</v>
      </c>
      <c r="BJ88" s="7">
        <f t="shared" si="65"/>
        <v>0</v>
      </c>
      <c r="BK88" s="7">
        <f t="shared" si="65"/>
        <v>0</v>
      </c>
      <c r="BL88" s="7">
        <f t="shared" si="65"/>
        <v>0</v>
      </c>
      <c r="BM88" s="7">
        <f t="shared" si="65"/>
        <v>0</v>
      </c>
      <c r="BN88" s="7">
        <f t="shared" si="65"/>
        <v>0</v>
      </c>
      <c r="BO88" s="7">
        <f t="shared" si="66"/>
        <v>0</v>
      </c>
    </row>
    <row r="89" spans="1:69">
      <c r="A89" s="97"/>
      <c r="B89" s="7"/>
      <c r="C89" s="99"/>
      <c r="D89" s="7">
        <f t="shared" si="65"/>
        <v>0</v>
      </c>
      <c r="E89" s="7">
        <f t="shared" si="65"/>
        <v>0</v>
      </c>
      <c r="F89" s="7">
        <f t="shared" si="65"/>
        <v>0</v>
      </c>
      <c r="G89" s="7">
        <f t="shared" si="65"/>
        <v>0</v>
      </c>
      <c r="H89" s="7">
        <f t="shared" si="65"/>
        <v>0</v>
      </c>
      <c r="I89" s="7">
        <f t="shared" si="65"/>
        <v>0</v>
      </c>
      <c r="J89" s="7">
        <f t="shared" si="65"/>
        <v>0</v>
      </c>
      <c r="K89" s="7">
        <f t="shared" si="65"/>
        <v>0</v>
      </c>
      <c r="L89" s="7">
        <f t="shared" si="65"/>
        <v>0</v>
      </c>
      <c r="M89" s="7">
        <f t="shared" si="65"/>
        <v>0</v>
      </c>
      <c r="N89" s="7">
        <f t="shared" si="65"/>
        <v>0</v>
      </c>
      <c r="O89" s="7">
        <f t="shared" si="65"/>
        <v>0</v>
      </c>
      <c r="P89" s="7">
        <f t="shared" si="65"/>
        <v>0</v>
      </c>
      <c r="Q89" s="7">
        <f t="shared" si="65"/>
        <v>0</v>
      </c>
      <c r="R89" s="7">
        <f t="shared" si="65"/>
        <v>0</v>
      </c>
      <c r="S89" s="7">
        <f t="shared" si="65"/>
        <v>0</v>
      </c>
      <c r="T89" s="7">
        <f t="shared" si="65"/>
        <v>0</v>
      </c>
      <c r="U89" s="7">
        <f t="shared" si="65"/>
        <v>0</v>
      </c>
      <c r="V89" s="7">
        <f t="shared" si="65"/>
        <v>0</v>
      </c>
      <c r="W89" s="7">
        <f t="shared" si="65"/>
        <v>0</v>
      </c>
      <c r="X89" s="7">
        <f t="shared" si="65"/>
        <v>0</v>
      </c>
      <c r="Y89" s="7">
        <f t="shared" si="65"/>
        <v>0</v>
      </c>
      <c r="Z89" s="7">
        <f t="shared" si="65"/>
        <v>0</v>
      </c>
      <c r="AA89" s="7">
        <f t="shared" si="65"/>
        <v>0</v>
      </c>
      <c r="AB89" s="7">
        <f t="shared" si="65"/>
        <v>0</v>
      </c>
      <c r="AC89" s="7">
        <f t="shared" si="65"/>
        <v>0</v>
      </c>
      <c r="AD89" s="7">
        <f t="shared" si="65"/>
        <v>0</v>
      </c>
      <c r="AE89" s="7">
        <f t="shared" si="65"/>
        <v>0</v>
      </c>
      <c r="AF89" s="7">
        <f t="shared" si="65"/>
        <v>0</v>
      </c>
      <c r="AG89" s="7">
        <f t="shared" si="65"/>
        <v>0</v>
      </c>
      <c r="AH89" s="7">
        <f t="shared" si="65"/>
        <v>0</v>
      </c>
      <c r="AI89" s="7">
        <f t="shared" si="65"/>
        <v>0</v>
      </c>
      <c r="AJ89" s="7">
        <f t="shared" si="65"/>
        <v>0</v>
      </c>
      <c r="AK89" s="7">
        <f t="shared" si="65"/>
        <v>0</v>
      </c>
      <c r="AL89" s="7">
        <f t="shared" si="65"/>
        <v>0</v>
      </c>
      <c r="AM89" s="7">
        <f t="shared" si="65"/>
        <v>0</v>
      </c>
      <c r="AN89" s="7">
        <f t="shared" si="65"/>
        <v>0</v>
      </c>
      <c r="AO89" s="7">
        <f t="shared" si="65"/>
        <v>0</v>
      </c>
      <c r="AP89" s="7">
        <f t="shared" si="65"/>
        <v>0</v>
      </c>
      <c r="AQ89" s="7">
        <f t="shared" si="65"/>
        <v>0</v>
      </c>
      <c r="AR89" s="7">
        <f t="shared" si="65"/>
        <v>0</v>
      </c>
      <c r="AS89" s="7">
        <f t="shared" si="65"/>
        <v>0</v>
      </c>
      <c r="AT89" s="7">
        <f t="shared" si="65"/>
        <v>0</v>
      </c>
      <c r="AU89" s="7">
        <f t="shared" si="65"/>
        <v>0</v>
      </c>
      <c r="AV89" s="7">
        <f t="shared" si="65"/>
        <v>0</v>
      </c>
      <c r="AW89" s="7">
        <f t="shared" si="65"/>
        <v>0</v>
      </c>
      <c r="AX89" s="7">
        <f t="shared" si="65"/>
        <v>0</v>
      </c>
      <c r="AY89" s="7">
        <f t="shared" si="65"/>
        <v>0</v>
      </c>
      <c r="AZ89" s="7">
        <f t="shared" si="65"/>
        <v>0</v>
      </c>
      <c r="BA89" s="7">
        <f t="shared" si="65"/>
        <v>0</v>
      </c>
      <c r="BB89" s="7">
        <f t="shared" si="65"/>
        <v>0</v>
      </c>
      <c r="BC89" s="7">
        <f t="shared" si="65"/>
        <v>0</v>
      </c>
      <c r="BD89" s="7">
        <f t="shared" si="65"/>
        <v>0</v>
      </c>
      <c r="BE89" s="7">
        <f t="shared" si="65"/>
        <v>0</v>
      </c>
      <c r="BF89" s="7">
        <f t="shared" si="65"/>
        <v>0</v>
      </c>
      <c r="BG89" s="7">
        <f t="shared" si="65"/>
        <v>0</v>
      </c>
      <c r="BH89" s="7">
        <f t="shared" si="65"/>
        <v>0</v>
      </c>
      <c r="BI89" s="7">
        <f t="shared" si="65"/>
        <v>0</v>
      </c>
      <c r="BJ89" s="7">
        <f t="shared" si="65"/>
        <v>0</v>
      </c>
      <c r="BK89" s="7">
        <f t="shared" si="65"/>
        <v>0</v>
      </c>
      <c r="BL89" s="7">
        <f t="shared" si="65"/>
        <v>0</v>
      </c>
      <c r="BM89" s="7">
        <f t="shared" si="65"/>
        <v>0</v>
      </c>
      <c r="BN89" s="7">
        <f t="shared" si="65"/>
        <v>0</v>
      </c>
      <c r="BO89" s="7">
        <f t="shared" si="66"/>
        <v>0</v>
      </c>
    </row>
    <row r="90" spans="1:69">
      <c r="A90" s="97"/>
      <c r="B90" s="7"/>
      <c r="C90" s="99"/>
      <c r="D90" s="7">
        <f t="shared" si="65"/>
        <v>0</v>
      </c>
      <c r="E90" s="7">
        <f t="shared" si="65"/>
        <v>0</v>
      </c>
      <c r="F90" s="7">
        <f t="shared" si="65"/>
        <v>0</v>
      </c>
      <c r="G90" s="7">
        <f t="shared" si="65"/>
        <v>0</v>
      </c>
      <c r="H90" s="7">
        <f t="shared" si="65"/>
        <v>0</v>
      </c>
      <c r="I90" s="7">
        <f t="shared" si="65"/>
        <v>0</v>
      </c>
      <c r="J90" s="7">
        <f t="shared" si="65"/>
        <v>0</v>
      </c>
      <c r="K90" s="7">
        <f t="shared" si="65"/>
        <v>0</v>
      </c>
      <c r="L90" s="7">
        <f t="shared" si="65"/>
        <v>0</v>
      </c>
      <c r="M90" s="7">
        <f t="shared" si="65"/>
        <v>0</v>
      </c>
      <c r="N90" s="7">
        <f t="shared" si="65"/>
        <v>0</v>
      </c>
      <c r="O90" s="7">
        <f t="shared" si="65"/>
        <v>0</v>
      </c>
      <c r="P90" s="7">
        <f t="shared" si="65"/>
        <v>0</v>
      </c>
      <c r="Q90" s="7">
        <f t="shared" si="65"/>
        <v>0</v>
      </c>
      <c r="R90" s="7">
        <f t="shared" si="65"/>
        <v>0</v>
      </c>
      <c r="S90" s="7">
        <f t="shared" si="65"/>
        <v>0</v>
      </c>
      <c r="T90" s="7">
        <f t="shared" si="65"/>
        <v>0</v>
      </c>
      <c r="U90" s="7">
        <f t="shared" si="65"/>
        <v>0</v>
      </c>
      <c r="V90" s="7">
        <f t="shared" si="65"/>
        <v>0</v>
      </c>
      <c r="W90" s="7">
        <f t="shared" si="65"/>
        <v>0</v>
      </c>
      <c r="X90" s="7">
        <f t="shared" si="65"/>
        <v>0</v>
      </c>
      <c r="Y90" s="7">
        <f t="shared" si="65"/>
        <v>0</v>
      </c>
      <c r="Z90" s="7">
        <f t="shared" si="65"/>
        <v>0</v>
      </c>
      <c r="AA90" s="7">
        <f t="shared" si="65"/>
        <v>0</v>
      </c>
      <c r="AB90" s="7">
        <f t="shared" si="65"/>
        <v>0</v>
      </c>
      <c r="AC90" s="7">
        <f t="shared" si="65"/>
        <v>0</v>
      </c>
      <c r="AD90" s="7">
        <f t="shared" si="65"/>
        <v>0</v>
      </c>
      <c r="AE90" s="7">
        <f t="shared" si="65"/>
        <v>0</v>
      </c>
      <c r="AF90" s="7">
        <f t="shared" si="65"/>
        <v>0</v>
      </c>
      <c r="AG90" s="7">
        <f t="shared" si="65"/>
        <v>0</v>
      </c>
      <c r="AH90" s="7">
        <f t="shared" si="65"/>
        <v>0</v>
      </c>
      <c r="AI90" s="7">
        <f t="shared" si="65"/>
        <v>0</v>
      </c>
      <c r="AJ90" s="7">
        <f t="shared" si="65"/>
        <v>0</v>
      </c>
      <c r="AK90" s="7">
        <f t="shared" si="65"/>
        <v>0</v>
      </c>
      <c r="AL90" s="7">
        <f t="shared" si="65"/>
        <v>0</v>
      </c>
      <c r="AM90" s="7">
        <f t="shared" si="65"/>
        <v>0</v>
      </c>
      <c r="AN90" s="7">
        <f t="shared" si="65"/>
        <v>0</v>
      </c>
      <c r="AO90" s="7">
        <f t="shared" si="65"/>
        <v>0</v>
      </c>
      <c r="AP90" s="7">
        <f t="shared" si="65"/>
        <v>0</v>
      </c>
      <c r="AQ90" s="7">
        <f t="shared" si="65"/>
        <v>0</v>
      </c>
      <c r="AR90" s="7">
        <f t="shared" si="65"/>
        <v>0</v>
      </c>
      <c r="AS90" s="7">
        <f t="shared" si="65"/>
        <v>0</v>
      </c>
      <c r="AT90" s="7">
        <f t="shared" si="65"/>
        <v>0</v>
      </c>
      <c r="AU90" s="7">
        <f t="shared" si="65"/>
        <v>0</v>
      </c>
      <c r="AV90" s="7">
        <f t="shared" si="65"/>
        <v>0</v>
      </c>
      <c r="AW90" s="7">
        <f t="shared" si="65"/>
        <v>0</v>
      </c>
      <c r="AX90" s="7">
        <f t="shared" si="65"/>
        <v>0</v>
      </c>
      <c r="AY90" s="7">
        <f t="shared" si="65"/>
        <v>0</v>
      </c>
      <c r="AZ90" s="7">
        <f t="shared" si="65"/>
        <v>0</v>
      </c>
      <c r="BA90" s="7">
        <f t="shared" si="65"/>
        <v>0</v>
      </c>
      <c r="BB90" s="7">
        <f t="shared" si="65"/>
        <v>0</v>
      </c>
      <c r="BC90" s="7">
        <f t="shared" si="65"/>
        <v>0</v>
      </c>
      <c r="BD90" s="7">
        <f t="shared" si="65"/>
        <v>0</v>
      </c>
      <c r="BE90" s="7">
        <f t="shared" si="65"/>
        <v>0</v>
      </c>
      <c r="BF90" s="7">
        <f t="shared" si="65"/>
        <v>0</v>
      </c>
      <c r="BG90" s="7">
        <f t="shared" si="65"/>
        <v>0</v>
      </c>
      <c r="BH90" s="7">
        <f t="shared" si="65"/>
        <v>0</v>
      </c>
      <c r="BI90" s="7">
        <f t="shared" si="65"/>
        <v>0</v>
      </c>
      <c r="BJ90" s="7">
        <f t="shared" si="65"/>
        <v>0</v>
      </c>
      <c r="BK90" s="7">
        <f t="shared" si="65"/>
        <v>0</v>
      </c>
      <c r="BL90" s="7">
        <f t="shared" si="65"/>
        <v>0</v>
      </c>
      <c r="BM90" s="7">
        <f t="shared" si="65"/>
        <v>0</v>
      </c>
      <c r="BN90" s="7">
        <f t="shared" si="65"/>
        <v>0</v>
      </c>
      <c r="BO90" s="7">
        <f t="shared" si="66"/>
        <v>0</v>
      </c>
    </row>
    <row r="91" spans="1:69">
      <c r="A91" s="97"/>
      <c r="B91" s="7"/>
      <c r="C91" s="104"/>
      <c r="D91" s="7">
        <f t="shared" si="65"/>
        <v>0</v>
      </c>
      <c r="E91" s="7">
        <f t="shared" si="65"/>
        <v>0</v>
      </c>
      <c r="F91" s="7">
        <f t="shared" si="65"/>
        <v>0</v>
      </c>
      <c r="G91" s="7">
        <f t="shared" ref="G91:BN91" si="67">G25</f>
        <v>0</v>
      </c>
      <c r="H91" s="7">
        <f t="shared" si="67"/>
        <v>0</v>
      </c>
      <c r="I91" s="7">
        <f t="shared" si="67"/>
        <v>0</v>
      </c>
      <c r="J91" s="7">
        <f t="shared" si="67"/>
        <v>0</v>
      </c>
      <c r="K91" s="7">
        <f t="shared" si="67"/>
        <v>0</v>
      </c>
      <c r="L91" s="7">
        <f t="shared" si="67"/>
        <v>0</v>
      </c>
      <c r="M91" s="7">
        <f t="shared" si="67"/>
        <v>0</v>
      </c>
      <c r="N91" s="7">
        <f t="shared" si="67"/>
        <v>0</v>
      </c>
      <c r="O91" s="7">
        <f t="shared" si="67"/>
        <v>0</v>
      </c>
      <c r="P91" s="7">
        <f t="shared" si="67"/>
        <v>0</v>
      </c>
      <c r="Q91" s="7">
        <f t="shared" si="67"/>
        <v>0</v>
      </c>
      <c r="R91" s="7">
        <f t="shared" si="67"/>
        <v>0</v>
      </c>
      <c r="S91" s="7">
        <f t="shared" si="67"/>
        <v>0</v>
      </c>
      <c r="T91" s="7">
        <f t="shared" si="67"/>
        <v>0</v>
      </c>
      <c r="U91" s="7">
        <f t="shared" si="67"/>
        <v>0</v>
      </c>
      <c r="V91" s="7">
        <f t="shared" si="67"/>
        <v>0</v>
      </c>
      <c r="W91" s="7">
        <f t="shared" si="67"/>
        <v>0</v>
      </c>
      <c r="X91" s="7">
        <f t="shared" si="67"/>
        <v>0</v>
      </c>
      <c r="Y91" s="7">
        <f t="shared" si="67"/>
        <v>0</v>
      </c>
      <c r="Z91" s="7">
        <f t="shared" si="67"/>
        <v>0</v>
      </c>
      <c r="AA91" s="7">
        <f t="shared" si="67"/>
        <v>0</v>
      </c>
      <c r="AB91" s="7">
        <f t="shared" si="67"/>
        <v>0</v>
      </c>
      <c r="AC91" s="7">
        <f t="shared" si="67"/>
        <v>0</v>
      </c>
      <c r="AD91" s="7">
        <f t="shared" si="67"/>
        <v>0</v>
      </c>
      <c r="AE91" s="7">
        <f t="shared" si="67"/>
        <v>0</v>
      </c>
      <c r="AF91" s="7">
        <f t="shared" si="67"/>
        <v>0</v>
      </c>
      <c r="AG91" s="7">
        <f t="shared" si="67"/>
        <v>0</v>
      </c>
      <c r="AH91" s="7">
        <f t="shared" si="67"/>
        <v>0</v>
      </c>
      <c r="AI91" s="7">
        <f t="shared" si="67"/>
        <v>0</v>
      </c>
      <c r="AJ91" s="7">
        <f t="shared" si="67"/>
        <v>0</v>
      </c>
      <c r="AK91" s="7">
        <f t="shared" si="67"/>
        <v>0</v>
      </c>
      <c r="AL91" s="7">
        <f t="shared" si="67"/>
        <v>0</v>
      </c>
      <c r="AM91" s="7">
        <f t="shared" si="67"/>
        <v>0</v>
      </c>
      <c r="AN91" s="7">
        <f t="shared" si="67"/>
        <v>0</v>
      </c>
      <c r="AO91" s="7">
        <f t="shared" si="67"/>
        <v>0</v>
      </c>
      <c r="AP91" s="7">
        <f t="shared" si="67"/>
        <v>0</v>
      </c>
      <c r="AQ91" s="7">
        <f t="shared" si="67"/>
        <v>0</v>
      </c>
      <c r="AR91" s="7">
        <f t="shared" si="67"/>
        <v>0</v>
      </c>
      <c r="AS91" s="7">
        <f t="shared" si="67"/>
        <v>0</v>
      </c>
      <c r="AT91" s="7">
        <f t="shared" si="67"/>
        <v>0</v>
      </c>
      <c r="AU91" s="7">
        <f t="shared" si="67"/>
        <v>0</v>
      </c>
      <c r="AV91" s="7">
        <f t="shared" si="67"/>
        <v>0</v>
      </c>
      <c r="AW91" s="7">
        <f t="shared" si="67"/>
        <v>0</v>
      </c>
      <c r="AX91" s="7">
        <f t="shared" si="67"/>
        <v>0</v>
      </c>
      <c r="AY91" s="7">
        <f t="shared" si="67"/>
        <v>0</v>
      </c>
      <c r="AZ91" s="7">
        <f t="shared" si="67"/>
        <v>0</v>
      </c>
      <c r="BA91" s="7">
        <f t="shared" si="67"/>
        <v>0</v>
      </c>
      <c r="BB91" s="7">
        <f t="shared" si="67"/>
        <v>0</v>
      </c>
      <c r="BC91" s="7">
        <f t="shared" si="67"/>
        <v>0</v>
      </c>
      <c r="BD91" s="7">
        <f t="shared" si="67"/>
        <v>0</v>
      </c>
      <c r="BE91" s="7">
        <f t="shared" si="67"/>
        <v>0</v>
      </c>
      <c r="BF91" s="7">
        <f t="shared" si="67"/>
        <v>0</v>
      </c>
      <c r="BG91" s="7">
        <f t="shared" si="67"/>
        <v>0</v>
      </c>
      <c r="BH91" s="7">
        <f t="shared" si="67"/>
        <v>0</v>
      </c>
      <c r="BI91" s="7">
        <f t="shared" si="67"/>
        <v>0</v>
      </c>
      <c r="BJ91" s="7">
        <f t="shared" si="67"/>
        <v>0</v>
      </c>
      <c r="BK91" s="7">
        <f t="shared" si="67"/>
        <v>0</v>
      </c>
      <c r="BL91" s="7">
        <f t="shared" si="67"/>
        <v>0</v>
      </c>
      <c r="BM91" s="7">
        <f t="shared" si="67"/>
        <v>0</v>
      </c>
      <c r="BN91" s="7">
        <f t="shared" si="67"/>
        <v>0</v>
      </c>
      <c r="BO91" s="7">
        <f t="shared" ref="BO91" si="68">BO25</f>
        <v>0</v>
      </c>
    </row>
    <row r="92" spans="1:69" ht="17.399999999999999">
      <c r="B92" s="19" t="s">
        <v>21</v>
      </c>
      <c r="C92" s="20"/>
      <c r="D92" s="21">
        <f t="shared" ref="D92:BN92" si="69">SUM(D87:D91)</f>
        <v>0</v>
      </c>
      <c r="E92" s="21">
        <f t="shared" si="69"/>
        <v>0</v>
      </c>
      <c r="F92" s="21">
        <f t="shared" si="69"/>
        <v>0</v>
      </c>
      <c r="G92" s="21">
        <f t="shared" si="69"/>
        <v>0</v>
      </c>
      <c r="H92" s="21">
        <f t="shared" si="69"/>
        <v>0</v>
      </c>
      <c r="I92" s="21">
        <f t="shared" si="69"/>
        <v>0</v>
      </c>
      <c r="J92" s="21">
        <f t="shared" si="69"/>
        <v>0.14000000000000001</v>
      </c>
      <c r="K92" s="21">
        <f t="shared" si="69"/>
        <v>0</v>
      </c>
      <c r="L92" s="21">
        <f t="shared" si="69"/>
        <v>0</v>
      </c>
      <c r="M92" s="21">
        <f t="shared" si="69"/>
        <v>0</v>
      </c>
      <c r="N92" s="21">
        <f t="shared" si="69"/>
        <v>0</v>
      </c>
      <c r="O92" s="21">
        <f t="shared" si="69"/>
        <v>0</v>
      </c>
      <c r="P92" s="21">
        <f t="shared" si="69"/>
        <v>0</v>
      </c>
      <c r="Q92" s="21">
        <f t="shared" si="69"/>
        <v>0</v>
      </c>
      <c r="R92" s="21">
        <f t="shared" si="69"/>
        <v>0</v>
      </c>
      <c r="S92" s="21">
        <f t="shared" si="69"/>
        <v>0</v>
      </c>
      <c r="T92" s="21">
        <f t="shared" si="69"/>
        <v>0</v>
      </c>
      <c r="U92" s="21">
        <f t="shared" si="69"/>
        <v>0</v>
      </c>
      <c r="V92" s="21">
        <f t="shared" si="69"/>
        <v>0</v>
      </c>
      <c r="W92" s="21">
        <f t="shared" si="69"/>
        <v>0</v>
      </c>
      <c r="X92" s="21">
        <f t="shared" si="69"/>
        <v>0</v>
      </c>
      <c r="Y92" s="21">
        <f t="shared" si="69"/>
        <v>0</v>
      </c>
      <c r="Z92" s="21">
        <f t="shared" si="69"/>
        <v>0</v>
      </c>
      <c r="AA92" s="21">
        <f t="shared" si="69"/>
        <v>0</v>
      </c>
      <c r="AB92" s="21">
        <f t="shared" si="69"/>
        <v>0</v>
      </c>
      <c r="AC92" s="21">
        <f t="shared" si="69"/>
        <v>0</v>
      </c>
      <c r="AD92" s="21">
        <f t="shared" si="69"/>
        <v>0</v>
      </c>
      <c r="AE92" s="21">
        <f t="shared" si="69"/>
        <v>0</v>
      </c>
      <c r="AF92" s="21">
        <f t="shared" si="69"/>
        <v>0</v>
      </c>
      <c r="AG92" s="21">
        <f t="shared" si="69"/>
        <v>0</v>
      </c>
      <c r="AH92" s="21">
        <f t="shared" si="69"/>
        <v>0</v>
      </c>
      <c r="AI92" s="21">
        <f t="shared" si="69"/>
        <v>0</v>
      </c>
      <c r="AJ92" s="21">
        <f t="shared" si="69"/>
        <v>0</v>
      </c>
      <c r="AK92" s="21">
        <f t="shared" si="69"/>
        <v>0</v>
      </c>
      <c r="AL92" s="21">
        <f t="shared" si="69"/>
        <v>0.02</v>
      </c>
      <c r="AM92" s="21">
        <f t="shared" si="69"/>
        <v>0</v>
      </c>
      <c r="AN92" s="21">
        <f t="shared" si="69"/>
        <v>0</v>
      </c>
      <c r="AO92" s="21">
        <f t="shared" si="69"/>
        <v>0</v>
      </c>
      <c r="AP92" s="21">
        <f t="shared" si="69"/>
        <v>0</v>
      </c>
      <c r="AQ92" s="21">
        <f t="shared" si="69"/>
        <v>0</v>
      </c>
      <c r="AR92" s="21">
        <f t="shared" si="69"/>
        <v>0</v>
      </c>
      <c r="AS92" s="21">
        <f t="shared" si="69"/>
        <v>0</v>
      </c>
      <c r="AT92" s="21">
        <f t="shared" si="69"/>
        <v>0</v>
      </c>
      <c r="AU92" s="21">
        <f t="shared" si="69"/>
        <v>0</v>
      </c>
      <c r="AV92" s="21">
        <f t="shared" si="69"/>
        <v>0</v>
      </c>
      <c r="AW92" s="21">
        <f t="shared" si="69"/>
        <v>0</v>
      </c>
      <c r="AX92" s="21">
        <f t="shared" si="69"/>
        <v>0</v>
      </c>
      <c r="AY92" s="21">
        <f t="shared" si="69"/>
        <v>0</v>
      </c>
      <c r="AZ92" s="21">
        <f t="shared" si="69"/>
        <v>0</v>
      </c>
      <c r="BA92" s="21">
        <f t="shared" si="69"/>
        <v>0</v>
      </c>
      <c r="BB92" s="21">
        <f t="shared" si="69"/>
        <v>0</v>
      </c>
      <c r="BC92" s="21">
        <f t="shared" si="69"/>
        <v>0</v>
      </c>
      <c r="BD92" s="21">
        <f t="shared" si="69"/>
        <v>0</v>
      </c>
      <c r="BE92" s="21">
        <f t="shared" si="69"/>
        <v>0</v>
      </c>
      <c r="BF92" s="21">
        <f t="shared" si="69"/>
        <v>0</v>
      </c>
      <c r="BG92" s="21">
        <f t="shared" si="69"/>
        <v>0</v>
      </c>
      <c r="BH92" s="21">
        <f t="shared" si="69"/>
        <v>0</v>
      </c>
      <c r="BI92" s="21">
        <f t="shared" si="69"/>
        <v>0</v>
      </c>
      <c r="BJ92" s="21">
        <f t="shared" si="69"/>
        <v>0</v>
      </c>
      <c r="BK92" s="21">
        <f t="shared" si="69"/>
        <v>0</v>
      </c>
      <c r="BL92" s="21">
        <f t="shared" si="69"/>
        <v>0</v>
      </c>
      <c r="BM92" s="21">
        <f t="shared" si="69"/>
        <v>0</v>
      </c>
      <c r="BN92" s="21">
        <f t="shared" si="69"/>
        <v>0</v>
      </c>
      <c r="BO92" s="21">
        <f t="shared" ref="BO92" si="70">SUM(BO87:BO91)</f>
        <v>0</v>
      </c>
    </row>
    <row r="93" spans="1:69" ht="17.399999999999999">
      <c r="B93" s="19" t="s">
        <v>22</v>
      </c>
      <c r="C93" s="20"/>
      <c r="D93" s="22">
        <f t="shared" ref="D93:BN93" si="71">PRODUCT(D92,$E$6)</f>
        <v>0</v>
      </c>
      <c r="E93" s="22">
        <f t="shared" si="71"/>
        <v>0</v>
      </c>
      <c r="F93" s="22">
        <f t="shared" si="71"/>
        <v>0</v>
      </c>
      <c r="G93" s="22">
        <f t="shared" si="71"/>
        <v>0</v>
      </c>
      <c r="H93" s="22">
        <f t="shared" si="71"/>
        <v>0</v>
      </c>
      <c r="I93" s="22">
        <f t="shared" si="71"/>
        <v>0</v>
      </c>
      <c r="J93" s="22">
        <f t="shared" si="71"/>
        <v>0.14000000000000001</v>
      </c>
      <c r="K93" s="22">
        <f t="shared" si="71"/>
        <v>0</v>
      </c>
      <c r="L93" s="22">
        <f t="shared" si="71"/>
        <v>0</v>
      </c>
      <c r="M93" s="22">
        <f t="shared" si="71"/>
        <v>0</v>
      </c>
      <c r="N93" s="22">
        <f t="shared" si="71"/>
        <v>0</v>
      </c>
      <c r="O93" s="22">
        <f t="shared" si="71"/>
        <v>0</v>
      </c>
      <c r="P93" s="22">
        <f t="shared" si="71"/>
        <v>0</v>
      </c>
      <c r="Q93" s="22">
        <f t="shared" si="71"/>
        <v>0</v>
      </c>
      <c r="R93" s="22">
        <f t="shared" si="71"/>
        <v>0</v>
      </c>
      <c r="S93" s="22">
        <f t="shared" si="71"/>
        <v>0</v>
      </c>
      <c r="T93" s="22">
        <f t="shared" si="71"/>
        <v>0</v>
      </c>
      <c r="U93" s="22">
        <f t="shared" si="71"/>
        <v>0</v>
      </c>
      <c r="V93" s="22">
        <f t="shared" si="71"/>
        <v>0</v>
      </c>
      <c r="W93" s="22">
        <f t="shared" si="71"/>
        <v>0</v>
      </c>
      <c r="X93" s="22">
        <f t="shared" si="71"/>
        <v>0</v>
      </c>
      <c r="Y93" s="22">
        <f t="shared" si="71"/>
        <v>0</v>
      </c>
      <c r="Z93" s="22">
        <f t="shared" si="71"/>
        <v>0</v>
      </c>
      <c r="AA93" s="22">
        <f t="shared" si="71"/>
        <v>0</v>
      </c>
      <c r="AB93" s="22">
        <f t="shared" si="71"/>
        <v>0</v>
      </c>
      <c r="AC93" s="22">
        <f t="shared" si="71"/>
        <v>0</v>
      </c>
      <c r="AD93" s="22">
        <f t="shared" si="71"/>
        <v>0</v>
      </c>
      <c r="AE93" s="22">
        <f t="shared" si="71"/>
        <v>0</v>
      </c>
      <c r="AF93" s="22">
        <f t="shared" si="71"/>
        <v>0</v>
      </c>
      <c r="AG93" s="22">
        <f t="shared" si="71"/>
        <v>0</v>
      </c>
      <c r="AH93" s="22">
        <f t="shared" si="71"/>
        <v>0</v>
      </c>
      <c r="AI93" s="22">
        <f t="shared" si="71"/>
        <v>0</v>
      </c>
      <c r="AJ93" s="22">
        <f t="shared" si="71"/>
        <v>0</v>
      </c>
      <c r="AK93" s="22">
        <f t="shared" si="71"/>
        <v>0</v>
      </c>
      <c r="AL93" s="22">
        <f t="shared" si="71"/>
        <v>0.02</v>
      </c>
      <c r="AM93" s="22">
        <f t="shared" si="71"/>
        <v>0</v>
      </c>
      <c r="AN93" s="22">
        <f t="shared" si="71"/>
        <v>0</v>
      </c>
      <c r="AO93" s="22">
        <f t="shared" si="71"/>
        <v>0</v>
      </c>
      <c r="AP93" s="22">
        <f t="shared" si="71"/>
        <v>0</v>
      </c>
      <c r="AQ93" s="22">
        <f t="shared" si="71"/>
        <v>0</v>
      </c>
      <c r="AR93" s="22">
        <f t="shared" si="71"/>
        <v>0</v>
      </c>
      <c r="AS93" s="22">
        <f t="shared" si="71"/>
        <v>0</v>
      </c>
      <c r="AT93" s="22">
        <f t="shared" si="71"/>
        <v>0</v>
      </c>
      <c r="AU93" s="22">
        <f t="shared" si="71"/>
        <v>0</v>
      </c>
      <c r="AV93" s="22">
        <f t="shared" si="71"/>
        <v>0</v>
      </c>
      <c r="AW93" s="22">
        <f t="shared" si="71"/>
        <v>0</v>
      </c>
      <c r="AX93" s="22">
        <f t="shared" si="71"/>
        <v>0</v>
      </c>
      <c r="AY93" s="22">
        <f t="shared" si="71"/>
        <v>0</v>
      </c>
      <c r="AZ93" s="22">
        <f t="shared" si="71"/>
        <v>0</v>
      </c>
      <c r="BA93" s="22">
        <f t="shared" si="71"/>
        <v>0</v>
      </c>
      <c r="BB93" s="22">
        <f t="shared" si="71"/>
        <v>0</v>
      </c>
      <c r="BC93" s="22">
        <f t="shared" si="71"/>
        <v>0</v>
      </c>
      <c r="BD93" s="22">
        <f t="shared" si="71"/>
        <v>0</v>
      </c>
      <c r="BE93" s="22">
        <f t="shared" si="71"/>
        <v>0</v>
      </c>
      <c r="BF93" s="22">
        <f t="shared" si="71"/>
        <v>0</v>
      </c>
      <c r="BG93" s="22">
        <f t="shared" si="71"/>
        <v>0</v>
      </c>
      <c r="BH93" s="22">
        <f t="shared" si="71"/>
        <v>0</v>
      </c>
      <c r="BI93" s="22">
        <f t="shared" si="71"/>
        <v>0</v>
      </c>
      <c r="BJ93" s="22">
        <f t="shared" si="71"/>
        <v>0</v>
      </c>
      <c r="BK93" s="22">
        <f t="shared" si="71"/>
        <v>0</v>
      </c>
      <c r="BL93" s="22">
        <f t="shared" si="71"/>
        <v>0</v>
      </c>
      <c r="BM93" s="22">
        <f t="shared" si="71"/>
        <v>0</v>
      </c>
      <c r="BN93" s="22">
        <f t="shared" si="71"/>
        <v>0</v>
      </c>
      <c r="BO93" s="22">
        <f t="shared" ref="BO93" si="72">PRODUCT(BO92,$E$6)</f>
        <v>0</v>
      </c>
    </row>
    <row r="95" spans="1:69" ht="17.399999999999999">
      <c r="A95" s="26"/>
      <c r="B95" s="27" t="s">
        <v>24</v>
      </c>
      <c r="C95" s="28" t="s">
        <v>25</v>
      </c>
      <c r="D95" s="29">
        <f t="shared" ref="D95:BN95" si="73">D79</f>
        <v>78.180000000000007</v>
      </c>
      <c r="E95" s="29">
        <f t="shared" si="73"/>
        <v>82</v>
      </c>
      <c r="F95" s="29">
        <f t="shared" si="73"/>
        <v>91</v>
      </c>
      <c r="G95" s="29">
        <f t="shared" si="73"/>
        <v>596</v>
      </c>
      <c r="H95" s="29">
        <f t="shared" si="73"/>
        <v>1490</v>
      </c>
      <c r="I95" s="29">
        <f t="shared" si="73"/>
        <v>720</v>
      </c>
      <c r="J95" s="29">
        <f t="shared" si="73"/>
        <v>82.38</v>
      </c>
      <c r="K95" s="29">
        <f t="shared" si="73"/>
        <v>961.89</v>
      </c>
      <c r="L95" s="29">
        <f t="shared" si="73"/>
        <v>231.94</v>
      </c>
      <c r="M95" s="29">
        <f t="shared" si="73"/>
        <v>679</v>
      </c>
      <c r="N95" s="29">
        <f t="shared" si="73"/>
        <v>114.89</v>
      </c>
      <c r="O95" s="29">
        <f t="shared" si="73"/>
        <v>359.11</v>
      </c>
      <c r="P95" s="29">
        <f t="shared" si="73"/>
        <v>392.11</v>
      </c>
      <c r="Q95" s="29">
        <f t="shared" si="73"/>
        <v>400</v>
      </c>
      <c r="R95" s="29">
        <f t="shared" si="73"/>
        <v>0</v>
      </c>
      <c r="S95" s="29">
        <f t="shared" si="73"/>
        <v>0</v>
      </c>
      <c r="T95" s="29">
        <f t="shared" si="73"/>
        <v>0</v>
      </c>
      <c r="U95" s="29">
        <f t="shared" si="73"/>
        <v>852</v>
      </c>
      <c r="V95" s="29">
        <f t="shared" si="73"/>
        <v>352.56</v>
      </c>
      <c r="W95" s="29">
        <f t="shared" si="73"/>
        <v>0</v>
      </c>
      <c r="X95" s="29">
        <f t="shared" si="73"/>
        <v>8.9</v>
      </c>
      <c r="Y95" s="29">
        <f t="shared" si="73"/>
        <v>0</v>
      </c>
      <c r="Z95" s="29">
        <f t="shared" si="73"/>
        <v>492</v>
      </c>
      <c r="AA95" s="29">
        <f t="shared" si="73"/>
        <v>382</v>
      </c>
      <c r="AB95" s="29">
        <f t="shared" si="73"/>
        <v>429</v>
      </c>
      <c r="AC95" s="29">
        <f t="shared" si="73"/>
        <v>261</v>
      </c>
      <c r="AD95" s="29">
        <f t="shared" si="73"/>
        <v>125</v>
      </c>
      <c r="AE95" s="29">
        <f t="shared" si="73"/>
        <v>400</v>
      </c>
      <c r="AF95" s="29">
        <f t="shared" si="73"/>
        <v>169</v>
      </c>
      <c r="AG95" s="29">
        <f t="shared" si="73"/>
        <v>227.27</v>
      </c>
      <c r="AH95" s="29">
        <f t="shared" si="73"/>
        <v>76.88</v>
      </c>
      <c r="AI95" s="29">
        <f t="shared" si="73"/>
        <v>59.75</v>
      </c>
      <c r="AJ95" s="29">
        <f t="shared" si="73"/>
        <v>44.6</v>
      </c>
      <c r="AK95" s="29">
        <f t="shared" si="73"/>
        <v>240</v>
      </c>
      <c r="AL95" s="29">
        <f t="shared" si="73"/>
        <v>219</v>
      </c>
      <c r="AM95" s="29">
        <f t="shared" si="73"/>
        <v>0</v>
      </c>
      <c r="AN95" s="29">
        <f t="shared" si="73"/>
        <v>277</v>
      </c>
      <c r="AO95" s="29">
        <f t="shared" si="73"/>
        <v>0</v>
      </c>
      <c r="AP95" s="29">
        <f t="shared" si="73"/>
        <v>235.63</v>
      </c>
      <c r="AQ95" s="29">
        <f t="shared" si="73"/>
        <v>72.5</v>
      </c>
      <c r="AR95" s="29">
        <f t="shared" si="73"/>
        <v>65.33</v>
      </c>
      <c r="AS95" s="29">
        <f t="shared" si="73"/>
        <v>76</v>
      </c>
      <c r="AT95" s="29">
        <f t="shared" si="73"/>
        <v>67.14</v>
      </c>
      <c r="AU95" s="29">
        <f t="shared" si="73"/>
        <v>74.290000000000006</v>
      </c>
      <c r="AV95" s="29">
        <f t="shared" si="73"/>
        <v>51.25</v>
      </c>
      <c r="AW95" s="29">
        <f t="shared" si="73"/>
        <v>77.14</v>
      </c>
      <c r="AX95" s="29">
        <f t="shared" si="73"/>
        <v>68</v>
      </c>
      <c r="AY95" s="29">
        <f t="shared" si="73"/>
        <v>60</v>
      </c>
      <c r="AZ95" s="29">
        <f t="shared" si="73"/>
        <v>137.33000000000001</v>
      </c>
      <c r="BA95" s="29">
        <f t="shared" si="73"/>
        <v>319</v>
      </c>
      <c r="BB95" s="29">
        <f t="shared" si="73"/>
        <v>454</v>
      </c>
      <c r="BC95" s="29">
        <f t="shared" si="73"/>
        <v>558</v>
      </c>
      <c r="BD95" s="29">
        <f t="shared" si="73"/>
        <v>261</v>
      </c>
      <c r="BE95" s="29">
        <f t="shared" si="73"/>
        <v>419</v>
      </c>
      <c r="BF95" s="29">
        <f t="shared" si="73"/>
        <v>0</v>
      </c>
      <c r="BG95" s="29">
        <f t="shared" si="73"/>
        <v>44</v>
      </c>
      <c r="BH95" s="29">
        <f t="shared" si="73"/>
        <v>51</v>
      </c>
      <c r="BI95" s="29">
        <f t="shared" si="73"/>
        <v>26</v>
      </c>
      <c r="BJ95" s="29">
        <f t="shared" si="73"/>
        <v>40</v>
      </c>
      <c r="BK95" s="29">
        <f t="shared" si="73"/>
        <v>62</v>
      </c>
      <c r="BL95" s="29">
        <f t="shared" si="73"/>
        <v>314</v>
      </c>
      <c r="BM95" s="29">
        <f t="shared" si="73"/>
        <v>138.88999999999999</v>
      </c>
      <c r="BN95" s="29">
        <f t="shared" si="73"/>
        <v>22</v>
      </c>
      <c r="BO95" s="29">
        <f t="shared" ref="BO95" si="74">BO79</f>
        <v>0</v>
      </c>
    </row>
    <row r="96" spans="1:69" ht="17.399999999999999">
      <c r="B96" s="19" t="s">
        <v>26</v>
      </c>
      <c r="C96" s="20" t="s">
        <v>25</v>
      </c>
      <c r="D96" s="21">
        <f t="shared" ref="D96:BN96" si="75">D95/1000</f>
        <v>7.8180000000000013E-2</v>
      </c>
      <c r="E96" s="21">
        <f t="shared" si="75"/>
        <v>8.2000000000000003E-2</v>
      </c>
      <c r="F96" s="21">
        <f t="shared" si="75"/>
        <v>9.0999999999999998E-2</v>
      </c>
      <c r="G96" s="21">
        <f t="shared" si="75"/>
        <v>0.59599999999999997</v>
      </c>
      <c r="H96" s="21">
        <f t="shared" si="75"/>
        <v>1.49</v>
      </c>
      <c r="I96" s="21">
        <f t="shared" si="75"/>
        <v>0.72</v>
      </c>
      <c r="J96" s="21">
        <f t="shared" si="75"/>
        <v>8.2379999999999995E-2</v>
      </c>
      <c r="K96" s="21">
        <f t="shared" si="75"/>
        <v>0.96189000000000002</v>
      </c>
      <c r="L96" s="21">
        <f t="shared" si="75"/>
        <v>0.23194000000000001</v>
      </c>
      <c r="M96" s="21">
        <f t="shared" si="75"/>
        <v>0.67900000000000005</v>
      </c>
      <c r="N96" s="21">
        <f t="shared" si="75"/>
        <v>0.11489000000000001</v>
      </c>
      <c r="O96" s="21">
        <f t="shared" si="75"/>
        <v>0.35911000000000004</v>
      </c>
      <c r="P96" s="21">
        <f t="shared" si="75"/>
        <v>0.39211000000000001</v>
      </c>
      <c r="Q96" s="21">
        <f t="shared" si="75"/>
        <v>0.4</v>
      </c>
      <c r="R96" s="21">
        <f t="shared" si="75"/>
        <v>0</v>
      </c>
      <c r="S96" s="21">
        <f t="shared" si="75"/>
        <v>0</v>
      </c>
      <c r="T96" s="21">
        <f t="shared" si="75"/>
        <v>0</v>
      </c>
      <c r="U96" s="21">
        <f t="shared" si="75"/>
        <v>0.85199999999999998</v>
      </c>
      <c r="V96" s="21">
        <f t="shared" si="75"/>
        <v>0.35255999999999998</v>
      </c>
      <c r="W96" s="21">
        <f t="shared" si="75"/>
        <v>0</v>
      </c>
      <c r="X96" s="21">
        <f t="shared" si="75"/>
        <v>8.8999999999999999E-3</v>
      </c>
      <c r="Y96" s="21">
        <f t="shared" si="75"/>
        <v>0</v>
      </c>
      <c r="Z96" s="21">
        <f t="shared" si="75"/>
        <v>0.49199999999999999</v>
      </c>
      <c r="AA96" s="21">
        <f t="shared" si="75"/>
        <v>0.38200000000000001</v>
      </c>
      <c r="AB96" s="21">
        <f t="shared" si="75"/>
        <v>0.42899999999999999</v>
      </c>
      <c r="AC96" s="21">
        <f t="shared" si="75"/>
        <v>0.26100000000000001</v>
      </c>
      <c r="AD96" s="21">
        <f t="shared" si="75"/>
        <v>0.125</v>
      </c>
      <c r="AE96" s="21">
        <f t="shared" si="75"/>
        <v>0.4</v>
      </c>
      <c r="AF96" s="21">
        <f t="shared" si="75"/>
        <v>0.16900000000000001</v>
      </c>
      <c r="AG96" s="21">
        <f t="shared" si="75"/>
        <v>0.22727</v>
      </c>
      <c r="AH96" s="21">
        <f t="shared" si="75"/>
        <v>7.687999999999999E-2</v>
      </c>
      <c r="AI96" s="21">
        <f t="shared" si="75"/>
        <v>5.9749999999999998E-2</v>
      </c>
      <c r="AJ96" s="21">
        <f t="shared" si="75"/>
        <v>4.4600000000000001E-2</v>
      </c>
      <c r="AK96" s="21">
        <f t="shared" si="75"/>
        <v>0.24</v>
      </c>
      <c r="AL96" s="21">
        <f t="shared" si="75"/>
        <v>0.219</v>
      </c>
      <c r="AM96" s="21">
        <f t="shared" si="75"/>
        <v>0</v>
      </c>
      <c r="AN96" s="21">
        <f t="shared" si="75"/>
        <v>0.27700000000000002</v>
      </c>
      <c r="AO96" s="21">
        <f t="shared" si="75"/>
        <v>0</v>
      </c>
      <c r="AP96" s="21">
        <f t="shared" si="75"/>
        <v>0.23563000000000001</v>
      </c>
      <c r="AQ96" s="21">
        <f t="shared" si="75"/>
        <v>7.2499999999999995E-2</v>
      </c>
      <c r="AR96" s="21">
        <f t="shared" si="75"/>
        <v>6.5329999999999999E-2</v>
      </c>
      <c r="AS96" s="21">
        <f t="shared" si="75"/>
        <v>7.5999999999999998E-2</v>
      </c>
      <c r="AT96" s="21">
        <f t="shared" si="75"/>
        <v>6.7140000000000005E-2</v>
      </c>
      <c r="AU96" s="21">
        <f t="shared" si="75"/>
        <v>7.4290000000000009E-2</v>
      </c>
      <c r="AV96" s="21">
        <f t="shared" si="75"/>
        <v>5.1249999999999997E-2</v>
      </c>
      <c r="AW96" s="21">
        <f t="shared" si="75"/>
        <v>7.714E-2</v>
      </c>
      <c r="AX96" s="21">
        <f t="shared" si="75"/>
        <v>6.8000000000000005E-2</v>
      </c>
      <c r="AY96" s="21">
        <f t="shared" si="75"/>
        <v>0.06</v>
      </c>
      <c r="AZ96" s="21">
        <f t="shared" si="75"/>
        <v>0.13733000000000001</v>
      </c>
      <c r="BA96" s="21">
        <f t="shared" si="75"/>
        <v>0.31900000000000001</v>
      </c>
      <c r="BB96" s="21">
        <f t="shared" si="75"/>
        <v>0.45400000000000001</v>
      </c>
      <c r="BC96" s="21">
        <f t="shared" si="75"/>
        <v>0.55800000000000005</v>
      </c>
      <c r="BD96" s="21">
        <f t="shared" si="75"/>
        <v>0.26100000000000001</v>
      </c>
      <c r="BE96" s="21">
        <f t="shared" si="75"/>
        <v>0.41899999999999998</v>
      </c>
      <c r="BF96" s="21">
        <f t="shared" si="75"/>
        <v>0</v>
      </c>
      <c r="BG96" s="21">
        <f t="shared" si="75"/>
        <v>4.3999999999999997E-2</v>
      </c>
      <c r="BH96" s="21">
        <f t="shared" si="75"/>
        <v>5.0999999999999997E-2</v>
      </c>
      <c r="BI96" s="21">
        <f t="shared" si="75"/>
        <v>2.5999999999999999E-2</v>
      </c>
      <c r="BJ96" s="21">
        <f t="shared" si="75"/>
        <v>0.04</v>
      </c>
      <c r="BK96" s="21">
        <f t="shared" si="75"/>
        <v>6.2E-2</v>
      </c>
      <c r="BL96" s="21">
        <f t="shared" si="75"/>
        <v>0.314</v>
      </c>
      <c r="BM96" s="21">
        <f t="shared" si="75"/>
        <v>0.13888999999999999</v>
      </c>
      <c r="BN96" s="21">
        <f t="shared" si="75"/>
        <v>2.1999999999999999E-2</v>
      </c>
      <c r="BO96" s="21">
        <f t="shared" ref="BO96" si="76">BO95/1000</f>
        <v>0</v>
      </c>
    </row>
    <row r="97" spans="1:69" ht="17.399999999999999">
      <c r="A97" s="30"/>
      <c r="B97" s="31" t="s">
        <v>27</v>
      </c>
      <c r="C97" s="100"/>
      <c r="D97" s="32">
        <f t="shared" ref="D97:BN97" si="77">D93*D95</f>
        <v>0</v>
      </c>
      <c r="E97" s="32">
        <f t="shared" si="77"/>
        <v>0</v>
      </c>
      <c r="F97" s="32">
        <f t="shared" si="77"/>
        <v>0</v>
      </c>
      <c r="G97" s="32">
        <f t="shared" si="77"/>
        <v>0</v>
      </c>
      <c r="H97" s="32">
        <f t="shared" si="77"/>
        <v>0</v>
      </c>
      <c r="I97" s="32">
        <f t="shared" si="77"/>
        <v>0</v>
      </c>
      <c r="J97" s="32">
        <f t="shared" si="77"/>
        <v>11.533200000000001</v>
      </c>
      <c r="K97" s="32">
        <f t="shared" si="77"/>
        <v>0</v>
      </c>
      <c r="L97" s="32">
        <f t="shared" si="77"/>
        <v>0</v>
      </c>
      <c r="M97" s="32">
        <f t="shared" si="77"/>
        <v>0</v>
      </c>
      <c r="N97" s="32">
        <f t="shared" si="77"/>
        <v>0</v>
      </c>
      <c r="O97" s="32">
        <f t="shared" si="77"/>
        <v>0</v>
      </c>
      <c r="P97" s="32">
        <f t="shared" si="77"/>
        <v>0</v>
      </c>
      <c r="Q97" s="32">
        <f t="shared" si="77"/>
        <v>0</v>
      </c>
      <c r="R97" s="32">
        <f t="shared" si="77"/>
        <v>0</v>
      </c>
      <c r="S97" s="32">
        <f t="shared" si="77"/>
        <v>0</v>
      </c>
      <c r="T97" s="32">
        <f t="shared" si="77"/>
        <v>0</v>
      </c>
      <c r="U97" s="32">
        <f t="shared" si="77"/>
        <v>0</v>
      </c>
      <c r="V97" s="32">
        <f t="shared" si="77"/>
        <v>0</v>
      </c>
      <c r="W97" s="32">
        <f t="shared" si="77"/>
        <v>0</v>
      </c>
      <c r="X97" s="32">
        <f t="shared" si="77"/>
        <v>0</v>
      </c>
      <c r="Y97" s="32">
        <f t="shared" si="77"/>
        <v>0</v>
      </c>
      <c r="Z97" s="32">
        <f t="shared" si="77"/>
        <v>0</v>
      </c>
      <c r="AA97" s="32">
        <f t="shared" si="77"/>
        <v>0</v>
      </c>
      <c r="AB97" s="32">
        <f t="shared" si="77"/>
        <v>0</v>
      </c>
      <c r="AC97" s="32">
        <f t="shared" si="77"/>
        <v>0</v>
      </c>
      <c r="AD97" s="32">
        <f t="shared" si="77"/>
        <v>0</v>
      </c>
      <c r="AE97" s="32">
        <f t="shared" si="77"/>
        <v>0</v>
      </c>
      <c r="AF97" s="32">
        <f t="shared" si="77"/>
        <v>0</v>
      </c>
      <c r="AG97" s="32">
        <f t="shared" si="77"/>
        <v>0</v>
      </c>
      <c r="AH97" s="32">
        <f t="shared" si="77"/>
        <v>0</v>
      </c>
      <c r="AI97" s="32">
        <f t="shared" si="77"/>
        <v>0</v>
      </c>
      <c r="AJ97" s="32">
        <f t="shared" si="77"/>
        <v>0</v>
      </c>
      <c r="AK97" s="32">
        <f t="shared" si="77"/>
        <v>0</v>
      </c>
      <c r="AL97" s="32">
        <f t="shared" si="77"/>
        <v>4.38</v>
      </c>
      <c r="AM97" s="32">
        <f t="shared" si="77"/>
        <v>0</v>
      </c>
      <c r="AN97" s="32">
        <f t="shared" si="77"/>
        <v>0</v>
      </c>
      <c r="AO97" s="32">
        <f t="shared" si="77"/>
        <v>0</v>
      </c>
      <c r="AP97" s="32">
        <f t="shared" si="77"/>
        <v>0</v>
      </c>
      <c r="AQ97" s="32">
        <f t="shared" si="77"/>
        <v>0</v>
      </c>
      <c r="AR97" s="32">
        <f t="shared" si="77"/>
        <v>0</v>
      </c>
      <c r="AS97" s="32">
        <f t="shared" si="77"/>
        <v>0</v>
      </c>
      <c r="AT97" s="32">
        <f t="shared" si="77"/>
        <v>0</v>
      </c>
      <c r="AU97" s="32">
        <f t="shared" si="77"/>
        <v>0</v>
      </c>
      <c r="AV97" s="32">
        <f t="shared" si="77"/>
        <v>0</v>
      </c>
      <c r="AW97" s="32">
        <f t="shared" si="77"/>
        <v>0</v>
      </c>
      <c r="AX97" s="32">
        <f t="shared" si="77"/>
        <v>0</v>
      </c>
      <c r="AY97" s="32">
        <f t="shared" si="77"/>
        <v>0</v>
      </c>
      <c r="AZ97" s="32">
        <f t="shared" si="77"/>
        <v>0</v>
      </c>
      <c r="BA97" s="32">
        <f t="shared" si="77"/>
        <v>0</v>
      </c>
      <c r="BB97" s="32">
        <f t="shared" si="77"/>
        <v>0</v>
      </c>
      <c r="BC97" s="32">
        <f t="shared" si="77"/>
        <v>0</v>
      </c>
      <c r="BD97" s="32">
        <f t="shared" si="77"/>
        <v>0</v>
      </c>
      <c r="BE97" s="32">
        <f t="shared" si="77"/>
        <v>0</v>
      </c>
      <c r="BF97" s="32">
        <f t="shared" si="77"/>
        <v>0</v>
      </c>
      <c r="BG97" s="32">
        <f t="shared" si="77"/>
        <v>0</v>
      </c>
      <c r="BH97" s="32">
        <f t="shared" si="77"/>
        <v>0</v>
      </c>
      <c r="BI97" s="32">
        <f t="shared" si="77"/>
        <v>0</v>
      </c>
      <c r="BJ97" s="32">
        <f t="shared" si="77"/>
        <v>0</v>
      </c>
      <c r="BK97" s="32">
        <f t="shared" si="77"/>
        <v>0</v>
      </c>
      <c r="BL97" s="32">
        <f t="shared" si="77"/>
        <v>0</v>
      </c>
      <c r="BM97" s="32">
        <f t="shared" si="77"/>
        <v>0</v>
      </c>
      <c r="BN97" s="32">
        <f t="shared" si="77"/>
        <v>0</v>
      </c>
      <c r="BO97" s="32">
        <f t="shared" ref="BO97" si="78">BO93*BO95</f>
        <v>0</v>
      </c>
      <c r="BP97" s="33">
        <f>SUM(D97:BN97)</f>
        <v>15.9132</v>
      </c>
      <c r="BQ97" s="34">
        <f>BP97/$C$9</f>
        <v>15.9132</v>
      </c>
    </row>
    <row r="98" spans="1:69" ht="17.399999999999999">
      <c r="A98" s="30"/>
      <c r="B98" s="31" t="s">
        <v>28</v>
      </c>
      <c r="C98" s="100"/>
      <c r="D98" s="32">
        <f t="shared" ref="D98:BN98" si="79">D93*D95</f>
        <v>0</v>
      </c>
      <c r="E98" s="32">
        <f t="shared" si="79"/>
        <v>0</v>
      </c>
      <c r="F98" s="32">
        <f t="shared" si="79"/>
        <v>0</v>
      </c>
      <c r="G98" s="32">
        <f t="shared" si="79"/>
        <v>0</v>
      </c>
      <c r="H98" s="32">
        <f t="shared" si="79"/>
        <v>0</v>
      </c>
      <c r="I98" s="32">
        <f t="shared" si="79"/>
        <v>0</v>
      </c>
      <c r="J98" s="32">
        <f t="shared" si="79"/>
        <v>11.533200000000001</v>
      </c>
      <c r="K98" s="32">
        <f t="shared" si="79"/>
        <v>0</v>
      </c>
      <c r="L98" s="32">
        <f t="shared" si="79"/>
        <v>0</v>
      </c>
      <c r="M98" s="32">
        <f t="shared" si="79"/>
        <v>0</v>
      </c>
      <c r="N98" s="32">
        <f t="shared" si="79"/>
        <v>0</v>
      </c>
      <c r="O98" s="32">
        <f t="shared" si="79"/>
        <v>0</v>
      </c>
      <c r="P98" s="32">
        <f t="shared" si="79"/>
        <v>0</v>
      </c>
      <c r="Q98" s="32">
        <f t="shared" si="79"/>
        <v>0</v>
      </c>
      <c r="R98" s="32">
        <f t="shared" si="79"/>
        <v>0</v>
      </c>
      <c r="S98" s="32">
        <f t="shared" si="79"/>
        <v>0</v>
      </c>
      <c r="T98" s="32">
        <f t="shared" si="79"/>
        <v>0</v>
      </c>
      <c r="U98" s="32">
        <f t="shared" si="79"/>
        <v>0</v>
      </c>
      <c r="V98" s="32">
        <f t="shared" si="79"/>
        <v>0</v>
      </c>
      <c r="W98" s="32">
        <f t="shared" si="79"/>
        <v>0</v>
      </c>
      <c r="X98" s="32">
        <f t="shared" si="79"/>
        <v>0</v>
      </c>
      <c r="Y98" s="32">
        <f t="shared" si="79"/>
        <v>0</v>
      </c>
      <c r="Z98" s="32">
        <f t="shared" si="79"/>
        <v>0</v>
      </c>
      <c r="AA98" s="32">
        <f t="shared" si="79"/>
        <v>0</v>
      </c>
      <c r="AB98" s="32">
        <f t="shared" si="79"/>
        <v>0</v>
      </c>
      <c r="AC98" s="32">
        <f t="shared" si="79"/>
        <v>0</v>
      </c>
      <c r="AD98" s="32">
        <f t="shared" si="79"/>
        <v>0</v>
      </c>
      <c r="AE98" s="32">
        <f t="shared" si="79"/>
        <v>0</v>
      </c>
      <c r="AF98" s="32">
        <f t="shared" si="79"/>
        <v>0</v>
      </c>
      <c r="AG98" s="32">
        <f t="shared" si="79"/>
        <v>0</v>
      </c>
      <c r="AH98" s="32">
        <f t="shared" si="79"/>
        <v>0</v>
      </c>
      <c r="AI98" s="32">
        <f t="shared" si="79"/>
        <v>0</v>
      </c>
      <c r="AJ98" s="32">
        <f t="shared" si="79"/>
        <v>0</v>
      </c>
      <c r="AK98" s="32">
        <f t="shared" si="79"/>
        <v>0</v>
      </c>
      <c r="AL98" s="32">
        <f t="shared" si="79"/>
        <v>4.38</v>
      </c>
      <c r="AM98" s="32">
        <f t="shared" si="79"/>
        <v>0</v>
      </c>
      <c r="AN98" s="32">
        <f t="shared" si="79"/>
        <v>0</v>
      </c>
      <c r="AO98" s="32">
        <f t="shared" si="79"/>
        <v>0</v>
      </c>
      <c r="AP98" s="32">
        <f t="shared" si="79"/>
        <v>0</v>
      </c>
      <c r="AQ98" s="32">
        <f t="shared" si="79"/>
        <v>0</v>
      </c>
      <c r="AR98" s="32">
        <f t="shared" si="79"/>
        <v>0</v>
      </c>
      <c r="AS98" s="32">
        <f t="shared" si="79"/>
        <v>0</v>
      </c>
      <c r="AT98" s="32">
        <f t="shared" si="79"/>
        <v>0</v>
      </c>
      <c r="AU98" s="32">
        <f t="shared" si="79"/>
        <v>0</v>
      </c>
      <c r="AV98" s="32">
        <f t="shared" si="79"/>
        <v>0</v>
      </c>
      <c r="AW98" s="32">
        <f t="shared" si="79"/>
        <v>0</v>
      </c>
      <c r="AX98" s="32">
        <f t="shared" si="79"/>
        <v>0</v>
      </c>
      <c r="AY98" s="32">
        <f t="shared" si="79"/>
        <v>0</v>
      </c>
      <c r="AZ98" s="32">
        <f t="shared" si="79"/>
        <v>0</v>
      </c>
      <c r="BA98" s="32">
        <f t="shared" si="79"/>
        <v>0</v>
      </c>
      <c r="BB98" s="32">
        <f t="shared" si="79"/>
        <v>0</v>
      </c>
      <c r="BC98" s="32">
        <f t="shared" si="79"/>
        <v>0</v>
      </c>
      <c r="BD98" s="32">
        <f t="shared" si="79"/>
        <v>0</v>
      </c>
      <c r="BE98" s="32">
        <f t="shared" si="79"/>
        <v>0</v>
      </c>
      <c r="BF98" s="32">
        <f t="shared" si="79"/>
        <v>0</v>
      </c>
      <c r="BG98" s="32">
        <f t="shared" si="79"/>
        <v>0</v>
      </c>
      <c r="BH98" s="32">
        <f t="shared" si="79"/>
        <v>0</v>
      </c>
      <c r="BI98" s="32">
        <f t="shared" si="79"/>
        <v>0</v>
      </c>
      <c r="BJ98" s="32">
        <f t="shared" si="79"/>
        <v>0</v>
      </c>
      <c r="BK98" s="32">
        <f t="shared" si="79"/>
        <v>0</v>
      </c>
      <c r="BL98" s="32">
        <f t="shared" si="79"/>
        <v>0</v>
      </c>
      <c r="BM98" s="32">
        <f t="shared" si="79"/>
        <v>0</v>
      </c>
      <c r="BN98" s="32">
        <f t="shared" si="79"/>
        <v>0</v>
      </c>
      <c r="BO98" s="32">
        <f t="shared" ref="BO98" si="80">BO93*BO95</f>
        <v>0</v>
      </c>
      <c r="BP98" s="33">
        <f>SUM(D98:BN98)</f>
        <v>15.9132</v>
      </c>
      <c r="BQ98" s="34">
        <f>BP98/$C$9</f>
        <v>15.9132</v>
      </c>
    </row>
    <row r="100" spans="1:69">
      <c r="J100" t="s">
        <v>31</v>
      </c>
      <c r="K100" t="s">
        <v>2</v>
      </c>
      <c r="R100" s="2">
        <v>8</v>
      </c>
      <c r="S100" s="2"/>
      <c r="T100" s="2"/>
      <c r="U100" s="2"/>
      <c r="V100" s="2"/>
      <c r="W100" s="2"/>
      <c r="Y100" s="2"/>
      <c r="Z100" t="s">
        <v>32</v>
      </c>
    </row>
    <row r="101" spans="1:69" ht="15" customHeight="1">
      <c r="A101" s="102"/>
      <c r="B101" s="5" t="s">
        <v>3</v>
      </c>
      <c r="C101" s="94" t="s">
        <v>4</v>
      </c>
      <c r="D101" s="96" t="str">
        <f t="shared" ref="D101:V101" si="81">D7</f>
        <v>Хлеб пшеничный</v>
      </c>
      <c r="E101" s="96" t="str">
        <f t="shared" si="81"/>
        <v>Хлеб ржано-пшеничный</v>
      </c>
      <c r="F101" s="96" t="str">
        <f t="shared" si="81"/>
        <v>Сахар</v>
      </c>
      <c r="G101" s="96" t="str">
        <f t="shared" si="81"/>
        <v>Чай</v>
      </c>
      <c r="H101" s="96" t="str">
        <f t="shared" si="81"/>
        <v>Какао</v>
      </c>
      <c r="I101" s="96" t="str">
        <f t="shared" si="81"/>
        <v>Кофейный напиток</v>
      </c>
      <c r="J101" s="96" t="str">
        <f t="shared" si="81"/>
        <v>Молоко 2,5%</v>
      </c>
      <c r="K101" s="96" t="str">
        <f t="shared" si="81"/>
        <v>Масло сливочное</v>
      </c>
      <c r="L101" s="96" t="str">
        <f t="shared" si="81"/>
        <v>Сметана 15%</v>
      </c>
      <c r="M101" s="96" t="str">
        <f t="shared" si="81"/>
        <v>Молоко сухое</v>
      </c>
      <c r="N101" s="96" t="str">
        <f t="shared" si="81"/>
        <v>Снежок 2,5 %</v>
      </c>
      <c r="O101" s="96" t="str">
        <f t="shared" si="81"/>
        <v>Творог 5%</v>
      </c>
      <c r="P101" s="96" t="str">
        <f t="shared" si="81"/>
        <v>Молоко сгущенное</v>
      </c>
      <c r="Q101" s="96" t="str">
        <f t="shared" si="81"/>
        <v xml:space="preserve">Джем Сава </v>
      </c>
      <c r="R101" s="96" t="str">
        <f t="shared" si="81"/>
        <v>Сыр</v>
      </c>
      <c r="S101" s="96" t="str">
        <f t="shared" si="81"/>
        <v>Зеленый горошек</v>
      </c>
      <c r="T101" s="96" t="str">
        <f t="shared" si="81"/>
        <v>Кукуруза консервирован.</v>
      </c>
      <c r="U101" s="96" t="str">
        <f t="shared" si="81"/>
        <v>Консервы рыбные</v>
      </c>
      <c r="V101" s="96" t="str">
        <f t="shared" si="81"/>
        <v>Огурцы консервирован.</v>
      </c>
      <c r="W101" s="38"/>
      <c r="X101" s="96" t="str">
        <f t="shared" ref="X101:BN101" si="82">X7</f>
        <v>Яйцо</v>
      </c>
      <c r="Y101" s="96" t="str">
        <f t="shared" si="82"/>
        <v>Икра кабачковая</v>
      </c>
      <c r="Z101" s="96" t="str">
        <f t="shared" si="82"/>
        <v>Изюм</v>
      </c>
      <c r="AA101" s="96" t="str">
        <f t="shared" si="82"/>
        <v>Курага</v>
      </c>
      <c r="AB101" s="96" t="str">
        <f t="shared" si="82"/>
        <v>Чернослив</v>
      </c>
      <c r="AC101" s="96" t="str">
        <f t="shared" si="82"/>
        <v>Шиповник</v>
      </c>
      <c r="AD101" s="96" t="str">
        <f t="shared" si="82"/>
        <v>Сухофрукты</v>
      </c>
      <c r="AE101" s="96" t="str">
        <f t="shared" si="82"/>
        <v>Ягода свежемороженная</v>
      </c>
      <c r="AF101" s="96" t="str">
        <f t="shared" si="82"/>
        <v>Лимон</v>
      </c>
      <c r="AG101" s="96" t="str">
        <f t="shared" si="82"/>
        <v>Кисель</v>
      </c>
      <c r="AH101" s="96" t="str">
        <f t="shared" si="82"/>
        <v xml:space="preserve">Сок </v>
      </c>
      <c r="AI101" s="96" t="str">
        <f t="shared" si="82"/>
        <v>Макаронные изделия</v>
      </c>
      <c r="AJ101" s="96" t="str">
        <f t="shared" si="82"/>
        <v>Мука</v>
      </c>
      <c r="AK101" s="96" t="str">
        <f t="shared" si="82"/>
        <v>Дрожжи</v>
      </c>
      <c r="AL101" s="96" t="str">
        <f t="shared" si="82"/>
        <v>Печенье</v>
      </c>
      <c r="AM101" s="96" t="str">
        <f t="shared" si="82"/>
        <v>Кукуруз-ные палочки</v>
      </c>
      <c r="AN101" s="96" t="str">
        <f t="shared" si="82"/>
        <v>Вафли</v>
      </c>
      <c r="AO101" s="96" t="str">
        <f t="shared" si="82"/>
        <v>Конфеты</v>
      </c>
      <c r="AP101" s="96" t="str">
        <f t="shared" si="82"/>
        <v>Повидло Сава</v>
      </c>
      <c r="AQ101" s="96" t="str">
        <f t="shared" si="82"/>
        <v>Крупа геркулес</v>
      </c>
      <c r="AR101" s="96" t="str">
        <f t="shared" si="82"/>
        <v>Крупа горох</v>
      </c>
      <c r="AS101" s="96" t="str">
        <f t="shared" si="82"/>
        <v>Крупа гречневая</v>
      </c>
      <c r="AT101" s="96" t="str">
        <f t="shared" si="82"/>
        <v>Крупа кукурузная</v>
      </c>
      <c r="AU101" s="96" t="str">
        <f t="shared" si="82"/>
        <v>Крупа манная</v>
      </c>
      <c r="AV101" s="96" t="str">
        <f t="shared" si="82"/>
        <v>Крупа перловая</v>
      </c>
      <c r="AW101" s="96" t="str">
        <f t="shared" si="82"/>
        <v>Крупа пшеничная</v>
      </c>
      <c r="AX101" s="96" t="str">
        <f t="shared" si="82"/>
        <v>Крупа пшено</v>
      </c>
      <c r="AY101" s="96" t="str">
        <f t="shared" si="82"/>
        <v>Крупа ячневая</v>
      </c>
      <c r="AZ101" s="96" t="str">
        <f t="shared" si="82"/>
        <v>Рис</v>
      </c>
      <c r="BA101" s="96" t="str">
        <f t="shared" si="82"/>
        <v>Цыпленок бройлер</v>
      </c>
      <c r="BB101" s="96" t="str">
        <f t="shared" si="82"/>
        <v>Филе куриное</v>
      </c>
      <c r="BC101" s="96" t="str">
        <f t="shared" si="82"/>
        <v>Фарш говяжий</v>
      </c>
      <c r="BD101" s="96" t="str">
        <f t="shared" si="82"/>
        <v>Печень куриная</v>
      </c>
      <c r="BE101" s="96" t="str">
        <f t="shared" si="82"/>
        <v>Филе минтая</v>
      </c>
      <c r="BF101" s="96" t="str">
        <f t="shared" si="82"/>
        <v>Филе сельди слабосол.</v>
      </c>
      <c r="BG101" s="96" t="str">
        <f t="shared" si="82"/>
        <v>Картофель</v>
      </c>
      <c r="BH101" s="96" t="str">
        <f t="shared" si="82"/>
        <v>Морковь</v>
      </c>
      <c r="BI101" s="96" t="str">
        <f t="shared" si="82"/>
        <v>Лук</v>
      </c>
      <c r="BJ101" s="96" t="str">
        <f t="shared" si="82"/>
        <v>Капуста</v>
      </c>
      <c r="BK101" s="96" t="str">
        <f t="shared" si="82"/>
        <v>Свекла</v>
      </c>
      <c r="BL101" s="96" t="str">
        <f t="shared" si="82"/>
        <v>Томатная паста</v>
      </c>
      <c r="BM101" s="96" t="str">
        <f t="shared" si="82"/>
        <v>Масло растительное</v>
      </c>
      <c r="BN101" s="96" t="str">
        <f t="shared" si="82"/>
        <v>Соль</v>
      </c>
      <c r="BO101" s="96" t="str">
        <f t="shared" ref="BO101" si="83">BO7</f>
        <v>Аскорбиновая кислота</v>
      </c>
      <c r="BP101" s="101" t="s">
        <v>5</v>
      </c>
      <c r="BQ101" s="101" t="s">
        <v>6</v>
      </c>
    </row>
    <row r="102" spans="1:69" ht="36" customHeight="1">
      <c r="A102" s="103"/>
      <c r="B102" s="6" t="s">
        <v>7</v>
      </c>
      <c r="C102" s="95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38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101"/>
      <c r="BQ102" s="101"/>
    </row>
    <row r="103" spans="1:69" ht="28.8">
      <c r="A103" s="97" t="s">
        <v>19</v>
      </c>
      <c r="B103" s="40" t="str">
        <f>B26</f>
        <v>Запеканка из творога со сгущ. молоком</v>
      </c>
      <c r="C103" s="98">
        <f>$E$6</f>
        <v>1</v>
      </c>
      <c r="D103" s="7">
        <f t="shared" ref="D103:BN106" si="84">D26</f>
        <v>0</v>
      </c>
      <c r="E103" s="7">
        <f t="shared" si="84"/>
        <v>0</v>
      </c>
      <c r="F103" s="7">
        <f t="shared" si="84"/>
        <v>5.0000000000000001E-3</v>
      </c>
      <c r="G103" s="7">
        <f t="shared" si="84"/>
        <v>0</v>
      </c>
      <c r="H103" s="7">
        <f t="shared" si="84"/>
        <v>0</v>
      </c>
      <c r="I103" s="7">
        <f t="shared" si="84"/>
        <v>0</v>
      </c>
      <c r="J103" s="7">
        <f t="shared" si="84"/>
        <v>0</v>
      </c>
      <c r="K103" s="7">
        <f t="shared" si="84"/>
        <v>3.0000000000000001E-3</v>
      </c>
      <c r="L103" s="7">
        <f t="shared" si="84"/>
        <v>3.0000000000000001E-3</v>
      </c>
      <c r="M103" s="7">
        <f t="shared" si="84"/>
        <v>0</v>
      </c>
      <c r="N103" s="7">
        <f t="shared" si="84"/>
        <v>0</v>
      </c>
      <c r="O103" s="7">
        <f t="shared" si="84"/>
        <v>7.0000000000000007E-2</v>
      </c>
      <c r="P103" s="7">
        <f t="shared" si="84"/>
        <v>5.0000000000000001E-3</v>
      </c>
      <c r="Q103" s="7">
        <f t="shared" si="84"/>
        <v>0</v>
      </c>
      <c r="R103" s="7">
        <f t="shared" si="84"/>
        <v>0</v>
      </c>
      <c r="S103" s="7">
        <f t="shared" si="84"/>
        <v>0</v>
      </c>
      <c r="T103" s="7">
        <f t="shared" si="84"/>
        <v>0</v>
      </c>
      <c r="U103" s="7">
        <f t="shared" si="84"/>
        <v>0</v>
      </c>
      <c r="V103" s="7">
        <f t="shared" si="84"/>
        <v>0</v>
      </c>
      <c r="W103" s="7">
        <f t="shared" si="84"/>
        <v>0</v>
      </c>
      <c r="X103" s="7">
        <f t="shared" si="84"/>
        <v>7.6920000000000002E-2</v>
      </c>
      <c r="Y103" s="7">
        <f t="shared" si="84"/>
        <v>0</v>
      </c>
      <c r="Z103" s="7">
        <f t="shared" si="84"/>
        <v>0</v>
      </c>
      <c r="AA103" s="7">
        <f t="shared" si="84"/>
        <v>0</v>
      </c>
      <c r="AB103" s="7">
        <f t="shared" si="84"/>
        <v>0</v>
      </c>
      <c r="AC103" s="7">
        <f t="shared" si="84"/>
        <v>0</v>
      </c>
      <c r="AD103" s="7">
        <f t="shared" si="84"/>
        <v>0</v>
      </c>
      <c r="AE103" s="7">
        <f t="shared" si="84"/>
        <v>0</v>
      </c>
      <c r="AF103" s="7">
        <f t="shared" si="84"/>
        <v>0</v>
      </c>
      <c r="AG103" s="7">
        <f t="shared" si="84"/>
        <v>0</v>
      </c>
      <c r="AH103" s="7">
        <f t="shared" si="84"/>
        <v>0</v>
      </c>
      <c r="AI103" s="7">
        <f t="shared" si="84"/>
        <v>0</v>
      </c>
      <c r="AJ103" s="7">
        <f t="shared" si="84"/>
        <v>0</v>
      </c>
      <c r="AK103" s="7">
        <f t="shared" si="84"/>
        <v>0</v>
      </c>
      <c r="AL103" s="7">
        <f t="shared" si="84"/>
        <v>0</v>
      </c>
      <c r="AM103" s="7">
        <f t="shared" si="84"/>
        <v>0</v>
      </c>
      <c r="AN103" s="7">
        <f t="shared" si="84"/>
        <v>0</v>
      </c>
      <c r="AO103" s="7">
        <f t="shared" si="84"/>
        <v>0</v>
      </c>
      <c r="AP103" s="7">
        <f t="shared" si="84"/>
        <v>0</v>
      </c>
      <c r="AQ103" s="7">
        <f t="shared" si="84"/>
        <v>0</v>
      </c>
      <c r="AR103" s="7">
        <f t="shared" si="84"/>
        <v>0</v>
      </c>
      <c r="AS103" s="7">
        <f t="shared" si="84"/>
        <v>0</v>
      </c>
      <c r="AT103" s="7">
        <f t="shared" si="84"/>
        <v>0</v>
      </c>
      <c r="AU103" s="7">
        <f t="shared" si="84"/>
        <v>6.0000000000000001E-3</v>
      </c>
      <c r="AV103" s="7">
        <f t="shared" si="84"/>
        <v>0</v>
      </c>
      <c r="AW103" s="7">
        <f t="shared" si="84"/>
        <v>0</v>
      </c>
      <c r="AX103" s="7">
        <f t="shared" si="84"/>
        <v>0</v>
      </c>
      <c r="AY103" s="7">
        <f t="shared" si="84"/>
        <v>0</v>
      </c>
      <c r="AZ103" s="7">
        <f t="shared" si="84"/>
        <v>0</v>
      </c>
      <c r="BA103" s="7">
        <f t="shared" si="84"/>
        <v>0</v>
      </c>
      <c r="BB103" s="7">
        <f t="shared" si="84"/>
        <v>0</v>
      </c>
      <c r="BC103" s="7">
        <f t="shared" si="84"/>
        <v>0</v>
      </c>
      <c r="BD103" s="7">
        <f t="shared" si="84"/>
        <v>0</v>
      </c>
      <c r="BE103" s="7">
        <f t="shared" si="84"/>
        <v>0</v>
      </c>
      <c r="BF103" s="7">
        <f t="shared" si="84"/>
        <v>0</v>
      </c>
      <c r="BG103" s="7">
        <f t="shared" si="84"/>
        <v>0</v>
      </c>
      <c r="BH103" s="7">
        <f t="shared" si="84"/>
        <v>0</v>
      </c>
      <c r="BI103" s="7">
        <f t="shared" si="84"/>
        <v>0</v>
      </c>
      <c r="BJ103" s="7">
        <f t="shared" si="84"/>
        <v>0</v>
      </c>
      <c r="BK103" s="7">
        <f t="shared" si="84"/>
        <v>0</v>
      </c>
      <c r="BL103" s="7">
        <f t="shared" si="84"/>
        <v>0</v>
      </c>
      <c r="BM103" s="7">
        <f t="shared" si="84"/>
        <v>0</v>
      </c>
      <c r="BN103" s="7">
        <f t="shared" si="84"/>
        <v>5.0000000000000001E-4</v>
      </c>
      <c r="BO103" s="7">
        <f t="shared" ref="BO103" si="85">BO26</f>
        <v>0</v>
      </c>
    </row>
    <row r="104" spans="1:69">
      <c r="A104" s="97"/>
      <c r="B104" s="40" t="str">
        <f>B27</f>
        <v>Хлеб пшеничный</v>
      </c>
      <c r="C104" s="99"/>
      <c r="D104" s="7">
        <f t="shared" si="84"/>
        <v>0.02</v>
      </c>
      <c r="E104" s="7">
        <f t="shared" si="84"/>
        <v>0</v>
      </c>
      <c r="F104" s="7">
        <f t="shared" si="84"/>
        <v>0</v>
      </c>
      <c r="G104" s="7">
        <f t="shared" si="84"/>
        <v>0</v>
      </c>
      <c r="H104" s="7">
        <f t="shared" si="84"/>
        <v>0</v>
      </c>
      <c r="I104" s="7">
        <f t="shared" si="84"/>
        <v>0</v>
      </c>
      <c r="J104" s="7">
        <f t="shared" si="84"/>
        <v>0</v>
      </c>
      <c r="K104" s="7">
        <f t="shared" si="84"/>
        <v>0</v>
      </c>
      <c r="L104" s="7">
        <f t="shared" si="84"/>
        <v>0</v>
      </c>
      <c r="M104" s="7">
        <f t="shared" si="84"/>
        <v>0</v>
      </c>
      <c r="N104" s="7">
        <f t="shared" si="84"/>
        <v>0</v>
      </c>
      <c r="O104" s="7">
        <f t="shared" si="84"/>
        <v>0</v>
      </c>
      <c r="P104" s="7">
        <f t="shared" si="84"/>
        <v>0</v>
      </c>
      <c r="Q104" s="7">
        <f t="shared" si="84"/>
        <v>0</v>
      </c>
      <c r="R104" s="7">
        <f t="shared" si="84"/>
        <v>0</v>
      </c>
      <c r="S104" s="7">
        <f t="shared" si="84"/>
        <v>0</v>
      </c>
      <c r="T104" s="7">
        <f t="shared" si="84"/>
        <v>0</v>
      </c>
      <c r="U104" s="7">
        <f t="shared" si="84"/>
        <v>0</v>
      </c>
      <c r="V104" s="7">
        <f t="shared" si="84"/>
        <v>0</v>
      </c>
      <c r="W104" s="7">
        <f t="shared" si="84"/>
        <v>0</v>
      </c>
      <c r="X104" s="7">
        <f t="shared" si="84"/>
        <v>0</v>
      </c>
      <c r="Y104" s="7">
        <f t="shared" si="84"/>
        <v>0</v>
      </c>
      <c r="Z104" s="7">
        <f t="shared" si="84"/>
        <v>0</v>
      </c>
      <c r="AA104" s="7">
        <f t="shared" si="84"/>
        <v>0</v>
      </c>
      <c r="AB104" s="7">
        <f t="shared" si="84"/>
        <v>0</v>
      </c>
      <c r="AC104" s="7">
        <f t="shared" si="84"/>
        <v>0</v>
      </c>
      <c r="AD104" s="7">
        <f t="shared" si="84"/>
        <v>0</v>
      </c>
      <c r="AE104" s="7">
        <f t="shared" si="84"/>
        <v>0</v>
      </c>
      <c r="AF104" s="7">
        <f t="shared" si="84"/>
        <v>0</v>
      </c>
      <c r="AG104" s="7">
        <f t="shared" si="84"/>
        <v>0</v>
      </c>
      <c r="AH104" s="7">
        <f t="shared" si="84"/>
        <v>0</v>
      </c>
      <c r="AI104" s="7">
        <f t="shared" si="84"/>
        <v>0</v>
      </c>
      <c r="AJ104" s="7">
        <f t="shared" si="84"/>
        <v>0</v>
      </c>
      <c r="AK104" s="7">
        <f t="shared" si="84"/>
        <v>0</v>
      </c>
      <c r="AL104" s="7">
        <f t="shared" si="84"/>
        <v>0</v>
      </c>
      <c r="AM104" s="7">
        <f t="shared" si="84"/>
        <v>0</v>
      </c>
      <c r="AN104" s="7">
        <f t="shared" si="84"/>
        <v>0</v>
      </c>
      <c r="AO104" s="7">
        <f t="shared" si="84"/>
        <v>0</v>
      </c>
      <c r="AP104" s="7">
        <f t="shared" si="84"/>
        <v>0</v>
      </c>
      <c r="AQ104" s="7">
        <f t="shared" si="84"/>
        <v>0</v>
      </c>
      <c r="AR104" s="7">
        <f t="shared" si="84"/>
        <v>0</v>
      </c>
      <c r="AS104" s="7">
        <f t="shared" si="84"/>
        <v>0</v>
      </c>
      <c r="AT104" s="7">
        <f t="shared" si="84"/>
        <v>0</v>
      </c>
      <c r="AU104" s="7">
        <f t="shared" si="84"/>
        <v>0</v>
      </c>
      <c r="AV104" s="7">
        <f t="shared" si="84"/>
        <v>0</v>
      </c>
      <c r="AW104" s="7">
        <f t="shared" si="84"/>
        <v>0</v>
      </c>
      <c r="AX104" s="7">
        <f t="shared" si="84"/>
        <v>0</v>
      </c>
      <c r="AY104" s="7">
        <f t="shared" si="84"/>
        <v>0</v>
      </c>
      <c r="AZ104" s="7">
        <f t="shared" si="84"/>
        <v>0</v>
      </c>
      <c r="BA104" s="7">
        <f t="shared" si="84"/>
        <v>0</v>
      </c>
      <c r="BB104" s="7">
        <f t="shared" si="84"/>
        <v>0</v>
      </c>
      <c r="BC104" s="7">
        <f t="shared" si="84"/>
        <v>0</v>
      </c>
      <c r="BD104" s="7">
        <f t="shared" si="84"/>
        <v>0</v>
      </c>
      <c r="BE104" s="7">
        <f t="shared" si="84"/>
        <v>0</v>
      </c>
      <c r="BF104" s="7">
        <f t="shared" si="84"/>
        <v>0</v>
      </c>
      <c r="BG104" s="7">
        <f t="shared" si="84"/>
        <v>0</v>
      </c>
      <c r="BH104" s="7">
        <f t="shared" si="84"/>
        <v>0</v>
      </c>
      <c r="BI104" s="7">
        <f t="shared" si="84"/>
        <v>0</v>
      </c>
      <c r="BJ104" s="7">
        <f t="shared" si="84"/>
        <v>0</v>
      </c>
      <c r="BK104" s="7">
        <f t="shared" si="84"/>
        <v>0</v>
      </c>
      <c r="BL104" s="7">
        <f t="shared" si="84"/>
        <v>0</v>
      </c>
      <c r="BM104" s="7">
        <f t="shared" si="84"/>
        <v>0</v>
      </c>
      <c r="BN104" s="7">
        <f t="shared" si="84"/>
        <v>0</v>
      </c>
      <c r="BO104" s="7">
        <f t="shared" ref="BO104" si="86">BO27</f>
        <v>0</v>
      </c>
    </row>
    <row r="105" spans="1:69">
      <c r="A105" s="97"/>
      <c r="B105" s="40" t="str">
        <f>B28</f>
        <v>Чай с сахаром</v>
      </c>
      <c r="C105" s="99"/>
      <c r="D105" s="7">
        <f t="shared" si="84"/>
        <v>0</v>
      </c>
      <c r="E105" s="7">
        <f t="shared" si="84"/>
        <v>0</v>
      </c>
      <c r="F105" s="7">
        <f t="shared" si="84"/>
        <v>8.0000000000000002E-3</v>
      </c>
      <c r="G105" s="7">
        <f t="shared" si="84"/>
        <v>5.0000000000000001E-4</v>
      </c>
      <c r="H105" s="7">
        <f t="shared" si="84"/>
        <v>0</v>
      </c>
      <c r="I105" s="7">
        <f t="shared" si="84"/>
        <v>0</v>
      </c>
      <c r="J105" s="7">
        <f t="shared" si="84"/>
        <v>0</v>
      </c>
      <c r="K105" s="7">
        <f t="shared" si="84"/>
        <v>0</v>
      </c>
      <c r="L105" s="7">
        <f t="shared" si="84"/>
        <v>0</v>
      </c>
      <c r="M105" s="7">
        <f t="shared" si="84"/>
        <v>0</v>
      </c>
      <c r="N105" s="7">
        <f t="shared" si="84"/>
        <v>0</v>
      </c>
      <c r="O105" s="7">
        <f t="shared" si="84"/>
        <v>0</v>
      </c>
      <c r="P105" s="7">
        <f t="shared" si="84"/>
        <v>0</v>
      </c>
      <c r="Q105" s="7">
        <f t="shared" si="84"/>
        <v>0</v>
      </c>
      <c r="R105" s="7">
        <f t="shared" si="84"/>
        <v>0</v>
      </c>
      <c r="S105" s="7">
        <f t="shared" si="84"/>
        <v>0</v>
      </c>
      <c r="T105" s="7">
        <f t="shared" si="84"/>
        <v>0</v>
      </c>
      <c r="U105" s="7">
        <f t="shared" si="84"/>
        <v>0</v>
      </c>
      <c r="V105" s="7">
        <f t="shared" si="84"/>
        <v>0</v>
      </c>
      <c r="W105" s="7">
        <f t="shared" si="84"/>
        <v>0</v>
      </c>
      <c r="X105" s="7">
        <f t="shared" si="84"/>
        <v>0</v>
      </c>
      <c r="Y105" s="7">
        <f t="shared" si="84"/>
        <v>0</v>
      </c>
      <c r="Z105" s="7">
        <f t="shared" si="84"/>
        <v>0</v>
      </c>
      <c r="AA105" s="7">
        <f t="shared" si="84"/>
        <v>0</v>
      </c>
      <c r="AB105" s="7">
        <f t="shared" si="84"/>
        <v>0</v>
      </c>
      <c r="AC105" s="7">
        <f t="shared" si="84"/>
        <v>0</v>
      </c>
      <c r="AD105" s="7">
        <f t="shared" si="84"/>
        <v>0</v>
      </c>
      <c r="AE105" s="7">
        <f t="shared" si="84"/>
        <v>0</v>
      </c>
      <c r="AF105" s="7">
        <f t="shared" si="84"/>
        <v>0</v>
      </c>
      <c r="AG105" s="7">
        <f t="shared" si="84"/>
        <v>0</v>
      </c>
      <c r="AH105" s="7">
        <f t="shared" si="84"/>
        <v>0</v>
      </c>
      <c r="AI105" s="7">
        <f t="shared" si="84"/>
        <v>0</v>
      </c>
      <c r="AJ105" s="7">
        <f t="shared" si="84"/>
        <v>0</v>
      </c>
      <c r="AK105" s="7">
        <f t="shared" si="84"/>
        <v>0</v>
      </c>
      <c r="AL105" s="7">
        <f t="shared" si="84"/>
        <v>0</v>
      </c>
      <c r="AM105" s="7">
        <f t="shared" si="84"/>
        <v>0</v>
      </c>
      <c r="AN105" s="7">
        <f t="shared" si="84"/>
        <v>0</v>
      </c>
      <c r="AO105" s="7">
        <f t="shared" si="84"/>
        <v>0</v>
      </c>
      <c r="AP105" s="7">
        <f t="shared" si="84"/>
        <v>0</v>
      </c>
      <c r="AQ105" s="7">
        <f t="shared" si="84"/>
        <v>0</v>
      </c>
      <c r="AR105" s="7">
        <f t="shared" si="84"/>
        <v>0</v>
      </c>
      <c r="AS105" s="7">
        <f t="shared" si="84"/>
        <v>0</v>
      </c>
      <c r="AT105" s="7">
        <f t="shared" si="84"/>
        <v>0</v>
      </c>
      <c r="AU105" s="7">
        <f t="shared" si="84"/>
        <v>0</v>
      </c>
      <c r="AV105" s="7">
        <f t="shared" si="84"/>
        <v>0</v>
      </c>
      <c r="AW105" s="7">
        <f t="shared" si="84"/>
        <v>0</v>
      </c>
      <c r="AX105" s="7">
        <f t="shared" si="84"/>
        <v>0</v>
      </c>
      <c r="AY105" s="7">
        <f t="shared" si="84"/>
        <v>0</v>
      </c>
      <c r="AZ105" s="7">
        <f t="shared" si="84"/>
        <v>0</v>
      </c>
      <c r="BA105" s="7">
        <f t="shared" si="84"/>
        <v>0</v>
      </c>
      <c r="BB105" s="7">
        <f t="shared" si="84"/>
        <v>0</v>
      </c>
      <c r="BC105" s="7">
        <f t="shared" si="84"/>
        <v>0</v>
      </c>
      <c r="BD105" s="7">
        <f t="shared" si="84"/>
        <v>0</v>
      </c>
      <c r="BE105" s="7">
        <f t="shared" si="84"/>
        <v>0</v>
      </c>
      <c r="BF105" s="7">
        <f t="shared" si="84"/>
        <v>0</v>
      </c>
      <c r="BG105" s="7">
        <f t="shared" si="84"/>
        <v>0</v>
      </c>
      <c r="BH105" s="7">
        <f t="shared" si="84"/>
        <v>0</v>
      </c>
      <c r="BI105" s="7">
        <f t="shared" si="84"/>
        <v>0</v>
      </c>
      <c r="BJ105" s="7">
        <f t="shared" si="84"/>
        <v>0</v>
      </c>
      <c r="BK105" s="7">
        <f t="shared" si="84"/>
        <v>0</v>
      </c>
      <c r="BL105" s="7">
        <f t="shared" si="84"/>
        <v>0</v>
      </c>
      <c r="BM105" s="7">
        <f t="shared" si="84"/>
        <v>0</v>
      </c>
      <c r="BN105" s="7">
        <f t="shared" si="84"/>
        <v>0</v>
      </c>
      <c r="BO105" s="7">
        <f t="shared" ref="BO105" si="87">BO28</f>
        <v>0</v>
      </c>
    </row>
    <row r="106" spans="1:69">
      <c r="A106" s="97"/>
      <c r="B106" s="40">
        <f>B29</f>
        <v>0</v>
      </c>
      <c r="C106" s="99"/>
      <c r="D106" s="7">
        <f t="shared" si="84"/>
        <v>0</v>
      </c>
      <c r="E106" s="7">
        <f t="shared" si="84"/>
        <v>0</v>
      </c>
      <c r="F106" s="7">
        <f t="shared" si="84"/>
        <v>0</v>
      </c>
      <c r="G106" s="7">
        <f t="shared" si="84"/>
        <v>0</v>
      </c>
      <c r="H106" s="7">
        <f t="shared" si="84"/>
        <v>0</v>
      </c>
      <c r="I106" s="7">
        <f t="shared" si="84"/>
        <v>0</v>
      </c>
      <c r="J106" s="7">
        <f t="shared" si="84"/>
        <v>0</v>
      </c>
      <c r="K106" s="7">
        <f t="shared" si="84"/>
        <v>0</v>
      </c>
      <c r="L106" s="7">
        <f t="shared" si="84"/>
        <v>0</v>
      </c>
      <c r="M106" s="7">
        <f t="shared" si="84"/>
        <v>0</v>
      </c>
      <c r="N106" s="7">
        <f t="shared" si="84"/>
        <v>0</v>
      </c>
      <c r="O106" s="7">
        <f t="shared" si="84"/>
        <v>0</v>
      </c>
      <c r="P106" s="7">
        <f t="shared" si="84"/>
        <v>0</v>
      </c>
      <c r="Q106" s="7">
        <f t="shared" si="84"/>
        <v>0</v>
      </c>
      <c r="R106" s="7">
        <f t="shared" si="84"/>
        <v>0</v>
      </c>
      <c r="S106" s="7">
        <f t="shared" si="84"/>
        <v>0</v>
      </c>
      <c r="T106" s="7">
        <f t="shared" si="84"/>
        <v>0</v>
      </c>
      <c r="U106" s="7">
        <f t="shared" si="84"/>
        <v>0</v>
      </c>
      <c r="V106" s="7">
        <f t="shared" si="84"/>
        <v>0</v>
      </c>
      <c r="W106" s="7">
        <f t="shared" si="84"/>
        <v>0</v>
      </c>
      <c r="X106" s="7">
        <f t="shared" si="84"/>
        <v>0</v>
      </c>
      <c r="Y106" s="7">
        <f t="shared" si="84"/>
        <v>0</v>
      </c>
      <c r="Z106" s="7">
        <f t="shared" si="84"/>
        <v>0</v>
      </c>
      <c r="AA106" s="7">
        <f t="shared" si="84"/>
        <v>0</v>
      </c>
      <c r="AB106" s="7">
        <f t="shared" si="84"/>
        <v>0</v>
      </c>
      <c r="AC106" s="7">
        <f t="shared" si="84"/>
        <v>0</v>
      </c>
      <c r="AD106" s="7">
        <f t="shared" si="84"/>
        <v>0</v>
      </c>
      <c r="AE106" s="7">
        <f t="shared" si="84"/>
        <v>0</v>
      </c>
      <c r="AF106" s="7">
        <f t="shared" si="84"/>
        <v>0</v>
      </c>
      <c r="AG106" s="7">
        <f t="shared" si="84"/>
        <v>0</v>
      </c>
      <c r="AH106" s="7">
        <f t="shared" si="84"/>
        <v>0</v>
      </c>
      <c r="AI106" s="7">
        <f t="shared" si="84"/>
        <v>0</v>
      </c>
      <c r="AJ106" s="7">
        <f t="shared" si="84"/>
        <v>0</v>
      </c>
      <c r="AK106" s="7">
        <f t="shared" si="84"/>
        <v>0</v>
      </c>
      <c r="AL106" s="7">
        <f t="shared" si="84"/>
        <v>0</v>
      </c>
      <c r="AM106" s="7">
        <f t="shared" si="84"/>
        <v>0</v>
      </c>
      <c r="AN106" s="7">
        <f t="shared" si="84"/>
        <v>0</v>
      </c>
      <c r="AO106" s="7">
        <f t="shared" si="84"/>
        <v>0</v>
      </c>
      <c r="AP106" s="7">
        <f t="shared" si="84"/>
        <v>0</v>
      </c>
      <c r="AQ106" s="7">
        <f t="shared" si="84"/>
        <v>0</v>
      </c>
      <c r="AR106" s="7">
        <f t="shared" si="84"/>
        <v>0</v>
      </c>
      <c r="AS106" s="7">
        <f t="shared" si="84"/>
        <v>0</v>
      </c>
      <c r="AT106" s="7">
        <f t="shared" si="84"/>
        <v>0</v>
      </c>
      <c r="AU106" s="7">
        <f t="shared" si="84"/>
        <v>0</v>
      </c>
      <c r="AV106" s="7">
        <f t="shared" si="84"/>
        <v>0</v>
      </c>
      <c r="AW106" s="7">
        <f t="shared" si="84"/>
        <v>0</v>
      </c>
      <c r="AX106" s="7">
        <f t="shared" si="84"/>
        <v>0</v>
      </c>
      <c r="AY106" s="7">
        <f t="shared" si="84"/>
        <v>0</v>
      </c>
      <c r="AZ106" s="7">
        <f t="shared" si="84"/>
        <v>0</v>
      </c>
      <c r="BA106" s="7">
        <f t="shared" si="84"/>
        <v>0</v>
      </c>
      <c r="BB106" s="7">
        <f t="shared" si="84"/>
        <v>0</v>
      </c>
      <c r="BC106" s="7">
        <f t="shared" si="84"/>
        <v>0</v>
      </c>
      <c r="BD106" s="7">
        <f t="shared" si="84"/>
        <v>0</v>
      </c>
      <c r="BE106" s="7">
        <f t="shared" si="84"/>
        <v>0</v>
      </c>
      <c r="BF106" s="7">
        <f t="shared" si="84"/>
        <v>0</v>
      </c>
      <c r="BG106" s="7">
        <f t="shared" si="84"/>
        <v>0</v>
      </c>
      <c r="BH106" s="7">
        <f t="shared" si="84"/>
        <v>0</v>
      </c>
      <c r="BI106" s="7">
        <f t="shared" si="84"/>
        <v>0</v>
      </c>
      <c r="BJ106" s="7">
        <f t="shared" si="84"/>
        <v>0</v>
      </c>
      <c r="BK106" s="7">
        <f t="shared" si="84"/>
        <v>0</v>
      </c>
      <c r="BL106" s="7">
        <f t="shared" si="84"/>
        <v>0</v>
      </c>
      <c r="BM106" s="7">
        <f t="shared" si="84"/>
        <v>0</v>
      </c>
      <c r="BN106" s="7">
        <f t="shared" si="84"/>
        <v>0</v>
      </c>
      <c r="BO106" s="7">
        <f t="shared" ref="BO106" si="88">BO29</f>
        <v>0</v>
      </c>
    </row>
    <row r="107" spans="1:69" ht="17.399999999999999">
      <c r="B107" s="19" t="s">
        <v>21</v>
      </c>
      <c r="C107" s="20"/>
      <c r="D107" s="21">
        <f t="shared" ref="D107:BN107" si="89">SUM(D103:D106)</f>
        <v>0.02</v>
      </c>
      <c r="E107" s="21">
        <f t="shared" si="89"/>
        <v>0</v>
      </c>
      <c r="F107" s="21">
        <f t="shared" si="89"/>
        <v>1.3000000000000001E-2</v>
      </c>
      <c r="G107" s="21">
        <f t="shared" si="89"/>
        <v>5.0000000000000001E-4</v>
      </c>
      <c r="H107" s="21">
        <f t="shared" si="89"/>
        <v>0</v>
      </c>
      <c r="I107" s="21">
        <f t="shared" si="89"/>
        <v>0</v>
      </c>
      <c r="J107" s="21">
        <f t="shared" si="89"/>
        <v>0</v>
      </c>
      <c r="K107" s="21">
        <f t="shared" si="89"/>
        <v>3.0000000000000001E-3</v>
      </c>
      <c r="L107" s="21">
        <f t="shared" si="89"/>
        <v>3.0000000000000001E-3</v>
      </c>
      <c r="M107" s="21">
        <f t="shared" si="89"/>
        <v>0</v>
      </c>
      <c r="N107" s="21">
        <f t="shared" si="89"/>
        <v>0</v>
      </c>
      <c r="O107" s="21">
        <f t="shared" si="89"/>
        <v>7.0000000000000007E-2</v>
      </c>
      <c r="P107" s="21">
        <f t="shared" si="89"/>
        <v>5.0000000000000001E-3</v>
      </c>
      <c r="Q107" s="21">
        <f t="shared" si="89"/>
        <v>0</v>
      </c>
      <c r="R107" s="21">
        <f t="shared" si="89"/>
        <v>0</v>
      </c>
      <c r="S107" s="21">
        <f t="shared" ref="S107:X107" si="90">SUM(S103:S106)</f>
        <v>0</v>
      </c>
      <c r="T107" s="21">
        <f t="shared" si="90"/>
        <v>0</v>
      </c>
      <c r="U107" s="21">
        <f t="shared" si="90"/>
        <v>0</v>
      </c>
      <c r="V107" s="21">
        <f t="shared" si="90"/>
        <v>0</v>
      </c>
      <c r="W107" s="21">
        <f t="shared" si="90"/>
        <v>0</v>
      </c>
      <c r="X107" s="21">
        <f t="shared" si="90"/>
        <v>7.6920000000000002E-2</v>
      </c>
      <c r="Y107" s="21">
        <f t="shared" si="89"/>
        <v>0</v>
      </c>
      <c r="Z107" s="21">
        <f t="shared" si="89"/>
        <v>0</v>
      </c>
      <c r="AA107" s="21">
        <f t="shared" si="89"/>
        <v>0</v>
      </c>
      <c r="AB107" s="21">
        <f t="shared" si="89"/>
        <v>0</v>
      </c>
      <c r="AC107" s="21">
        <f t="shared" si="89"/>
        <v>0</v>
      </c>
      <c r="AD107" s="21">
        <f t="shared" si="89"/>
        <v>0</v>
      </c>
      <c r="AE107" s="21">
        <f t="shared" si="89"/>
        <v>0</v>
      </c>
      <c r="AF107" s="21">
        <f t="shared" si="89"/>
        <v>0</v>
      </c>
      <c r="AG107" s="21">
        <f t="shared" si="89"/>
        <v>0</v>
      </c>
      <c r="AH107" s="21">
        <f t="shared" si="89"/>
        <v>0</v>
      </c>
      <c r="AI107" s="21">
        <f t="shared" si="89"/>
        <v>0</v>
      </c>
      <c r="AJ107" s="21">
        <f t="shared" si="89"/>
        <v>0</v>
      </c>
      <c r="AK107" s="21">
        <f t="shared" si="89"/>
        <v>0</v>
      </c>
      <c r="AL107" s="21">
        <f t="shared" si="89"/>
        <v>0</v>
      </c>
      <c r="AM107" s="21">
        <f t="shared" si="89"/>
        <v>0</v>
      </c>
      <c r="AN107" s="21">
        <f t="shared" si="89"/>
        <v>0</v>
      </c>
      <c r="AO107" s="21">
        <f t="shared" si="89"/>
        <v>0</v>
      </c>
      <c r="AP107" s="21">
        <f t="shared" si="89"/>
        <v>0</v>
      </c>
      <c r="AQ107" s="21">
        <f t="shared" si="89"/>
        <v>0</v>
      </c>
      <c r="AR107" s="21">
        <f t="shared" si="89"/>
        <v>0</v>
      </c>
      <c r="AS107" s="21">
        <f t="shared" si="89"/>
        <v>0</v>
      </c>
      <c r="AT107" s="21">
        <f t="shared" si="89"/>
        <v>0</v>
      </c>
      <c r="AU107" s="21">
        <f t="shared" si="89"/>
        <v>6.0000000000000001E-3</v>
      </c>
      <c r="AV107" s="21">
        <f t="shared" si="89"/>
        <v>0</v>
      </c>
      <c r="AW107" s="21">
        <f t="shared" si="89"/>
        <v>0</v>
      </c>
      <c r="AX107" s="21">
        <f t="shared" si="89"/>
        <v>0</v>
      </c>
      <c r="AY107" s="21">
        <f t="shared" si="89"/>
        <v>0</v>
      </c>
      <c r="AZ107" s="21">
        <f t="shared" si="89"/>
        <v>0</v>
      </c>
      <c r="BA107" s="21">
        <f t="shared" si="89"/>
        <v>0</v>
      </c>
      <c r="BB107" s="21">
        <f t="shared" si="89"/>
        <v>0</v>
      </c>
      <c r="BC107" s="21">
        <f t="shared" si="89"/>
        <v>0</v>
      </c>
      <c r="BD107" s="21">
        <f t="shared" si="89"/>
        <v>0</v>
      </c>
      <c r="BE107" s="21">
        <f t="shared" si="89"/>
        <v>0</v>
      </c>
      <c r="BF107" s="21">
        <f t="shared" si="89"/>
        <v>0</v>
      </c>
      <c r="BG107" s="21">
        <f t="shared" si="89"/>
        <v>0</v>
      </c>
      <c r="BH107" s="21">
        <f t="shared" si="89"/>
        <v>0</v>
      </c>
      <c r="BI107" s="21">
        <f t="shared" si="89"/>
        <v>0</v>
      </c>
      <c r="BJ107" s="21">
        <f t="shared" si="89"/>
        <v>0</v>
      </c>
      <c r="BK107" s="21">
        <f t="shared" si="89"/>
        <v>0</v>
      </c>
      <c r="BL107" s="21">
        <f t="shared" si="89"/>
        <v>0</v>
      </c>
      <c r="BM107" s="21">
        <f t="shared" si="89"/>
        <v>0</v>
      </c>
      <c r="BN107" s="21">
        <f t="shared" si="89"/>
        <v>5.0000000000000001E-4</v>
      </c>
      <c r="BO107" s="21">
        <f t="shared" ref="BO107" si="91">SUM(BO103:BO106)</f>
        <v>0</v>
      </c>
    </row>
    <row r="108" spans="1:69" ht="17.399999999999999">
      <c r="B108" s="19" t="s">
        <v>22</v>
      </c>
      <c r="C108" s="20"/>
      <c r="D108" s="22">
        <f t="shared" ref="D108:R108" si="92">PRODUCT(D107,$E$6)</f>
        <v>0.02</v>
      </c>
      <c r="E108" s="22">
        <f t="shared" si="92"/>
        <v>0</v>
      </c>
      <c r="F108" s="22">
        <f t="shared" si="92"/>
        <v>1.3000000000000001E-2</v>
      </c>
      <c r="G108" s="22">
        <f t="shared" si="92"/>
        <v>5.0000000000000001E-4</v>
      </c>
      <c r="H108" s="22">
        <f t="shared" si="92"/>
        <v>0</v>
      </c>
      <c r="I108" s="22">
        <f t="shared" si="92"/>
        <v>0</v>
      </c>
      <c r="J108" s="22">
        <f t="shared" si="92"/>
        <v>0</v>
      </c>
      <c r="K108" s="22">
        <f t="shared" si="92"/>
        <v>3.0000000000000001E-3</v>
      </c>
      <c r="L108" s="22">
        <f t="shared" si="92"/>
        <v>3.0000000000000001E-3</v>
      </c>
      <c r="M108" s="22">
        <f t="shared" si="92"/>
        <v>0</v>
      </c>
      <c r="N108" s="22">
        <f t="shared" si="92"/>
        <v>0</v>
      </c>
      <c r="O108" s="22">
        <f t="shared" si="92"/>
        <v>7.0000000000000007E-2</v>
      </c>
      <c r="P108" s="22">
        <f t="shared" si="92"/>
        <v>5.0000000000000001E-3</v>
      </c>
      <c r="Q108" s="22">
        <f t="shared" si="92"/>
        <v>0</v>
      </c>
      <c r="R108" s="22">
        <f t="shared" si="92"/>
        <v>0</v>
      </c>
      <c r="S108" s="22">
        <f t="shared" ref="S108:X108" si="93">PRODUCT(S107,$E$6)</f>
        <v>0</v>
      </c>
      <c r="T108" s="22">
        <f t="shared" si="93"/>
        <v>0</v>
      </c>
      <c r="U108" s="22">
        <f t="shared" si="93"/>
        <v>0</v>
      </c>
      <c r="V108" s="22">
        <f t="shared" si="93"/>
        <v>0</v>
      </c>
      <c r="W108" s="22">
        <f t="shared" si="93"/>
        <v>0</v>
      </c>
      <c r="X108" s="22">
        <f t="shared" si="93"/>
        <v>7.6920000000000002E-2</v>
      </c>
      <c r="Y108" s="22">
        <f t="shared" ref="Y108:BN108" si="94">PRODUCT(Y107,$E$6)</f>
        <v>0</v>
      </c>
      <c r="Z108" s="22">
        <f t="shared" si="94"/>
        <v>0</v>
      </c>
      <c r="AA108" s="22">
        <f t="shared" si="94"/>
        <v>0</v>
      </c>
      <c r="AB108" s="22">
        <f t="shared" si="94"/>
        <v>0</v>
      </c>
      <c r="AC108" s="22">
        <f t="shared" si="94"/>
        <v>0</v>
      </c>
      <c r="AD108" s="22">
        <f t="shared" si="94"/>
        <v>0</v>
      </c>
      <c r="AE108" s="22">
        <f t="shared" si="94"/>
        <v>0</v>
      </c>
      <c r="AF108" s="22">
        <f t="shared" si="94"/>
        <v>0</v>
      </c>
      <c r="AG108" s="22">
        <f t="shared" si="94"/>
        <v>0</v>
      </c>
      <c r="AH108" s="22">
        <f t="shared" si="94"/>
        <v>0</v>
      </c>
      <c r="AI108" s="22">
        <f t="shared" si="94"/>
        <v>0</v>
      </c>
      <c r="AJ108" s="22">
        <f t="shared" si="94"/>
        <v>0</v>
      </c>
      <c r="AK108" s="22">
        <f t="shared" si="94"/>
        <v>0</v>
      </c>
      <c r="AL108" s="22">
        <f t="shared" si="94"/>
        <v>0</v>
      </c>
      <c r="AM108" s="22">
        <f t="shared" si="94"/>
        <v>0</v>
      </c>
      <c r="AN108" s="22">
        <f t="shared" si="94"/>
        <v>0</v>
      </c>
      <c r="AO108" s="22">
        <f t="shared" si="94"/>
        <v>0</v>
      </c>
      <c r="AP108" s="22">
        <f t="shared" si="94"/>
        <v>0</v>
      </c>
      <c r="AQ108" s="22">
        <f t="shared" si="94"/>
        <v>0</v>
      </c>
      <c r="AR108" s="22">
        <f t="shared" si="94"/>
        <v>0</v>
      </c>
      <c r="AS108" s="22">
        <f t="shared" si="94"/>
        <v>0</v>
      </c>
      <c r="AT108" s="22">
        <f t="shared" si="94"/>
        <v>0</v>
      </c>
      <c r="AU108" s="22">
        <f t="shared" si="94"/>
        <v>6.0000000000000001E-3</v>
      </c>
      <c r="AV108" s="22">
        <f t="shared" si="94"/>
        <v>0</v>
      </c>
      <c r="AW108" s="22">
        <f t="shared" si="94"/>
        <v>0</v>
      </c>
      <c r="AX108" s="22">
        <f t="shared" si="94"/>
        <v>0</v>
      </c>
      <c r="AY108" s="22">
        <f t="shared" si="94"/>
        <v>0</v>
      </c>
      <c r="AZ108" s="22">
        <f t="shared" si="94"/>
        <v>0</v>
      </c>
      <c r="BA108" s="22">
        <f t="shared" si="94"/>
        <v>0</v>
      </c>
      <c r="BB108" s="22">
        <f t="shared" si="94"/>
        <v>0</v>
      </c>
      <c r="BC108" s="22">
        <f t="shared" si="94"/>
        <v>0</v>
      </c>
      <c r="BD108" s="22">
        <f t="shared" si="94"/>
        <v>0</v>
      </c>
      <c r="BE108" s="22">
        <f t="shared" si="94"/>
        <v>0</v>
      </c>
      <c r="BF108" s="22">
        <f t="shared" si="94"/>
        <v>0</v>
      </c>
      <c r="BG108" s="22">
        <f t="shared" si="94"/>
        <v>0</v>
      </c>
      <c r="BH108" s="22">
        <f t="shared" si="94"/>
        <v>0</v>
      </c>
      <c r="BI108" s="22">
        <f t="shared" si="94"/>
        <v>0</v>
      </c>
      <c r="BJ108" s="22">
        <f t="shared" si="94"/>
        <v>0</v>
      </c>
      <c r="BK108" s="22">
        <f t="shared" si="94"/>
        <v>0</v>
      </c>
      <c r="BL108" s="22">
        <f t="shared" si="94"/>
        <v>0</v>
      </c>
      <c r="BM108" s="22">
        <f t="shared" si="94"/>
        <v>0</v>
      </c>
      <c r="BN108" s="22">
        <f t="shared" si="94"/>
        <v>5.0000000000000001E-4</v>
      </c>
      <c r="BO108" s="22">
        <f t="shared" ref="BO108" si="95">PRODUCT(BO107,$E$6)</f>
        <v>0</v>
      </c>
    </row>
    <row r="110" spans="1:69" ht="17.399999999999999">
      <c r="A110" s="26"/>
      <c r="B110" s="27" t="s">
        <v>24</v>
      </c>
      <c r="C110" s="28" t="s">
        <v>25</v>
      </c>
      <c r="D110" s="39">
        <f t="shared" ref="D110:BN110" si="96">D95</f>
        <v>78.180000000000007</v>
      </c>
      <c r="E110" s="39">
        <f t="shared" si="96"/>
        <v>82</v>
      </c>
      <c r="F110" s="39">
        <f t="shared" si="96"/>
        <v>91</v>
      </c>
      <c r="G110" s="39">
        <f t="shared" si="96"/>
        <v>596</v>
      </c>
      <c r="H110" s="39">
        <f t="shared" si="96"/>
        <v>1490</v>
      </c>
      <c r="I110" s="39">
        <f t="shared" si="96"/>
        <v>720</v>
      </c>
      <c r="J110" s="39">
        <f t="shared" si="96"/>
        <v>82.38</v>
      </c>
      <c r="K110" s="39">
        <f t="shared" si="96"/>
        <v>961.89</v>
      </c>
      <c r="L110" s="39">
        <f t="shared" si="96"/>
        <v>231.94</v>
      </c>
      <c r="M110" s="39">
        <f t="shared" si="96"/>
        <v>679</v>
      </c>
      <c r="N110" s="39">
        <f t="shared" si="96"/>
        <v>114.89</v>
      </c>
      <c r="O110" s="39">
        <f t="shared" si="96"/>
        <v>359.11</v>
      </c>
      <c r="P110" s="39">
        <f t="shared" si="96"/>
        <v>392.11</v>
      </c>
      <c r="Q110" s="39">
        <f t="shared" si="96"/>
        <v>400</v>
      </c>
      <c r="R110" s="39">
        <f t="shared" si="96"/>
        <v>0</v>
      </c>
      <c r="S110" s="39">
        <f t="shared" si="96"/>
        <v>0</v>
      </c>
      <c r="T110" s="39">
        <f t="shared" si="96"/>
        <v>0</v>
      </c>
      <c r="U110" s="39">
        <f t="shared" si="96"/>
        <v>852</v>
      </c>
      <c r="V110" s="39">
        <f t="shared" si="96"/>
        <v>352.56</v>
      </c>
      <c r="W110" s="39">
        <f t="shared" si="96"/>
        <v>0</v>
      </c>
      <c r="X110" s="39">
        <f t="shared" si="96"/>
        <v>8.9</v>
      </c>
      <c r="Y110" s="39">
        <f t="shared" si="96"/>
        <v>0</v>
      </c>
      <c r="Z110" s="39">
        <f t="shared" si="96"/>
        <v>492</v>
      </c>
      <c r="AA110" s="39">
        <f t="shared" si="96"/>
        <v>382</v>
      </c>
      <c r="AB110" s="39">
        <f t="shared" si="96"/>
        <v>429</v>
      </c>
      <c r="AC110" s="39">
        <f t="shared" si="96"/>
        <v>261</v>
      </c>
      <c r="AD110" s="39">
        <f t="shared" si="96"/>
        <v>125</v>
      </c>
      <c r="AE110" s="39">
        <f t="shared" si="96"/>
        <v>400</v>
      </c>
      <c r="AF110" s="39">
        <f t="shared" si="96"/>
        <v>169</v>
      </c>
      <c r="AG110" s="39">
        <f t="shared" si="96"/>
        <v>227.27</v>
      </c>
      <c r="AH110" s="39">
        <f t="shared" si="96"/>
        <v>76.88</v>
      </c>
      <c r="AI110" s="39">
        <f t="shared" si="96"/>
        <v>59.75</v>
      </c>
      <c r="AJ110" s="39">
        <f t="shared" si="96"/>
        <v>44.6</v>
      </c>
      <c r="AK110" s="39">
        <f t="shared" si="96"/>
        <v>240</v>
      </c>
      <c r="AL110" s="39">
        <f t="shared" si="96"/>
        <v>219</v>
      </c>
      <c r="AM110" s="39">
        <f t="shared" si="96"/>
        <v>0</v>
      </c>
      <c r="AN110" s="39">
        <f t="shared" si="96"/>
        <v>277</v>
      </c>
      <c r="AO110" s="39">
        <f t="shared" si="96"/>
        <v>0</v>
      </c>
      <c r="AP110" s="39">
        <f t="shared" si="96"/>
        <v>235.63</v>
      </c>
      <c r="AQ110" s="39">
        <f t="shared" si="96"/>
        <v>72.5</v>
      </c>
      <c r="AR110" s="39">
        <f t="shared" si="96"/>
        <v>65.33</v>
      </c>
      <c r="AS110" s="39">
        <f t="shared" si="96"/>
        <v>76</v>
      </c>
      <c r="AT110" s="39">
        <f t="shared" si="96"/>
        <v>67.14</v>
      </c>
      <c r="AU110" s="39">
        <f t="shared" si="96"/>
        <v>74.290000000000006</v>
      </c>
      <c r="AV110" s="39">
        <f t="shared" si="96"/>
        <v>51.25</v>
      </c>
      <c r="AW110" s="39">
        <f t="shared" si="96"/>
        <v>77.14</v>
      </c>
      <c r="AX110" s="39">
        <f t="shared" si="96"/>
        <v>68</v>
      </c>
      <c r="AY110" s="39">
        <f t="shared" si="96"/>
        <v>60</v>
      </c>
      <c r="AZ110" s="39">
        <f t="shared" si="96"/>
        <v>137.33000000000001</v>
      </c>
      <c r="BA110" s="39">
        <f t="shared" si="96"/>
        <v>319</v>
      </c>
      <c r="BB110" s="39">
        <f t="shared" si="96"/>
        <v>454</v>
      </c>
      <c r="BC110" s="39">
        <f t="shared" si="96"/>
        <v>558</v>
      </c>
      <c r="BD110" s="39">
        <f t="shared" si="96"/>
        <v>261</v>
      </c>
      <c r="BE110" s="39">
        <f t="shared" si="96"/>
        <v>419</v>
      </c>
      <c r="BF110" s="39">
        <f t="shared" si="96"/>
        <v>0</v>
      </c>
      <c r="BG110" s="39">
        <f t="shared" si="96"/>
        <v>44</v>
      </c>
      <c r="BH110" s="39">
        <f t="shared" si="96"/>
        <v>51</v>
      </c>
      <c r="BI110" s="39">
        <f t="shared" si="96"/>
        <v>26</v>
      </c>
      <c r="BJ110" s="39">
        <f t="shared" si="96"/>
        <v>40</v>
      </c>
      <c r="BK110" s="39">
        <f t="shared" si="96"/>
        <v>62</v>
      </c>
      <c r="BL110" s="39">
        <f t="shared" si="96"/>
        <v>314</v>
      </c>
      <c r="BM110" s="39">
        <f t="shared" si="96"/>
        <v>138.88999999999999</v>
      </c>
      <c r="BN110" s="39">
        <f t="shared" si="96"/>
        <v>22</v>
      </c>
      <c r="BO110" s="39">
        <f t="shared" ref="BO110" si="97">BO95</f>
        <v>0</v>
      </c>
    </row>
    <row r="111" spans="1:69" ht="17.399999999999999">
      <c r="B111" s="19" t="s">
        <v>26</v>
      </c>
      <c r="C111" s="20" t="s">
        <v>25</v>
      </c>
      <c r="D111" s="21">
        <f t="shared" ref="D111:BN111" si="98">D110/1000</f>
        <v>7.8180000000000013E-2</v>
      </c>
      <c r="E111" s="21">
        <f t="shared" si="98"/>
        <v>8.2000000000000003E-2</v>
      </c>
      <c r="F111" s="21">
        <f t="shared" si="98"/>
        <v>9.0999999999999998E-2</v>
      </c>
      <c r="G111" s="21">
        <f t="shared" si="98"/>
        <v>0.59599999999999997</v>
      </c>
      <c r="H111" s="21">
        <f t="shared" si="98"/>
        <v>1.49</v>
      </c>
      <c r="I111" s="21">
        <f t="shared" si="98"/>
        <v>0.72</v>
      </c>
      <c r="J111" s="21">
        <f t="shared" si="98"/>
        <v>8.2379999999999995E-2</v>
      </c>
      <c r="K111" s="21">
        <f t="shared" si="98"/>
        <v>0.96189000000000002</v>
      </c>
      <c r="L111" s="21">
        <f t="shared" si="98"/>
        <v>0.23194000000000001</v>
      </c>
      <c r="M111" s="21">
        <f t="shared" si="98"/>
        <v>0.67900000000000005</v>
      </c>
      <c r="N111" s="21">
        <f t="shared" si="98"/>
        <v>0.11489000000000001</v>
      </c>
      <c r="O111" s="21">
        <f t="shared" si="98"/>
        <v>0.35911000000000004</v>
      </c>
      <c r="P111" s="21">
        <f t="shared" si="98"/>
        <v>0.39211000000000001</v>
      </c>
      <c r="Q111" s="21">
        <f t="shared" si="98"/>
        <v>0.4</v>
      </c>
      <c r="R111" s="21">
        <f t="shared" si="98"/>
        <v>0</v>
      </c>
      <c r="S111" s="21">
        <f t="shared" si="98"/>
        <v>0</v>
      </c>
      <c r="T111" s="21">
        <f t="shared" si="98"/>
        <v>0</v>
      </c>
      <c r="U111" s="21">
        <f t="shared" si="98"/>
        <v>0.85199999999999998</v>
      </c>
      <c r="V111" s="21">
        <f t="shared" si="98"/>
        <v>0.35255999999999998</v>
      </c>
      <c r="W111" s="21">
        <f t="shared" si="98"/>
        <v>0</v>
      </c>
      <c r="X111" s="21">
        <f t="shared" si="98"/>
        <v>8.8999999999999999E-3</v>
      </c>
      <c r="Y111" s="21">
        <f t="shared" si="98"/>
        <v>0</v>
      </c>
      <c r="Z111" s="21">
        <f t="shared" si="98"/>
        <v>0.49199999999999999</v>
      </c>
      <c r="AA111" s="21">
        <f t="shared" si="98"/>
        <v>0.38200000000000001</v>
      </c>
      <c r="AB111" s="21">
        <f t="shared" si="98"/>
        <v>0.42899999999999999</v>
      </c>
      <c r="AC111" s="21">
        <f t="shared" si="98"/>
        <v>0.26100000000000001</v>
      </c>
      <c r="AD111" s="21">
        <f t="shared" si="98"/>
        <v>0.125</v>
      </c>
      <c r="AE111" s="21">
        <f t="shared" si="98"/>
        <v>0.4</v>
      </c>
      <c r="AF111" s="21">
        <f t="shared" si="98"/>
        <v>0.16900000000000001</v>
      </c>
      <c r="AG111" s="21">
        <f t="shared" si="98"/>
        <v>0.22727</v>
      </c>
      <c r="AH111" s="21">
        <f t="shared" si="98"/>
        <v>7.687999999999999E-2</v>
      </c>
      <c r="AI111" s="21">
        <f t="shared" si="98"/>
        <v>5.9749999999999998E-2</v>
      </c>
      <c r="AJ111" s="21">
        <f t="shared" si="98"/>
        <v>4.4600000000000001E-2</v>
      </c>
      <c r="AK111" s="21">
        <f t="shared" si="98"/>
        <v>0.24</v>
      </c>
      <c r="AL111" s="21">
        <f t="shared" si="98"/>
        <v>0.219</v>
      </c>
      <c r="AM111" s="21">
        <f t="shared" si="98"/>
        <v>0</v>
      </c>
      <c r="AN111" s="21">
        <f t="shared" si="98"/>
        <v>0.27700000000000002</v>
      </c>
      <c r="AO111" s="21">
        <f t="shared" si="98"/>
        <v>0</v>
      </c>
      <c r="AP111" s="21">
        <f t="shared" si="98"/>
        <v>0.23563000000000001</v>
      </c>
      <c r="AQ111" s="21">
        <f t="shared" si="98"/>
        <v>7.2499999999999995E-2</v>
      </c>
      <c r="AR111" s="21">
        <f t="shared" si="98"/>
        <v>6.5329999999999999E-2</v>
      </c>
      <c r="AS111" s="21">
        <f t="shared" si="98"/>
        <v>7.5999999999999998E-2</v>
      </c>
      <c r="AT111" s="21">
        <f t="shared" si="98"/>
        <v>6.7140000000000005E-2</v>
      </c>
      <c r="AU111" s="21">
        <f t="shared" si="98"/>
        <v>7.4290000000000009E-2</v>
      </c>
      <c r="AV111" s="21">
        <f t="shared" si="98"/>
        <v>5.1249999999999997E-2</v>
      </c>
      <c r="AW111" s="21">
        <f t="shared" si="98"/>
        <v>7.714E-2</v>
      </c>
      <c r="AX111" s="21">
        <f t="shared" si="98"/>
        <v>6.8000000000000005E-2</v>
      </c>
      <c r="AY111" s="21">
        <f t="shared" si="98"/>
        <v>0.06</v>
      </c>
      <c r="AZ111" s="21">
        <f t="shared" si="98"/>
        <v>0.13733000000000001</v>
      </c>
      <c r="BA111" s="21">
        <f t="shared" si="98"/>
        <v>0.31900000000000001</v>
      </c>
      <c r="BB111" s="21">
        <f t="shared" si="98"/>
        <v>0.45400000000000001</v>
      </c>
      <c r="BC111" s="21">
        <f t="shared" si="98"/>
        <v>0.55800000000000005</v>
      </c>
      <c r="BD111" s="21">
        <f t="shared" si="98"/>
        <v>0.26100000000000001</v>
      </c>
      <c r="BE111" s="21">
        <f t="shared" si="98"/>
        <v>0.41899999999999998</v>
      </c>
      <c r="BF111" s="21">
        <f t="shared" si="98"/>
        <v>0</v>
      </c>
      <c r="BG111" s="21">
        <f t="shared" si="98"/>
        <v>4.3999999999999997E-2</v>
      </c>
      <c r="BH111" s="21">
        <f t="shared" si="98"/>
        <v>5.0999999999999997E-2</v>
      </c>
      <c r="BI111" s="21">
        <f t="shared" si="98"/>
        <v>2.5999999999999999E-2</v>
      </c>
      <c r="BJ111" s="21">
        <f t="shared" si="98"/>
        <v>0.04</v>
      </c>
      <c r="BK111" s="21">
        <f t="shared" si="98"/>
        <v>6.2E-2</v>
      </c>
      <c r="BL111" s="21">
        <f t="shared" si="98"/>
        <v>0.314</v>
      </c>
      <c r="BM111" s="21">
        <f t="shared" si="98"/>
        <v>0.13888999999999999</v>
      </c>
      <c r="BN111" s="21">
        <f t="shared" si="98"/>
        <v>2.1999999999999999E-2</v>
      </c>
      <c r="BO111" s="21">
        <f t="shared" ref="BO111" si="99">BO110/1000</f>
        <v>0</v>
      </c>
    </row>
    <row r="112" spans="1:69" ht="17.399999999999999">
      <c r="A112" s="30"/>
      <c r="B112" s="31" t="s">
        <v>27</v>
      </c>
      <c r="C112" s="100"/>
      <c r="D112" s="32">
        <f t="shared" ref="D112:BN112" si="100">D108*D110</f>
        <v>1.5636000000000001</v>
      </c>
      <c r="E112" s="32">
        <f t="shared" si="100"/>
        <v>0</v>
      </c>
      <c r="F112" s="32">
        <f t="shared" si="100"/>
        <v>1.1830000000000001</v>
      </c>
      <c r="G112" s="32">
        <f t="shared" si="100"/>
        <v>0.29799999999999999</v>
      </c>
      <c r="H112" s="32">
        <f t="shared" si="100"/>
        <v>0</v>
      </c>
      <c r="I112" s="32">
        <f t="shared" si="100"/>
        <v>0</v>
      </c>
      <c r="J112" s="32">
        <f t="shared" si="100"/>
        <v>0</v>
      </c>
      <c r="K112" s="32">
        <f t="shared" si="100"/>
        <v>2.8856700000000002</v>
      </c>
      <c r="L112" s="32">
        <f t="shared" si="100"/>
        <v>0.69581999999999999</v>
      </c>
      <c r="M112" s="32">
        <f t="shared" si="100"/>
        <v>0</v>
      </c>
      <c r="N112" s="32">
        <f t="shared" si="100"/>
        <v>0</v>
      </c>
      <c r="O112" s="32">
        <f t="shared" si="100"/>
        <v>25.137700000000002</v>
      </c>
      <c r="P112" s="32">
        <f t="shared" si="100"/>
        <v>1.96055</v>
      </c>
      <c r="Q112" s="32">
        <f t="shared" si="100"/>
        <v>0</v>
      </c>
      <c r="R112" s="32">
        <f t="shared" si="100"/>
        <v>0</v>
      </c>
      <c r="S112" s="32">
        <f t="shared" si="100"/>
        <v>0</v>
      </c>
      <c r="T112" s="32">
        <f t="shared" si="100"/>
        <v>0</v>
      </c>
      <c r="U112" s="32">
        <f t="shared" si="100"/>
        <v>0</v>
      </c>
      <c r="V112" s="32">
        <f t="shared" si="100"/>
        <v>0</v>
      </c>
      <c r="W112" s="32">
        <f t="shared" si="100"/>
        <v>0</v>
      </c>
      <c r="X112" s="32">
        <f t="shared" si="100"/>
        <v>0.68458800000000009</v>
      </c>
      <c r="Y112" s="32">
        <f t="shared" si="100"/>
        <v>0</v>
      </c>
      <c r="Z112" s="32">
        <f t="shared" si="100"/>
        <v>0</v>
      </c>
      <c r="AA112" s="32">
        <f t="shared" si="100"/>
        <v>0</v>
      </c>
      <c r="AB112" s="32">
        <f t="shared" si="100"/>
        <v>0</v>
      </c>
      <c r="AC112" s="32">
        <f t="shared" si="100"/>
        <v>0</v>
      </c>
      <c r="AD112" s="32">
        <f t="shared" si="100"/>
        <v>0</v>
      </c>
      <c r="AE112" s="32">
        <f t="shared" si="100"/>
        <v>0</v>
      </c>
      <c r="AF112" s="32">
        <f t="shared" si="100"/>
        <v>0</v>
      </c>
      <c r="AG112" s="32">
        <f t="shared" si="100"/>
        <v>0</v>
      </c>
      <c r="AH112" s="32">
        <f t="shared" si="100"/>
        <v>0</v>
      </c>
      <c r="AI112" s="32">
        <f t="shared" si="100"/>
        <v>0</v>
      </c>
      <c r="AJ112" s="32">
        <f t="shared" si="100"/>
        <v>0</v>
      </c>
      <c r="AK112" s="32">
        <f t="shared" si="100"/>
        <v>0</v>
      </c>
      <c r="AL112" s="32">
        <f t="shared" si="100"/>
        <v>0</v>
      </c>
      <c r="AM112" s="32">
        <f t="shared" si="100"/>
        <v>0</v>
      </c>
      <c r="AN112" s="32">
        <f t="shared" si="100"/>
        <v>0</v>
      </c>
      <c r="AO112" s="32">
        <f t="shared" si="100"/>
        <v>0</v>
      </c>
      <c r="AP112" s="32">
        <f t="shared" si="100"/>
        <v>0</v>
      </c>
      <c r="AQ112" s="32">
        <f t="shared" si="100"/>
        <v>0</v>
      </c>
      <c r="AR112" s="32">
        <f t="shared" si="100"/>
        <v>0</v>
      </c>
      <c r="AS112" s="32">
        <f t="shared" si="100"/>
        <v>0</v>
      </c>
      <c r="AT112" s="32">
        <f t="shared" si="100"/>
        <v>0</v>
      </c>
      <c r="AU112" s="32">
        <f t="shared" si="100"/>
        <v>0.44574000000000003</v>
      </c>
      <c r="AV112" s="32">
        <f t="shared" si="100"/>
        <v>0</v>
      </c>
      <c r="AW112" s="32">
        <f t="shared" si="100"/>
        <v>0</v>
      </c>
      <c r="AX112" s="32">
        <f t="shared" si="100"/>
        <v>0</v>
      </c>
      <c r="AY112" s="32">
        <f t="shared" si="100"/>
        <v>0</v>
      </c>
      <c r="AZ112" s="32">
        <f t="shared" si="100"/>
        <v>0</v>
      </c>
      <c r="BA112" s="32">
        <f t="shared" si="100"/>
        <v>0</v>
      </c>
      <c r="BB112" s="32">
        <f t="shared" si="100"/>
        <v>0</v>
      </c>
      <c r="BC112" s="32">
        <f t="shared" si="100"/>
        <v>0</v>
      </c>
      <c r="BD112" s="32">
        <f t="shared" si="100"/>
        <v>0</v>
      </c>
      <c r="BE112" s="32">
        <f t="shared" si="100"/>
        <v>0</v>
      </c>
      <c r="BF112" s="32">
        <f t="shared" si="100"/>
        <v>0</v>
      </c>
      <c r="BG112" s="32">
        <f t="shared" si="100"/>
        <v>0</v>
      </c>
      <c r="BH112" s="32">
        <f t="shared" si="100"/>
        <v>0</v>
      </c>
      <c r="BI112" s="32">
        <f t="shared" si="100"/>
        <v>0</v>
      </c>
      <c r="BJ112" s="32">
        <f t="shared" si="100"/>
        <v>0</v>
      </c>
      <c r="BK112" s="32">
        <f t="shared" si="100"/>
        <v>0</v>
      </c>
      <c r="BL112" s="32">
        <f t="shared" si="100"/>
        <v>0</v>
      </c>
      <c r="BM112" s="32">
        <f t="shared" si="100"/>
        <v>0</v>
      </c>
      <c r="BN112" s="32">
        <f t="shared" si="100"/>
        <v>1.0999999999999999E-2</v>
      </c>
      <c r="BO112" s="32">
        <f t="shared" ref="BO112" si="101">BO108*BO110</f>
        <v>0</v>
      </c>
      <c r="BP112" s="33">
        <f>SUM(D112:BN112)</f>
        <v>34.865668000000007</v>
      </c>
      <c r="BQ112" s="34">
        <f>BP112/$C$9</f>
        <v>34.865668000000007</v>
      </c>
    </row>
    <row r="113" spans="1:69" ht="17.399999999999999">
      <c r="A113" s="30"/>
      <c r="B113" s="31" t="s">
        <v>28</v>
      </c>
      <c r="C113" s="100"/>
      <c r="D113" s="32">
        <f t="shared" ref="D113:BN113" si="102">D108*D110</f>
        <v>1.5636000000000001</v>
      </c>
      <c r="E113" s="32">
        <f t="shared" si="102"/>
        <v>0</v>
      </c>
      <c r="F113" s="32">
        <f t="shared" si="102"/>
        <v>1.1830000000000001</v>
      </c>
      <c r="G113" s="32">
        <f t="shared" si="102"/>
        <v>0.29799999999999999</v>
      </c>
      <c r="H113" s="32">
        <f t="shared" si="102"/>
        <v>0</v>
      </c>
      <c r="I113" s="32">
        <f t="shared" si="102"/>
        <v>0</v>
      </c>
      <c r="J113" s="32">
        <f t="shared" si="102"/>
        <v>0</v>
      </c>
      <c r="K113" s="32">
        <f t="shared" si="102"/>
        <v>2.8856700000000002</v>
      </c>
      <c r="L113" s="32">
        <f t="shared" si="102"/>
        <v>0.69581999999999999</v>
      </c>
      <c r="M113" s="32">
        <f t="shared" si="102"/>
        <v>0</v>
      </c>
      <c r="N113" s="32">
        <f t="shared" si="102"/>
        <v>0</v>
      </c>
      <c r="O113" s="32">
        <f t="shared" si="102"/>
        <v>25.137700000000002</v>
      </c>
      <c r="P113" s="32">
        <f t="shared" si="102"/>
        <v>1.96055</v>
      </c>
      <c r="Q113" s="32">
        <f t="shared" si="102"/>
        <v>0</v>
      </c>
      <c r="R113" s="32">
        <f t="shared" si="102"/>
        <v>0</v>
      </c>
      <c r="S113" s="32">
        <f t="shared" si="102"/>
        <v>0</v>
      </c>
      <c r="T113" s="32">
        <f t="shared" si="102"/>
        <v>0</v>
      </c>
      <c r="U113" s="32">
        <f t="shared" si="102"/>
        <v>0</v>
      </c>
      <c r="V113" s="32">
        <f t="shared" si="102"/>
        <v>0</v>
      </c>
      <c r="W113" s="32">
        <f t="shared" si="102"/>
        <v>0</v>
      </c>
      <c r="X113" s="32">
        <f t="shared" si="102"/>
        <v>0.68458800000000009</v>
      </c>
      <c r="Y113" s="32">
        <f t="shared" si="102"/>
        <v>0</v>
      </c>
      <c r="Z113" s="32">
        <f t="shared" si="102"/>
        <v>0</v>
      </c>
      <c r="AA113" s="32">
        <f t="shared" si="102"/>
        <v>0</v>
      </c>
      <c r="AB113" s="32">
        <f t="shared" si="102"/>
        <v>0</v>
      </c>
      <c r="AC113" s="32">
        <f t="shared" si="102"/>
        <v>0</v>
      </c>
      <c r="AD113" s="32">
        <f t="shared" si="102"/>
        <v>0</v>
      </c>
      <c r="AE113" s="32">
        <f t="shared" si="102"/>
        <v>0</v>
      </c>
      <c r="AF113" s="32">
        <f t="shared" si="102"/>
        <v>0</v>
      </c>
      <c r="AG113" s="32">
        <f t="shared" si="102"/>
        <v>0</v>
      </c>
      <c r="AH113" s="32">
        <f t="shared" si="102"/>
        <v>0</v>
      </c>
      <c r="AI113" s="32">
        <f t="shared" si="102"/>
        <v>0</v>
      </c>
      <c r="AJ113" s="32">
        <f t="shared" si="102"/>
        <v>0</v>
      </c>
      <c r="AK113" s="32">
        <f t="shared" si="102"/>
        <v>0</v>
      </c>
      <c r="AL113" s="32">
        <f t="shared" si="102"/>
        <v>0</v>
      </c>
      <c r="AM113" s="32">
        <f t="shared" si="102"/>
        <v>0</v>
      </c>
      <c r="AN113" s="32">
        <f t="shared" si="102"/>
        <v>0</v>
      </c>
      <c r="AO113" s="32">
        <f t="shared" si="102"/>
        <v>0</v>
      </c>
      <c r="AP113" s="32">
        <f t="shared" si="102"/>
        <v>0</v>
      </c>
      <c r="AQ113" s="32">
        <f t="shared" si="102"/>
        <v>0</v>
      </c>
      <c r="AR113" s="32">
        <f t="shared" si="102"/>
        <v>0</v>
      </c>
      <c r="AS113" s="32">
        <f t="shared" si="102"/>
        <v>0</v>
      </c>
      <c r="AT113" s="32">
        <f t="shared" si="102"/>
        <v>0</v>
      </c>
      <c r="AU113" s="32">
        <f t="shared" si="102"/>
        <v>0.44574000000000003</v>
      </c>
      <c r="AV113" s="32">
        <f t="shared" si="102"/>
        <v>0</v>
      </c>
      <c r="AW113" s="32">
        <f t="shared" si="102"/>
        <v>0</v>
      </c>
      <c r="AX113" s="32">
        <f t="shared" si="102"/>
        <v>0</v>
      </c>
      <c r="AY113" s="32">
        <f t="shared" si="102"/>
        <v>0</v>
      </c>
      <c r="AZ113" s="32">
        <f t="shared" si="102"/>
        <v>0</v>
      </c>
      <c r="BA113" s="32">
        <f t="shared" si="102"/>
        <v>0</v>
      </c>
      <c r="BB113" s="32">
        <f t="shared" si="102"/>
        <v>0</v>
      </c>
      <c r="BC113" s="32">
        <f t="shared" si="102"/>
        <v>0</v>
      </c>
      <c r="BD113" s="32">
        <f t="shared" si="102"/>
        <v>0</v>
      </c>
      <c r="BE113" s="32">
        <f t="shared" si="102"/>
        <v>0</v>
      </c>
      <c r="BF113" s="32">
        <f t="shared" si="102"/>
        <v>0</v>
      </c>
      <c r="BG113" s="32">
        <f t="shared" si="102"/>
        <v>0</v>
      </c>
      <c r="BH113" s="32">
        <f t="shared" si="102"/>
        <v>0</v>
      </c>
      <c r="BI113" s="32">
        <f t="shared" si="102"/>
        <v>0</v>
      </c>
      <c r="BJ113" s="32">
        <f t="shared" si="102"/>
        <v>0</v>
      </c>
      <c r="BK113" s="32">
        <f t="shared" si="102"/>
        <v>0</v>
      </c>
      <c r="BL113" s="32">
        <f t="shared" si="102"/>
        <v>0</v>
      </c>
      <c r="BM113" s="32">
        <f t="shared" si="102"/>
        <v>0</v>
      </c>
      <c r="BN113" s="32">
        <f t="shared" si="102"/>
        <v>1.0999999999999999E-2</v>
      </c>
      <c r="BO113" s="32">
        <f t="shared" ref="BO113" si="103">BO108*BO110</f>
        <v>0</v>
      </c>
      <c r="BP113" s="33">
        <f>SUM(D113:BN113)</f>
        <v>34.865668000000007</v>
      </c>
      <c r="BQ113" s="34">
        <f>BP113/$C$9</f>
        <v>34.865668000000007</v>
      </c>
    </row>
    <row r="115" spans="1:69">
      <c r="BQ115" s="37">
        <f>BQ65</f>
        <v>25.599569999999996</v>
      </c>
    </row>
    <row r="116" spans="1:69">
      <c r="BQ116" s="37">
        <f>BQ82</f>
        <v>37.490763999999999</v>
      </c>
    </row>
    <row r="117" spans="1:69">
      <c r="BQ117" s="37">
        <f>BQ98</f>
        <v>15.9132</v>
      </c>
    </row>
    <row r="118" spans="1:69">
      <c r="BQ118" s="37">
        <f>BQ113</f>
        <v>34.865668000000007</v>
      </c>
    </row>
    <row r="119" spans="1:69">
      <c r="BQ119" s="37">
        <f>SUM(BQ115:BQ118)</f>
        <v>113.869202</v>
      </c>
    </row>
  </sheetData>
  <mergeCells count="357"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26:A29"/>
    <mergeCell ref="C26:C29"/>
    <mergeCell ref="C46:C47"/>
    <mergeCell ref="A52:A53"/>
    <mergeCell ref="C52:C53"/>
    <mergeCell ref="D52:D53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K52:K53"/>
    <mergeCell ref="L52:L53"/>
    <mergeCell ref="M52:M53"/>
    <mergeCell ref="N52:N53"/>
    <mergeCell ref="O52:O53"/>
    <mergeCell ref="P52:P53"/>
    <mergeCell ref="E52:E53"/>
    <mergeCell ref="F52:F53"/>
    <mergeCell ref="G52:G53"/>
    <mergeCell ref="H52:H53"/>
    <mergeCell ref="I52:I53"/>
    <mergeCell ref="J52:J53"/>
    <mergeCell ref="X52:X53"/>
    <mergeCell ref="Y52:Y53"/>
    <mergeCell ref="Z52:Z53"/>
    <mergeCell ref="AA52:AA53"/>
    <mergeCell ref="AB52:AB53"/>
    <mergeCell ref="AC52:AC53"/>
    <mergeCell ref="Q52:Q53"/>
    <mergeCell ref="R52:R53"/>
    <mergeCell ref="S52:S53"/>
    <mergeCell ref="T52:T53"/>
    <mergeCell ref="U52:U53"/>
    <mergeCell ref="V52:V53"/>
    <mergeCell ref="AJ52:AJ53"/>
    <mergeCell ref="AK52:AK53"/>
    <mergeCell ref="AL52:AL53"/>
    <mergeCell ref="AM52:AM53"/>
    <mergeCell ref="AN52:AN53"/>
    <mergeCell ref="AO52:AO53"/>
    <mergeCell ref="AD52:AD53"/>
    <mergeCell ref="AE52:AE53"/>
    <mergeCell ref="AF52:AF53"/>
    <mergeCell ref="AG52:AG53"/>
    <mergeCell ref="AH52:AH53"/>
    <mergeCell ref="AI52:AI53"/>
    <mergeCell ref="AV52:AV53"/>
    <mergeCell ref="AW52:AW53"/>
    <mergeCell ref="AX52:AX53"/>
    <mergeCell ref="AY52:AY53"/>
    <mergeCell ref="AZ52:AZ53"/>
    <mergeCell ref="BA52:BA53"/>
    <mergeCell ref="AP52:AP53"/>
    <mergeCell ref="AQ52:AQ53"/>
    <mergeCell ref="AR52:AR53"/>
    <mergeCell ref="AS52:AS53"/>
    <mergeCell ref="AT52:AT53"/>
    <mergeCell ref="AU52:AU53"/>
    <mergeCell ref="A68:A69"/>
    <mergeCell ref="C68:C69"/>
    <mergeCell ref="D68:D69"/>
    <mergeCell ref="E68:E69"/>
    <mergeCell ref="F68:F69"/>
    <mergeCell ref="G68:G69"/>
    <mergeCell ref="BN52:BN53"/>
    <mergeCell ref="BP52:BP53"/>
    <mergeCell ref="BQ52:BQ53"/>
    <mergeCell ref="A54:A58"/>
    <mergeCell ref="C54:C58"/>
    <mergeCell ref="C64:C65"/>
    <mergeCell ref="BH52:BH53"/>
    <mergeCell ref="BI52:BI53"/>
    <mergeCell ref="BJ52:BJ53"/>
    <mergeCell ref="BK52:BK53"/>
    <mergeCell ref="BL52:BL53"/>
    <mergeCell ref="BM52:BM53"/>
    <mergeCell ref="BB52:BB53"/>
    <mergeCell ref="BC52:BC53"/>
    <mergeCell ref="BD52:BD53"/>
    <mergeCell ref="BE52:BE53"/>
    <mergeCell ref="BF52:BF53"/>
    <mergeCell ref="BG52:BG53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A68:AA69"/>
    <mergeCell ref="AB68:AB69"/>
    <mergeCell ref="AC68:AC69"/>
    <mergeCell ref="AD68:AD69"/>
    <mergeCell ref="AE68:AE69"/>
    <mergeCell ref="AF68:AF69"/>
    <mergeCell ref="T68:T69"/>
    <mergeCell ref="U68:U69"/>
    <mergeCell ref="V68:V69"/>
    <mergeCell ref="X68:X69"/>
    <mergeCell ref="Y68:Y69"/>
    <mergeCell ref="Z68:Z69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Y68:AY69"/>
    <mergeCell ref="AZ68:AZ69"/>
    <mergeCell ref="BA68:BA69"/>
    <mergeCell ref="BB68:BB69"/>
    <mergeCell ref="BC68:BC69"/>
    <mergeCell ref="BD68:BD69"/>
    <mergeCell ref="AS68:AS69"/>
    <mergeCell ref="AT68:AT69"/>
    <mergeCell ref="AU68:AU69"/>
    <mergeCell ref="AV68:AV69"/>
    <mergeCell ref="AW68:AW69"/>
    <mergeCell ref="AX68:AX69"/>
    <mergeCell ref="BK68:BK69"/>
    <mergeCell ref="BL68:BL69"/>
    <mergeCell ref="BM68:BM69"/>
    <mergeCell ref="BN68:BN69"/>
    <mergeCell ref="BP68:BP69"/>
    <mergeCell ref="BQ68:BQ69"/>
    <mergeCell ref="BE68:BE69"/>
    <mergeCell ref="BF68:BF69"/>
    <mergeCell ref="BG68:BG69"/>
    <mergeCell ref="BH68:BH69"/>
    <mergeCell ref="BI68:BI69"/>
    <mergeCell ref="BJ68:BJ69"/>
    <mergeCell ref="E85:E86"/>
    <mergeCell ref="F85:F86"/>
    <mergeCell ref="G85:G86"/>
    <mergeCell ref="H85:H86"/>
    <mergeCell ref="I85:I86"/>
    <mergeCell ref="J85:J86"/>
    <mergeCell ref="A70:A75"/>
    <mergeCell ref="C70:C75"/>
    <mergeCell ref="C81:C82"/>
    <mergeCell ref="A85:A86"/>
    <mergeCell ref="C85:C86"/>
    <mergeCell ref="D85:D86"/>
    <mergeCell ref="Q85:Q86"/>
    <mergeCell ref="R85:R86"/>
    <mergeCell ref="S85:S86"/>
    <mergeCell ref="T85:T86"/>
    <mergeCell ref="U85:U86"/>
    <mergeCell ref="V85:V86"/>
    <mergeCell ref="K85:K86"/>
    <mergeCell ref="L85:L86"/>
    <mergeCell ref="M85:M86"/>
    <mergeCell ref="N85:N86"/>
    <mergeCell ref="O85:O86"/>
    <mergeCell ref="P85:P86"/>
    <mergeCell ref="AD85:AD86"/>
    <mergeCell ref="AE85:AE86"/>
    <mergeCell ref="AF85:AF86"/>
    <mergeCell ref="AG85:AG86"/>
    <mergeCell ref="AH85:AH86"/>
    <mergeCell ref="AI85:AI86"/>
    <mergeCell ref="X85:X86"/>
    <mergeCell ref="Y85:Y86"/>
    <mergeCell ref="Z85:Z86"/>
    <mergeCell ref="AA85:AA86"/>
    <mergeCell ref="AB85:AB86"/>
    <mergeCell ref="AC85:AC86"/>
    <mergeCell ref="AP85:AP86"/>
    <mergeCell ref="AQ85:AQ86"/>
    <mergeCell ref="AR85:AR86"/>
    <mergeCell ref="AS85:AS86"/>
    <mergeCell ref="AT85:AT86"/>
    <mergeCell ref="AU85:AU86"/>
    <mergeCell ref="AJ85:AJ86"/>
    <mergeCell ref="AK85:AK86"/>
    <mergeCell ref="AL85:AL86"/>
    <mergeCell ref="AM85:AM86"/>
    <mergeCell ref="AN85:AN86"/>
    <mergeCell ref="AO85:AO86"/>
    <mergeCell ref="BN85:BN86"/>
    <mergeCell ref="BP85:BP86"/>
    <mergeCell ref="BQ85:BQ86"/>
    <mergeCell ref="A87:A91"/>
    <mergeCell ref="C87:C91"/>
    <mergeCell ref="C97:C98"/>
    <mergeCell ref="BH85:BH86"/>
    <mergeCell ref="BI85:BI86"/>
    <mergeCell ref="BJ85:BJ86"/>
    <mergeCell ref="BK85:BK86"/>
    <mergeCell ref="BL85:BL86"/>
    <mergeCell ref="BM85:BM86"/>
    <mergeCell ref="BB85:BB86"/>
    <mergeCell ref="BC85:BC86"/>
    <mergeCell ref="BD85:BD86"/>
    <mergeCell ref="BE85:BE86"/>
    <mergeCell ref="BF85:BF86"/>
    <mergeCell ref="BG85:BG86"/>
    <mergeCell ref="AV85:AV86"/>
    <mergeCell ref="AW85:AW86"/>
    <mergeCell ref="AX85:AX86"/>
    <mergeCell ref="AY85:AY86"/>
    <mergeCell ref="AZ85:AZ86"/>
    <mergeCell ref="BA85:BA86"/>
    <mergeCell ref="H101:H102"/>
    <mergeCell ref="I101:I102"/>
    <mergeCell ref="J101:J102"/>
    <mergeCell ref="K101:K102"/>
    <mergeCell ref="L101:L102"/>
    <mergeCell ref="M101:M102"/>
    <mergeCell ref="A101:A102"/>
    <mergeCell ref="C101:C102"/>
    <mergeCell ref="D101:D102"/>
    <mergeCell ref="E101:E102"/>
    <mergeCell ref="F101:F102"/>
    <mergeCell ref="G101:G102"/>
    <mergeCell ref="T101:T102"/>
    <mergeCell ref="U101:U102"/>
    <mergeCell ref="V101:V102"/>
    <mergeCell ref="X101:X102"/>
    <mergeCell ref="Y101:Y102"/>
    <mergeCell ref="Z101:Z102"/>
    <mergeCell ref="N101:N102"/>
    <mergeCell ref="O101:O102"/>
    <mergeCell ref="P101:P102"/>
    <mergeCell ref="Q101:Q102"/>
    <mergeCell ref="R101:R102"/>
    <mergeCell ref="S101:S102"/>
    <mergeCell ref="AG101:AG102"/>
    <mergeCell ref="AH101:AH102"/>
    <mergeCell ref="AI101:AI102"/>
    <mergeCell ref="AJ101:AJ102"/>
    <mergeCell ref="AK101:AK102"/>
    <mergeCell ref="AL101:AL102"/>
    <mergeCell ref="AA101:AA102"/>
    <mergeCell ref="AB101:AB102"/>
    <mergeCell ref="AC101:AC102"/>
    <mergeCell ref="AD101:AD102"/>
    <mergeCell ref="AE101:AE102"/>
    <mergeCell ref="AF101:AF102"/>
    <mergeCell ref="BP101:BP102"/>
    <mergeCell ref="BQ101:BQ102"/>
    <mergeCell ref="BE101:BE102"/>
    <mergeCell ref="BF101:BF102"/>
    <mergeCell ref="BG101:BG102"/>
    <mergeCell ref="BH101:BH102"/>
    <mergeCell ref="BI101:BI102"/>
    <mergeCell ref="BJ101:BJ102"/>
    <mergeCell ref="AY101:AY102"/>
    <mergeCell ref="AZ101:AZ102"/>
    <mergeCell ref="BA101:BA102"/>
    <mergeCell ref="BB101:BB102"/>
    <mergeCell ref="BC101:BC102"/>
    <mergeCell ref="BD101:BD102"/>
    <mergeCell ref="BO7:BO8"/>
    <mergeCell ref="BO52:BO53"/>
    <mergeCell ref="BO68:BO69"/>
    <mergeCell ref="BO85:BO86"/>
    <mergeCell ref="BO101:BO102"/>
    <mergeCell ref="A103:A106"/>
    <mergeCell ref="C103:C106"/>
    <mergeCell ref="C112:C113"/>
    <mergeCell ref="BK101:BK102"/>
    <mergeCell ref="BL101:BL102"/>
    <mergeCell ref="BM101:BM102"/>
    <mergeCell ref="BN101:BN102"/>
    <mergeCell ref="AS101:AS102"/>
    <mergeCell ref="AT101:AT102"/>
    <mergeCell ref="AU101:AU102"/>
    <mergeCell ref="AV101:AV102"/>
    <mergeCell ref="AW101:AW102"/>
    <mergeCell ref="AX101:AX102"/>
    <mergeCell ref="AM101:AM102"/>
    <mergeCell ref="AN101:AN102"/>
    <mergeCell ref="AO101:AO102"/>
    <mergeCell ref="AP101:AP102"/>
    <mergeCell ref="AQ101:AQ102"/>
    <mergeCell ref="AR101:AR102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9"/>
  <sheetViews>
    <sheetView zoomScale="75" zoomScaleNormal="75" workbookViewId="0">
      <selection activeCell="J6" sqref="J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customWidth="1"/>
    <col min="13" max="14" width="9.33203125" hidden="1" customWidth="1"/>
    <col min="15" max="16" width="10.6640625" customWidth="1"/>
    <col min="17" max="17" width="10.6640625" hidden="1" customWidth="1"/>
    <col min="18" max="18" width="9.33203125" customWidth="1"/>
    <col min="19" max="23" width="9.33203125" hidden="1" customWidth="1"/>
    <col min="24" max="24" width="10.6640625" customWidth="1"/>
    <col min="25" max="28" width="10.6640625" hidden="1" customWidth="1"/>
    <col min="29" max="29" width="12.88671875" customWidth="1"/>
    <col min="30" max="30" width="10.6640625" hidden="1" customWidth="1"/>
    <col min="31" max="31" width="7.88671875" hidden="1" customWidth="1"/>
    <col min="32" max="35" width="10.6640625" hidden="1" customWidth="1"/>
    <col min="36" max="36" width="10.6640625" customWidth="1"/>
    <col min="37" max="37" width="10.6640625" hidden="1" customWidth="1"/>
    <col min="38" max="38" width="10.6640625" customWidth="1"/>
    <col min="39" max="39" width="10.6640625" hidden="1" customWidth="1"/>
    <col min="40" max="44" width="12.109375" hidden="1" customWidth="1"/>
    <col min="45" max="45" width="10.6640625" customWidth="1"/>
    <col min="46" max="46" width="10.6640625" hidden="1" customWidth="1"/>
    <col min="47" max="47" width="10.6640625" customWidth="1"/>
    <col min="48" max="49" width="10.6640625" hidden="1" customWidth="1"/>
    <col min="50" max="50" width="10.6640625" customWidth="1"/>
    <col min="51" max="51" width="10.6640625" hidden="1" customWidth="1"/>
    <col min="52" max="53" width="10.6640625" customWidth="1"/>
    <col min="54" max="58" width="10.6640625" hidden="1" customWidth="1"/>
    <col min="59" max="59" width="9.88671875" bestFit="1" customWidth="1"/>
    <col min="60" max="61" width="9.33203125" bestFit="1" customWidth="1"/>
    <col min="62" max="62" width="9.33203125" hidden="1" customWidth="1"/>
    <col min="63" max="64" width="10.88671875" hidden="1" customWidth="1"/>
    <col min="65" max="66" width="9.33203125" bestFit="1" customWidth="1"/>
    <col min="67" max="67" width="9.33203125" customWidth="1"/>
    <col min="68" max="68" width="13.109375" customWidth="1"/>
    <col min="69" max="69" width="9.8867187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106</v>
      </c>
      <c r="B2" s="1"/>
      <c r="C2" s="1"/>
      <c r="D2" s="1"/>
      <c r="E2" s="1"/>
    </row>
    <row r="3" spans="1:69" hidden="1">
      <c r="A3" s="1" t="s">
        <v>107</v>
      </c>
      <c r="B3" s="1"/>
      <c r="C3" s="1"/>
      <c r="D3" s="1"/>
      <c r="E3" s="1"/>
      <c r="K3" t="s">
        <v>1</v>
      </c>
    </row>
    <row r="4" spans="1:69">
      <c r="K4" t="s">
        <v>108</v>
      </c>
    </row>
    <row r="6" spans="1:69">
      <c r="D6" t="s">
        <v>2</v>
      </c>
      <c r="F6" s="2">
        <v>1</v>
      </c>
      <c r="G6" t="s">
        <v>57</v>
      </c>
      <c r="J6" s="67">
        <v>45548</v>
      </c>
      <c r="M6" s="3"/>
      <c r="S6" s="2"/>
      <c r="T6" s="2"/>
      <c r="U6" s="2"/>
      <c r="V6" s="2"/>
      <c r="W6" s="2"/>
      <c r="Z6" s="109"/>
      <c r="AA6" s="109"/>
      <c r="BJ6" s="4"/>
    </row>
    <row r="7" spans="1:69" s="42" customFormat="1" ht="15" customHeight="1">
      <c r="A7" s="110"/>
      <c r="B7" s="41" t="s">
        <v>3</v>
      </c>
      <c r="C7" s="112" t="s">
        <v>4</v>
      </c>
      <c r="D7" s="108" t="str">
        <f>[1]Цены!A1</f>
        <v>Хлеб пшеничный</v>
      </c>
      <c r="E7" s="108" t="str">
        <f>[1]Цены!B1</f>
        <v>Хлеб ржано-пшеничный</v>
      </c>
      <c r="F7" s="108" t="str">
        <f>[1]Цены!C1</f>
        <v>Сахар</v>
      </c>
      <c r="G7" s="108" t="str">
        <f>[1]Цены!D1</f>
        <v>Чай</v>
      </c>
      <c r="H7" s="108" t="str">
        <f>[1]Цены!E1</f>
        <v>Какао</v>
      </c>
      <c r="I7" s="108" t="str">
        <f>[1]Цены!F1</f>
        <v>Кофейный напиток</v>
      </c>
      <c r="J7" s="108" t="str">
        <f>[1]Цены!G1</f>
        <v>Молоко 2,5%</v>
      </c>
      <c r="K7" s="108" t="str">
        <f>[1]Цены!H1</f>
        <v>Масло сливочное</v>
      </c>
      <c r="L7" s="108" t="str">
        <f>[1]Цены!I1</f>
        <v>Сметана 15%</v>
      </c>
      <c r="M7" s="108" t="str">
        <f>[1]Цены!J1</f>
        <v>Молоко сухое</v>
      </c>
      <c r="N7" s="108" t="str">
        <f>[1]Цены!K1</f>
        <v>Снежок 2,5 %</v>
      </c>
      <c r="O7" s="108" t="str">
        <f>[1]Цены!L1</f>
        <v>Творог 5%</v>
      </c>
      <c r="P7" s="108" t="str">
        <f>[1]Цены!M1</f>
        <v>Молоко сгущенное</v>
      </c>
      <c r="Q7" s="108" t="str">
        <f>[1]Цены!N1</f>
        <v xml:space="preserve">Джем Сава </v>
      </c>
      <c r="R7" s="108" t="str">
        <f>[1]Цены!O1</f>
        <v>Сыр</v>
      </c>
      <c r="S7" s="108" t="str">
        <f>[1]Цены!P1</f>
        <v>Зеленый горошек</v>
      </c>
      <c r="T7" s="108" t="str">
        <f>[1]Цены!Q1</f>
        <v>Кукуруза консервирован.</v>
      </c>
      <c r="U7" s="108" t="str">
        <f>[1]Цены!R1</f>
        <v>Консервы рыбные</v>
      </c>
      <c r="V7" s="108" t="str">
        <f>[1]Цены!S1</f>
        <v>Огурцы консервирован.</v>
      </c>
      <c r="W7" s="108" t="str">
        <f>[1]Цены!T1</f>
        <v>Огурцы свежие</v>
      </c>
      <c r="X7" s="108" t="str">
        <f>[1]Цены!U1</f>
        <v>Яйцо</v>
      </c>
      <c r="Y7" s="108" t="str">
        <f>[1]Цены!V1</f>
        <v>Икра кабачковая</v>
      </c>
      <c r="Z7" s="108" t="str">
        <f>[1]Цены!W1</f>
        <v>Изюм</v>
      </c>
      <c r="AA7" s="108" t="str">
        <f>[1]Цены!X1</f>
        <v>Курага</v>
      </c>
      <c r="AB7" s="108" t="str">
        <f>[1]Цены!Y1</f>
        <v>Чернослив</v>
      </c>
      <c r="AC7" s="108" t="str">
        <f>[1]Цены!Z1</f>
        <v>Шиповник</v>
      </c>
      <c r="AD7" s="108" t="str">
        <f>[1]Цены!AA1</f>
        <v>Сухофрукты</v>
      </c>
      <c r="AE7" s="108" t="str">
        <f>[1]Цены!AB1</f>
        <v>Ягода свежемороженная</v>
      </c>
      <c r="AF7" s="108" t="str">
        <f>[1]Цены!AC1</f>
        <v>Лимон</v>
      </c>
      <c r="AG7" s="108" t="str">
        <f>[1]Цены!AD1</f>
        <v>Кисель</v>
      </c>
      <c r="AH7" s="108" t="str">
        <f>[1]Цены!AE1</f>
        <v xml:space="preserve">Сок </v>
      </c>
      <c r="AI7" s="108" t="str">
        <f>[1]Цены!AF1</f>
        <v>Макаронные изделия</v>
      </c>
      <c r="AJ7" s="108" t="str">
        <f>[1]Цены!AG1</f>
        <v>Мука</v>
      </c>
      <c r="AK7" s="108" t="str">
        <f>[1]Цены!AH1</f>
        <v>Дрожжи</v>
      </c>
      <c r="AL7" s="108" t="str">
        <f>[1]Цены!AI1</f>
        <v>Печенье</v>
      </c>
      <c r="AM7" s="108" t="s">
        <v>105</v>
      </c>
      <c r="AN7" s="108" t="str">
        <f>[1]Цены!AK1</f>
        <v>Вафли</v>
      </c>
      <c r="AO7" s="108" t="str">
        <f>[1]Цены!AL1</f>
        <v>Конфеты</v>
      </c>
      <c r="AP7" s="108" t="str">
        <f>[1]Цены!AM1</f>
        <v>Повидло Сава</v>
      </c>
      <c r="AQ7" s="108" t="str">
        <f>[1]Цены!AN1</f>
        <v>Крупа геркулес</v>
      </c>
      <c r="AR7" s="108" t="str">
        <f>[1]Цены!AO1</f>
        <v>Крупа горох</v>
      </c>
      <c r="AS7" s="108" t="str">
        <f>[1]Цены!AP1</f>
        <v>Крупа гречневая</v>
      </c>
      <c r="AT7" s="108" t="str">
        <f>[1]Цены!AQ1</f>
        <v>Крупа кукурузная</v>
      </c>
      <c r="AU7" s="108" t="str">
        <f>[1]Цены!AR1</f>
        <v>Крупа манная</v>
      </c>
      <c r="AV7" s="108" t="str">
        <f>[1]Цены!AS1</f>
        <v>Крупа перловая</v>
      </c>
      <c r="AW7" s="108" t="str">
        <f>[1]Цены!AT1</f>
        <v>Крупа пшеничная</v>
      </c>
      <c r="AX7" s="108" t="str">
        <f>[1]Цены!AU1</f>
        <v>Крупа пшено</v>
      </c>
      <c r="AY7" s="108" t="str">
        <f>[1]Цены!AV1</f>
        <v>Крупа ячневая</v>
      </c>
      <c r="AZ7" s="108" t="str">
        <f>[1]Цены!AW1</f>
        <v>Рис</v>
      </c>
      <c r="BA7" s="108" t="str">
        <f>[1]Цены!AX1</f>
        <v>Цыпленок бройлер</v>
      </c>
      <c r="BB7" s="108" t="str">
        <f>[1]Цены!AY1</f>
        <v>Филе куриное</v>
      </c>
      <c r="BC7" s="108" t="str">
        <f>[1]Цены!AZ1</f>
        <v>Фарш говяжий</v>
      </c>
      <c r="BD7" s="108" t="str">
        <f>[1]Цены!BA1</f>
        <v>Печень куриная</v>
      </c>
      <c r="BE7" s="108" t="str">
        <f>[1]Цены!BB1</f>
        <v>Филе минтая</v>
      </c>
      <c r="BF7" s="108" t="str">
        <f>[1]Цены!BC1</f>
        <v>Филе сельди слабосол.</v>
      </c>
      <c r="BG7" s="108" t="str">
        <f>[1]Цены!BD1</f>
        <v>Картофель</v>
      </c>
      <c r="BH7" s="108" t="str">
        <f>[1]Цены!BE1</f>
        <v>Морковь</v>
      </c>
      <c r="BI7" s="108" t="str">
        <f>[1]Цены!BF1</f>
        <v>Лук</v>
      </c>
      <c r="BJ7" s="108" t="str">
        <f>[1]Цены!BG1</f>
        <v>Капуста</v>
      </c>
      <c r="BK7" s="108" t="str">
        <f>[1]Цены!BH1</f>
        <v>Свекла</v>
      </c>
      <c r="BL7" s="108" t="str">
        <f>[1]Цены!BI1</f>
        <v>Томатная паста</v>
      </c>
      <c r="BM7" s="108" t="str">
        <f>[1]Цены!BJ1</f>
        <v>Масло растительное</v>
      </c>
      <c r="BN7" s="108" t="str">
        <f>[1]Цены!BK1</f>
        <v>Соль</v>
      </c>
      <c r="BO7" s="94" t="s">
        <v>67</v>
      </c>
      <c r="BP7" s="114" t="s">
        <v>5</v>
      </c>
      <c r="BQ7" s="114" t="s">
        <v>6</v>
      </c>
    </row>
    <row r="8" spans="1:69" s="42" customFormat="1" ht="36" customHeight="1">
      <c r="A8" s="111"/>
      <c r="B8" s="6" t="s">
        <v>7</v>
      </c>
      <c r="C8" s="113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95"/>
      <c r="BP8" s="114"/>
      <c r="BQ8" s="114"/>
    </row>
    <row r="9" spans="1:69">
      <c r="A9" s="97" t="s">
        <v>8</v>
      </c>
      <c r="B9" s="7" t="str">
        <f>'06.01.2021 3-7 лет (день 8) '!B9</f>
        <v>Каша молочная "Рябчик"</v>
      </c>
      <c r="C9" s="98">
        <f>$F$6</f>
        <v>1</v>
      </c>
      <c r="D9" s="7"/>
      <c r="E9" s="7"/>
      <c r="F9" s="7">
        <v>4.0000000000000001E-3</v>
      </c>
      <c r="G9" s="7"/>
      <c r="H9" s="7"/>
      <c r="I9" s="7"/>
      <c r="J9" s="7">
        <v>0.13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9">
        <v>8.0000000000000002E-3</v>
      </c>
      <c r="AT9" s="9"/>
      <c r="AU9" s="7"/>
      <c r="AV9" s="7"/>
      <c r="AW9" s="7"/>
      <c r="AX9" s="9">
        <v>8.0000000000000002E-3</v>
      </c>
      <c r="AY9" s="9"/>
      <c r="AZ9" s="9">
        <v>8.0000000000000002E-3</v>
      </c>
      <c r="BA9" s="7"/>
      <c r="BB9" s="7"/>
      <c r="BC9" s="7"/>
      <c r="BD9" s="7"/>
      <c r="BE9" s="7"/>
      <c r="BF9" s="7"/>
      <c r="BG9" s="7"/>
      <c r="BH9" s="7"/>
      <c r="BI9" s="7"/>
      <c r="BJ9" s="7"/>
      <c r="BK9" s="9"/>
      <c r="BL9" s="9"/>
      <c r="BM9" s="7"/>
      <c r="BN9" s="7">
        <v>1E-3</v>
      </c>
      <c r="BO9" s="7"/>
    </row>
    <row r="10" spans="1:69">
      <c r="A10" s="97"/>
      <c r="B10" s="7" t="str">
        <f>'06.01.2021 3-7 лет (день 8) '!B10</f>
        <v xml:space="preserve">Бутерброд с маслом </v>
      </c>
      <c r="C10" s="99"/>
      <c r="D10" s="7">
        <v>0.03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9"/>
      <c r="AT10" s="9"/>
      <c r="AU10" s="7"/>
      <c r="AV10" s="7"/>
      <c r="AW10" s="7"/>
      <c r="AX10" s="9"/>
      <c r="AY10" s="9"/>
      <c r="AZ10" s="9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9"/>
      <c r="BL10" s="9"/>
      <c r="BM10" s="7"/>
      <c r="BN10" s="7"/>
      <c r="BO10" s="7"/>
    </row>
    <row r="11" spans="1:69">
      <c r="A11" s="97"/>
      <c r="B11" s="7" t="str">
        <f>'06.01.2021 3-7 лет (день 8) '!B11</f>
        <v>Кофейный напиток с молоком</v>
      </c>
      <c r="C11" s="99"/>
      <c r="D11" s="7"/>
      <c r="E11" s="7"/>
      <c r="F11" s="7">
        <v>0.01</v>
      </c>
      <c r="G11" s="7"/>
      <c r="H11" s="7"/>
      <c r="I11" s="7">
        <v>2.3999999999999998E-3</v>
      </c>
      <c r="J11" s="7">
        <v>0.08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9"/>
      <c r="AT11" s="9"/>
      <c r="AU11" s="7"/>
      <c r="AV11" s="7"/>
      <c r="AW11" s="7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9"/>
      <c r="BL11" s="9"/>
      <c r="BM11" s="7"/>
      <c r="BN11" s="7"/>
      <c r="BO11" s="7"/>
    </row>
    <row r="12" spans="1:69">
      <c r="A12" s="97"/>
      <c r="B12" s="7"/>
      <c r="C12" s="9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9"/>
      <c r="AT12" s="9"/>
      <c r="AU12" s="7"/>
      <c r="AV12" s="7"/>
      <c r="AW12" s="7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9"/>
      <c r="BL12" s="9"/>
      <c r="BM12" s="7"/>
      <c r="BN12" s="7"/>
      <c r="BO12" s="7"/>
    </row>
    <row r="13" spans="1:69">
      <c r="A13" s="97"/>
      <c r="B13" s="7"/>
      <c r="C13" s="10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9"/>
      <c r="AT13" s="9"/>
      <c r="AU13" s="7"/>
      <c r="AV13" s="7"/>
      <c r="AW13" s="7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9"/>
      <c r="BL13" s="9"/>
      <c r="BM13" s="7"/>
      <c r="BN13" s="7"/>
      <c r="BO13" s="7"/>
    </row>
    <row r="14" spans="1:69">
      <c r="A14" s="97" t="s">
        <v>11</v>
      </c>
      <c r="B14" s="11" t="str">
        <f>'06.01.2021 3-7 лет (день 8) '!B14</f>
        <v>Суп картофельный с клецками</v>
      </c>
      <c r="C14" s="99">
        <f>F6</f>
        <v>1</v>
      </c>
      <c r="D14" s="7"/>
      <c r="E14" s="7"/>
      <c r="F14" s="7"/>
      <c r="G14" s="7"/>
      <c r="H14" s="7"/>
      <c r="I14" s="7"/>
      <c r="J14" s="7"/>
      <c r="K14" s="7">
        <v>2.5000000000000001E-3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6.25E-2</v>
      </c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v>0.01</v>
      </c>
      <c r="AK14" s="7"/>
      <c r="AL14" s="7"/>
      <c r="AM14" s="7"/>
      <c r="AN14" s="7"/>
      <c r="AO14" s="7"/>
      <c r="AP14" s="7"/>
      <c r="AQ14" s="7"/>
      <c r="AR14" s="7"/>
      <c r="AS14" s="9"/>
      <c r="AT14" s="9"/>
      <c r="AU14" s="7"/>
      <c r="AV14" s="7"/>
      <c r="AW14" s="7"/>
      <c r="AX14" s="9"/>
      <c r="AY14" s="9"/>
      <c r="AZ14" s="9"/>
      <c r="BA14" s="7">
        <v>2.5000000000000001E-2</v>
      </c>
      <c r="BB14" s="7"/>
      <c r="BC14" s="7"/>
      <c r="BD14" s="7"/>
      <c r="BE14" s="7"/>
      <c r="BF14" s="7"/>
      <c r="BG14" s="7">
        <v>6.6000000000000003E-2</v>
      </c>
      <c r="BH14" s="7">
        <v>0.01</v>
      </c>
      <c r="BI14" s="7">
        <v>0.01</v>
      </c>
      <c r="BJ14" s="7"/>
      <c r="BK14" s="9"/>
      <c r="BL14" s="9"/>
      <c r="BM14" s="7">
        <v>3.0000000000000001E-3</v>
      </c>
      <c r="BN14" s="7">
        <v>2E-3</v>
      </c>
      <c r="BO14" s="7"/>
    </row>
    <row r="15" spans="1:69">
      <c r="A15" s="97"/>
      <c r="B15" s="11" t="str">
        <f>'06.01.2021 3-7 лет (день 8) '!B15</f>
        <v>Жаркое по-домашнему</v>
      </c>
      <c r="C15" s="99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9"/>
      <c r="AT15" s="9"/>
      <c r="AU15" s="7"/>
      <c r="AV15" s="7"/>
      <c r="AW15" s="7"/>
      <c r="AX15" s="9"/>
      <c r="AY15" s="9"/>
      <c r="AZ15" s="9"/>
      <c r="BA15" s="7">
        <v>0.03</v>
      </c>
      <c r="BB15" s="7"/>
      <c r="BC15" s="7"/>
      <c r="BD15" s="7"/>
      <c r="BE15" s="7"/>
      <c r="BF15" s="7"/>
      <c r="BG15" s="7">
        <v>0.13500000000000001</v>
      </c>
      <c r="BH15" s="7">
        <v>2.5000000000000001E-2</v>
      </c>
      <c r="BI15" s="7">
        <v>0.01</v>
      </c>
      <c r="BJ15" s="7"/>
      <c r="BK15" s="9"/>
      <c r="BL15" s="9"/>
      <c r="BM15" s="7">
        <v>3.0000000000000001E-3</v>
      </c>
      <c r="BN15" s="7">
        <v>2E-3</v>
      </c>
      <c r="BO15" s="7"/>
    </row>
    <row r="16" spans="1:69">
      <c r="A16" s="97"/>
      <c r="B16" s="11" t="str">
        <f>'06.01.2021 3-7 лет (день 8) '!B16</f>
        <v>Хлеб пшеничный</v>
      </c>
      <c r="C16" s="99"/>
      <c r="D16" s="7">
        <v>0.03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7"/>
      <c r="AV16" s="7"/>
      <c r="AW16" s="7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9"/>
      <c r="BL16" s="9"/>
      <c r="BM16" s="7"/>
      <c r="BN16" s="7"/>
      <c r="BO16" s="7"/>
    </row>
    <row r="17" spans="1:68">
      <c r="A17" s="97"/>
      <c r="B17" s="11" t="str">
        <f>'06.01.2021 3-7 лет (день 8) '!B17</f>
        <v>Хлеб ржано-пшеничный</v>
      </c>
      <c r="C17" s="99"/>
      <c r="D17" s="7"/>
      <c r="E17" s="7">
        <v>0.05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9"/>
      <c r="AT17" s="9"/>
      <c r="AU17" s="7"/>
      <c r="AV17" s="7"/>
      <c r="AW17" s="7"/>
      <c r="AX17" s="9"/>
      <c r="AY17" s="9"/>
      <c r="AZ17" s="9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9"/>
      <c r="BL17" s="9"/>
      <c r="BM17" s="7"/>
      <c r="BN17" s="7"/>
      <c r="BO17" s="7"/>
    </row>
    <row r="18" spans="1:68">
      <c r="A18" s="97"/>
      <c r="B18" s="11" t="str">
        <f>'06.01.2021 3-7 лет (день 8) '!B18</f>
        <v>Напиток из шиповника</v>
      </c>
      <c r="C18" s="99"/>
      <c r="D18" s="7"/>
      <c r="E18" s="7"/>
      <c r="F18" s="7">
        <v>1.2E-2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>
        <v>1.6E-2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9"/>
      <c r="AT18" s="9"/>
      <c r="AU18" s="7"/>
      <c r="AV18" s="7"/>
      <c r="AW18" s="7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9"/>
      <c r="BL18" s="9"/>
      <c r="BM18" s="7"/>
      <c r="BN18" s="7"/>
      <c r="BO18" s="7"/>
    </row>
    <row r="19" spans="1:68">
      <c r="A19" s="97"/>
      <c r="B19" s="12"/>
      <c r="C19" s="9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9"/>
      <c r="AT19" s="9"/>
      <c r="AU19" s="7"/>
      <c r="AV19" s="7"/>
      <c r="AW19" s="7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9"/>
      <c r="BL19" s="9"/>
      <c r="BM19" s="7"/>
      <c r="BN19" s="7"/>
      <c r="BO19" s="7"/>
    </row>
    <row r="20" spans="1:68">
      <c r="A20" s="97"/>
      <c r="B20" s="12"/>
      <c r="C20" s="10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9"/>
      <c r="AT20" s="9"/>
      <c r="AU20" s="7"/>
      <c r="AV20" s="7"/>
      <c r="AW20" s="7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9"/>
      <c r="BL20" s="9"/>
      <c r="BM20" s="7"/>
      <c r="BN20" s="7"/>
      <c r="BO20" s="7"/>
    </row>
    <row r="21" spans="1:68">
      <c r="A21" s="97" t="s">
        <v>17</v>
      </c>
      <c r="B21" s="7" t="str">
        <f>'06.01.2021 3-7 лет (день 8) '!B21</f>
        <v>Молоко</v>
      </c>
      <c r="C21" s="98">
        <f>$F$6</f>
        <v>1</v>
      </c>
      <c r="D21" s="7"/>
      <c r="E21" s="7"/>
      <c r="F21" s="7"/>
      <c r="G21" s="7"/>
      <c r="H21" s="7"/>
      <c r="I21" s="7"/>
      <c r="J21" s="7">
        <v>0.18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9"/>
      <c r="AT21" s="9"/>
      <c r="AU21" s="7"/>
      <c r="AV21" s="7"/>
      <c r="AW21" s="7"/>
      <c r="AX21" s="9"/>
      <c r="AY21" s="9"/>
      <c r="AZ21" s="9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9"/>
      <c r="BL21" s="9"/>
      <c r="BM21" s="7"/>
      <c r="BN21" s="7"/>
      <c r="BO21" s="7"/>
    </row>
    <row r="22" spans="1:68">
      <c r="A22" s="97"/>
      <c r="B22" s="7" t="str">
        <f>'06.01.2021 3-7 лет (день 8) '!B22</f>
        <v>Печенье</v>
      </c>
      <c r="C22" s="99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13"/>
      <c r="Z22" s="13"/>
      <c r="AA22" s="13"/>
      <c r="AB22" s="13"/>
      <c r="AC22" s="13"/>
      <c r="AD22" s="12"/>
      <c r="AE22" s="12"/>
      <c r="AF22" s="12"/>
      <c r="AG22" s="12"/>
      <c r="AH22" s="12"/>
      <c r="AI22" s="12"/>
      <c r="AJ22" s="12"/>
      <c r="AK22" s="12"/>
      <c r="AL22" s="12">
        <v>0.03</v>
      </c>
      <c r="AM22" s="12"/>
      <c r="AN22" s="12"/>
      <c r="AO22" s="12"/>
      <c r="AP22" s="12"/>
      <c r="AQ22" s="12"/>
      <c r="AR22" s="15"/>
      <c r="AS22" s="15"/>
      <c r="AT22" s="15"/>
      <c r="AU22" s="15"/>
      <c r="AV22" s="15"/>
      <c r="AW22" s="15"/>
      <c r="AX22" s="15"/>
      <c r="AY22" s="15"/>
      <c r="AZ22" s="15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</row>
    <row r="23" spans="1:68">
      <c r="A23" s="97"/>
      <c r="B23" s="12"/>
      <c r="C23" s="9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2"/>
      <c r="BB23" s="12"/>
      <c r="BC23" s="12"/>
      <c r="BD23" s="12"/>
      <c r="BE23" s="12"/>
      <c r="BF23" s="12"/>
      <c r="BG23" s="12"/>
      <c r="BH23" s="12"/>
      <c r="BI23" s="12"/>
      <c r="BJ23" s="15"/>
      <c r="BK23" s="15"/>
      <c r="BL23" s="12"/>
      <c r="BM23" s="12"/>
      <c r="BN23" s="12"/>
      <c r="BO23" s="12"/>
    </row>
    <row r="24" spans="1:68">
      <c r="A24" s="97"/>
      <c r="B24" s="12"/>
      <c r="C24" s="99"/>
      <c r="D24" s="12"/>
      <c r="E24" s="12"/>
      <c r="F24" s="12"/>
      <c r="G24" s="12"/>
      <c r="H24" s="12"/>
      <c r="I24" s="12"/>
      <c r="J24" s="12"/>
      <c r="K24" s="12"/>
      <c r="L24" s="12"/>
      <c r="M24" s="4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2"/>
      <c r="BB24" s="12"/>
      <c r="BC24" s="12"/>
      <c r="BD24" s="12"/>
      <c r="BE24" s="12"/>
      <c r="BF24" s="12"/>
      <c r="BG24" s="12"/>
      <c r="BH24" s="12"/>
      <c r="BI24" s="12"/>
      <c r="BJ24" s="15"/>
      <c r="BK24" s="15"/>
      <c r="BL24" s="12"/>
      <c r="BM24" s="12"/>
      <c r="BN24" s="12"/>
      <c r="BO24" s="12"/>
    </row>
    <row r="25" spans="1:68">
      <c r="A25" s="97"/>
      <c r="B25" s="12"/>
      <c r="C25" s="104"/>
      <c r="D25" s="12"/>
      <c r="E25" s="12"/>
      <c r="F25" s="12"/>
      <c r="G25" s="12"/>
      <c r="H25" s="12"/>
      <c r="I25" s="12"/>
      <c r="J25" s="12"/>
      <c r="K25" s="12"/>
      <c r="L25" s="12"/>
      <c r="M25" s="4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2"/>
      <c r="BB25" s="12"/>
      <c r="BC25" s="12"/>
      <c r="BD25" s="12"/>
      <c r="BE25" s="12"/>
      <c r="BF25" s="12"/>
      <c r="BG25" s="12"/>
      <c r="BH25" s="12"/>
      <c r="BI25" s="12"/>
      <c r="BJ25" s="15"/>
      <c r="BK25" s="15"/>
      <c r="BL25" s="12"/>
      <c r="BM25" s="12"/>
      <c r="BN25" s="12"/>
      <c r="BO25" s="12"/>
    </row>
    <row r="26" spans="1:68" ht="28.8">
      <c r="A26" s="97" t="s">
        <v>19</v>
      </c>
      <c r="B26" s="18" t="str">
        <f>'06.01.2021 3-7 лет (день 8) '!B26</f>
        <v>Запеканка из творога со сгущ. молоком</v>
      </c>
      <c r="C26" s="99">
        <f>F6</f>
        <v>1</v>
      </c>
      <c r="D26" s="7"/>
      <c r="E26" s="7"/>
      <c r="F26" s="7">
        <v>8.0000000000000002E-3</v>
      </c>
      <c r="G26" s="7"/>
      <c r="H26" s="7"/>
      <c r="I26" s="7"/>
      <c r="J26" s="7"/>
      <c r="K26" s="7">
        <v>4.0000000000000001E-3</v>
      </c>
      <c r="L26" s="73">
        <v>4.0000000000000001E-3</v>
      </c>
      <c r="N26" s="7"/>
      <c r="O26" s="7">
        <v>0.08</v>
      </c>
      <c r="P26" s="7">
        <v>1.10606E-2</v>
      </c>
      <c r="Q26" s="7"/>
      <c r="R26" s="7"/>
      <c r="S26" s="7"/>
      <c r="T26" s="7"/>
      <c r="U26" s="7"/>
      <c r="V26" s="7"/>
      <c r="W26" s="7"/>
      <c r="X26" s="8">
        <v>0.1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>
        <v>8.3999999999999995E-3</v>
      </c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9"/>
      <c r="BK26" s="9"/>
      <c r="BL26" s="7"/>
      <c r="BM26" s="7"/>
      <c r="BN26" s="7">
        <v>5.0000000000000001E-4</v>
      </c>
      <c r="BO26" s="7"/>
    </row>
    <row r="27" spans="1:68" ht="16.8" customHeight="1">
      <c r="A27" s="97"/>
      <c r="B27" s="18" t="str">
        <f>'06.01.2021 3-7 лет (день 8) '!B27</f>
        <v>Хлеб пшеничный</v>
      </c>
      <c r="C27" s="99"/>
      <c r="D27" s="7">
        <v>0.02</v>
      </c>
      <c r="E27" s="7"/>
      <c r="F27" s="7"/>
      <c r="G27" s="7"/>
      <c r="H27" s="7"/>
      <c r="I27" s="7"/>
      <c r="J27" s="7"/>
      <c r="K27" s="7"/>
      <c r="L27" s="7"/>
      <c r="M27" s="4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9"/>
      <c r="BK27" s="9"/>
      <c r="BL27" s="7"/>
      <c r="BM27" s="7"/>
      <c r="BN27" s="7"/>
      <c r="BO27" s="7"/>
    </row>
    <row r="28" spans="1:68" ht="15.75" customHeight="1">
      <c r="A28" s="97"/>
      <c r="B28" s="18" t="str">
        <f>'06.01.2021 3-7 лет (день 8) '!B28</f>
        <v>Чай с сахаром</v>
      </c>
      <c r="C28" s="99"/>
      <c r="D28" s="7"/>
      <c r="E28" s="7"/>
      <c r="F28" s="7">
        <v>0.01</v>
      </c>
      <c r="G28" s="7">
        <v>5.9999999999999995E-4</v>
      </c>
      <c r="H28" s="7"/>
      <c r="I28" s="12"/>
      <c r="J28" s="7"/>
      <c r="K28" s="7"/>
      <c r="L28" s="7"/>
      <c r="M28" s="4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9"/>
      <c r="BK28" s="9"/>
      <c r="BL28" s="7"/>
      <c r="BM28" s="7"/>
      <c r="BN28" s="7"/>
      <c r="BO28" s="7"/>
    </row>
    <row r="29" spans="1:68">
      <c r="A29" s="97"/>
      <c r="B29" s="7"/>
      <c r="C29" s="104"/>
      <c r="D29" s="7"/>
      <c r="E29" s="7"/>
      <c r="F29" s="7"/>
      <c r="G29" s="7"/>
      <c r="H29" s="7"/>
      <c r="I29" s="7"/>
      <c r="J29" s="7"/>
      <c r="K29" s="7"/>
      <c r="L29" s="7"/>
      <c r="M29" s="4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9"/>
      <c r="BK29" s="9"/>
      <c r="BL29" s="7"/>
      <c r="BM29" s="7"/>
      <c r="BN29" s="7"/>
      <c r="BO29" s="7"/>
    </row>
    <row r="30" spans="1:68" ht="17.399999999999999">
      <c r="A30" s="45"/>
      <c r="B30" s="46" t="s">
        <v>21</v>
      </c>
      <c r="C30" s="47"/>
      <c r="D30" s="48">
        <f>SUM(D9:D29)</f>
        <v>0.08</v>
      </c>
      <c r="E30" s="48">
        <f t="shared" ref="E30:BO30" si="0">SUM(E9:E29)</f>
        <v>0.05</v>
      </c>
      <c r="F30" s="48">
        <f t="shared" si="0"/>
        <v>4.4000000000000004E-2</v>
      </c>
      <c r="G30" s="48">
        <f t="shared" si="0"/>
        <v>5.9999999999999995E-4</v>
      </c>
      <c r="H30" s="48">
        <f t="shared" si="0"/>
        <v>0</v>
      </c>
      <c r="I30" s="48">
        <f t="shared" si="0"/>
        <v>2.3999999999999998E-3</v>
      </c>
      <c r="J30" s="48">
        <f t="shared" si="0"/>
        <v>0.39</v>
      </c>
      <c r="K30" s="48">
        <f t="shared" si="0"/>
        <v>1.2500000000000001E-2</v>
      </c>
      <c r="L30" s="48">
        <f t="shared" si="0"/>
        <v>4.0000000000000001E-3</v>
      </c>
      <c r="M30" s="48">
        <f t="shared" si="0"/>
        <v>0</v>
      </c>
      <c r="N30" s="48">
        <f t="shared" si="0"/>
        <v>0</v>
      </c>
      <c r="O30" s="48">
        <f t="shared" si="0"/>
        <v>0.08</v>
      </c>
      <c r="P30" s="48">
        <f t="shared" si="0"/>
        <v>1.10606E-2</v>
      </c>
      <c r="Q30" s="48">
        <f t="shared" si="0"/>
        <v>0</v>
      </c>
      <c r="R30" s="48">
        <f t="shared" si="0"/>
        <v>0</v>
      </c>
      <c r="S30" s="48">
        <f t="shared" si="0"/>
        <v>0</v>
      </c>
      <c r="T30" s="48">
        <f t="shared" si="0"/>
        <v>0</v>
      </c>
      <c r="U30" s="48">
        <f t="shared" si="0"/>
        <v>0</v>
      </c>
      <c r="V30" s="48">
        <f t="shared" si="0"/>
        <v>0</v>
      </c>
      <c r="W30" s="48">
        <f t="shared" si="0"/>
        <v>0</v>
      </c>
      <c r="X30" s="48">
        <f t="shared" si="0"/>
        <v>0.16250000000000001</v>
      </c>
      <c r="Y30" s="48">
        <f t="shared" si="0"/>
        <v>0</v>
      </c>
      <c r="Z30" s="48">
        <f t="shared" si="0"/>
        <v>0</v>
      </c>
      <c r="AA30" s="48">
        <f t="shared" si="0"/>
        <v>0</v>
      </c>
      <c r="AB30" s="48">
        <f t="shared" si="0"/>
        <v>0</v>
      </c>
      <c r="AC30" s="48">
        <f t="shared" si="0"/>
        <v>1.6E-2</v>
      </c>
      <c r="AD30" s="48">
        <f t="shared" si="0"/>
        <v>0</v>
      </c>
      <c r="AE30" s="48">
        <f t="shared" si="0"/>
        <v>0</v>
      </c>
      <c r="AF30" s="48">
        <f t="shared" si="0"/>
        <v>0</v>
      </c>
      <c r="AG30" s="48">
        <f t="shared" si="0"/>
        <v>0</v>
      </c>
      <c r="AH30" s="48">
        <f t="shared" si="0"/>
        <v>0</v>
      </c>
      <c r="AI30" s="48">
        <f t="shared" si="0"/>
        <v>0</v>
      </c>
      <c r="AJ30" s="48">
        <f t="shared" si="0"/>
        <v>0.01</v>
      </c>
      <c r="AK30" s="48">
        <f t="shared" si="0"/>
        <v>0</v>
      </c>
      <c r="AL30" s="48">
        <f t="shared" si="0"/>
        <v>0.03</v>
      </c>
      <c r="AM30" s="48">
        <f t="shared" si="0"/>
        <v>0</v>
      </c>
      <c r="AN30" s="48">
        <f t="shared" si="0"/>
        <v>0</v>
      </c>
      <c r="AO30" s="48">
        <f t="shared" si="0"/>
        <v>0</v>
      </c>
      <c r="AP30" s="48">
        <f t="shared" si="0"/>
        <v>0</v>
      </c>
      <c r="AQ30" s="48">
        <f t="shared" si="0"/>
        <v>0</v>
      </c>
      <c r="AR30" s="48">
        <f t="shared" si="0"/>
        <v>0</v>
      </c>
      <c r="AS30" s="48">
        <f t="shared" si="0"/>
        <v>8.0000000000000002E-3</v>
      </c>
      <c r="AT30" s="48">
        <f t="shared" si="0"/>
        <v>0</v>
      </c>
      <c r="AU30" s="48">
        <f t="shared" si="0"/>
        <v>8.3999999999999995E-3</v>
      </c>
      <c r="AV30" s="48">
        <f t="shared" si="0"/>
        <v>0</v>
      </c>
      <c r="AW30" s="48">
        <f t="shared" si="0"/>
        <v>0</v>
      </c>
      <c r="AX30" s="48">
        <f t="shared" si="0"/>
        <v>8.0000000000000002E-3</v>
      </c>
      <c r="AY30" s="48">
        <f t="shared" si="0"/>
        <v>0</v>
      </c>
      <c r="AZ30" s="48">
        <f t="shared" si="0"/>
        <v>8.0000000000000002E-3</v>
      </c>
      <c r="BA30" s="48">
        <f t="shared" si="0"/>
        <v>5.5E-2</v>
      </c>
      <c r="BB30" s="48">
        <f t="shared" si="0"/>
        <v>0</v>
      </c>
      <c r="BC30" s="48">
        <f t="shared" si="0"/>
        <v>0</v>
      </c>
      <c r="BD30" s="48">
        <f t="shared" si="0"/>
        <v>0</v>
      </c>
      <c r="BE30" s="48">
        <f t="shared" si="0"/>
        <v>0</v>
      </c>
      <c r="BF30" s="48">
        <f t="shared" si="0"/>
        <v>0</v>
      </c>
      <c r="BG30" s="48">
        <f t="shared" si="0"/>
        <v>0.20100000000000001</v>
      </c>
      <c r="BH30" s="48">
        <f t="shared" si="0"/>
        <v>3.5000000000000003E-2</v>
      </c>
      <c r="BI30" s="48">
        <f t="shared" si="0"/>
        <v>0.02</v>
      </c>
      <c r="BJ30" s="48">
        <f t="shared" si="0"/>
        <v>0</v>
      </c>
      <c r="BK30" s="48">
        <f t="shared" si="0"/>
        <v>0</v>
      </c>
      <c r="BL30" s="48">
        <f t="shared" si="0"/>
        <v>0</v>
      </c>
      <c r="BM30" s="48">
        <f t="shared" si="0"/>
        <v>6.0000000000000001E-3</v>
      </c>
      <c r="BN30" s="48">
        <f t="shared" si="0"/>
        <v>5.4999999999999997E-3</v>
      </c>
      <c r="BO30" s="48">
        <f t="shared" si="0"/>
        <v>0</v>
      </c>
    </row>
    <row r="31" spans="1:68" ht="17.25" customHeight="1">
      <c r="A31" s="45"/>
      <c r="B31" s="46" t="s">
        <v>33</v>
      </c>
      <c r="C31" s="47"/>
      <c r="D31" s="49">
        <f>ROUND(PRODUCT(D30,$F$6),3)</f>
        <v>0.08</v>
      </c>
      <c r="E31" s="49">
        <f t="shared" ref="E31:BO31" si="1">ROUND(PRODUCT(E30,$F$6),3)</f>
        <v>0.05</v>
      </c>
      <c r="F31" s="49">
        <f t="shared" si="1"/>
        <v>4.3999999999999997E-2</v>
      </c>
      <c r="G31" s="49">
        <f t="shared" si="1"/>
        <v>1E-3</v>
      </c>
      <c r="H31" s="49">
        <f t="shared" si="1"/>
        <v>0</v>
      </c>
      <c r="I31" s="49">
        <f t="shared" si="1"/>
        <v>2E-3</v>
      </c>
      <c r="J31" s="49">
        <f t="shared" si="1"/>
        <v>0.39</v>
      </c>
      <c r="K31" s="49">
        <f t="shared" si="1"/>
        <v>1.2999999999999999E-2</v>
      </c>
      <c r="L31" s="49">
        <f t="shared" si="1"/>
        <v>4.0000000000000001E-3</v>
      </c>
      <c r="M31" s="49">
        <f t="shared" si="1"/>
        <v>0</v>
      </c>
      <c r="N31" s="49">
        <f t="shared" si="1"/>
        <v>0</v>
      </c>
      <c r="O31" s="49">
        <f t="shared" si="1"/>
        <v>0.08</v>
      </c>
      <c r="P31" s="49">
        <f t="shared" si="1"/>
        <v>1.0999999999999999E-2</v>
      </c>
      <c r="Q31" s="49">
        <f t="shared" si="1"/>
        <v>0</v>
      </c>
      <c r="R31" s="49">
        <f t="shared" si="1"/>
        <v>0</v>
      </c>
      <c r="S31" s="49">
        <f t="shared" si="1"/>
        <v>0</v>
      </c>
      <c r="T31" s="49">
        <f t="shared" si="1"/>
        <v>0</v>
      </c>
      <c r="U31" s="49">
        <f t="shared" si="1"/>
        <v>0</v>
      </c>
      <c r="V31" s="49">
        <f t="shared" si="1"/>
        <v>0</v>
      </c>
      <c r="W31" s="49">
        <f t="shared" si="1"/>
        <v>0</v>
      </c>
      <c r="X31" s="49">
        <f t="shared" si="1"/>
        <v>0.16300000000000001</v>
      </c>
      <c r="Y31" s="49">
        <f t="shared" si="1"/>
        <v>0</v>
      </c>
      <c r="Z31" s="49">
        <f t="shared" si="1"/>
        <v>0</v>
      </c>
      <c r="AA31" s="49">
        <f t="shared" si="1"/>
        <v>0</v>
      </c>
      <c r="AB31" s="49">
        <f t="shared" si="1"/>
        <v>0</v>
      </c>
      <c r="AC31" s="49">
        <f t="shared" si="1"/>
        <v>1.6E-2</v>
      </c>
      <c r="AD31" s="49">
        <f t="shared" si="1"/>
        <v>0</v>
      </c>
      <c r="AE31" s="49">
        <f t="shared" si="1"/>
        <v>0</v>
      </c>
      <c r="AF31" s="49">
        <f t="shared" si="1"/>
        <v>0</v>
      </c>
      <c r="AG31" s="49">
        <f t="shared" si="1"/>
        <v>0</v>
      </c>
      <c r="AH31" s="49">
        <f t="shared" si="1"/>
        <v>0</v>
      </c>
      <c r="AI31" s="49">
        <f t="shared" si="1"/>
        <v>0</v>
      </c>
      <c r="AJ31" s="49">
        <f t="shared" si="1"/>
        <v>0.01</v>
      </c>
      <c r="AK31" s="49">
        <f t="shared" si="1"/>
        <v>0</v>
      </c>
      <c r="AL31" s="49">
        <f t="shared" si="1"/>
        <v>0.03</v>
      </c>
      <c r="AM31" s="49">
        <f t="shared" si="1"/>
        <v>0</v>
      </c>
      <c r="AN31" s="49">
        <f t="shared" si="1"/>
        <v>0</v>
      </c>
      <c r="AO31" s="49">
        <f t="shared" si="1"/>
        <v>0</v>
      </c>
      <c r="AP31" s="49">
        <f t="shared" si="1"/>
        <v>0</v>
      </c>
      <c r="AQ31" s="49">
        <f t="shared" si="1"/>
        <v>0</v>
      </c>
      <c r="AR31" s="49">
        <f t="shared" si="1"/>
        <v>0</v>
      </c>
      <c r="AS31" s="49">
        <f t="shared" si="1"/>
        <v>8.0000000000000002E-3</v>
      </c>
      <c r="AT31" s="49">
        <f t="shared" si="1"/>
        <v>0</v>
      </c>
      <c r="AU31" s="49">
        <f t="shared" si="1"/>
        <v>8.0000000000000002E-3</v>
      </c>
      <c r="AV31" s="49">
        <f t="shared" si="1"/>
        <v>0</v>
      </c>
      <c r="AW31" s="49">
        <f t="shared" si="1"/>
        <v>0</v>
      </c>
      <c r="AX31" s="49">
        <f t="shared" si="1"/>
        <v>8.0000000000000002E-3</v>
      </c>
      <c r="AY31" s="49">
        <f t="shared" si="1"/>
        <v>0</v>
      </c>
      <c r="AZ31" s="49">
        <f t="shared" si="1"/>
        <v>8.0000000000000002E-3</v>
      </c>
      <c r="BA31" s="49">
        <f t="shared" si="1"/>
        <v>5.5E-2</v>
      </c>
      <c r="BB31" s="49">
        <f t="shared" si="1"/>
        <v>0</v>
      </c>
      <c r="BC31" s="49">
        <f t="shared" si="1"/>
        <v>0</v>
      </c>
      <c r="BD31" s="49">
        <f t="shared" si="1"/>
        <v>0</v>
      </c>
      <c r="BE31" s="49">
        <f t="shared" si="1"/>
        <v>0</v>
      </c>
      <c r="BF31" s="49">
        <f t="shared" si="1"/>
        <v>0</v>
      </c>
      <c r="BG31" s="49">
        <f t="shared" si="1"/>
        <v>0.20100000000000001</v>
      </c>
      <c r="BH31" s="49">
        <f t="shared" si="1"/>
        <v>3.5000000000000003E-2</v>
      </c>
      <c r="BI31" s="49">
        <f t="shared" si="1"/>
        <v>0.02</v>
      </c>
      <c r="BJ31" s="49">
        <f t="shared" si="1"/>
        <v>0</v>
      </c>
      <c r="BK31" s="49">
        <f t="shared" si="1"/>
        <v>0</v>
      </c>
      <c r="BL31" s="49">
        <f t="shared" si="1"/>
        <v>0</v>
      </c>
      <c r="BM31" s="49">
        <f t="shared" si="1"/>
        <v>6.0000000000000001E-3</v>
      </c>
      <c r="BN31" s="49">
        <f t="shared" si="1"/>
        <v>6.0000000000000001E-3</v>
      </c>
      <c r="BO31" s="49">
        <f t="shared" si="1"/>
        <v>0</v>
      </c>
    </row>
    <row r="32" spans="1:68" s="50" customFormat="1" ht="21"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2"/>
    </row>
    <row r="33" spans="1:69" ht="21.75" customHeight="1">
      <c r="F33" t="s">
        <v>97</v>
      </c>
    </row>
    <row r="35" spans="1:69">
      <c r="F35" t="s">
        <v>98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69">
      <c r="BP36" s="24"/>
      <c r="BQ36" s="25"/>
    </row>
    <row r="37" spans="1:69">
      <c r="F37" t="s">
        <v>23</v>
      </c>
    </row>
    <row r="44" spans="1:69" ht="17.399999999999999">
      <c r="A44" s="26"/>
      <c r="B44" s="27" t="s">
        <v>24</v>
      </c>
      <c r="C44" s="28" t="s">
        <v>25</v>
      </c>
      <c r="D44" s="87">
        <v>78.180000000000007</v>
      </c>
      <c r="E44" s="87">
        <v>82</v>
      </c>
      <c r="F44" s="88">
        <v>91</v>
      </c>
      <c r="G44" s="88">
        <v>596</v>
      </c>
      <c r="H44" s="88">
        <v>1490</v>
      </c>
      <c r="I44" s="88">
        <v>720</v>
      </c>
      <c r="J44" s="87">
        <v>82.38</v>
      </c>
      <c r="K44" s="87">
        <v>961.89</v>
      </c>
      <c r="L44" s="87">
        <v>231.94</v>
      </c>
      <c r="M44" s="88">
        <v>679</v>
      </c>
      <c r="N44" s="87">
        <v>114.89</v>
      </c>
      <c r="O44" s="87">
        <v>352.33</v>
      </c>
      <c r="P44" s="88">
        <v>392.11</v>
      </c>
      <c r="Q44" s="88">
        <v>400</v>
      </c>
      <c r="R44" s="89"/>
      <c r="S44" s="89"/>
      <c r="T44" s="89"/>
      <c r="U44" s="88">
        <v>852</v>
      </c>
      <c r="V44" s="89">
        <v>352.56</v>
      </c>
      <c r="W44" s="89"/>
      <c r="X44" s="88">
        <v>8.9</v>
      </c>
      <c r="Y44" s="90"/>
      <c r="Z44" s="88">
        <v>492</v>
      </c>
      <c r="AA44" s="88">
        <v>382</v>
      </c>
      <c r="AB44" s="88">
        <v>429</v>
      </c>
      <c r="AC44" s="88">
        <v>261</v>
      </c>
      <c r="AD44" s="88">
        <v>125</v>
      </c>
      <c r="AE44" s="88">
        <v>400</v>
      </c>
      <c r="AF44" s="89">
        <v>169</v>
      </c>
      <c r="AG44" s="88">
        <v>227.27</v>
      </c>
      <c r="AH44" s="87">
        <v>76.88</v>
      </c>
      <c r="AI44" s="88">
        <v>59.75</v>
      </c>
      <c r="AJ44" s="88">
        <v>44.6</v>
      </c>
      <c r="AK44" s="89">
        <v>240</v>
      </c>
      <c r="AL44" s="88">
        <v>219</v>
      </c>
      <c r="AM44" s="89"/>
      <c r="AN44" s="88">
        <v>277</v>
      </c>
      <c r="AO44" s="90"/>
      <c r="AP44" s="88">
        <v>235.63</v>
      </c>
      <c r="AQ44" s="91">
        <v>72.5</v>
      </c>
      <c r="AR44" s="88">
        <v>65.33</v>
      </c>
      <c r="AS44" s="88">
        <v>76</v>
      </c>
      <c r="AT44" s="88">
        <v>67.14</v>
      </c>
      <c r="AU44" s="88">
        <v>74.290000000000006</v>
      </c>
      <c r="AV44" s="88">
        <v>51.25</v>
      </c>
      <c r="AW44" s="88">
        <v>77.14</v>
      </c>
      <c r="AX44" s="88">
        <v>68</v>
      </c>
      <c r="AY44" s="91">
        <v>60</v>
      </c>
      <c r="AZ44" s="88">
        <v>137.33000000000001</v>
      </c>
      <c r="BA44" s="88">
        <v>319</v>
      </c>
      <c r="BB44" s="88">
        <v>454</v>
      </c>
      <c r="BC44" s="88">
        <v>558</v>
      </c>
      <c r="BD44" s="88">
        <v>261</v>
      </c>
      <c r="BE44" s="88">
        <v>419</v>
      </c>
      <c r="BF44" s="90"/>
      <c r="BG44" s="89">
        <v>44</v>
      </c>
      <c r="BH44" s="89">
        <v>51</v>
      </c>
      <c r="BI44" s="89">
        <v>26</v>
      </c>
      <c r="BJ44" s="89">
        <v>40</v>
      </c>
      <c r="BK44" s="89">
        <v>62</v>
      </c>
      <c r="BL44" s="88">
        <v>314</v>
      </c>
      <c r="BM44" s="88">
        <v>138.88999999999999</v>
      </c>
      <c r="BN44" s="91">
        <v>22</v>
      </c>
      <c r="BO44" s="92"/>
    </row>
    <row r="45" spans="1:69" ht="17.399999999999999">
      <c r="B45" s="19" t="s">
        <v>26</v>
      </c>
      <c r="C45" s="20" t="s">
        <v>25</v>
      </c>
      <c r="D45" s="21">
        <f>D44/1000</f>
        <v>7.8180000000000013E-2</v>
      </c>
      <c r="E45" s="21">
        <f t="shared" ref="E45:BO45" si="2">E44/1000</f>
        <v>8.2000000000000003E-2</v>
      </c>
      <c r="F45" s="21">
        <f t="shared" si="2"/>
        <v>9.0999999999999998E-2</v>
      </c>
      <c r="G45" s="21">
        <f t="shared" si="2"/>
        <v>0.59599999999999997</v>
      </c>
      <c r="H45" s="21">
        <f t="shared" si="2"/>
        <v>1.49</v>
      </c>
      <c r="I45" s="21">
        <f t="shared" si="2"/>
        <v>0.72</v>
      </c>
      <c r="J45" s="21">
        <f t="shared" si="2"/>
        <v>8.2379999999999995E-2</v>
      </c>
      <c r="K45" s="21">
        <f t="shared" si="2"/>
        <v>0.96189000000000002</v>
      </c>
      <c r="L45" s="21">
        <f t="shared" si="2"/>
        <v>0.23194000000000001</v>
      </c>
      <c r="M45" s="21">
        <f t="shared" si="2"/>
        <v>0.67900000000000005</v>
      </c>
      <c r="N45" s="21">
        <f t="shared" si="2"/>
        <v>0.11489000000000001</v>
      </c>
      <c r="O45" s="21">
        <f t="shared" si="2"/>
        <v>0.35232999999999998</v>
      </c>
      <c r="P45" s="21">
        <f t="shared" si="2"/>
        <v>0.39211000000000001</v>
      </c>
      <c r="Q45" s="21">
        <f t="shared" si="2"/>
        <v>0.4</v>
      </c>
      <c r="R45" s="21">
        <f t="shared" si="2"/>
        <v>0</v>
      </c>
      <c r="S45" s="21">
        <f t="shared" si="2"/>
        <v>0</v>
      </c>
      <c r="T45" s="21">
        <f t="shared" si="2"/>
        <v>0</v>
      </c>
      <c r="U45" s="21">
        <f t="shared" si="2"/>
        <v>0.85199999999999998</v>
      </c>
      <c r="V45" s="21">
        <f t="shared" si="2"/>
        <v>0.35255999999999998</v>
      </c>
      <c r="W45" s="21">
        <f t="shared" si="2"/>
        <v>0</v>
      </c>
      <c r="X45" s="21">
        <f t="shared" si="2"/>
        <v>8.8999999999999999E-3</v>
      </c>
      <c r="Y45" s="21">
        <f t="shared" si="2"/>
        <v>0</v>
      </c>
      <c r="Z45" s="21">
        <f t="shared" si="2"/>
        <v>0.49199999999999999</v>
      </c>
      <c r="AA45" s="21">
        <f t="shared" si="2"/>
        <v>0.38200000000000001</v>
      </c>
      <c r="AB45" s="21">
        <f t="shared" si="2"/>
        <v>0.42899999999999999</v>
      </c>
      <c r="AC45" s="21">
        <f t="shared" si="2"/>
        <v>0.26100000000000001</v>
      </c>
      <c r="AD45" s="21">
        <f t="shared" si="2"/>
        <v>0.125</v>
      </c>
      <c r="AE45" s="21">
        <f t="shared" si="2"/>
        <v>0.4</v>
      </c>
      <c r="AF45" s="21">
        <f t="shared" si="2"/>
        <v>0.16900000000000001</v>
      </c>
      <c r="AG45" s="21">
        <f t="shared" si="2"/>
        <v>0.22727</v>
      </c>
      <c r="AH45" s="21">
        <f t="shared" si="2"/>
        <v>7.687999999999999E-2</v>
      </c>
      <c r="AI45" s="21">
        <f t="shared" si="2"/>
        <v>5.9749999999999998E-2</v>
      </c>
      <c r="AJ45" s="21">
        <f t="shared" si="2"/>
        <v>4.4600000000000001E-2</v>
      </c>
      <c r="AK45" s="21">
        <f t="shared" si="2"/>
        <v>0.24</v>
      </c>
      <c r="AL45" s="21">
        <f t="shared" si="2"/>
        <v>0.219</v>
      </c>
      <c r="AM45" s="21">
        <f t="shared" si="2"/>
        <v>0</v>
      </c>
      <c r="AN45" s="21">
        <f t="shared" si="2"/>
        <v>0.27700000000000002</v>
      </c>
      <c r="AO45" s="21">
        <f t="shared" si="2"/>
        <v>0</v>
      </c>
      <c r="AP45" s="21">
        <f t="shared" si="2"/>
        <v>0.23563000000000001</v>
      </c>
      <c r="AQ45" s="21">
        <f t="shared" si="2"/>
        <v>7.2499999999999995E-2</v>
      </c>
      <c r="AR45" s="21">
        <f t="shared" si="2"/>
        <v>6.5329999999999999E-2</v>
      </c>
      <c r="AS45" s="21">
        <f t="shared" si="2"/>
        <v>7.5999999999999998E-2</v>
      </c>
      <c r="AT45" s="21">
        <f t="shared" si="2"/>
        <v>6.7140000000000005E-2</v>
      </c>
      <c r="AU45" s="21">
        <f t="shared" si="2"/>
        <v>7.4290000000000009E-2</v>
      </c>
      <c r="AV45" s="21">
        <f t="shared" si="2"/>
        <v>5.1249999999999997E-2</v>
      </c>
      <c r="AW45" s="21">
        <f t="shared" si="2"/>
        <v>7.714E-2</v>
      </c>
      <c r="AX45" s="21">
        <f t="shared" si="2"/>
        <v>6.8000000000000005E-2</v>
      </c>
      <c r="AY45" s="21">
        <f t="shared" si="2"/>
        <v>0.06</v>
      </c>
      <c r="AZ45" s="21">
        <f t="shared" si="2"/>
        <v>0.13733000000000001</v>
      </c>
      <c r="BA45" s="21">
        <f t="shared" si="2"/>
        <v>0.31900000000000001</v>
      </c>
      <c r="BB45" s="21">
        <f t="shared" si="2"/>
        <v>0.45400000000000001</v>
      </c>
      <c r="BC45" s="21">
        <f t="shared" si="2"/>
        <v>0.55800000000000005</v>
      </c>
      <c r="BD45" s="21">
        <f t="shared" si="2"/>
        <v>0.26100000000000001</v>
      </c>
      <c r="BE45" s="21">
        <f t="shared" si="2"/>
        <v>0.41899999999999998</v>
      </c>
      <c r="BF45" s="21">
        <f t="shared" si="2"/>
        <v>0</v>
      </c>
      <c r="BG45" s="21">
        <f t="shared" si="2"/>
        <v>4.3999999999999997E-2</v>
      </c>
      <c r="BH45" s="21">
        <f t="shared" si="2"/>
        <v>5.0999999999999997E-2</v>
      </c>
      <c r="BI45" s="21">
        <f t="shared" si="2"/>
        <v>2.5999999999999999E-2</v>
      </c>
      <c r="BJ45" s="21">
        <f t="shared" si="2"/>
        <v>0.04</v>
      </c>
      <c r="BK45" s="21">
        <f t="shared" si="2"/>
        <v>6.2E-2</v>
      </c>
      <c r="BL45" s="21">
        <f t="shared" si="2"/>
        <v>0.314</v>
      </c>
      <c r="BM45" s="21">
        <f t="shared" si="2"/>
        <v>0.13888999999999999</v>
      </c>
      <c r="BN45" s="21">
        <f t="shared" si="2"/>
        <v>2.1999999999999999E-2</v>
      </c>
      <c r="BO45" s="21">
        <f t="shared" si="2"/>
        <v>0</v>
      </c>
    </row>
    <row r="46" spans="1:69" ht="17.399999999999999">
      <c r="A46" s="30"/>
      <c r="B46" s="31" t="s">
        <v>27</v>
      </c>
      <c r="C46" s="100"/>
      <c r="D46" s="32">
        <f>D31*D44</f>
        <v>6.2544000000000004</v>
      </c>
      <c r="E46" s="32">
        <f t="shared" ref="E46:BO46" si="3">E31*E44</f>
        <v>4.1000000000000005</v>
      </c>
      <c r="F46" s="32">
        <f t="shared" si="3"/>
        <v>4.0039999999999996</v>
      </c>
      <c r="G46" s="32">
        <f t="shared" si="3"/>
        <v>0.59599999999999997</v>
      </c>
      <c r="H46" s="32">
        <f t="shared" si="3"/>
        <v>0</v>
      </c>
      <c r="I46" s="32">
        <f t="shared" si="3"/>
        <v>1.44</v>
      </c>
      <c r="J46" s="32">
        <f t="shared" si="3"/>
        <v>32.1282</v>
      </c>
      <c r="K46" s="32">
        <f t="shared" si="3"/>
        <v>12.504569999999999</v>
      </c>
      <c r="L46" s="32">
        <f t="shared" si="3"/>
        <v>0.92776000000000003</v>
      </c>
      <c r="M46" s="32">
        <f t="shared" si="3"/>
        <v>0</v>
      </c>
      <c r="N46" s="32">
        <f t="shared" si="3"/>
        <v>0</v>
      </c>
      <c r="O46" s="32">
        <f t="shared" si="3"/>
        <v>28.186399999999999</v>
      </c>
      <c r="P46" s="32">
        <f t="shared" si="3"/>
        <v>4.3132099999999998</v>
      </c>
      <c r="Q46" s="32">
        <f t="shared" si="3"/>
        <v>0</v>
      </c>
      <c r="R46" s="32">
        <f t="shared" si="3"/>
        <v>0</v>
      </c>
      <c r="S46" s="32">
        <f t="shared" si="3"/>
        <v>0</v>
      </c>
      <c r="T46" s="32">
        <f t="shared" si="3"/>
        <v>0</v>
      </c>
      <c r="U46" s="32">
        <f t="shared" si="3"/>
        <v>0</v>
      </c>
      <c r="V46" s="32">
        <f t="shared" si="3"/>
        <v>0</v>
      </c>
      <c r="W46" s="32">
        <f t="shared" si="3"/>
        <v>0</v>
      </c>
      <c r="X46" s="32">
        <f t="shared" si="3"/>
        <v>1.4507000000000001</v>
      </c>
      <c r="Y46" s="32">
        <f t="shared" si="3"/>
        <v>0</v>
      </c>
      <c r="Z46" s="32">
        <f t="shared" si="3"/>
        <v>0</v>
      </c>
      <c r="AA46" s="32">
        <f t="shared" si="3"/>
        <v>0</v>
      </c>
      <c r="AB46" s="32">
        <f t="shared" si="3"/>
        <v>0</v>
      </c>
      <c r="AC46" s="32">
        <f t="shared" si="3"/>
        <v>4.1760000000000002</v>
      </c>
      <c r="AD46" s="32">
        <f t="shared" si="3"/>
        <v>0</v>
      </c>
      <c r="AE46" s="32">
        <f t="shared" si="3"/>
        <v>0</v>
      </c>
      <c r="AF46" s="32">
        <f t="shared" si="3"/>
        <v>0</v>
      </c>
      <c r="AG46" s="32">
        <f t="shared" si="3"/>
        <v>0</v>
      </c>
      <c r="AH46" s="32">
        <f t="shared" si="3"/>
        <v>0</v>
      </c>
      <c r="AI46" s="32">
        <f t="shared" si="3"/>
        <v>0</v>
      </c>
      <c r="AJ46" s="32">
        <f t="shared" si="3"/>
        <v>0.44600000000000001</v>
      </c>
      <c r="AK46" s="32">
        <f t="shared" si="3"/>
        <v>0</v>
      </c>
      <c r="AL46" s="32">
        <f t="shared" si="3"/>
        <v>6.5699999999999994</v>
      </c>
      <c r="AM46" s="32">
        <f t="shared" si="3"/>
        <v>0</v>
      </c>
      <c r="AN46" s="32">
        <f t="shared" si="3"/>
        <v>0</v>
      </c>
      <c r="AO46" s="32">
        <f t="shared" si="3"/>
        <v>0</v>
      </c>
      <c r="AP46" s="32">
        <f t="shared" si="3"/>
        <v>0</v>
      </c>
      <c r="AQ46" s="32">
        <f t="shared" si="3"/>
        <v>0</v>
      </c>
      <c r="AR46" s="32">
        <f t="shared" si="3"/>
        <v>0</v>
      </c>
      <c r="AS46" s="32">
        <f t="shared" si="3"/>
        <v>0.60799999999999998</v>
      </c>
      <c r="AT46" s="32">
        <f t="shared" si="3"/>
        <v>0</v>
      </c>
      <c r="AU46" s="32">
        <f t="shared" si="3"/>
        <v>0.59432000000000007</v>
      </c>
      <c r="AV46" s="32">
        <f t="shared" si="3"/>
        <v>0</v>
      </c>
      <c r="AW46" s="32">
        <f t="shared" si="3"/>
        <v>0</v>
      </c>
      <c r="AX46" s="32">
        <f t="shared" si="3"/>
        <v>0.54400000000000004</v>
      </c>
      <c r="AY46" s="32">
        <f t="shared" si="3"/>
        <v>0</v>
      </c>
      <c r="AZ46" s="32">
        <f t="shared" si="3"/>
        <v>1.0986400000000001</v>
      </c>
      <c r="BA46" s="32">
        <f t="shared" si="3"/>
        <v>17.545000000000002</v>
      </c>
      <c r="BB46" s="32">
        <f t="shared" si="3"/>
        <v>0</v>
      </c>
      <c r="BC46" s="32">
        <f t="shared" si="3"/>
        <v>0</v>
      </c>
      <c r="BD46" s="32">
        <f t="shared" si="3"/>
        <v>0</v>
      </c>
      <c r="BE46" s="32">
        <f t="shared" si="3"/>
        <v>0</v>
      </c>
      <c r="BF46" s="32">
        <f t="shared" si="3"/>
        <v>0</v>
      </c>
      <c r="BG46" s="32">
        <f t="shared" si="3"/>
        <v>8.8440000000000012</v>
      </c>
      <c r="BH46" s="32">
        <f t="shared" si="3"/>
        <v>1.7850000000000001</v>
      </c>
      <c r="BI46" s="32">
        <f t="shared" si="3"/>
        <v>0.52</v>
      </c>
      <c r="BJ46" s="32">
        <f t="shared" si="3"/>
        <v>0</v>
      </c>
      <c r="BK46" s="32">
        <f t="shared" si="3"/>
        <v>0</v>
      </c>
      <c r="BL46" s="32">
        <f t="shared" si="3"/>
        <v>0</v>
      </c>
      <c r="BM46" s="32">
        <f t="shared" si="3"/>
        <v>0.83333999999999997</v>
      </c>
      <c r="BN46" s="32">
        <f t="shared" si="3"/>
        <v>0.13200000000000001</v>
      </c>
      <c r="BO46" s="32">
        <f t="shared" si="3"/>
        <v>0</v>
      </c>
      <c r="BP46" s="33">
        <f>SUM(D46:BN46)</f>
        <v>139.60154</v>
      </c>
      <c r="BQ46" s="34">
        <f>BP46/$C$9</f>
        <v>139.60154</v>
      </c>
    </row>
    <row r="47" spans="1:69" ht="17.399999999999999">
      <c r="A47" s="30"/>
      <c r="B47" s="31" t="s">
        <v>28</v>
      </c>
      <c r="C47" s="100"/>
      <c r="D47" s="32">
        <f>D31*D44</f>
        <v>6.2544000000000004</v>
      </c>
      <c r="E47" s="32">
        <f t="shared" ref="E47:BO47" si="4">E31*E44</f>
        <v>4.1000000000000005</v>
      </c>
      <c r="F47" s="32">
        <f t="shared" si="4"/>
        <v>4.0039999999999996</v>
      </c>
      <c r="G47" s="32">
        <f t="shared" si="4"/>
        <v>0.59599999999999997</v>
      </c>
      <c r="H47" s="32">
        <f t="shared" si="4"/>
        <v>0</v>
      </c>
      <c r="I47" s="32">
        <f t="shared" si="4"/>
        <v>1.44</v>
      </c>
      <c r="J47" s="32">
        <f t="shared" si="4"/>
        <v>32.1282</v>
      </c>
      <c r="K47" s="32">
        <f t="shared" si="4"/>
        <v>12.504569999999999</v>
      </c>
      <c r="L47" s="32">
        <f t="shared" si="4"/>
        <v>0.92776000000000003</v>
      </c>
      <c r="M47" s="32">
        <f t="shared" si="4"/>
        <v>0</v>
      </c>
      <c r="N47" s="32">
        <f t="shared" si="4"/>
        <v>0</v>
      </c>
      <c r="O47" s="32">
        <f t="shared" si="4"/>
        <v>28.186399999999999</v>
      </c>
      <c r="P47" s="32">
        <f t="shared" si="4"/>
        <v>4.3132099999999998</v>
      </c>
      <c r="Q47" s="32">
        <f t="shared" si="4"/>
        <v>0</v>
      </c>
      <c r="R47" s="32">
        <f t="shared" si="4"/>
        <v>0</v>
      </c>
      <c r="S47" s="32">
        <f t="shared" si="4"/>
        <v>0</v>
      </c>
      <c r="T47" s="32">
        <f t="shared" si="4"/>
        <v>0</v>
      </c>
      <c r="U47" s="32">
        <f t="shared" si="4"/>
        <v>0</v>
      </c>
      <c r="V47" s="32">
        <f t="shared" si="4"/>
        <v>0</v>
      </c>
      <c r="W47" s="32">
        <f t="shared" si="4"/>
        <v>0</v>
      </c>
      <c r="X47" s="32">
        <f t="shared" si="4"/>
        <v>1.4507000000000001</v>
      </c>
      <c r="Y47" s="32">
        <f t="shared" si="4"/>
        <v>0</v>
      </c>
      <c r="Z47" s="32">
        <f t="shared" si="4"/>
        <v>0</v>
      </c>
      <c r="AA47" s="32">
        <f t="shared" si="4"/>
        <v>0</v>
      </c>
      <c r="AB47" s="32">
        <f t="shared" si="4"/>
        <v>0</v>
      </c>
      <c r="AC47" s="32">
        <f t="shared" si="4"/>
        <v>4.1760000000000002</v>
      </c>
      <c r="AD47" s="32">
        <f t="shared" si="4"/>
        <v>0</v>
      </c>
      <c r="AE47" s="32">
        <f t="shared" si="4"/>
        <v>0</v>
      </c>
      <c r="AF47" s="32">
        <f t="shared" si="4"/>
        <v>0</v>
      </c>
      <c r="AG47" s="32">
        <f t="shared" si="4"/>
        <v>0</v>
      </c>
      <c r="AH47" s="32">
        <f t="shared" si="4"/>
        <v>0</v>
      </c>
      <c r="AI47" s="32">
        <f t="shared" si="4"/>
        <v>0</v>
      </c>
      <c r="AJ47" s="32">
        <f t="shared" si="4"/>
        <v>0.44600000000000001</v>
      </c>
      <c r="AK47" s="32">
        <f t="shared" si="4"/>
        <v>0</v>
      </c>
      <c r="AL47" s="32">
        <f t="shared" si="4"/>
        <v>6.5699999999999994</v>
      </c>
      <c r="AM47" s="32">
        <f t="shared" si="4"/>
        <v>0</v>
      </c>
      <c r="AN47" s="32">
        <f t="shared" si="4"/>
        <v>0</v>
      </c>
      <c r="AO47" s="32">
        <f t="shared" si="4"/>
        <v>0</v>
      </c>
      <c r="AP47" s="32">
        <f t="shared" si="4"/>
        <v>0</v>
      </c>
      <c r="AQ47" s="32">
        <f t="shared" si="4"/>
        <v>0</v>
      </c>
      <c r="AR47" s="32">
        <f t="shared" si="4"/>
        <v>0</v>
      </c>
      <c r="AS47" s="32">
        <f t="shared" si="4"/>
        <v>0.60799999999999998</v>
      </c>
      <c r="AT47" s="32">
        <f t="shared" si="4"/>
        <v>0</v>
      </c>
      <c r="AU47" s="32">
        <f t="shared" si="4"/>
        <v>0.59432000000000007</v>
      </c>
      <c r="AV47" s="32">
        <f t="shared" si="4"/>
        <v>0</v>
      </c>
      <c r="AW47" s="32">
        <f t="shared" si="4"/>
        <v>0</v>
      </c>
      <c r="AX47" s="32">
        <f t="shared" si="4"/>
        <v>0.54400000000000004</v>
      </c>
      <c r="AY47" s="32">
        <f t="shared" si="4"/>
        <v>0</v>
      </c>
      <c r="AZ47" s="32">
        <f t="shared" si="4"/>
        <v>1.0986400000000001</v>
      </c>
      <c r="BA47" s="32">
        <f t="shared" si="4"/>
        <v>17.545000000000002</v>
      </c>
      <c r="BB47" s="32">
        <f t="shared" si="4"/>
        <v>0</v>
      </c>
      <c r="BC47" s="32">
        <f t="shared" si="4"/>
        <v>0</v>
      </c>
      <c r="BD47" s="32">
        <f t="shared" si="4"/>
        <v>0</v>
      </c>
      <c r="BE47" s="32">
        <f t="shared" si="4"/>
        <v>0</v>
      </c>
      <c r="BF47" s="32">
        <f t="shared" si="4"/>
        <v>0</v>
      </c>
      <c r="BG47" s="32">
        <f t="shared" si="4"/>
        <v>8.8440000000000012</v>
      </c>
      <c r="BH47" s="32">
        <f t="shared" si="4"/>
        <v>1.7850000000000001</v>
      </c>
      <c r="BI47" s="32">
        <f t="shared" si="4"/>
        <v>0.52</v>
      </c>
      <c r="BJ47" s="32">
        <f t="shared" si="4"/>
        <v>0</v>
      </c>
      <c r="BK47" s="32">
        <f t="shared" si="4"/>
        <v>0</v>
      </c>
      <c r="BL47" s="32">
        <f t="shared" si="4"/>
        <v>0</v>
      </c>
      <c r="BM47" s="32">
        <f t="shared" si="4"/>
        <v>0.83333999999999997</v>
      </c>
      <c r="BN47" s="32">
        <f t="shared" si="4"/>
        <v>0.13200000000000001</v>
      </c>
      <c r="BO47" s="32">
        <f t="shared" si="4"/>
        <v>0</v>
      </c>
      <c r="BP47" s="33">
        <f>SUM(D47:BN47)</f>
        <v>139.60154</v>
      </c>
      <c r="BQ47" s="34">
        <f>BP47/$C$9</f>
        <v>139.60154</v>
      </c>
    </row>
    <row r="48" spans="1:69">
      <c r="A48" s="35"/>
      <c r="B48" s="35" t="s">
        <v>29</v>
      </c>
      <c r="D48" s="36">
        <f t="shared" ref="D48:BO48" si="5">D65+D82+D98+D113</f>
        <v>6.2544000000000004</v>
      </c>
      <c r="E48" s="36">
        <f t="shared" si="5"/>
        <v>4.1000000000000005</v>
      </c>
      <c r="F48" s="36">
        <f t="shared" si="5"/>
        <v>4.0040000000000004</v>
      </c>
      <c r="G48" s="36">
        <f t="shared" si="5"/>
        <v>0.35759999999999997</v>
      </c>
      <c r="H48" s="36">
        <f t="shared" si="5"/>
        <v>0</v>
      </c>
      <c r="I48" s="36">
        <f t="shared" si="5"/>
        <v>1.7279999999999998</v>
      </c>
      <c r="J48" s="36">
        <f t="shared" si="5"/>
        <v>32.1282</v>
      </c>
      <c r="K48" s="36">
        <f t="shared" si="5"/>
        <v>12.023625000000001</v>
      </c>
      <c r="L48" s="36">
        <f t="shared" si="5"/>
        <v>0.92776000000000003</v>
      </c>
      <c r="M48" s="36">
        <f t="shared" si="5"/>
        <v>0</v>
      </c>
      <c r="N48" s="36">
        <f t="shared" si="5"/>
        <v>0</v>
      </c>
      <c r="O48" s="36">
        <f t="shared" si="5"/>
        <v>28.186399999999999</v>
      </c>
      <c r="P48" s="36">
        <f t="shared" si="5"/>
        <v>4.3369718659999998</v>
      </c>
      <c r="Q48" s="36">
        <f t="shared" si="5"/>
        <v>0</v>
      </c>
      <c r="R48" s="36">
        <f t="shared" si="5"/>
        <v>0</v>
      </c>
      <c r="S48" s="36">
        <f t="shared" si="5"/>
        <v>0</v>
      </c>
      <c r="T48" s="36">
        <f t="shared" si="5"/>
        <v>0</v>
      </c>
      <c r="U48" s="36">
        <f t="shared" si="5"/>
        <v>0</v>
      </c>
      <c r="V48" s="36">
        <f t="shared" si="5"/>
        <v>0</v>
      </c>
      <c r="W48" s="36">
        <f t="shared" si="5"/>
        <v>0</v>
      </c>
      <c r="X48" s="36">
        <f t="shared" si="5"/>
        <v>1.44625</v>
      </c>
      <c r="Y48" s="36">
        <f t="shared" si="5"/>
        <v>0</v>
      </c>
      <c r="Z48" s="36">
        <f t="shared" si="5"/>
        <v>0</v>
      </c>
      <c r="AA48" s="36">
        <f t="shared" si="5"/>
        <v>0</v>
      </c>
      <c r="AB48" s="36">
        <f t="shared" si="5"/>
        <v>0</v>
      </c>
      <c r="AC48" s="36">
        <f t="shared" si="5"/>
        <v>4.1760000000000002</v>
      </c>
      <c r="AD48" s="36">
        <f t="shared" si="5"/>
        <v>0</v>
      </c>
      <c r="AE48" s="36">
        <f t="shared" si="5"/>
        <v>0</v>
      </c>
      <c r="AF48" s="36">
        <f t="shared" si="5"/>
        <v>0</v>
      </c>
      <c r="AG48" s="36">
        <f t="shared" si="5"/>
        <v>0</v>
      </c>
      <c r="AH48" s="36">
        <f t="shared" si="5"/>
        <v>0</v>
      </c>
      <c r="AI48" s="36">
        <f t="shared" si="5"/>
        <v>0</v>
      </c>
      <c r="AJ48" s="36">
        <f t="shared" si="5"/>
        <v>0.44600000000000001</v>
      </c>
      <c r="AK48" s="36">
        <f t="shared" si="5"/>
        <v>0</v>
      </c>
      <c r="AL48" s="36">
        <f t="shared" si="5"/>
        <v>6.5699999999999994</v>
      </c>
      <c r="AM48" s="36">
        <f t="shared" si="5"/>
        <v>0</v>
      </c>
      <c r="AN48" s="36">
        <f t="shared" si="5"/>
        <v>0</v>
      </c>
      <c r="AO48" s="36">
        <f t="shared" si="5"/>
        <v>0</v>
      </c>
      <c r="AP48" s="36">
        <f t="shared" si="5"/>
        <v>0</v>
      </c>
      <c r="AQ48" s="36">
        <f t="shared" si="5"/>
        <v>0</v>
      </c>
      <c r="AR48" s="36">
        <f t="shared" si="5"/>
        <v>0</v>
      </c>
      <c r="AS48" s="36">
        <f t="shared" si="5"/>
        <v>0.60799999999999998</v>
      </c>
      <c r="AT48" s="36">
        <f t="shared" si="5"/>
        <v>0</v>
      </c>
      <c r="AU48" s="36">
        <f t="shared" si="5"/>
        <v>0.62403600000000004</v>
      </c>
      <c r="AV48" s="36">
        <f t="shared" si="5"/>
        <v>0</v>
      </c>
      <c r="AW48" s="36">
        <f t="shared" si="5"/>
        <v>0</v>
      </c>
      <c r="AX48" s="36">
        <f t="shared" si="5"/>
        <v>0.54400000000000004</v>
      </c>
      <c r="AY48" s="36">
        <f t="shared" si="5"/>
        <v>0</v>
      </c>
      <c r="AZ48" s="36">
        <f t="shared" si="5"/>
        <v>1.0986400000000001</v>
      </c>
      <c r="BA48" s="36">
        <f t="shared" si="5"/>
        <v>17.545000000000002</v>
      </c>
      <c r="BB48" s="36">
        <f t="shared" si="5"/>
        <v>0</v>
      </c>
      <c r="BC48" s="36">
        <f t="shared" si="5"/>
        <v>0</v>
      </c>
      <c r="BD48" s="36">
        <f t="shared" si="5"/>
        <v>0</v>
      </c>
      <c r="BE48" s="36">
        <f t="shared" si="5"/>
        <v>0</v>
      </c>
      <c r="BF48" s="36">
        <f t="shared" si="5"/>
        <v>0</v>
      </c>
      <c r="BG48" s="36">
        <f t="shared" si="5"/>
        <v>8.8440000000000012</v>
      </c>
      <c r="BH48" s="36">
        <f t="shared" si="5"/>
        <v>1.7850000000000001</v>
      </c>
      <c r="BI48" s="36">
        <f t="shared" si="5"/>
        <v>0.52</v>
      </c>
      <c r="BJ48" s="36">
        <f t="shared" si="5"/>
        <v>0</v>
      </c>
      <c r="BK48" s="36">
        <f t="shared" si="5"/>
        <v>0</v>
      </c>
      <c r="BL48" s="36">
        <f t="shared" si="5"/>
        <v>0</v>
      </c>
      <c r="BM48" s="36">
        <f t="shared" si="5"/>
        <v>0.83333999999999997</v>
      </c>
      <c r="BN48" s="36">
        <f t="shared" si="5"/>
        <v>0.12099999999999998</v>
      </c>
      <c r="BO48" s="36">
        <f t="shared" si="5"/>
        <v>0</v>
      </c>
    </row>
    <row r="49" spans="1:69">
      <c r="A49" s="35"/>
      <c r="B49" s="35" t="s">
        <v>30</v>
      </c>
      <c r="BQ49" s="37">
        <f>BQ65+BQ82+BQ98+BQ113</f>
        <v>139.208222866</v>
      </c>
    </row>
    <row r="51" spans="1:69">
      <c r="R51" s="2">
        <v>51</v>
      </c>
      <c r="S51" s="2"/>
      <c r="T51" s="2"/>
      <c r="U51" s="2"/>
      <c r="V51" s="2"/>
      <c r="W51" s="2"/>
    </row>
    <row r="52" spans="1:69" ht="15" customHeight="1">
      <c r="A52" s="102"/>
      <c r="B52" s="5" t="s">
        <v>3</v>
      </c>
      <c r="C52" s="94" t="s">
        <v>4</v>
      </c>
      <c r="D52" s="96" t="str">
        <f t="shared" ref="D52:BO52" si="6">D7</f>
        <v>Хлеб пшеничный</v>
      </c>
      <c r="E52" s="96" t="str">
        <f t="shared" si="6"/>
        <v>Хлеб ржано-пшеничный</v>
      </c>
      <c r="F52" s="96" t="str">
        <f t="shared" si="6"/>
        <v>Сахар</v>
      </c>
      <c r="G52" s="96" t="str">
        <f t="shared" si="6"/>
        <v>Чай</v>
      </c>
      <c r="H52" s="96" t="str">
        <f t="shared" si="6"/>
        <v>Какао</v>
      </c>
      <c r="I52" s="96" t="str">
        <f t="shared" si="6"/>
        <v>Кофейный напиток</v>
      </c>
      <c r="J52" s="96" t="str">
        <f t="shared" si="6"/>
        <v>Молоко 2,5%</v>
      </c>
      <c r="K52" s="96" t="str">
        <f t="shared" si="6"/>
        <v>Масло сливочное</v>
      </c>
      <c r="L52" s="96" t="str">
        <f t="shared" si="6"/>
        <v>Сметана 15%</v>
      </c>
      <c r="M52" s="96" t="str">
        <f t="shared" si="6"/>
        <v>Молоко сухое</v>
      </c>
      <c r="N52" s="96" t="str">
        <f t="shared" si="6"/>
        <v>Снежок 2,5 %</v>
      </c>
      <c r="O52" s="96" t="str">
        <f t="shared" si="6"/>
        <v>Творог 5%</v>
      </c>
      <c r="P52" s="96" t="str">
        <f t="shared" si="6"/>
        <v>Молоко сгущенное</v>
      </c>
      <c r="Q52" s="96" t="str">
        <f t="shared" si="6"/>
        <v xml:space="preserve">Джем Сава </v>
      </c>
      <c r="R52" s="96" t="str">
        <f t="shared" si="6"/>
        <v>Сыр</v>
      </c>
      <c r="S52" s="96" t="str">
        <f t="shared" si="6"/>
        <v>Зеленый горошек</v>
      </c>
      <c r="T52" s="96" t="str">
        <f t="shared" si="6"/>
        <v>Кукуруза консервирован.</v>
      </c>
      <c r="U52" s="96" t="str">
        <f t="shared" si="6"/>
        <v>Консервы рыбные</v>
      </c>
      <c r="V52" s="96" t="str">
        <f t="shared" si="6"/>
        <v>Огурцы консервирован.</v>
      </c>
      <c r="W52" s="93"/>
      <c r="X52" s="96" t="str">
        <f t="shared" si="6"/>
        <v>Яйцо</v>
      </c>
      <c r="Y52" s="96" t="str">
        <f t="shared" si="6"/>
        <v>Икра кабачковая</v>
      </c>
      <c r="Z52" s="96" t="str">
        <f t="shared" si="6"/>
        <v>Изюм</v>
      </c>
      <c r="AA52" s="96" t="str">
        <f t="shared" si="6"/>
        <v>Курага</v>
      </c>
      <c r="AB52" s="96" t="str">
        <f t="shared" si="6"/>
        <v>Чернослив</v>
      </c>
      <c r="AC52" s="96" t="str">
        <f t="shared" si="6"/>
        <v>Шиповник</v>
      </c>
      <c r="AD52" s="96" t="str">
        <f t="shared" si="6"/>
        <v>Сухофрукты</v>
      </c>
      <c r="AE52" s="96" t="str">
        <f t="shared" si="6"/>
        <v>Ягода свежемороженная</v>
      </c>
      <c r="AF52" s="96" t="str">
        <f t="shared" si="6"/>
        <v>Лимон</v>
      </c>
      <c r="AG52" s="96" t="str">
        <f t="shared" si="6"/>
        <v>Кисель</v>
      </c>
      <c r="AH52" s="96" t="str">
        <f t="shared" si="6"/>
        <v xml:space="preserve">Сок </v>
      </c>
      <c r="AI52" s="96" t="str">
        <f t="shared" si="6"/>
        <v>Макаронные изделия</v>
      </c>
      <c r="AJ52" s="96" t="str">
        <f t="shared" si="6"/>
        <v>Мука</v>
      </c>
      <c r="AK52" s="96" t="str">
        <f t="shared" si="6"/>
        <v>Дрожжи</v>
      </c>
      <c r="AL52" s="96" t="str">
        <f t="shared" si="6"/>
        <v>Печенье</v>
      </c>
      <c r="AM52" s="96" t="str">
        <f t="shared" si="6"/>
        <v>Кукурузн ные палочки</v>
      </c>
      <c r="AN52" s="96" t="str">
        <f t="shared" si="6"/>
        <v>Вафли</v>
      </c>
      <c r="AO52" s="96" t="str">
        <f t="shared" si="6"/>
        <v>Конфеты</v>
      </c>
      <c r="AP52" s="96" t="str">
        <f t="shared" si="6"/>
        <v>Повидло Сава</v>
      </c>
      <c r="AQ52" s="96" t="str">
        <f t="shared" si="6"/>
        <v>Крупа геркулес</v>
      </c>
      <c r="AR52" s="96" t="str">
        <f t="shared" si="6"/>
        <v>Крупа горох</v>
      </c>
      <c r="AS52" s="96" t="str">
        <f t="shared" si="6"/>
        <v>Крупа гречневая</v>
      </c>
      <c r="AT52" s="96" t="str">
        <f t="shared" si="6"/>
        <v>Крупа кукурузная</v>
      </c>
      <c r="AU52" s="96" t="str">
        <f t="shared" si="6"/>
        <v>Крупа манная</v>
      </c>
      <c r="AV52" s="96" t="str">
        <f t="shared" si="6"/>
        <v>Крупа перловая</v>
      </c>
      <c r="AW52" s="96" t="str">
        <f t="shared" si="6"/>
        <v>Крупа пшеничная</v>
      </c>
      <c r="AX52" s="96" t="str">
        <f t="shared" si="6"/>
        <v>Крупа пшено</v>
      </c>
      <c r="AY52" s="96" t="str">
        <f t="shared" si="6"/>
        <v>Крупа ячневая</v>
      </c>
      <c r="AZ52" s="96" t="str">
        <f t="shared" si="6"/>
        <v>Рис</v>
      </c>
      <c r="BA52" s="96" t="str">
        <f t="shared" si="6"/>
        <v>Цыпленок бройлер</v>
      </c>
      <c r="BB52" s="96" t="str">
        <f t="shared" si="6"/>
        <v>Филе куриное</v>
      </c>
      <c r="BC52" s="96" t="str">
        <f t="shared" si="6"/>
        <v>Фарш говяжий</v>
      </c>
      <c r="BD52" s="96" t="str">
        <f t="shared" si="6"/>
        <v>Печень куриная</v>
      </c>
      <c r="BE52" s="96" t="str">
        <f t="shared" si="6"/>
        <v>Филе минтая</v>
      </c>
      <c r="BF52" s="96" t="str">
        <f t="shared" si="6"/>
        <v>Филе сельди слабосол.</v>
      </c>
      <c r="BG52" s="96" t="str">
        <f t="shared" si="6"/>
        <v>Картофель</v>
      </c>
      <c r="BH52" s="96" t="str">
        <f t="shared" si="6"/>
        <v>Морковь</v>
      </c>
      <c r="BI52" s="96" t="str">
        <f t="shared" si="6"/>
        <v>Лук</v>
      </c>
      <c r="BJ52" s="96" t="str">
        <f t="shared" si="6"/>
        <v>Капуста</v>
      </c>
      <c r="BK52" s="96" t="str">
        <f t="shared" si="6"/>
        <v>Свекла</v>
      </c>
      <c r="BL52" s="96" t="str">
        <f t="shared" si="6"/>
        <v>Томатная паста</v>
      </c>
      <c r="BM52" s="96" t="str">
        <f t="shared" si="6"/>
        <v>Масло растительное</v>
      </c>
      <c r="BN52" s="96" t="str">
        <f t="shared" si="6"/>
        <v>Соль</v>
      </c>
      <c r="BO52" s="96" t="str">
        <f t="shared" si="6"/>
        <v>Аскорбиновая кислота</v>
      </c>
      <c r="BP52" s="101" t="s">
        <v>5</v>
      </c>
      <c r="BQ52" s="101" t="s">
        <v>6</v>
      </c>
    </row>
    <row r="53" spans="1:69" ht="36" customHeight="1">
      <c r="A53" s="103"/>
      <c r="B53" s="6" t="s">
        <v>7</v>
      </c>
      <c r="C53" s="95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3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101"/>
      <c r="BQ53" s="101"/>
    </row>
    <row r="54" spans="1:69">
      <c r="A54" s="97" t="s">
        <v>8</v>
      </c>
      <c r="B54" s="7" t="str">
        <f>B9</f>
        <v>Каша молочная "Рябчик"</v>
      </c>
      <c r="C54" s="98">
        <f>$F$6</f>
        <v>1</v>
      </c>
      <c r="D54" s="7">
        <f>D9</f>
        <v>0</v>
      </c>
      <c r="E54" s="7">
        <f t="shared" ref="E54:BO58" si="7">E9</f>
        <v>0</v>
      </c>
      <c r="F54" s="7">
        <f t="shared" si="7"/>
        <v>4.0000000000000001E-3</v>
      </c>
      <c r="G54" s="7">
        <f t="shared" si="7"/>
        <v>0</v>
      </c>
      <c r="H54" s="7">
        <f t="shared" si="7"/>
        <v>0</v>
      </c>
      <c r="I54" s="7">
        <f t="shared" si="7"/>
        <v>0</v>
      </c>
      <c r="J54" s="7">
        <f t="shared" si="7"/>
        <v>0.13</v>
      </c>
      <c r="K54" s="7">
        <f t="shared" si="7"/>
        <v>2E-3</v>
      </c>
      <c r="L54" s="7">
        <f t="shared" si="7"/>
        <v>0</v>
      </c>
      <c r="M54" s="7">
        <f t="shared" si="7"/>
        <v>0</v>
      </c>
      <c r="N54" s="7">
        <f t="shared" si="7"/>
        <v>0</v>
      </c>
      <c r="O54" s="7">
        <f t="shared" si="7"/>
        <v>0</v>
      </c>
      <c r="P54" s="7">
        <f t="shared" si="7"/>
        <v>0</v>
      </c>
      <c r="Q54" s="7">
        <f t="shared" si="7"/>
        <v>0</v>
      </c>
      <c r="R54" s="7">
        <f t="shared" si="7"/>
        <v>0</v>
      </c>
      <c r="S54" s="7">
        <f t="shared" si="7"/>
        <v>0</v>
      </c>
      <c r="T54" s="7">
        <f t="shared" si="7"/>
        <v>0</v>
      </c>
      <c r="U54" s="7">
        <f t="shared" si="7"/>
        <v>0</v>
      </c>
      <c r="V54" s="7">
        <f t="shared" si="7"/>
        <v>0</v>
      </c>
      <c r="W54" s="7">
        <f t="shared" si="7"/>
        <v>0</v>
      </c>
      <c r="X54" s="7">
        <f t="shared" si="7"/>
        <v>0</v>
      </c>
      <c r="Y54" s="7">
        <f t="shared" si="7"/>
        <v>0</v>
      </c>
      <c r="Z54" s="7">
        <f t="shared" si="7"/>
        <v>0</v>
      </c>
      <c r="AA54" s="7">
        <f t="shared" si="7"/>
        <v>0</v>
      </c>
      <c r="AB54" s="7">
        <f t="shared" si="7"/>
        <v>0</v>
      </c>
      <c r="AC54" s="7">
        <f t="shared" si="7"/>
        <v>0</v>
      </c>
      <c r="AD54" s="7">
        <f t="shared" si="7"/>
        <v>0</v>
      </c>
      <c r="AE54" s="7">
        <f t="shared" si="7"/>
        <v>0</v>
      </c>
      <c r="AF54" s="7">
        <f t="shared" si="7"/>
        <v>0</v>
      </c>
      <c r="AG54" s="7">
        <f t="shared" si="7"/>
        <v>0</v>
      </c>
      <c r="AH54" s="7">
        <f t="shared" si="7"/>
        <v>0</v>
      </c>
      <c r="AI54" s="7">
        <f t="shared" si="7"/>
        <v>0</v>
      </c>
      <c r="AJ54" s="7">
        <f t="shared" si="7"/>
        <v>0</v>
      </c>
      <c r="AK54" s="7">
        <f t="shared" si="7"/>
        <v>0</v>
      </c>
      <c r="AL54" s="7">
        <f t="shared" si="7"/>
        <v>0</v>
      </c>
      <c r="AM54" s="7">
        <f t="shared" si="7"/>
        <v>0</v>
      </c>
      <c r="AN54" s="7">
        <f t="shared" si="7"/>
        <v>0</v>
      </c>
      <c r="AO54" s="7">
        <f t="shared" si="7"/>
        <v>0</v>
      </c>
      <c r="AP54" s="7">
        <f t="shared" si="7"/>
        <v>0</v>
      </c>
      <c r="AQ54" s="7">
        <f t="shared" si="7"/>
        <v>0</v>
      </c>
      <c r="AR54" s="7">
        <f t="shared" si="7"/>
        <v>0</v>
      </c>
      <c r="AS54" s="7">
        <f t="shared" si="7"/>
        <v>8.0000000000000002E-3</v>
      </c>
      <c r="AT54" s="7">
        <f t="shared" si="7"/>
        <v>0</v>
      </c>
      <c r="AU54" s="7">
        <f t="shared" si="7"/>
        <v>0</v>
      </c>
      <c r="AV54" s="7">
        <f t="shared" si="7"/>
        <v>0</v>
      </c>
      <c r="AW54" s="7">
        <f t="shared" si="7"/>
        <v>0</v>
      </c>
      <c r="AX54" s="7">
        <f t="shared" si="7"/>
        <v>8.0000000000000002E-3</v>
      </c>
      <c r="AY54" s="7">
        <f t="shared" si="7"/>
        <v>0</v>
      </c>
      <c r="AZ54" s="7">
        <f t="shared" si="7"/>
        <v>8.0000000000000002E-3</v>
      </c>
      <c r="BA54" s="7">
        <f t="shared" si="7"/>
        <v>0</v>
      </c>
      <c r="BB54" s="7">
        <f t="shared" si="7"/>
        <v>0</v>
      </c>
      <c r="BC54" s="7">
        <f t="shared" si="7"/>
        <v>0</v>
      </c>
      <c r="BD54" s="7">
        <f t="shared" si="7"/>
        <v>0</v>
      </c>
      <c r="BE54" s="7">
        <f t="shared" si="7"/>
        <v>0</v>
      </c>
      <c r="BF54" s="7">
        <f t="shared" si="7"/>
        <v>0</v>
      </c>
      <c r="BG54" s="7">
        <f t="shared" si="7"/>
        <v>0</v>
      </c>
      <c r="BH54" s="7">
        <f t="shared" si="7"/>
        <v>0</v>
      </c>
      <c r="BI54" s="7">
        <f t="shared" si="7"/>
        <v>0</v>
      </c>
      <c r="BJ54" s="7">
        <f t="shared" si="7"/>
        <v>0</v>
      </c>
      <c r="BK54" s="7">
        <f t="shared" si="7"/>
        <v>0</v>
      </c>
      <c r="BL54" s="7">
        <f t="shared" si="7"/>
        <v>0</v>
      </c>
      <c r="BM54" s="7">
        <f t="shared" si="7"/>
        <v>0</v>
      </c>
      <c r="BN54" s="7">
        <f t="shared" si="7"/>
        <v>1E-3</v>
      </c>
      <c r="BO54" s="7">
        <f t="shared" si="7"/>
        <v>0</v>
      </c>
    </row>
    <row r="55" spans="1:69">
      <c r="A55" s="97"/>
      <c r="B55" s="7" t="str">
        <f>B10</f>
        <v xml:space="preserve">Бутерброд с маслом </v>
      </c>
      <c r="C55" s="99"/>
      <c r="D55" s="7">
        <f>D10</f>
        <v>0.03</v>
      </c>
      <c r="E55" s="7">
        <f t="shared" si="7"/>
        <v>0</v>
      </c>
      <c r="F55" s="7">
        <f t="shared" si="7"/>
        <v>0</v>
      </c>
      <c r="G55" s="7">
        <f t="shared" si="7"/>
        <v>0</v>
      </c>
      <c r="H55" s="7">
        <f t="shared" si="7"/>
        <v>0</v>
      </c>
      <c r="I55" s="7">
        <f t="shared" si="7"/>
        <v>0</v>
      </c>
      <c r="J55" s="7">
        <f t="shared" si="7"/>
        <v>0</v>
      </c>
      <c r="K55" s="7">
        <f t="shared" si="7"/>
        <v>4.0000000000000001E-3</v>
      </c>
      <c r="L55" s="7">
        <f t="shared" si="7"/>
        <v>0</v>
      </c>
      <c r="M55" s="7">
        <f t="shared" si="7"/>
        <v>0</v>
      </c>
      <c r="N55" s="7">
        <f t="shared" si="7"/>
        <v>0</v>
      </c>
      <c r="O55" s="7">
        <f t="shared" si="7"/>
        <v>0</v>
      </c>
      <c r="P55" s="7">
        <f t="shared" si="7"/>
        <v>0</v>
      </c>
      <c r="Q55" s="7">
        <f t="shared" si="7"/>
        <v>0</v>
      </c>
      <c r="R55" s="7">
        <f t="shared" si="7"/>
        <v>0</v>
      </c>
      <c r="S55" s="7">
        <f t="shared" si="7"/>
        <v>0</v>
      </c>
      <c r="T55" s="7">
        <f t="shared" si="7"/>
        <v>0</v>
      </c>
      <c r="U55" s="7">
        <f t="shared" si="7"/>
        <v>0</v>
      </c>
      <c r="V55" s="7">
        <f t="shared" si="7"/>
        <v>0</v>
      </c>
      <c r="W55" s="7">
        <f t="shared" si="7"/>
        <v>0</v>
      </c>
      <c r="X55" s="7">
        <f t="shared" si="7"/>
        <v>0</v>
      </c>
      <c r="Y55" s="7">
        <f t="shared" si="7"/>
        <v>0</v>
      </c>
      <c r="Z55" s="7">
        <f t="shared" si="7"/>
        <v>0</v>
      </c>
      <c r="AA55" s="7">
        <f t="shared" si="7"/>
        <v>0</v>
      </c>
      <c r="AB55" s="7">
        <f t="shared" si="7"/>
        <v>0</v>
      </c>
      <c r="AC55" s="7">
        <f t="shared" si="7"/>
        <v>0</v>
      </c>
      <c r="AD55" s="7">
        <f t="shared" si="7"/>
        <v>0</v>
      </c>
      <c r="AE55" s="7">
        <f t="shared" si="7"/>
        <v>0</v>
      </c>
      <c r="AF55" s="7">
        <f t="shared" si="7"/>
        <v>0</v>
      </c>
      <c r="AG55" s="7">
        <f t="shared" si="7"/>
        <v>0</v>
      </c>
      <c r="AH55" s="7">
        <f t="shared" si="7"/>
        <v>0</v>
      </c>
      <c r="AI55" s="7">
        <f t="shared" si="7"/>
        <v>0</v>
      </c>
      <c r="AJ55" s="7">
        <f t="shared" si="7"/>
        <v>0</v>
      </c>
      <c r="AK55" s="7">
        <f t="shared" si="7"/>
        <v>0</v>
      </c>
      <c r="AL55" s="7">
        <f t="shared" si="7"/>
        <v>0</v>
      </c>
      <c r="AM55" s="7">
        <f t="shared" si="7"/>
        <v>0</v>
      </c>
      <c r="AN55" s="7">
        <f t="shared" si="7"/>
        <v>0</v>
      </c>
      <c r="AO55" s="7">
        <f t="shared" si="7"/>
        <v>0</v>
      </c>
      <c r="AP55" s="7">
        <f t="shared" si="7"/>
        <v>0</v>
      </c>
      <c r="AQ55" s="7">
        <f t="shared" si="7"/>
        <v>0</v>
      </c>
      <c r="AR55" s="7">
        <f t="shared" si="7"/>
        <v>0</v>
      </c>
      <c r="AS55" s="7">
        <f t="shared" si="7"/>
        <v>0</v>
      </c>
      <c r="AT55" s="7">
        <f t="shared" si="7"/>
        <v>0</v>
      </c>
      <c r="AU55" s="7">
        <f t="shared" si="7"/>
        <v>0</v>
      </c>
      <c r="AV55" s="7">
        <f t="shared" si="7"/>
        <v>0</v>
      </c>
      <c r="AW55" s="7">
        <f t="shared" si="7"/>
        <v>0</v>
      </c>
      <c r="AX55" s="7">
        <f t="shared" si="7"/>
        <v>0</v>
      </c>
      <c r="AY55" s="7">
        <f t="shared" si="7"/>
        <v>0</v>
      </c>
      <c r="AZ55" s="7">
        <f t="shared" si="7"/>
        <v>0</v>
      </c>
      <c r="BA55" s="7">
        <f t="shared" si="7"/>
        <v>0</v>
      </c>
      <c r="BB55" s="7">
        <f t="shared" si="7"/>
        <v>0</v>
      </c>
      <c r="BC55" s="7">
        <f t="shared" si="7"/>
        <v>0</v>
      </c>
      <c r="BD55" s="7">
        <f t="shared" si="7"/>
        <v>0</v>
      </c>
      <c r="BE55" s="7">
        <f t="shared" si="7"/>
        <v>0</v>
      </c>
      <c r="BF55" s="7">
        <f t="shared" si="7"/>
        <v>0</v>
      </c>
      <c r="BG55" s="7">
        <f t="shared" si="7"/>
        <v>0</v>
      </c>
      <c r="BH55" s="7">
        <f t="shared" si="7"/>
        <v>0</v>
      </c>
      <c r="BI55" s="7">
        <f t="shared" si="7"/>
        <v>0</v>
      </c>
      <c r="BJ55" s="7">
        <f t="shared" si="7"/>
        <v>0</v>
      </c>
      <c r="BK55" s="7">
        <f t="shared" si="7"/>
        <v>0</v>
      </c>
      <c r="BL55" s="7">
        <f t="shared" si="7"/>
        <v>0</v>
      </c>
      <c r="BM55" s="7">
        <f t="shared" si="7"/>
        <v>0</v>
      </c>
      <c r="BN55" s="7">
        <f t="shared" si="7"/>
        <v>0</v>
      </c>
      <c r="BO55" s="7">
        <f t="shared" si="7"/>
        <v>0</v>
      </c>
    </row>
    <row r="56" spans="1:69">
      <c r="A56" s="97"/>
      <c r="B56" s="7" t="str">
        <f>B11</f>
        <v>Кофейный напиток с молоком</v>
      </c>
      <c r="C56" s="99"/>
      <c r="D56" s="7">
        <f>D11</f>
        <v>0</v>
      </c>
      <c r="E56" s="7">
        <f t="shared" si="7"/>
        <v>0</v>
      </c>
      <c r="F56" s="7">
        <f t="shared" si="7"/>
        <v>0.01</v>
      </c>
      <c r="G56" s="7">
        <f t="shared" si="7"/>
        <v>0</v>
      </c>
      <c r="H56" s="7">
        <f t="shared" si="7"/>
        <v>0</v>
      </c>
      <c r="I56" s="7">
        <f t="shared" si="7"/>
        <v>2.3999999999999998E-3</v>
      </c>
      <c r="J56" s="7">
        <f t="shared" si="7"/>
        <v>0.08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>
        <f t="shared" si="7"/>
        <v>0</v>
      </c>
      <c r="O56" s="7">
        <f t="shared" si="7"/>
        <v>0</v>
      </c>
      <c r="P56" s="7">
        <f t="shared" si="7"/>
        <v>0</v>
      </c>
      <c r="Q56" s="7">
        <f t="shared" si="7"/>
        <v>0</v>
      </c>
      <c r="R56" s="7">
        <f t="shared" si="7"/>
        <v>0</v>
      </c>
      <c r="S56" s="7">
        <f t="shared" si="7"/>
        <v>0</v>
      </c>
      <c r="T56" s="7">
        <f t="shared" si="7"/>
        <v>0</v>
      </c>
      <c r="U56" s="7">
        <f t="shared" si="7"/>
        <v>0</v>
      </c>
      <c r="V56" s="7">
        <f t="shared" si="7"/>
        <v>0</v>
      </c>
      <c r="W56" s="7">
        <f t="shared" si="7"/>
        <v>0</v>
      </c>
      <c r="X56" s="7">
        <f t="shared" si="7"/>
        <v>0</v>
      </c>
      <c r="Y56" s="7">
        <f t="shared" si="7"/>
        <v>0</v>
      </c>
      <c r="Z56" s="7">
        <f t="shared" si="7"/>
        <v>0</v>
      </c>
      <c r="AA56" s="7">
        <f t="shared" si="7"/>
        <v>0</v>
      </c>
      <c r="AB56" s="7">
        <f t="shared" si="7"/>
        <v>0</v>
      </c>
      <c r="AC56" s="7">
        <f t="shared" si="7"/>
        <v>0</v>
      </c>
      <c r="AD56" s="7">
        <f t="shared" si="7"/>
        <v>0</v>
      </c>
      <c r="AE56" s="7">
        <f t="shared" si="7"/>
        <v>0</v>
      </c>
      <c r="AF56" s="7">
        <f t="shared" si="7"/>
        <v>0</v>
      </c>
      <c r="AG56" s="7">
        <f t="shared" si="7"/>
        <v>0</v>
      </c>
      <c r="AH56" s="7">
        <f t="shared" si="7"/>
        <v>0</v>
      </c>
      <c r="AI56" s="7">
        <f t="shared" si="7"/>
        <v>0</v>
      </c>
      <c r="AJ56" s="7">
        <f t="shared" si="7"/>
        <v>0</v>
      </c>
      <c r="AK56" s="7">
        <f t="shared" si="7"/>
        <v>0</v>
      </c>
      <c r="AL56" s="7">
        <f t="shared" si="7"/>
        <v>0</v>
      </c>
      <c r="AM56" s="7">
        <f t="shared" si="7"/>
        <v>0</v>
      </c>
      <c r="AN56" s="7">
        <f t="shared" si="7"/>
        <v>0</v>
      </c>
      <c r="AO56" s="7">
        <f t="shared" si="7"/>
        <v>0</v>
      </c>
      <c r="AP56" s="7">
        <f t="shared" si="7"/>
        <v>0</v>
      </c>
      <c r="AQ56" s="7">
        <f t="shared" si="7"/>
        <v>0</v>
      </c>
      <c r="AR56" s="7">
        <f t="shared" si="7"/>
        <v>0</v>
      </c>
      <c r="AS56" s="7">
        <f t="shared" si="7"/>
        <v>0</v>
      </c>
      <c r="AT56" s="7">
        <f t="shared" si="7"/>
        <v>0</v>
      </c>
      <c r="AU56" s="7">
        <f t="shared" si="7"/>
        <v>0</v>
      </c>
      <c r="AV56" s="7">
        <f t="shared" si="7"/>
        <v>0</v>
      </c>
      <c r="AW56" s="7">
        <f t="shared" si="7"/>
        <v>0</v>
      </c>
      <c r="AX56" s="7">
        <f t="shared" si="7"/>
        <v>0</v>
      </c>
      <c r="AY56" s="7">
        <f t="shared" si="7"/>
        <v>0</v>
      </c>
      <c r="AZ56" s="7">
        <f t="shared" si="7"/>
        <v>0</v>
      </c>
      <c r="BA56" s="7">
        <f t="shared" si="7"/>
        <v>0</v>
      </c>
      <c r="BB56" s="7">
        <f t="shared" si="7"/>
        <v>0</v>
      </c>
      <c r="BC56" s="7">
        <f t="shared" si="7"/>
        <v>0</v>
      </c>
      <c r="BD56" s="7">
        <f t="shared" si="7"/>
        <v>0</v>
      </c>
      <c r="BE56" s="7">
        <f t="shared" si="7"/>
        <v>0</v>
      </c>
      <c r="BF56" s="7">
        <f t="shared" si="7"/>
        <v>0</v>
      </c>
      <c r="BG56" s="7">
        <f t="shared" si="7"/>
        <v>0</v>
      </c>
      <c r="BH56" s="7">
        <f t="shared" si="7"/>
        <v>0</v>
      </c>
      <c r="BI56" s="7">
        <f t="shared" si="7"/>
        <v>0</v>
      </c>
      <c r="BJ56" s="7">
        <f t="shared" si="7"/>
        <v>0</v>
      </c>
      <c r="BK56" s="7">
        <f t="shared" si="7"/>
        <v>0</v>
      </c>
      <c r="BL56" s="7">
        <f t="shared" si="7"/>
        <v>0</v>
      </c>
      <c r="BM56" s="7">
        <f t="shared" si="7"/>
        <v>0</v>
      </c>
      <c r="BN56" s="7">
        <f t="shared" si="7"/>
        <v>0</v>
      </c>
      <c r="BO56" s="7">
        <f t="shared" si="7"/>
        <v>0</v>
      </c>
    </row>
    <row r="57" spans="1:69">
      <c r="A57" s="97"/>
      <c r="B57" s="7"/>
      <c r="C57" s="99"/>
      <c r="D57" s="7">
        <f>D12</f>
        <v>0</v>
      </c>
      <c r="E57" s="7">
        <f t="shared" si="7"/>
        <v>0</v>
      </c>
      <c r="F57" s="7">
        <f t="shared" si="7"/>
        <v>0</v>
      </c>
      <c r="G57" s="7">
        <f t="shared" si="7"/>
        <v>0</v>
      </c>
      <c r="H57" s="7">
        <f t="shared" si="7"/>
        <v>0</v>
      </c>
      <c r="I57" s="7">
        <f t="shared" si="7"/>
        <v>0</v>
      </c>
      <c r="J57" s="7">
        <f t="shared" si="7"/>
        <v>0</v>
      </c>
      <c r="K57" s="7">
        <f t="shared" si="7"/>
        <v>0</v>
      </c>
      <c r="L57" s="7">
        <f t="shared" si="7"/>
        <v>0</v>
      </c>
      <c r="M57" s="7">
        <f t="shared" si="7"/>
        <v>0</v>
      </c>
      <c r="N57" s="7">
        <f t="shared" si="7"/>
        <v>0</v>
      </c>
      <c r="O57" s="7">
        <f t="shared" si="7"/>
        <v>0</v>
      </c>
      <c r="P57" s="7">
        <f t="shared" si="7"/>
        <v>0</v>
      </c>
      <c r="Q57" s="7">
        <f t="shared" si="7"/>
        <v>0</v>
      </c>
      <c r="R57" s="7">
        <f t="shared" si="7"/>
        <v>0</v>
      </c>
      <c r="S57" s="7">
        <f t="shared" si="7"/>
        <v>0</v>
      </c>
      <c r="T57" s="7">
        <f t="shared" si="7"/>
        <v>0</v>
      </c>
      <c r="U57" s="7">
        <f t="shared" si="7"/>
        <v>0</v>
      </c>
      <c r="V57" s="7">
        <f t="shared" si="7"/>
        <v>0</v>
      </c>
      <c r="W57" s="7">
        <f t="shared" si="7"/>
        <v>0</v>
      </c>
      <c r="X57" s="7">
        <f t="shared" si="7"/>
        <v>0</v>
      </c>
      <c r="Y57" s="7">
        <f t="shared" si="7"/>
        <v>0</v>
      </c>
      <c r="Z57" s="7">
        <f t="shared" si="7"/>
        <v>0</v>
      </c>
      <c r="AA57" s="7">
        <f t="shared" si="7"/>
        <v>0</v>
      </c>
      <c r="AB57" s="7">
        <f t="shared" si="7"/>
        <v>0</v>
      </c>
      <c r="AC57" s="7">
        <f t="shared" si="7"/>
        <v>0</v>
      </c>
      <c r="AD57" s="7">
        <f t="shared" si="7"/>
        <v>0</v>
      </c>
      <c r="AE57" s="7">
        <f t="shared" si="7"/>
        <v>0</v>
      </c>
      <c r="AF57" s="7">
        <f t="shared" si="7"/>
        <v>0</v>
      </c>
      <c r="AG57" s="7">
        <f t="shared" si="7"/>
        <v>0</v>
      </c>
      <c r="AH57" s="7">
        <f t="shared" si="7"/>
        <v>0</v>
      </c>
      <c r="AI57" s="7">
        <f t="shared" si="7"/>
        <v>0</v>
      </c>
      <c r="AJ57" s="7">
        <f t="shared" si="7"/>
        <v>0</v>
      </c>
      <c r="AK57" s="7">
        <f t="shared" si="7"/>
        <v>0</v>
      </c>
      <c r="AL57" s="7">
        <f t="shared" si="7"/>
        <v>0</v>
      </c>
      <c r="AM57" s="7">
        <f t="shared" si="7"/>
        <v>0</v>
      </c>
      <c r="AN57" s="7">
        <f t="shared" si="7"/>
        <v>0</v>
      </c>
      <c r="AO57" s="7">
        <f t="shared" si="7"/>
        <v>0</v>
      </c>
      <c r="AP57" s="7">
        <f t="shared" si="7"/>
        <v>0</v>
      </c>
      <c r="AQ57" s="7">
        <f t="shared" si="7"/>
        <v>0</v>
      </c>
      <c r="AR57" s="7">
        <f t="shared" si="7"/>
        <v>0</v>
      </c>
      <c r="AS57" s="7">
        <f t="shared" si="7"/>
        <v>0</v>
      </c>
      <c r="AT57" s="7">
        <f t="shared" si="7"/>
        <v>0</v>
      </c>
      <c r="AU57" s="7">
        <f t="shared" si="7"/>
        <v>0</v>
      </c>
      <c r="AV57" s="7">
        <f t="shared" si="7"/>
        <v>0</v>
      </c>
      <c r="AW57" s="7">
        <f t="shared" si="7"/>
        <v>0</v>
      </c>
      <c r="AX57" s="7">
        <f t="shared" si="7"/>
        <v>0</v>
      </c>
      <c r="AY57" s="7">
        <f t="shared" si="7"/>
        <v>0</v>
      </c>
      <c r="AZ57" s="7">
        <f t="shared" si="7"/>
        <v>0</v>
      </c>
      <c r="BA57" s="7">
        <f t="shared" si="7"/>
        <v>0</v>
      </c>
      <c r="BB57" s="7">
        <f t="shared" si="7"/>
        <v>0</v>
      </c>
      <c r="BC57" s="7">
        <f t="shared" si="7"/>
        <v>0</v>
      </c>
      <c r="BD57" s="7">
        <f t="shared" si="7"/>
        <v>0</v>
      </c>
      <c r="BE57" s="7">
        <f t="shared" si="7"/>
        <v>0</v>
      </c>
      <c r="BF57" s="7">
        <f t="shared" si="7"/>
        <v>0</v>
      </c>
      <c r="BG57" s="7">
        <f t="shared" si="7"/>
        <v>0</v>
      </c>
      <c r="BH57" s="7">
        <f t="shared" si="7"/>
        <v>0</v>
      </c>
      <c r="BI57" s="7">
        <f t="shared" si="7"/>
        <v>0</v>
      </c>
      <c r="BJ57" s="7">
        <f t="shared" si="7"/>
        <v>0</v>
      </c>
      <c r="BK57" s="7">
        <f t="shared" si="7"/>
        <v>0</v>
      </c>
      <c r="BL57" s="7">
        <f t="shared" si="7"/>
        <v>0</v>
      </c>
      <c r="BM57" s="7">
        <f t="shared" si="7"/>
        <v>0</v>
      </c>
      <c r="BN57" s="7">
        <f t="shared" si="7"/>
        <v>0</v>
      </c>
      <c r="BO57" s="7">
        <f t="shared" si="7"/>
        <v>0</v>
      </c>
    </row>
    <row r="58" spans="1:69">
      <c r="A58" s="97"/>
      <c r="B58" s="7"/>
      <c r="C58" s="104"/>
      <c r="D58" s="7">
        <f>D13</f>
        <v>0</v>
      </c>
      <c r="E58" s="7">
        <f t="shared" si="7"/>
        <v>0</v>
      </c>
      <c r="F58" s="7">
        <f t="shared" si="7"/>
        <v>0</v>
      </c>
      <c r="G58" s="7">
        <f t="shared" si="7"/>
        <v>0</v>
      </c>
      <c r="H58" s="7">
        <f t="shared" ref="H58:BO58" si="8">H13</f>
        <v>0</v>
      </c>
      <c r="I58" s="7">
        <f t="shared" si="8"/>
        <v>0</v>
      </c>
      <c r="J58" s="7">
        <f t="shared" si="8"/>
        <v>0</v>
      </c>
      <c r="K58" s="7">
        <f t="shared" si="8"/>
        <v>0</v>
      </c>
      <c r="L58" s="7">
        <f t="shared" si="8"/>
        <v>0</v>
      </c>
      <c r="M58" s="7">
        <f t="shared" si="8"/>
        <v>0</v>
      </c>
      <c r="N58" s="7">
        <f t="shared" si="8"/>
        <v>0</v>
      </c>
      <c r="O58" s="7">
        <f t="shared" si="8"/>
        <v>0</v>
      </c>
      <c r="P58" s="7">
        <f t="shared" si="8"/>
        <v>0</v>
      </c>
      <c r="Q58" s="7">
        <f t="shared" si="8"/>
        <v>0</v>
      </c>
      <c r="R58" s="7">
        <f t="shared" si="8"/>
        <v>0</v>
      </c>
      <c r="S58" s="7">
        <f t="shared" si="8"/>
        <v>0</v>
      </c>
      <c r="T58" s="7">
        <f t="shared" si="8"/>
        <v>0</v>
      </c>
      <c r="U58" s="7">
        <f t="shared" si="8"/>
        <v>0</v>
      </c>
      <c r="V58" s="7">
        <f t="shared" si="8"/>
        <v>0</v>
      </c>
      <c r="W58" s="7">
        <f t="shared" si="8"/>
        <v>0</v>
      </c>
      <c r="X58" s="7">
        <f t="shared" si="8"/>
        <v>0</v>
      </c>
      <c r="Y58" s="7">
        <f t="shared" si="8"/>
        <v>0</v>
      </c>
      <c r="Z58" s="7">
        <f t="shared" si="8"/>
        <v>0</v>
      </c>
      <c r="AA58" s="7">
        <f t="shared" si="8"/>
        <v>0</v>
      </c>
      <c r="AB58" s="7">
        <f t="shared" si="8"/>
        <v>0</v>
      </c>
      <c r="AC58" s="7">
        <f t="shared" si="8"/>
        <v>0</v>
      </c>
      <c r="AD58" s="7">
        <f t="shared" si="8"/>
        <v>0</v>
      </c>
      <c r="AE58" s="7">
        <f t="shared" si="8"/>
        <v>0</v>
      </c>
      <c r="AF58" s="7">
        <f t="shared" si="8"/>
        <v>0</v>
      </c>
      <c r="AG58" s="7">
        <f t="shared" si="8"/>
        <v>0</v>
      </c>
      <c r="AH58" s="7">
        <f t="shared" si="8"/>
        <v>0</v>
      </c>
      <c r="AI58" s="7">
        <f t="shared" si="8"/>
        <v>0</v>
      </c>
      <c r="AJ58" s="7">
        <f t="shared" si="8"/>
        <v>0</v>
      </c>
      <c r="AK58" s="7">
        <f t="shared" si="8"/>
        <v>0</v>
      </c>
      <c r="AL58" s="7">
        <f t="shared" si="8"/>
        <v>0</v>
      </c>
      <c r="AM58" s="7">
        <f t="shared" si="8"/>
        <v>0</v>
      </c>
      <c r="AN58" s="7">
        <f t="shared" si="8"/>
        <v>0</v>
      </c>
      <c r="AO58" s="7">
        <f t="shared" si="8"/>
        <v>0</v>
      </c>
      <c r="AP58" s="7">
        <f t="shared" si="8"/>
        <v>0</v>
      </c>
      <c r="AQ58" s="7">
        <f t="shared" si="8"/>
        <v>0</v>
      </c>
      <c r="AR58" s="7">
        <f t="shared" si="8"/>
        <v>0</v>
      </c>
      <c r="AS58" s="7">
        <f t="shared" si="8"/>
        <v>0</v>
      </c>
      <c r="AT58" s="7">
        <f t="shared" si="8"/>
        <v>0</v>
      </c>
      <c r="AU58" s="7">
        <f t="shared" si="8"/>
        <v>0</v>
      </c>
      <c r="AV58" s="7">
        <f t="shared" si="8"/>
        <v>0</v>
      </c>
      <c r="AW58" s="7">
        <f t="shared" si="8"/>
        <v>0</v>
      </c>
      <c r="AX58" s="7">
        <f t="shared" si="8"/>
        <v>0</v>
      </c>
      <c r="AY58" s="7">
        <f t="shared" si="8"/>
        <v>0</v>
      </c>
      <c r="AZ58" s="7">
        <f t="shared" si="8"/>
        <v>0</v>
      </c>
      <c r="BA58" s="7">
        <f t="shared" si="8"/>
        <v>0</v>
      </c>
      <c r="BB58" s="7">
        <f t="shared" si="8"/>
        <v>0</v>
      </c>
      <c r="BC58" s="7">
        <f t="shared" si="8"/>
        <v>0</v>
      </c>
      <c r="BD58" s="7">
        <f t="shared" si="8"/>
        <v>0</v>
      </c>
      <c r="BE58" s="7">
        <f t="shared" si="8"/>
        <v>0</v>
      </c>
      <c r="BF58" s="7">
        <f t="shared" si="8"/>
        <v>0</v>
      </c>
      <c r="BG58" s="7">
        <f t="shared" si="8"/>
        <v>0</v>
      </c>
      <c r="BH58" s="7">
        <f t="shared" si="8"/>
        <v>0</v>
      </c>
      <c r="BI58" s="7">
        <f t="shared" si="8"/>
        <v>0</v>
      </c>
      <c r="BJ58" s="7">
        <f t="shared" si="8"/>
        <v>0</v>
      </c>
      <c r="BK58" s="7">
        <f t="shared" si="8"/>
        <v>0</v>
      </c>
      <c r="BL58" s="7">
        <f t="shared" si="8"/>
        <v>0</v>
      </c>
      <c r="BM58" s="7">
        <f t="shared" si="8"/>
        <v>0</v>
      </c>
      <c r="BN58" s="7">
        <f t="shared" si="8"/>
        <v>0</v>
      </c>
      <c r="BO58" s="7">
        <f t="shared" si="8"/>
        <v>0</v>
      </c>
    </row>
    <row r="59" spans="1:69" ht="17.399999999999999">
      <c r="B59" s="19" t="s">
        <v>21</v>
      </c>
      <c r="C59" s="20"/>
      <c r="D59" s="21">
        <f>SUM(D54:D58)</f>
        <v>0.03</v>
      </c>
      <c r="E59" s="21">
        <f t="shared" ref="E59:BO59" si="9">SUM(E54:E58)</f>
        <v>0</v>
      </c>
      <c r="F59" s="21">
        <f t="shared" si="9"/>
        <v>1.4E-2</v>
      </c>
      <c r="G59" s="21">
        <f t="shared" si="9"/>
        <v>0</v>
      </c>
      <c r="H59" s="21">
        <f t="shared" si="9"/>
        <v>0</v>
      </c>
      <c r="I59" s="21">
        <f t="shared" si="9"/>
        <v>2.3999999999999998E-3</v>
      </c>
      <c r="J59" s="21">
        <f t="shared" si="9"/>
        <v>0.21000000000000002</v>
      </c>
      <c r="K59" s="21">
        <f t="shared" si="9"/>
        <v>6.0000000000000001E-3</v>
      </c>
      <c r="L59" s="21">
        <f t="shared" si="9"/>
        <v>0</v>
      </c>
      <c r="M59" s="21">
        <f t="shared" si="9"/>
        <v>0</v>
      </c>
      <c r="N59" s="21">
        <f t="shared" si="9"/>
        <v>0</v>
      </c>
      <c r="O59" s="21">
        <f t="shared" si="9"/>
        <v>0</v>
      </c>
      <c r="P59" s="21">
        <f t="shared" si="9"/>
        <v>0</v>
      </c>
      <c r="Q59" s="21">
        <f t="shared" si="9"/>
        <v>0</v>
      </c>
      <c r="R59" s="21">
        <f t="shared" si="9"/>
        <v>0</v>
      </c>
      <c r="S59" s="21">
        <f t="shared" si="9"/>
        <v>0</v>
      </c>
      <c r="T59" s="21">
        <f t="shared" si="9"/>
        <v>0</v>
      </c>
      <c r="U59" s="21">
        <f t="shared" si="9"/>
        <v>0</v>
      </c>
      <c r="V59" s="21">
        <f t="shared" si="9"/>
        <v>0</v>
      </c>
      <c r="W59" s="21">
        <f t="shared" si="9"/>
        <v>0</v>
      </c>
      <c r="X59" s="21">
        <f t="shared" si="9"/>
        <v>0</v>
      </c>
      <c r="Y59" s="21">
        <f t="shared" si="9"/>
        <v>0</v>
      </c>
      <c r="Z59" s="21">
        <f t="shared" si="9"/>
        <v>0</v>
      </c>
      <c r="AA59" s="21">
        <f t="shared" si="9"/>
        <v>0</v>
      </c>
      <c r="AB59" s="21">
        <f t="shared" si="9"/>
        <v>0</v>
      </c>
      <c r="AC59" s="21">
        <f t="shared" si="9"/>
        <v>0</v>
      </c>
      <c r="AD59" s="21">
        <f t="shared" si="9"/>
        <v>0</v>
      </c>
      <c r="AE59" s="21">
        <f t="shared" si="9"/>
        <v>0</v>
      </c>
      <c r="AF59" s="21">
        <f t="shared" si="9"/>
        <v>0</v>
      </c>
      <c r="AG59" s="21">
        <f t="shared" si="9"/>
        <v>0</v>
      </c>
      <c r="AH59" s="21">
        <f t="shared" si="9"/>
        <v>0</v>
      </c>
      <c r="AI59" s="21">
        <f t="shared" si="9"/>
        <v>0</v>
      </c>
      <c r="AJ59" s="21">
        <f t="shared" si="9"/>
        <v>0</v>
      </c>
      <c r="AK59" s="21">
        <f t="shared" si="9"/>
        <v>0</v>
      </c>
      <c r="AL59" s="21">
        <f t="shared" si="9"/>
        <v>0</v>
      </c>
      <c r="AM59" s="21">
        <f t="shared" si="9"/>
        <v>0</v>
      </c>
      <c r="AN59" s="21">
        <f t="shared" si="9"/>
        <v>0</v>
      </c>
      <c r="AO59" s="21">
        <f t="shared" si="9"/>
        <v>0</v>
      </c>
      <c r="AP59" s="21">
        <f t="shared" si="9"/>
        <v>0</v>
      </c>
      <c r="AQ59" s="21">
        <f t="shared" si="9"/>
        <v>0</v>
      </c>
      <c r="AR59" s="21">
        <f t="shared" si="9"/>
        <v>0</v>
      </c>
      <c r="AS59" s="21">
        <f t="shared" si="9"/>
        <v>8.0000000000000002E-3</v>
      </c>
      <c r="AT59" s="21">
        <f t="shared" si="9"/>
        <v>0</v>
      </c>
      <c r="AU59" s="21">
        <f t="shared" si="9"/>
        <v>0</v>
      </c>
      <c r="AV59" s="21">
        <f t="shared" si="9"/>
        <v>0</v>
      </c>
      <c r="AW59" s="21">
        <f t="shared" si="9"/>
        <v>0</v>
      </c>
      <c r="AX59" s="21">
        <f t="shared" si="9"/>
        <v>8.0000000000000002E-3</v>
      </c>
      <c r="AY59" s="21">
        <f t="shared" si="9"/>
        <v>0</v>
      </c>
      <c r="AZ59" s="21">
        <f t="shared" si="9"/>
        <v>8.0000000000000002E-3</v>
      </c>
      <c r="BA59" s="21">
        <f t="shared" si="9"/>
        <v>0</v>
      </c>
      <c r="BB59" s="21">
        <f t="shared" si="9"/>
        <v>0</v>
      </c>
      <c r="BC59" s="21">
        <f t="shared" si="9"/>
        <v>0</v>
      </c>
      <c r="BD59" s="21">
        <f t="shared" si="9"/>
        <v>0</v>
      </c>
      <c r="BE59" s="21">
        <f t="shared" si="9"/>
        <v>0</v>
      </c>
      <c r="BF59" s="21">
        <f t="shared" si="9"/>
        <v>0</v>
      </c>
      <c r="BG59" s="21">
        <f t="shared" si="9"/>
        <v>0</v>
      </c>
      <c r="BH59" s="21">
        <f t="shared" si="9"/>
        <v>0</v>
      </c>
      <c r="BI59" s="21">
        <f t="shared" si="9"/>
        <v>0</v>
      </c>
      <c r="BJ59" s="21">
        <f t="shared" si="9"/>
        <v>0</v>
      </c>
      <c r="BK59" s="21">
        <f t="shared" si="9"/>
        <v>0</v>
      </c>
      <c r="BL59" s="21">
        <f t="shared" si="9"/>
        <v>0</v>
      </c>
      <c r="BM59" s="21">
        <f t="shared" si="9"/>
        <v>0</v>
      </c>
      <c r="BN59" s="21">
        <f t="shared" si="9"/>
        <v>1E-3</v>
      </c>
      <c r="BO59" s="21">
        <f t="shared" si="9"/>
        <v>0</v>
      </c>
    </row>
    <row r="60" spans="1:69" ht="17.399999999999999">
      <c r="B60" s="19" t="s">
        <v>22</v>
      </c>
      <c r="C60" s="20"/>
      <c r="D60" s="22">
        <f t="shared" ref="D60:BO60" si="10">PRODUCT(D59,$F$6)</f>
        <v>0.03</v>
      </c>
      <c r="E60" s="22">
        <f t="shared" si="10"/>
        <v>0</v>
      </c>
      <c r="F60" s="22">
        <f t="shared" si="10"/>
        <v>1.4E-2</v>
      </c>
      <c r="G60" s="22">
        <f t="shared" si="10"/>
        <v>0</v>
      </c>
      <c r="H60" s="22">
        <f t="shared" si="10"/>
        <v>0</v>
      </c>
      <c r="I60" s="22">
        <f t="shared" si="10"/>
        <v>2.3999999999999998E-3</v>
      </c>
      <c r="J60" s="22">
        <f t="shared" si="10"/>
        <v>0.21000000000000002</v>
      </c>
      <c r="K60" s="22">
        <f t="shared" si="10"/>
        <v>6.0000000000000001E-3</v>
      </c>
      <c r="L60" s="22">
        <f t="shared" si="10"/>
        <v>0</v>
      </c>
      <c r="M60" s="22">
        <f t="shared" si="10"/>
        <v>0</v>
      </c>
      <c r="N60" s="22">
        <f t="shared" si="10"/>
        <v>0</v>
      </c>
      <c r="O60" s="22">
        <f t="shared" si="10"/>
        <v>0</v>
      </c>
      <c r="P60" s="22">
        <f t="shared" si="10"/>
        <v>0</v>
      </c>
      <c r="Q60" s="22">
        <f t="shared" si="10"/>
        <v>0</v>
      </c>
      <c r="R60" s="22">
        <f t="shared" si="10"/>
        <v>0</v>
      </c>
      <c r="S60" s="22">
        <f t="shared" si="10"/>
        <v>0</v>
      </c>
      <c r="T60" s="22">
        <f t="shared" si="10"/>
        <v>0</v>
      </c>
      <c r="U60" s="22">
        <f t="shared" si="10"/>
        <v>0</v>
      </c>
      <c r="V60" s="22">
        <f t="shared" si="10"/>
        <v>0</v>
      </c>
      <c r="W60" s="22">
        <f t="shared" si="10"/>
        <v>0</v>
      </c>
      <c r="X60" s="22">
        <f t="shared" si="10"/>
        <v>0</v>
      </c>
      <c r="Y60" s="22">
        <f t="shared" si="10"/>
        <v>0</v>
      </c>
      <c r="Z60" s="22">
        <f t="shared" si="10"/>
        <v>0</v>
      </c>
      <c r="AA60" s="22">
        <f t="shared" si="10"/>
        <v>0</v>
      </c>
      <c r="AB60" s="22">
        <f t="shared" si="10"/>
        <v>0</v>
      </c>
      <c r="AC60" s="22">
        <f t="shared" si="10"/>
        <v>0</v>
      </c>
      <c r="AD60" s="22">
        <f t="shared" si="10"/>
        <v>0</v>
      </c>
      <c r="AE60" s="22">
        <f t="shared" si="10"/>
        <v>0</v>
      </c>
      <c r="AF60" s="22">
        <f t="shared" si="10"/>
        <v>0</v>
      </c>
      <c r="AG60" s="22">
        <f t="shared" si="10"/>
        <v>0</v>
      </c>
      <c r="AH60" s="22">
        <f t="shared" si="10"/>
        <v>0</v>
      </c>
      <c r="AI60" s="22">
        <f t="shared" si="10"/>
        <v>0</v>
      </c>
      <c r="AJ60" s="22">
        <f t="shared" si="10"/>
        <v>0</v>
      </c>
      <c r="AK60" s="22">
        <f t="shared" si="10"/>
        <v>0</v>
      </c>
      <c r="AL60" s="22">
        <f t="shared" si="10"/>
        <v>0</v>
      </c>
      <c r="AM60" s="22">
        <f t="shared" si="10"/>
        <v>0</v>
      </c>
      <c r="AN60" s="22">
        <f t="shared" si="10"/>
        <v>0</v>
      </c>
      <c r="AO60" s="22">
        <f t="shared" si="10"/>
        <v>0</v>
      </c>
      <c r="AP60" s="22">
        <f t="shared" si="10"/>
        <v>0</v>
      </c>
      <c r="AQ60" s="22">
        <f t="shared" si="10"/>
        <v>0</v>
      </c>
      <c r="AR60" s="22">
        <f t="shared" si="10"/>
        <v>0</v>
      </c>
      <c r="AS60" s="22">
        <f t="shared" si="10"/>
        <v>8.0000000000000002E-3</v>
      </c>
      <c r="AT60" s="22">
        <f t="shared" si="10"/>
        <v>0</v>
      </c>
      <c r="AU60" s="22">
        <f t="shared" si="10"/>
        <v>0</v>
      </c>
      <c r="AV60" s="22">
        <f t="shared" si="10"/>
        <v>0</v>
      </c>
      <c r="AW60" s="22">
        <f t="shared" si="10"/>
        <v>0</v>
      </c>
      <c r="AX60" s="22">
        <f t="shared" si="10"/>
        <v>8.0000000000000002E-3</v>
      </c>
      <c r="AY60" s="22">
        <f t="shared" si="10"/>
        <v>0</v>
      </c>
      <c r="AZ60" s="22">
        <f t="shared" si="10"/>
        <v>8.0000000000000002E-3</v>
      </c>
      <c r="BA60" s="22">
        <f t="shared" si="10"/>
        <v>0</v>
      </c>
      <c r="BB60" s="22">
        <f t="shared" si="10"/>
        <v>0</v>
      </c>
      <c r="BC60" s="22">
        <f t="shared" si="10"/>
        <v>0</v>
      </c>
      <c r="BD60" s="22">
        <f t="shared" si="10"/>
        <v>0</v>
      </c>
      <c r="BE60" s="22">
        <f t="shared" si="10"/>
        <v>0</v>
      </c>
      <c r="BF60" s="22">
        <f t="shared" si="10"/>
        <v>0</v>
      </c>
      <c r="BG60" s="22">
        <f t="shared" si="10"/>
        <v>0</v>
      </c>
      <c r="BH60" s="22">
        <f t="shared" si="10"/>
        <v>0</v>
      </c>
      <c r="BI60" s="22">
        <f t="shared" si="10"/>
        <v>0</v>
      </c>
      <c r="BJ60" s="22">
        <f t="shared" si="10"/>
        <v>0</v>
      </c>
      <c r="BK60" s="22">
        <f t="shared" si="10"/>
        <v>0</v>
      </c>
      <c r="BL60" s="22">
        <f t="shared" si="10"/>
        <v>0</v>
      </c>
      <c r="BM60" s="22">
        <f t="shared" si="10"/>
        <v>0</v>
      </c>
      <c r="BN60" s="22">
        <f t="shared" si="10"/>
        <v>1E-3</v>
      </c>
      <c r="BO60" s="22">
        <f t="shared" si="10"/>
        <v>0</v>
      </c>
    </row>
    <row r="62" spans="1:69" ht="17.399999999999999">
      <c r="A62" s="26"/>
      <c r="B62" s="27" t="s">
        <v>24</v>
      </c>
      <c r="C62" s="28" t="s">
        <v>25</v>
      </c>
      <c r="D62" s="29">
        <f>D44</f>
        <v>78.180000000000007</v>
      </c>
      <c r="E62" s="39">
        <f t="shared" ref="E62:BO62" si="11">E44</f>
        <v>82</v>
      </c>
      <c r="F62" s="29">
        <f t="shared" si="11"/>
        <v>91</v>
      </c>
      <c r="G62" s="29">
        <f t="shared" si="11"/>
        <v>596</v>
      </c>
      <c r="H62" s="29">
        <f t="shared" si="11"/>
        <v>1490</v>
      </c>
      <c r="I62" s="29">
        <f t="shared" si="11"/>
        <v>720</v>
      </c>
      <c r="J62" s="29">
        <f t="shared" si="11"/>
        <v>82.38</v>
      </c>
      <c r="K62" s="29">
        <f t="shared" si="11"/>
        <v>961.89</v>
      </c>
      <c r="L62" s="29">
        <f t="shared" si="11"/>
        <v>231.94</v>
      </c>
      <c r="M62" s="29">
        <f t="shared" si="11"/>
        <v>679</v>
      </c>
      <c r="N62" s="29">
        <f t="shared" si="11"/>
        <v>114.89</v>
      </c>
      <c r="O62" s="29">
        <f t="shared" si="11"/>
        <v>352.33</v>
      </c>
      <c r="P62" s="29">
        <f t="shared" si="11"/>
        <v>392.11</v>
      </c>
      <c r="Q62" s="29">
        <f t="shared" si="11"/>
        <v>400</v>
      </c>
      <c r="R62" s="29">
        <f t="shared" si="11"/>
        <v>0</v>
      </c>
      <c r="S62" s="29">
        <f t="shared" si="11"/>
        <v>0</v>
      </c>
      <c r="T62" s="29">
        <f t="shared" si="11"/>
        <v>0</v>
      </c>
      <c r="U62" s="29">
        <f t="shared" si="11"/>
        <v>852</v>
      </c>
      <c r="V62" s="29">
        <f t="shared" si="11"/>
        <v>352.56</v>
      </c>
      <c r="W62" s="29">
        <f t="shared" si="11"/>
        <v>0</v>
      </c>
      <c r="X62" s="29">
        <f t="shared" si="11"/>
        <v>8.9</v>
      </c>
      <c r="Y62" s="29">
        <f t="shared" si="11"/>
        <v>0</v>
      </c>
      <c r="Z62" s="29">
        <f t="shared" si="11"/>
        <v>492</v>
      </c>
      <c r="AA62" s="29">
        <f t="shared" si="11"/>
        <v>382</v>
      </c>
      <c r="AB62" s="29">
        <f t="shared" si="11"/>
        <v>429</v>
      </c>
      <c r="AC62" s="29">
        <f t="shared" si="11"/>
        <v>261</v>
      </c>
      <c r="AD62" s="29">
        <f t="shared" si="11"/>
        <v>125</v>
      </c>
      <c r="AE62" s="29">
        <f t="shared" si="11"/>
        <v>400</v>
      </c>
      <c r="AF62" s="29">
        <f t="shared" si="11"/>
        <v>169</v>
      </c>
      <c r="AG62" s="29">
        <f t="shared" si="11"/>
        <v>227.27</v>
      </c>
      <c r="AH62" s="29">
        <f t="shared" si="11"/>
        <v>76.88</v>
      </c>
      <c r="AI62" s="29">
        <f t="shared" si="11"/>
        <v>59.75</v>
      </c>
      <c r="AJ62" s="29">
        <f t="shared" si="11"/>
        <v>44.6</v>
      </c>
      <c r="AK62" s="29">
        <f t="shared" si="11"/>
        <v>240</v>
      </c>
      <c r="AL62" s="29">
        <f t="shared" si="11"/>
        <v>219</v>
      </c>
      <c r="AM62" s="29">
        <f t="shared" si="11"/>
        <v>0</v>
      </c>
      <c r="AN62" s="29">
        <f t="shared" si="11"/>
        <v>277</v>
      </c>
      <c r="AO62" s="29">
        <f t="shared" si="11"/>
        <v>0</v>
      </c>
      <c r="AP62" s="29">
        <f t="shared" si="11"/>
        <v>235.63</v>
      </c>
      <c r="AQ62" s="29">
        <f t="shared" si="11"/>
        <v>72.5</v>
      </c>
      <c r="AR62" s="29">
        <f t="shared" si="11"/>
        <v>65.33</v>
      </c>
      <c r="AS62" s="29">
        <f t="shared" si="11"/>
        <v>76</v>
      </c>
      <c r="AT62" s="29">
        <f t="shared" si="11"/>
        <v>67.14</v>
      </c>
      <c r="AU62" s="29">
        <f t="shared" si="11"/>
        <v>74.290000000000006</v>
      </c>
      <c r="AV62" s="29">
        <f t="shared" si="11"/>
        <v>51.25</v>
      </c>
      <c r="AW62" s="29">
        <f t="shared" si="11"/>
        <v>77.14</v>
      </c>
      <c r="AX62" s="29">
        <f t="shared" si="11"/>
        <v>68</v>
      </c>
      <c r="AY62" s="29">
        <f t="shared" si="11"/>
        <v>60</v>
      </c>
      <c r="AZ62" s="29">
        <f t="shared" si="11"/>
        <v>137.33000000000001</v>
      </c>
      <c r="BA62" s="29">
        <f t="shared" si="11"/>
        <v>319</v>
      </c>
      <c r="BB62" s="29">
        <f t="shared" si="11"/>
        <v>454</v>
      </c>
      <c r="BC62" s="29">
        <f t="shared" si="11"/>
        <v>558</v>
      </c>
      <c r="BD62" s="29">
        <f t="shared" si="11"/>
        <v>261</v>
      </c>
      <c r="BE62" s="29">
        <f t="shared" si="11"/>
        <v>419</v>
      </c>
      <c r="BF62" s="29">
        <f t="shared" si="11"/>
        <v>0</v>
      </c>
      <c r="BG62" s="29">
        <f t="shared" si="11"/>
        <v>44</v>
      </c>
      <c r="BH62" s="29">
        <f t="shared" si="11"/>
        <v>51</v>
      </c>
      <c r="BI62" s="29">
        <f t="shared" si="11"/>
        <v>26</v>
      </c>
      <c r="BJ62" s="29">
        <f t="shared" si="11"/>
        <v>40</v>
      </c>
      <c r="BK62" s="29">
        <f t="shared" si="11"/>
        <v>62</v>
      </c>
      <c r="BL62" s="29">
        <f t="shared" si="11"/>
        <v>314</v>
      </c>
      <c r="BM62" s="29">
        <f t="shared" si="11"/>
        <v>138.88999999999999</v>
      </c>
      <c r="BN62" s="29">
        <f t="shared" si="11"/>
        <v>22</v>
      </c>
      <c r="BO62" s="29">
        <f t="shared" si="11"/>
        <v>0</v>
      </c>
    </row>
    <row r="63" spans="1:69" ht="17.399999999999999">
      <c r="B63" s="19" t="s">
        <v>26</v>
      </c>
      <c r="C63" s="20" t="s">
        <v>25</v>
      </c>
      <c r="D63" s="21">
        <f>D62/1000</f>
        <v>7.8180000000000013E-2</v>
      </c>
      <c r="E63" s="21">
        <f t="shared" ref="E63:BO63" si="12">E62/1000</f>
        <v>8.2000000000000003E-2</v>
      </c>
      <c r="F63" s="21">
        <f t="shared" si="12"/>
        <v>9.0999999999999998E-2</v>
      </c>
      <c r="G63" s="21">
        <f t="shared" si="12"/>
        <v>0.59599999999999997</v>
      </c>
      <c r="H63" s="21">
        <f t="shared" si="12"/>
        <v>1.49</v>
      </c>
      <c r="I63" s="21">
        <f t="shared" si="12"/>
        <v>0.72</v>
      </c>
      <c r="J63" s="21">
        <f t="shared" si="12"/>
        <v>8.2379999999999995E-2</v>
      </c>
      <c r="K63" s="21">
        <f t="shared" si="12"/>
        <v>0.96189000000000002</v>
      </c>
      <c r="L63" s="21">
        <f t="shared" si="12"/>
        <v>0.23194000000000001</v>
      </c>
      <c r="M63" s="21">
        <f t="shared" si="12"/>
        <v>0.67900000000000005</v>
      </c>
      <c r="N63" s="21">
        <f t="shared" si="12"/>
        <v>0.11489000000000001</v>
      </c>
      <c r="O63" s="21">
        <f t="shared" si="12"/>
        <v>0.35232999999999998</v>
      </c>
      <c r="P63" s="21">
        <f t="shared" si="12"/>
        <v>0.39211000000000001</v>
      </c>
      <c r="Q63" s="21">
        <f t="shared" si="12"/>
        <v>0.4</v>
      </c>
      <c r="R63" s="21">
        <f t="shared" si="12"/>
        <v>0</v>
      </c>
      <c r="S63" s="21">
        <f t="shared" si="12"/>
        <v>0</v>
      </c>
      <c r="T63" s="21">
        <f t="shared" si="12"/>
        <v>0</v>
      </c>
      <c r="U63" s="21">
        <f t="shared" si="12"/>
        <v>0.85199999999999998</v>
      </c>
      <c r="V63" s="21">
        <f t="shared" si="12"/>
        <v>0.35255999999999998</v>
      </c>
      <c r="W63" s="21">
        <f t="shared" si="12"/>
        <v>0</v>
      </c>
      <c r="X63" s="21">
        <f t="shared" si="12"/>
        <v>8.8999999999999999E-3</v>
      </c>
      <c r="Y63" s="21">
        <f t="shared" si="12"/>
        <v>0</v>
      </c>
      <c r="Z63" s="21">
        <f t="shared" si="12"/>
        <v>0.49199999999999999</v>
      </c>
      <c r="AA63" s="21">
        <f t="shared" si="12"/>
        <v>0.38200000000000001</v>
      </c>
      <c r="AB63" s="21">
        <f t="shared" si="12"/>
        <v>0.42899999999999999</v>
      </c>
      <c r="AC63" s="21">
        <f t="shared" si="12"/>
        <v>0.26100000000000001</v>
      </c>
      <c r="AD63" s="21">
        <f t="shared" si="12"/>
        <v>0.125</v>
      </c>
      <c r="AE63" s="21">
        <f t="shared" si="12"/>
        <v>0.4</v>
      </c>
      <c r="AF63" s="21">
        <f t="shared" si="12"/>
        <v>0.16900000000000001</v>
      </c>
      <c r="AG63" s="21">
        <f t="shared" si="12"/>
        <v>0.22727</v>
      </c>
      <c r="AH63" s="21">
        <f t="shared" si="12"/>
        <v>7.687999999999999E-2</v>
      </c>
      <c r="AI63" s="21">
        <f t="shared" si="12"/>
        <v>5.9749999999999998E-2</v>
      </c>
      <c r="AJ63" s="21">
        <f t="shared" si="12"/>
        <v>4.4600000000000001E-2</v>
      </c>
      <c r="AK63" s="21">
        <f t="shared" si="12"/>
        <v>0.24</v>
      </c>
      <c r="AL63" s="21">
        <f t="shared" si="12"/>
        <v>0.219</v>
      </c>
      <c r="AM63" s="21">
        <f t="shared" si="12"/>
        <v>0</v>
      </c>
      <c r="AN63" s="21">
        <f t="shared" si="12"/>
        <v>0.27700000000000002</v>
      </c>
      <c r="AO63" s="21">
        <f t="shared" si="12"/>
        <v>0</v>
      </c>
      <c r="AP63" s="21">
        <f t="shared" si="12"/>
        <v>0.23563000000000001</v>
      </c>
      <c r="AQ63" s="21">
        <f t="shared" si="12"/>
        <v>7.2499999999999995E-2</v>
      </c>
      <c r="AR63" s="21">
        <f t="shared" si="12"/>
        <v>6.5329999999999999E-2</v>
      </c>
      <c r="AS63" s="21">
        <f t="shared" si="12"/>
        <v>7.5999999999999998E-2</v>
      </c>
      <c r="AT63" s="21">
        <f t="shared" si="12"/>
        <v>6.7140000000000005E-2</v>
      </c>
      <c r="AU63" s="21">
        <f t="shared" si="12"/>
        <v>7.4290000000000009E-2</v>
      </c>
      <c r="AV63" s="21">
        <f t="shared" si="12"/>
        <v>5.1249999999999997E-2</v>
      </c>
      <c r="AW63" s="21">
        <f t="shared" si="12"/>
        <v>7.714E-2</v>
      </c>
      <c r="AX63" s="21">
        <f t="shared" si="12"/>
        <v>6.8000000000000005E-2</v>
      </c>
      <c r="AY63" s="21">
        <f t="shared" si="12"/>
        <v>0.06</v>
      </c>
      <c r="AZ63" s="21">
        <f t="shared" si="12"/>
        <v>0.13733000000000001</v>
      </c>
      <c r="BA63" s="21">
        <f t="shared" si="12"/>
        <v>0.31900000000000001</v>
      </c>
      <c r="BB63" s="21">
        <f t="shared" si="12"/>
        <v>0.45400000000000001</v>
      </c>
      <c r="BC63" s="21">
        <f t="shared" si="12"/>
        <v>0.55800000000000005</v>
      </c>
      <c r="BD63" s="21">
        <f t="shared" si="12"/>
        <v>0.26100000000000001</v>
      </c>
      <c r="BE63" s="21">
        <f t="shared" si="12"/>
        <v>0.41899999999999998</v>
      </c>
      <c r="BF63" s="21">
        <f t="shared" si="12"/>
        <v>0</v>
      </c>
      <c r="BG63" s="21">
        <f t="shared" si="12"/>
        <v>4.3999999999999997E-2</v>
      </c>
      <c r="BH63" s="21">
        <f t="shared" si="12"/>
        <v>5.0999999999999997E-2</v>
      </c>
      <c r="BI63" s="21">
        <f t="shared" si="12"/>
        <v>2.5999999999999999E-2</v>
      </c>
      <c r="BJ63" s="21">
        <f t="shared" si="12"/>
        <v>0.04</v>
      </c>
      <c r="BK63" s="21">
        <f t="shared" si="12"/>
        <v>6.2E-2</v>
      </c>
      <c r="BL63" s="21">
        <f t="shared" si="12"/>
        <v>0.314</v>
      </c>
      <c r="BM63" s="21">
        <f t="shared" si="12"/>
        <v>0.13888999999999999</v>
      </c>
      <c r="BN63" s="21">
        <f t="shared" si="12"/>
        <v>2.1999999999999999E-2</v>
      </c>
      <c r="BO63" s="21">
        <f t="shared" si="12"/>
        <v>0</v>
      </c>
    </row>
    <row r="64" spans="1:69" ht="17.399999999999999">
      <c r="A64" s="30"/>
      <c r="B64" s="31" t="s">
        <v>27</v>
      </c>
      <c r="C64" s="100"/>
      <c r="D64" s="32">
        <f>D60*D62</f>
        <v>2.3454000000000002</v>
      </c>
      <c r="E64" s="32">
        <f t="shared" ref="E64:BO64" si="13">E60*E62</f>
        <v>0</v>
      </c>
      <c r="F64" s="32">
        <f t="shared" si="13"/>
        <v>1.274</v>
      </c>
      <c r="G64" s="32">
        <f t="shared" si="13"/>
        <v>0</v>
      </c>
      <c r="H64" s="32">
        <f t="shared" si="13"/>
        <v>0</v>
      </c>
      <c r="I64" s="32">
        <f t="shared" si="13"/>
        <v>1.7279999999999998</v>
      </c>
      <c r="J64" s="32">
        <f t="shared" si="13"/>
        <v>17.299800000000001</v>
      </c>
      <c r="K64" s="32">
        <f t="shared" si="13"/>
        <v>5.7713400000000004</v>
      </c>
      <c r="L64" s="32">
        <f t="shared" si="13"/>
        <v>0</v>
      </c>
      <c r="M64" s="32">
        <f t="shared" si="13"/>
        <v>0</v>
      </c>
      <c r="N64" s="32">
        <f t="shared" si="13"/>
        <v>0</v>
      </c>
      <c r="O64" s="32">
        <f t="shared" si="13"/>
        <v>0</v>
      </c>
      <c r="P64" s="32">
        <f t="shared" si="13"/>
        <v>0</v>
      </c>
      <c r="Q64" s="32">
        <f t="shared" si="13"/>
        <v>0</v>
      </c>
      <c r="R64" s="32">
        <f t="shared" si="13"/>
        <v>0</v>
      </c>
      <c r="S64" s="32">
        <f t="shared" si="13"/>
        <v>0</v>
      </c>
      <c r="T64" s="32">
        <f t="shared" si="13"/>
        <v>0</v>
      </c>
      <c r="U64" s="32">
        <f t="shared" si="13"/>
        <v>0</v>
      </c>
      <c r="V64" s="32">
        <f t="shared" si="13"/>
        <v>0</v>
      </c>
      <c r="W64" s="32">
        <f t="shared" si="13"/>
        <v>0</v>
      </c>
      <c r="X64" s="32">
        <f t="shared" si="13"/>
        <v>0</v>
      </c>
      <c r="Y64" s="32">
        <f t="shared" si="13"/>
        <v>0</v>
      </c>
      <c r="Z64" s="32">
        <f t="shared" si="13"/>
        <v>0</v>
      </c>
      <c r="AA64" s="32">
        <f t="shared" si="13"/>
        <v>0</v>
      </c>
      <c r="AB64" s="32">
        <f t="shared" si="13"/>
        <v>0</v>
      </c>
      <c r="AC64" s="32">
        <f t="shared" si="13"/>
        <v>0</v>
      </c>
      <c r="AD64" s="32">
        <f t="shared" si="13"/>
        <v>0</v>
      </c>
      <c r="AE64" s="32">
        <f t="shared" si="13"/>
        <v>0</v>
      </c>
      <c r="AF64" s="32">
        <f t="shared" si="13"/>
        <v>0</v>
      </c>
      <c r="AG64" s="32">
        <f t="shared" si="13"/>
        <v>0</v>
      </c>
      <c r="AH64" s="32">
        <f t="shared" si="13"/>
        <v>0</v>
      </c>
      <c r="AI64" s="32">
        <f t="shared" si="13"/>
        <v>0</v>
      </c>
      <c r="AJ64" s="32">
        <f t="shared" si="13"/>
        <v>0</v>
      </c>
      <c r="AK64" s="32">
        <f t="shared" si="13"/>
        <v>0</v>
      </c>
      <c r="AL64" s="32">
        <f t="shared" si="13"/>
        <v>0</v>
      </c>
      <c r="AM64" s="32">
        <f t="shared" si="13"/>
        <v>0</v>
      </c>
      <c r="AN64" s="32">
        <f t="shared" si="13"/>
        <v>0</v>
      </c>
      <c r="AO64" s="32">
        <f t="shared" si="13"/>
        <v>0</v>
      </c>
      <c r="AP64" s="32">
        <f t="shared" si="13"/>
        <v>0</v>
      </c>
      <c r="AQ64" s="32">
        <f t="shared" si="13"/>
        <v>0</v>
      </c>
      <c r="AR64" s="32">
        <f t="shared" si="13"/>
        <v>0</v>
      </c>
      <c r="AS64" s="32">
        <f t="shared" si="13"/>
        <v>0.60799999999999998</v>
      </c>
      <c r="AT64" s="32">
        <f t="shared" si="13"/>
        <v>0</v>
      </c>
      <c r="AU64" s="32">
        <f t="shared" si="13"/>
        <v>0</v>
      </c>
      <c r="AV64" s="32">
        <f t="shared" si="13"/>
        <v>0</v>
      </c>
      <c r="AW64" s="32">
        <f t="shared" si="13"/>
        <v>0</v>
      </c>
      <c r="AX64" s="32">
        <f t="shared" si="13"/>
        <v>0.54400000000000004</v>
      </c>
      <c r="AY64" s="32">
        <f t="shared" si="13"/>
        <v>0</v>
      </c>
      <c r="AZ64" s="32">
        <f t="shared" si="13"/>
        <v>1.0986400000000001</v>
      </c>
      <c r="BA64" s="32">
        <f t="shared" si="13"/>
        <v>0</v>
      </c>
      <c r="BB64" s="32">
        <f t="shared" si="13"/>
        <v>0</v>
      </c>
      <c r="BC64" s="32">
        <f t="shared" si="13"/>
        <v>0</v>
      </c>
      <c r="BD64" s="32">
        <f t="shared" si="13"/>
        <v>0</v>
      </c>
      <c r="BE64" s="32">
        <f t="shared" si="13"/>
        <v>0</v>
      </c>
      <c r="BF64" s="32">
        <f t="shared" si="13"/>
        <v>0</v>
      </c>
      <c r="BG64" s="32">
        <f t="shared" si="13"/>
        <v>0</v>
      </c>
      <c r="BH64" s="32">
        <f t="shared" si="13"/>
        <v>0</v>
      </c>
      <c r="BI64" s="32">
        <f t="shared" si="13"/>
        <v>0</v>
      </c>
      <c r="BJ64" s="32">
        <f t="shared" si="13"/>
        <v>0</v>
      </c>
      <c r="BK64" s="32">
        <f t="shared" si="13"/>
        <v>0</v>
      </c>
      <c r="BL64" s="32">
        <f t="shared" si="13"/>
        <v>0</v>
      </c>
      <c r="BM64" s="32">
        <f t="shared" si="13"/>
        <v>0</v>
      </c>
      <c r="BN64" s="32">
        <f t="shared" si="13"/>
        <v>2.1999999999999999E-2</v>
      </c>
      <c r="BO64" s="32">
        <f t="shared" si="13"/>
        <v>0</v>
      </c>
      <c r="BP64" s="33">
        <f>SUM(D64:BN64)</f>
        <v>30.691179999999999</v>
      </c>
      <c r="BQ64" s="34">
        <f>BP64/$C$9</f>
        <v>30.691179999999999</v>
      </c>
    </row>
    <row r="65" spans="1:69" ht="17.399999999999999">
      <c r="A65" s="30"/>
      <c r="B65" s="31" t="s">
        <v>28</v>
      </c>
      <c r="C65" s="100"/>
      <c r="D65" s="32">
        <f>D60*D62</f>
        <v>2.3454000000000002</v>
      </c>
      <c r="E65" s="32">
        <f t="shared" ref="E65:BO65" si="14">E60*E62</f>
        <v>0</v>
      </c>
      <c r="F65" s="32">
        <f t="shared" si="14"/>
        <v>1.274</v>
      </c>
      <c r="G65" s="32">
        <f t="shared" si="14"/>
        <v>0</v>
      </c>
      <c r="H65" s="32">
        <f t="shared" si="14"/>
        <v>0</v>
      </c>
      <c r="I65" s="32">
        <f t="shared" si="14"/>
        <v>1.7279999999999998</v>
      </c>
      <c r="J65" s="32">
        <f t="shared" si="14"/>
        <v>17.299800000000001</v>
      </c>
      <c r="K65" s="32">
        <f t="shared" si="14"/>
        <v>5.7713400000000004</v>
      </c>
      <c r="L65" s="32">
        <f t="shared" si="14"/>
        <v>0</v>
      </c>
      <c r="M65" s="32">
        <f t="shared" si="14"/>
        <v>0</v>
      </c>
      <c r="N65" s="32">
        <f t="shared" si="14"/>
        <v>0</v>
      </c>
      <c r="O65" s="32">
        <f t="shared" si="14"/>
        <v>0</v>
      </c>
      <c r="P65" s="32">
        <f t="shared" si="14"/>
        <v>0</v>
      </c>
      <c r="Q65" s="32">
        <f t="shared" si="14"/>
        <v>0</v>
      </c>
      <c r="R65" s="32">
        <f t="shared" si="14"/>
        <v>0</v>
      </c>
      <c r="S65" s="32">
        <f t="shared" si="14"/>
        <v>0</v>
      </c>
      <c r="T65" s="32">
        <f t="shared" si="14"/>
        <v>0</v>
      </c>
      <c r="U65" s="32">
        <f t="shared" si="14"/>
        <v>0</v>
      </c>
      <c r="V65" s="32">
        <f t="shared" si="14"/>
        <v>0</v>
      </c>
      <c r="W65" s="32">
        <f t="shared" si="14"/>
        <v>0</v>
      </c>
      <c r="X65" s="32">
        <f t="shared" si="14"/>
        <v>0</v>
      </c>
      <c r="Y65" s="32">
        <f t="shared" si="14"/>
        <v>0</v>
      </c>
      <c r="Z65" s="32">
        <f t="shared" si="14"/>
        <v>0</v>
      </c>
      <c r="AA65" s="32">
        <f t="shared" si="14"/>
        <v>0</v>
      </c>
      <c r="AB65" s="32">
        <f t="shared" si="14"/>
        <v>0</v>
      </c>
      <c r="AC65" s="32">
        <f t="shared" si="14"/>
        <v>0</v>
      </c>
      <c r="AD65" s="32">
        <f t="shared" si="14"/>
        <v>0</v>
      </c>
      <c r="AE65" s="32">
        <f t="shared" si="14"/>
        <v>0</v>
      </c>
      <c r="AF65" s="32">
        <f t="shared" si="14"/>
        <v>0</v>
      </c>
      <c r="AG65" s="32">
        <f t="shared" si="14"/>
        <v>0</v>
      </c>
      <c r="AH65" s="32">
        <f t="shared" si="14"/>
        <v>0</v>
      </c>
      <c r="AI65" s="32">
        <f t="shared" si="14"/>
        <v>0</v>
      </c>
      <c r="AJ65" s="32">
        <f t="shared" si="14"/>
        <v>0</v>
      </c>
      <c r="AK65" s="32">
        <f t="shared" si="14"/>
        <v>0</v>
      </c>
      <c r="AL65" s="32">
        <f t="shared" si="14"/>
        <v>0</v>
      </c>
      <c r="AM65" s="32">
        <f t="shared" si="14"/>
        <v>0</v>
      </c>
      <c r="AN65" s="32">
        <f t="shared" si="14"/>
        <v>0</v>
      </c>
      <c r="AO65" s="32">
        <f t="shared" si="14"/>
        <v>0</v>
      </c>
      <c r="AP65" s="32">
        <f t="shared" si="14"/>
        <v>0</v>
      </c>
      <c r="AQ65" s="32">
        <f t="shared" si="14"/>
        <v>0</v>
      </c>
      <c r="AR65" s="32">
        <f t="shared" si="14"/>
        <v>0</v>
      </c>
      <c r="AS65" s="32">
        <f t="shared" si="14"/>
        <v>0.60799999999999998</v>
      </c>
      <c r="AT65" s="32">
        <f t="shared" si="14"/>
        <v>0</v>
      </c>
      <c r="AU65" s="32">
        <f t="shared" si="14"/>
        <v>0</v>
      </c>
      <c r="AV65" s="32">
        <f t="shared" si="14"/>
        <v>0</v>
      </c>
      <c r="AW65" s="32">
        <f t="shared" si="14"/>
        <v>0</v>
      </c>
      <c r="AX65" s="32">
        <f t="shared" si="14"/>
        <v>0.54400000000000004</v>
      </c>
      <c r="AY65" s="32">
        <f t="shared" si="14"/>
        <v>0</v>
      </c>
      <c r="AZ65" s="32">
        <f t="shared" si="14"/>
        <v>1.0986400000000001</v>
      </c>
      <c r="BA65" s="32">
        <f t="shared" si="14"/>
        <v>0</v>
      </c>
      <c r="BB65" s="32">
        <f t="shared" si="14"/>
        <v>0</v>
      </c>
      <c r="BC65" s="32">
        <f t="shared" si="14"/>
        <v>0</v>
      </c>
      <c r="BD65" s="32">
        <f t="shared" si="14"/>
        <v>0</v>
      </c>
      <c r="BE65" s="32">
        <f t="shared" si="14"/>
        <v>0</v>
      </c>
      <c r="BF65" s="32">
        <f t="shared" si="14"/>
        <v>0</v>
      </c>
      <c r="BG65" s="32">
        <f t="shared" si="14"/>
        <v>0</v>
      </c>
      <c r="BH65" s="32">
        <f t="shared" si="14"/>
        <v>0</v>
      </c>
      <c r="BI65" s="32">
        <f t="shared" si="14"/>
        <v>0</v>
      </c>
      <c r="BJ65" s="32">
        <f t="shared" si="14"/>
        <v>0</v>
      </c>
      <c r="BK65" s="32">
        <f t="shared" si="14"/>
        <v>0</v>
      </c>
      <c r="BL65" s="32">
        <f t="shared" si="14"/>
        <v>0</v>
      </c>
      <c r="BM65" s="32">
        <f t="shared" si="14"/>
        <v>0</v>
      </c>
      <c r="BN65" s="32">
        <f t="shared" si="14"/>
        <v>2.1999999999999999E-2</v>
      </c>
      <c r="BO65" s="32">
        <f t="shared" si="14"/>
        <v>0</v>
      </c>
      <c r="BP65" s="33">
        <f>SUM(D65:BN65)</f>
        <v>30.691179999999999</v>
      </c>
      <c r="BQ65" s="34">
        <f>BP65/$C$9</f>
        <v>30.691179999999999</v>
      </c>
    </row>
    <row r="67" spans="1:69">
      <c r="R67" s="2">
        <v>51</v>
      </c>
      <c r="S67" s="2"/>
      <c r="T67" s="2"/>
      <c r="U67" s="2"/>
      <c r="V67" s="2"/>
      <c r="W67" s="2"/>
    </row>
    <row r="68" spans="1:69" ht="15" customHeight="1">
      <c r="A68" s="102"/>
      <c r="B68" s="5" t="s">
        <v>3</v>
      </c>
      <c r="C68" s="94" t="s">
        <v>4</v>
      </c>
      <c r="D68" s="96" t="str">
        <f t="shared" ref="D68:BO68" si="15">D7</f>
        <v>Хлеб пшеничный</v>
      </c>
      <c r="E68" s="96" t="str">
        <f t="shared" si="15"/>
        <v>Хлеб ржано-пшеничный</v>
      </c>
      <c r="F68" s="96" t="str">
        <f t="shared" si="15"/>
        <v>Сахар</v>
      </c>
      <c r="G68" s="96" t="str">
        <f t="shared" si="15"/>
        <v>Чай</v>
      </c>
      <c r="H68" s="96" t="str">
        <f t="shared" si="15"/>
        <v>Какао</v>
      </c>
      <c r="I68" s="96" t="str">
        <f t="shared" si="15"/>
        <v>Кофейный напиток</v>
      </c>
      <c r="J68" s="96" t="str">
        <f t="shared" si="15"/>
        <v>Молоко 2,5%</v>
      </c>
      <c r="K68" s="96" t="str">
        <f t="shared" si="15"/>
        <v>Масло сливочное</v>
      </c>
      <c r="L68" s="96" t="str">
        <f t="shared" si="15"/>
        <v>Сметана 15%</v>
      </c>
      <c r="M68" s="96" t="str">
        <f t="shared" si="15"/>
        <v>Молоко сухое</v>
      </c>
      <c r="N68" s="96" t="str">
        <f t="shared" si="15"/>
        <v>Снежок 2,5 %</v>
      </c>
      <c r="O68" s="96" t="str">
        <f t="shared" si="15"/>
        <v>Творог 5%</v>
      </c>
      <c r="P68" s="96" t="str">
        <f t="shared" si="15"/>
        <v>Молоко сгущенное</v>
      </c>
      <c r="Q68" s="96" t="str">
        <f t="shared" si="15"/>
        <v xml:space="preserve">Джем Сава </v>
      </c>
      <c r="R68" s="96" t="str">
        <f t="shared" si="15"/>
        <v>Сыр</v>
      </c>
      <c r="S68" s="96" t="str">
        <f t="shared" si="15"/>
        <v>Зеленый горошек</v>
      </c>
      <c r="T68" s="96" t="str">
        <f t="shared" si="15"/>
        <v>Кукуруза консервирован.</v>
      </c>
      <c r="U68" s="96" t="str">
        <f t="shared" si="15"/>
        <v>Консервы рыбные</v>
      </c>
      <c r="V68" s="96" t="str">
        <f t="shared" si="15"/>
        <v>Огурцы консервирован.</v>
      </c>
      <c r="W68" s="93"/>
      <c r="X68" s="96" t="str">
        <f t="shared" si="15"/>
        <v>Яйцо</v>
      </c>
      <c r="Y68" s="96" t="str">
        <f t="shared" si="15"/>
        <v>Икра кабачковая</v>
      </c>
      <c r="Z68" s="96" t="str">
        <f t="shared" si="15"/>
        <v>Изюм</v>
      </c>
      <c r="AA68" s="96" t="str">
        <f t="shared" si="15"/>
        <v>Курага</v>
      </c>
      <c r="AB68" s="96" t="str">
        <f t="shared" si="15"/>
        <v>Чернослив</v>
      </c>
      <c r="AC68" s="96" t="str">
        <f t="shared" si="15"/>
        <v>Шиповник</v>
      </c>
      <c r="AD68" s="96" t="str">
        <f t="shared" si="15"/>
        <v>Сухофрукты</v>
      </c>
      <c r="AE68" s="96" t="str">
        <f t="shared" si="15"/>
        <v>Ягода свежемороженная</v>
      </c>
      <c r="AF68" s="96" t="str">
        <f t="shared" si="15"/>
        <v>Лимон</v>
      </c>
      <c r="AG68" s="96" t="str">
        <f t="shared" si="15"/>
        <v>Кисель</v>
      </c>
      <c r="AH68" s="96" t="str">
        <f t="shared" si="15"/>
        <v xml:space="preserve">Сок </v>
      </c>
      <c r="AI68" s="96" t="str">
        <f t="shared" si="15"/>
        <v>Макаронные изделия</v>
      </c>
      <c r="AJ68" s="96" t="str">
        <f t="shared" si="15"/>
        <v>Мука</v>
      </c>
      <c r="AK68" s="96" t="str">
        <f t="shared" si="15"/>
        <v>Дрожжи</v>
      </c>
      <c r="AL68" s="96" t="str">
        <f t="shared" si="15"/>
        <v>Печенье</v>
      </c>
      <c r="AM68" s="96" t="str">
        <f t="shared" si="15"/>
        <v>Кукурузн ные палочки</v>
      </c>
      <c r="AN68" s="96" t="str">
        <f t="shared" si="15"/>
        <v>Вафли</v>
      </c>
      <c r="AO68" s="96" t="str">
        <f t="shared" si="15"/>
        <v>Конфеты</v>
      </c>
      <c r="AP68" s="96" t="str">
        <f t="shared" si="15"/>
        <v>Повидло Сава</v>
      </c>
      <c r="AQ68" s="96" t="str">
        <f t="shared" si="15"/>
        <v>Крупа геркулес</v>
      </c>
      <c r="AR68" s="96" t="str">
        <f t="shared" si="15"/>
        <v>Крупа горох</v>
      </c>
      <c r="AS68" s="96" t="str">
        <f t="shared" si="15"/>
        <v>Крупа гречневая</v>
      </c>
      <c r="AT68" s="96" t="str">
        <f t="shared" si="15"/>
        <v>Крупа кукурузная</v>
      </c>
      <c r="AU68" s="96" t="str">
        <f t="shared" si="15"/>
        <v>Крупа манная</v>
      </c>
      <c r="AV68" s="96" t="str">
        <f t="shared" si="15"/>
        <v>Крупа перловая</v>
      </c>
      <c r="AW68" s="96" t="str">
        <f t="shared" si="15"/>
        <v>Крупа пшеничная</v>
      </c>
      <c r="AX68" s="96" t="str">
        <f t="shared" si="15"/>
        <v>Крупа пшено</v>
      </c>
      <c r="AY68" s="96" t="str">
        <f t="shared" si="15"/>
        <v>Крупа ячневая</v>
      </c>
      <c r="AZ68" s="96" t="str">
        <f t="shared" si="15"/>
        <v>Рис</v>
      </c>
      <c r="BA68" s="96" t="str">
        <f t="shared" si="15"/>
        <v>Цыпленок бройлер</v>
      </c>
      <c r="BB68" s="96" t="str">
        <f t="shared" si="15"/>
        <v>Филе куриное</v>
      </c>
      <c r="BC68" s="96" t="str">
        <f t="shared" si="15"/>
        <v>Фарш говяжий</v>
      </c>
      <c r="BD68" s="96" t="str">
        <f t="shared" si="15"/>
        <v>Печень куриная</v>
      </c>
      <c r="BE68" s="96" t="str">
        <f t="shared" si="15"/>
        <v>Филе минтая</v>
      </c>
      <c r="BF68" s="96" t="str">
        <f t="shared" si="15"/>
        <v>Филе сельди слабосол.</v>
      </c>
      <c r="BG68" s="96" t="str">
        <f t="shared" si="15"/>
        <v>Картофель</v>
      </c>
      <c r="BH68" s="96" t="str">
        <f t="shared" si="15"/>
        <v>Морковь</v>
      </c>
      <c r="BI68" s="96" t="str">
        <f t="shared" si="15"/>
        <v>Лук</v>
      </c>
      <c r="BJ68" s="96" t="str">
        <f t="shared" si="15"/>
        <v>Капуста</v>
      </c>
      <c r="BK68" s="96" t="str">
        <f t="shared" si="15"/>
        <v>Свекла</v>
      </c>
      <c r="BL68" s="96" t="str">
        <f t="shared" si="15"/>
        <v>Томатная паста</v>
      </c>
      <c r="BM68" s="96" t="str">
        <f t="shared" si="15"/>
        <v>Масло растительное</v>
      </c>
      <c r="BN68" s="96" t="str">
        <f t="shared" si="15"/>
        <v>Соль</v>
      </c>
      <c r="BO68" s="96" t="str">
        <f t="shared" si="15"/>
        <v>Аскорбиновая кислота</v>
      </c>
      <c r="BP68" s="101" t="s">
        <v>5</v>
      </c>
      <c r="BQ68" s="101" t="s">
        <v>6</v>
      </c>
    </row>
    <row r="69" spans="1:69" ht="36" customHeight="1">
      <c r="A69" s="103"/>
      <c r="B69" s="6" t="s">
        <v>7</v>
      </c>
      <c r="C69" s="95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3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101"/>
      <c r="BQ69" s="101"/>
    </row>
    <row r="70" spans="1:69">
      <c r="A70" s="97"/>
      <c r="B70" s="7" t="str">
        <f t="shared" ref="B70:B74" si="16">B14</f>
        <v>Суп картофельный с клецками</v>
      </c>
      <c r="C70" s="99"/>
      <c r="D70" s="7">
        <f t="shared" ref="D70:BO73" si="17">D14</f>
        <v>0</v>
      </c>
      <c r="E70" s="7">
        <f t="shared" si="17"/>
        <v>0</v>
      </c>
      <c r="F70" s="7">
        <f t="shared" si="17"/>
        <v>0</v>
      </c>
      <c r="G70" s="7">
        <f t="shared" si="17"/>
        <v>0</v>
      </c>
      <c r="H70" s="7">
        <f t="shared" si="17"/>
        <v>0</v>
      </c>
      <c r="I70" s="7">
        <f t="shared" si="17"/>
        <v>0</v>
      </c>
      <c r="J70" s="7">
        <f t="shared" si="17"/>
        <v>0</v>
      </c>
      <c r="K70" s="7">
        <f t="shared" si="17"/>
        <v>2.5000000000000001E-3</v>
      </c>
      <c r="L70" s="7">
        <f t="shared" si="17"/>
        <v>0</v>
      </c>
      <c r="M70" s="7">
        <f t="shared" si="17"/>
        <v>0</v>
      </c>
      <c r="N70" s="7">
        <f t="shared" si="17"/>
        <v>0</v>
      </c>
      <c r="O70" s="7">
        <f t="shared" si="17"/>
        <v>0</v>
      </c>
      <c r="P70" s="7">
        <f t="shared" si="17"/>
        <v>0</v>
      </c>
      <c r="Q70" s="7">
        <f t="shared" si="17"/>
        <v>0</v>
      </c>
      <c r="R70" s="7">
        <f t="shared" si="17"/>
        <v>0</v>
      </c>
      <c r="S70" s="7">
        <f t="shared" si="17"/>
        <v>0</v>
      </c>
      <c r="T70" s="7">
        <f t="shared" si="17"/>
        <v>0</v>
      </c>
      <c r="U70" s="7">
        <f t="shared" si="17"/>
        <v>0</v>
      </c>
      <c r="V70" s="7">
        <f t="shared" si="17"/>
        <v>0</v>
      </c>
      <c r="W70" s="7">
        <f t="shared" si="17"/>
        <v>0</v>
      </c>
      <c r="X70" s="7">
        <f t="shared" si="17"/>
        <v>6.25E-2</v>
      </c>
      <c r="Y70" s="7">
        <f t="shared" si="17"/>
        <v>0</v>
      </c>
      <c r="Z70" s="7">
        <f t="shared" si="17"/>
        <v>0</v>
      </c>
      <c r="AA70" s="7">
        <f t="shared" si="17"/>
        <v>0</v>
      </c>
      <c r="AB70" s="7">
        <f t="shared" si="17"/>
        <v>0</v>
      </c>
      <c r="AC70" s="7">
        <f t="shared" si="17"/>
        <v>0</v>
      </c>
      <c r="AD70" s="7">
        <f t="shared" si="17"/>
        <v>0</v>
      </c>
      <c r="AE70" s="7">
        <f t="shared" si="17"/>
        <v>0</v>
      </c>
      <c r="AF70" s="7">
        <f t="shared" si="17"/>
        <v>0</v>
      </c>
      <c r="AG70" s="7">
        <f t="shared" si="17"/>
        <v>0</v>
      </c>
      <c r="AH70" s="7">
        <f t="shared" si="17"/>
        <v>0</v>
      </c>
      <c r="AI70" s="7">
        <f t="shared" si="17"/>
        <v>0</v>
      </c>
      <c r="AJ70" s="7">
        <f t="shared" si="17"/>
        <v>0.01</v>
      </c>
      <c r="AK70" s="7">
        <f t="shared" si="17"/>
        <v>0</v>
      </c>
      <c r="AL70" s="7">
        <f t="shared" si="17"/>
        <v>0</v>
      </c>
      <c r="AM70" s="7">
        <f t="shared" si="17"/>
        <v>0</v>
      </c>
      <c r="AN70" s="7">
        <f t="shared" si="17"/>
        <v>0</v>
      </c>
      <c r="AO70" s="7">
        <f t="shared" si="17"/>
        <v>0</v>
      </c>
      <c r="AP70" s="7">
        <f t="shared" si="17"/>
        <v>0</v>
      </c>
      <c r="AQ70" s="7">
        <f t="shared" si="17"/>
        <v>0</v>
      </c>
      <c r="AR70" s="7">
        <f t="shared" si="17"/>
        <v>0</v>
      </c>
      <c r="AS70" s="7">
        <f t="shared" si="17"/>
        <v>0</v>
      </c>
      <c r="AT70" s="7">
        <f t="shared" si="17"/>
        <v>0</v>
      </c>
      <c r="AU70" s="7">
        <f t="shared" si="17"/>
        <v>0</v>
      </c>
      <c r="AV70" s="7">
        <f t="shared" si="17"/>
        <v>0</v>
      </c>
      <c r="AW70" s="7">
        <f t="shared" si="17"/>
        <v>0</v>
      </c>
      <c r="AX70" s="7">
        <f t="shared" si="17"/>
        <v>0</v>
      </c>
      <c r="AY70" s="7">
        <f t="shared" si="17"/>
        <v>0</v>
      </c>
      <c r="AZ70" s="7">
        <f t="shared" si="17"/>
        <v>0</v>
      </c>
      <c r="BA70" s="7">
        <f t="shared" si="17"/>
        <v>2.5000000000000001E-2</v>
      </c>
      <c r="BB70" s="7">
        <f t="shared" si="17"/>
        <v>0</v>
      </c>
      <c r="BC70" s="7">
        <f t="shared" si="17"/>
        <v>0</v>
      </c>
      <c r="BD70" s="7">
        <f t="shared" si="17"/>
        <v>0</v>
      </c>
      <c r="BE70" s="7">
        <f t="shared" si="17"/>
        <v>0</v>
      </c>
      <c r="BF70" s="7">
        <f t="shared" si="17"/>
        <v>0</v>
      </c>
      <c r="BG70" s="7">
        <f t="shared" si="17"/>
        <v>6.6000000000000003E-2</v>
      </c>
      <c r="BH70" s="7">
        <f t="shared" si="17"/>
        <v>0.01</v>
      </c>
      <c r="BI70" s="7">
        <f t="shared" si="17"/>
        <v>0.01</v>
      </c>
      <c r="BJ70" s="7">
        <f t="shared" si="17"/>
        <v>0</v>
      </c>
      <c r="BK70" s="7">
        <f t="shared" si="17"/>
        <v>0</v>
      </c>
      <c r="BL70" s="7">
        <f t="shared" si="17"/>
        <v>0</v>
      </c>
      <c r="BM70" s="7">
        <f t="shared" si="17"/>
        <v>3.0000000000000001E-3</v>
      </c>
      <c r="BN70" s="7">
        <f t="shared" si="17"/>
        <v>2E-3</v>
      </c>
      <c r="BO70" s="7">
        <f t="shared" si="17"/>
        <v>0</v>
      </c>
    </row>
    <row r="71" spans="1:69">
      <c r="A71" s="97"/>
      <c r="B71" s="7" t="str">
        <f t="shared" si="16"/>
        <v>Жаркое по-домашнему</v>
      </c>
      <c r="C71" s="99"/>
      <c r="D71" s="7">
        <f t="shared" si="17"/>
        <v>0</v>
      </c>
      <c r="E71" s="7">
        <f t="shared" si="17"/>
        <v>0</v>
      </c>
      <c r="F71" s="7">
        <f t="shared" si="17"/>
        <v>0</v>
      </c>
      <c r="G71" s="7">
        <f t="shared" si="17"/>
        <v>0</v>
      </c>
      <c r="H71" s="7">
        <f t="shared" si="17"/>
        <v>0</v>
      </c>
      <c r="I71" s="7">
        <f t="shared" si="17"/>
        <v>0</v>
      </c>
      <c r="J71" s="7">
        <f t="shared" si="17"/>
        <v>0</v>
      </c>
      <c r="K71" s="7">
        <f t="shared" si="17"/>
        <v>0</v>
      </c>
      <c r="L71" s="7">
        <f t="shared" si="17"/>
        <v>0</v>
      </c>
      <c r="M71" s="7">
        <f t="shared" si="17"/>
        <v>0</v>
      </c>
      <c r="N71" s="7">
        <f t="shared" si="17"/>
        <v>0</v>
      </c>
      <c r="O71" s="7">
        <f t="shared" si="17"/>
        <v>0</v>
      </c>
      <c r="P71" s="7">
        <f t="shared" si="17"/>
        <v>0</v>
      </c>
      <c r="Q71" s="7">
        <f t="shared" si="17"/>
        <v>0</v>
      </c>
      <c r="R71" s="7">
        <f t="shared" si="17"/>
        <v>0</v>
      </c>
      <c r="S71" s="7">
        <f t="shared" si="17"/>
        <v>0</v>
      </c>
      <c r="T71" s="7">
        <f t="shared" si="17"/>
        <v>0</v>
      </c>
      <c r="U71" s="7">
        <f t="shared" si="17"/>
        <v>0</v>
      </c>
      <c r="V71" s="7">
        <f t="shared" si="17"/>
        <v>0</v>
      </c>
      <c r="W71" s="7">
        <f t="shared" si="17"/>
        <v>0</v>
      </c>
      <c r="X71" s="7">
        <f t="shared" si="17"/>
        <v>0</v>
      </c>
      <c r="Y71" s="7">
        <f t="shared" si="17"/>
        <v>0</v>
      </c>
      <c r="Z71" s="7">
        <f t="shared" si="17"/>
        <v>0</v>
      </c>
      <c r="AA71" s="7">
        <f t="shared" si="17"/>
        <v>0</v>
      </c>
      <c r="AB71" s="7">
        <f t="shared" si="17"/>
        <v>0</v>
      </c>
      <c r="AC71" s="7">
        <f t="shared" si="17"/>
        <v>0</v>
      </c>
      <c r="AD71" s="7">
        <f t="shared" si="17"/>
        <v>0</v>
      </c>
      <c r="AE71" s="7">
        <f t="shared" si="17"/>
        <v>0</v>
      </c>
      <c r="AF71" s="7">
        <f t="shared" si="17"/>
        <v>0</v>
      </c>
      <c r="AG71" s="7">
        <f t="shared" si="17"/>
        <v>0</v>
      </c>
      <c r="AH71" s="7">
        <f t="shared" si="17"/>
        <v>0</v>
      </c>
      <c r="AI71" s="7">
        <f t="shared" si="17"/>
        <v>0</v>
      </c>
      <c r="AJ71" s="7">
        <f t="shared" si="17"/>
        <v>0</v>
      </c>
      <c r="AK71" s="7">
        <f t="shared" si="17"/>
        <v>0</v>
      </c>
      <c r="AL71" s="7">
        <f t="shared" si="17"/>
        <v>0</v>
      </c>
      <c r="AM71" s="7">
        <f t="shared" si="17"/>
        <v>0</v>
      </c>
      <c r="AN71" s="7">
        <f t="shared" si="17"/>
        <v>0</v>
      </c>
      <c r="AO71" s="7">
        <f t="shared" si="17"/>
        <v>0</v>
      </c>
      <c r="AP71" s="7">
        <f t="shared" si="17"/>
        <v>0</v>
      </c>
      <c r="AQ71" s="7">
        <f t="shared" si="17"/>
        <v>0</v>
      </c>
      <c r="AR71" s="7">
        <f t="shared" si="17"/>
        <v>0</v>
      </c>
      <c r="AS71" s="7">
        <f t="shared" si="17"/>
        <v>0</v>
      </c>
      <c r="AT71" s="7">
        <f t="shared" si="17"/>
        <v>0</v>
      </c>
      <c r="AU71" s="7">
        <f t="shared" si="17"/>
        <v>0</v>
      </c>
      <c r="AV71" s="7">
        <f t="shared" si="17"/>
        <v>0</v>
      </c>
      <c r="AW71" s="7">
        <f t="shared" si="17"/>
        <v>0</v>
      </c>
      <c r="AX71" s="7">
        <f t="shared" si="17"/>
        <v>0</v>
      </c>
      <c r="AY71" s="7">
        <f t="shared" si="17"/>
        <v>0</v>
      </c>
      <c r="AZ71" s="7">
        <f t="shared" si="17"/>
        <v>0</v>
      </c>
      <c r="BA71" s="7">
        <f t="shared" si="17"/>
        <v>0.03</v>
      </c>
      <c r="BB71" s="7">
        <f t="shared" si="17"/>
        <v>0</v>
      </c>
      <c r="BC71" s="7">
        <f t="shared" si="17"/>
        <v>0</v>
      </c>
      <c r="BD71" s="7">
        <f t="shared" si="17"/>
        <v>0</v>
      </c>
      <c r="BE71" s="7">
        <f t="shared" si="17"/>
        <v>0</v>
      </c>
      <c r="BF71" s="7">
        <f t="shared" si="17"/>
        <v>0</v>
      </c>
      <c r="BG71" s="7">
        <f t="shared" si="17"/>
        <v>0.13500000000000001</v>
      </c>
      <c r="BH71" s="7">
        <f t="shared" si="17"/>
        <v>2.5000000000000001E-2</v>
      </c>
      <c r="BI71" s="7">
        <f t="shared" si="17"/>
        <v>0.01</v>
      </c>
      <c r="BJ71" s="7">
        <f t="shared" si="17"/>
        <v>0</v>
      </c>
      <c r="BK71" s="7">
        <f t="shared" si="17"/>
        <v>0</v>
      </c>
      <c r="BL71" s="7">
        <f t="shared" si="17"/>
        <v>0</v>
      </c>
      <c r="BM71" s="7">
        <f t="shared" si="17"/>
        <v>3.0000000000000001E-3</v>
      </c>
      <c r="BN71" s="7">
        <f t="shared" si="17"/>
        <v>2E-3</v>
      </c>
      <c r="BO71" s="7">
        <f t="shared" si="17"/>
        <v>0</v>
      </c>
    </row>
    <row r="72" spans="1:69">
      <c r="A72" s="97"/>
      <c r="B72" s="7" t="str">
        <f t="shared" si="16"/>
        <v>Хлеб пшеничный</v>
      </c>
      <c r="C72" s="99"/>
      <c r="D72" s="7">
        <f t="shared" si="17"/>
        <v>0.03</v>
      </c>
      <c r="E72" s="7">
        <f t="shared" si="17"/>
        <v>0</v>
      </c>
      <c r="F72" s="7">
        <f t="shared" si="17"/>
        <v>0</v>
      </c>
      <c r="G72" s="7">
        <f t="shared" si="17"/>
        <v>0</v>
      </c>
      <c r="H72" s="7">
        <f t="shared" si="17"/>
        <v>0</v>
      </c>
      <c r="I72" s="7">
        <f t="shared" si="17"/>
        <v>0</v>
      </c>
      <c r="J72" s="7">
        <f t="shared" si="17"/>
        <v>0</v>
      </c>
      <c r="K72" s="7">
        <f t="shared" si="17"/>
        <v>0</v>
      </c>
      <c r="L72" s="7">
        <f t="shared" si="17"/>
        <v>0</v>
      </c>
      <c r="M72" s="7">
        <f t="shared" si="17"/>
        <v>0</v>
      </c>
      <c r="N72" s="7">
        <f t="shared" si="17"/>
        <v>0</v>
      </c>
      <c r="O72" s="7">
        <f t="shared" si="17"/>
        <v>0</v>
      </c>
      <c r="P72" s="7">
        <f t="shared" si="17"/>
        <v>0</v>
      </c>
      <c r="Q72" s="7">
        <f t="shared" si="17"/>
        <v>0</v>
      </c>
      <c r="R72" s="7">
        <f t="shared" si="17"/>
        <v>0</v>
      </c>
      <c r="S72" s="7">
        <f t="shared" si="17"/>
        <v>0</v>
      </c>
      <c r="T72" s="7">
        <f t="shared" si="17"/>
        <v>0</v>
      </c>
      <c r="U72" s="7">
        <f t="shared" si="17"/>
        <v>0</v>
      </c>
      <c r="V72" s="7">
        <f t="shared" si="17"/>
        <v>0</v>
      </c>
      <c r="W72" s="7">
        <f t="shared" si="17"/>
        <v>0</v>
      </c>
      <c r="X72" s="7">
        <f t="shared" si="17"/>
        <v>0</v>
      </c>
      <c r="Y72" s="7">
        <f t="shared" si="17"/>
        <v>0</v>
      </c>
      <c r="Z72" s="7">
        <f t="shared" si="17"/>
        <v>0</v>
      </c>
      <c r="AA72" s="7">
        <f t="shared" si="17"/>
        <v>0</v>
      </c>
      <c r="AB72" s="7">
        <f t="shared" si="17"/>
        <v>0</v>
      </c>
      <c r="AC72" s="7">
        <f t="shared" si="17"/>
        <v>0</v>
      </c>
      <c r="AD72" s="7">
        <f t="shared" si="17"/>
        <v>0</v>
      </c>
      <c r="AE72" s="7">
        <f t="shared" si="17"/>
        <v>0</v>
      </c>
      <c r="AF72" s="7">
        <f t="shared" si="17"/>
        <v>0</v>
      </c>
      <c r="AG72" s="7">
        <f t="shared" si="17"/>
        <v>0</v>
      </c>
      <c r="AH72" s="7">
        <f t="shared" si="17"/>
        <v>0</v>
      </c>
      <c r="AI72" s="7">
        <f t="shared" si="17"/>
        <v>0</v>
      </c>
      <c r="AJ72" s="7">
        <f t="shared" si="17"/>
        <v>0</v>
      </c>
      <c r="AK72" s="7">
        <f t="shared" si="17"/>
        <v>0</v>
      </c>
      <c r="AL72" s="7">
        <f t="shared" si="17"/>
        <v>0</v>
      </c>
      <c r="AM72" s="7">
        <f t="shared" si="17"/>
        <v>0</v>
      </c>
      <c r="AN72" s="7">
        <f t="shared" si="17"/>
        <v>0</v>
      </c>
      <c r="AO72" s="7">
        <f t="shared" si="17"/>
        <v>0</v>
      </c>
      <c r="AP72" s="7">
        <f t="shared" si="17"/>
        <v>0</v>
      </c>
      <c r="AQ72" s="7">
        <f t="shared" si="17"/>
        <v>0</v>
      </c>
      <c r="AR72" s="7">
        <f t="shared" si="17"/>
        <v>0</v>
      </c>
      <c r="AS72" s="7">
        <f t="shared" si="17"/>
        <v>0</v>
      </c>
      <c r="AT72" s="7">
        <f t="shared" si="17"/>
        <v>0</v>
      </c>
      <c r="AU72" s="7">
        <f t="shared" si="17"/>
        <v>0</v>
      </c>
      <c r="AV72" s="7">
        <f t="shared" si="17"/>
        <v>0</v>
      </c>
      <c r="AW72" s="7">
        <f t="shared" si="17"/>
        <v>0</v>
      </c>
      <c r="AX72" s="7">
        <f t="shared" si="17"/>
        <v>0</v>
      </c>
      <c r="AY72" s="7">
        <f t="shared" si="17"/>
        <v>0</v>
      </c>
      <c r="AZ72" s="7">
        <f t="shared" si="17"/>
        <v>0</v>
      </c>
      <c r="BA72" s="7">
        <f t="shared" si="17"/>
        <v>0</v>
      </c>
      <c r="BB72" s="7">
        <f t="shared" si="17"/>
        <v>0</v>
      </c>
      <c r="BC72" s="7">
        <f t="shared" si="17"/>
        <v>0</v>
      </c>
      <c r="BD72" s="7">
        <f t="shared" si="17"/>
        <v>0</v>
      </c>
      <c r="BE72" s="7">
        <f t="shared" si="17"/>
        <v>0</v>
      </c>
      <c r="BF72" s="7">
        <f t="shared" si="17"/>
        <v>0</v>
      </c>
      <c r="BG72" s="7">
        <f t="shared" si="17"/>
        <v>0</v>
      </c>
      <c r="BH72" s="7">
        <f t="shared" si="17"/>
        <v>0</v>
      </c>
      <c r="BI72" s="7">
        <f t="shared" si="17"/>
        <v>0</v>
      </c>
      <c r="BJ72" s="7">
        <f t="shared" si="17"/>
        <v>0</v>
      </c>
      <c r="BK72" s="7">
        <f t="shared" si="17"/>
        <v>0</v>
      </c>
      <c r="BL72" s="7">
        <f t="shared" si="17"/>
        <v>0</v>
      </c>
      <c r="BM72" s="7">
        <f t="shared" si="17"/>
        <v>0</v>
      </c>
      <c r="BN72" s="7">
        <f t="shared" si="17"/>
        <v>0</v>
      </c>
      <c r="BO72" s="7">
        <f t="shared" si="17"/>
        <v>0</v>
      </c>
    </row>
    <row r="73" spans="1:69">
      <c r="A73" s="97"/>
      <c r="B73" s="7" t="str">
        <f t="shared" si="16"/>
        <v>Хлеб ржано-пшеничный</v>
      </c>
      <c r="C73" s="99"/>
      <c r="D73" s="7">
        <f t="shared" si="17"/>
        <v>0</v>
      </c>
      <c r="E73" s="7">
        <f t="shared" si="17"/>
        <v>0.05</v>
      </c>
      <c r="F73" s="7">
        <f t="shared" si="17"/>
        <v>0</v>
      </c>
      <c r="G73" s="7">
        <f t="shared" si="17"/>
        <v>0</v>
      </c>
      <c r="H73" s="7">
        <f t="shared" si="17"/>
        <v>0</v>
      </c>
      <c r="I73" s="7">
        <f t="shared" si="17"/>
        <v>0</v>
      </c>
      <c r="J73" s="7">
        <f t="shared" si="17"/>
        <v>0</v>
      </c>
      <c r="K73" s="7">
        <f t="shared" si="17"/>
        <v>0</v>
      </c>
      <c r="L73" s="7">
        <f t="shared" si="17"/>
        <v>0</v>
      </c>
      <c r="M73" s="7">
        <f t="shared" si="17"/>
        <v>0</v>
      </c>
      <c r="N73" s="7">
        <f t="shared" si="17"/>
        <v>0</v>
      </c>
      <c r="O73" s="7">
        <f t="shared" si="17"/>
        <v>0</v>
      </c>
      <c r="P73" s="7">
        <f t="shared" si="17"/>
        <v>0</v>
      </c>
      <c r="Q73" s="7">
        <f t="shared" si="17"/>
        <v>0</v>
      </c>
      <c r="R73" s="7">
        <f t="shared" si="17"/>
        <v>0</v>
      </c>
      <c r="S73" s="7">
        <f t="shared" si="17"/>
        <v>0</v>
      </c>
      <c r="T73" s="7">
        <f t="shared" si="17"/>
        <v>0</v>
      </c>
      <c r="U73" s="7">
        <f t="shared" si="17"/>
        <v>0</v>
      </c>
      <c r="V73" s="7">
        <f t="shared" si="17"/>
        <v>0</v>
      </c>
      <c r="W73" s="7">
        <f t="shared" si="17"/>
        <v>0</v>
      </c>
      <c r="X73" s="7">
        <f t="shared" si="17"/>
        <v>0</v>
      </c>
      <c r="Y73" s="7">
        <f t="shared" si="17"/>
        <v>0</v>
      </c>
      <c r="Z73" s="7">
        <f t="shared" si="17"/>
        <v>0</v>
      </c>
      <c r="AA73" s="7">
        <f t="shared" si="17"/>
        <v>0</v>
      </c>
      <c r="AB73" s="7">
        <f t="shared" si="17"/>
        <v>0</v>
      </c>
      <c r="AC73" s="7">
        <f t="shared" si="17"/>
        <v>0</v>
      </c>
      <c r="AD73" s="7">
        <f t="shared" si="17"/>
        <v>0</v>
      </c>
      <c r="AE73" s="7">
        <f t="shared" si="17"/>
        <v>0</v>
      </c>
      <c r="AF73" s="7">
        <f t="shared" si="17"/>
        <v>0</v>
      </c>
      <c r="AG73" s="7">
        <f t="shared" si="17"/>
        <v>0</v>
      </c>
      <c r="AH73" s="7">
        <f t="shared" si="17"/>
        <v>0</v>
      </c>
      <c r="AI73" s="7">
        <f t="shared" si="17"/>
        <v>0</v>
      </c>
      <c r="AJ73" s="7">
        <f t="shared" si="17"/>
        <v>0</v>
      </c>
      <c r="AK73" s="7">
        <f t="shared" si="17"/>
        <v>0</v>
      </c>
      <c r="AL73" s="7">
        <f t="shared" si="17"/>
        <v>0</v>
      </c>
      <c r="AM73" s="7">
        <f t="shared" si="17"/>
        <v>0</v>
      </c>
      <c r="AN73" s="7">
        <f t="shared" si="17"/>
        <v>0</v>
      </c>
      <c r="AO73" s="7">
        <f t="shared" si="17"/>
        <v>0</v>
      </c>
      <c r="AP73" s="7">
        <f t="shared" si="17"/>
        <v>0</v>
      </c>
      <c r="AQ73" s="7">
        <f t="shared" si="17"/>
        <v>0</v>
      </c>
      <c r="AR73" s="7">
        <f t="shared" si="17"/>
        <v>0</v>
      </c>
      <c r="AS73" s="7">
        <f t="shared" si="17"/>
        <v>0</v>
      </c>
      <c r="AT73" s="7">
        <f t="shared" si="17"/>
        <v>0</v>
      </c>
      <c r="AU73" s="7">
        <f t="shared" si="17"/>
        <v>0</v>
      </c>
      <c r="AV73" s="7">
        <f t="shared" si="17"/>
        <v>0</v>
      </c>
      <c r="AW73" s="7">
        <f t="shared" si="17"/>
        <v>0</v>
      </c>
      <c r="AX73" s="7">
        <f t="shared" si="17"/>
        <v>0</v>
      </c>
      <c r="AY73" s="7">
        <f t="shared" si="17"/>
        <v>0</v>
      </c>
      <c r="AZ73" s="7">
        <f t="shared" si="17"/>
        <v>0</v>
      </c>
      <c r="BA73" s="7">
        <f t="shared" si="17"/>
        <v>0</v>
      </c>
      <c r="BB73" s="7">
        <f t="shared" si="17"/>
        <v>0</v>
      </c>
      <c r="BC73" s="7">
        <f t="shared" si="17"/>
        <v>0</v>
      </c>
      <c r="BD73" s="7">
        <f t="shared" si="17"/>
        <v>0</v>
      </c>
      <c r="BE73" s="7">
        <f t="shared" si="17"/>
        <v>0</v>
      </c>
      <c r="BF73" s="7">
        <f t="shared" si="17"/>
        <v>0</v>
      </c>
      <c r="BG73" s="7">
        <f t="shared" si="17"/>
        <v>0</v>
      </c>
      <c r="BH73" s="7">
        <f t="shared" si="17"/>
        <v>0</v>
      </c>
      <c r="BI73" s="7">
        <f t="shared" si="17"/>
        <v>0</v>
      </c>
      <c r="BJ73" s="7">
        <f t="shared" si="17"/>
        <v>0</v>
      </c>
      <c r="BK73" s="7">
        <f t="shared" si="17"/>
        <v>0</v>
      </c>
      <c r="BL73" s="7">
        <f t="shared" si="17"/>
        <v>0</v>
      </c>
      <c r="BM73" s="7">
        <f t="shared" si="17"/>
        <v>0</v>
      </c>
      <c r="BN73" s="7">
        <f t="shared" si="17"/>
        <v>0</v>
      </c>
      <c r="BO73" s="7">
        <f t="shared" ref="BO73:BO75" si="18">BO17</f>
        <v>0</v>
      </c>
    </row>
    <row r="74" spans="1:69">
      <c r="A74" s="97"/>
      <c r="B74" s="7" t="str">
        <f t="shared" si="16"/>
        <v>Напиток из шиповника</v>
      </c>
      <c r="C74" s="99"/>
      <c r="D74" s="7">
        <f t="shared" ref="D74:BN75" si="19">D18</f>
        <v>0</v>
      </c>
      <c r="E74" s="7">
        <f t="shared" si="19"/>
        <v>0</v>
      </c>
      <c r="F74" s="7">
        <f t="shared" si="19"/>
        <v>1.2E-2</v>
      </c>
      <c r="G74" s="7">
        <f t="shared" si="19"/>
        <v>0</v>
      </c>
      <c r="H74" s="7">
        <f t="shared" si="19"/>
        <v>0</v>
      </c>
      <c r="I74" s="7">
        <f t="shared" si="19"/>
        <v>0</v>
      </c>
      <c r="J74" s="7">
        <f t="shared" si="19"/>
        <v>0</v>
      </c>
      <c r="K74" s="7">
        <f t="shared" si="19"/>
        <v>0</v>
      </c>
      <c r="L74" s="7">
        <f t="shared" si="19"/>
        <v>0</v>
      </c>
      <c r="M74" s="7">
        <f t="shared" si="19"/>
        <v>0</v>
      </c>
      <c r="N74" s="7">
        <f t="shared" si="19"/>
        <v>0</v>
      </c>
      <c r="O74" s="7">
        <f t="shared" si="19"/>
        <v>0</v>
      </c>
      <c r="P74" s="7">
        <f t="shared" si="19"/>
        <v>0</v>
      </c>
      <c r="Q74" s="7">
        <f t="shared" si="19"/>
        <v>0</v>
      </c>
      <c r="R74" s="7">
        <f t="shared" si="19"/>
        <v>0</v>
      </c>
      <c r="S74" s="7">
        <f t="shared" si="19"/>
        <v>0</v>
      </c>
      <c r="T74" s="7">
        <f t="shared" si="19"/>
        <v>0</v>
      </c>
      <c r="U74" s="7">
        <f t="shared" si="19"/>
        <v>0</v>
      </c>
      <c r="V74" s="7">
        <f t="shared" si="19"/>
        <v>0</v>
      </c>
      <c r="W74" s="7">
        <f t="shared" si="19"/>
        <v>0</v>
      </c>
      <c r="X74" s="7">
        <f t="shared" si="19"/>
        <v>0</v>
      </c>
      <c r="Y74" s="7">
        <f t="shared" si="19"/>
        <v>0</v>
      </c>
      <c r="Z74" s="7">
        <f t="shared" si="19"/>
        <v>0</v>
      </c>
      <c r="AA74" s="7">
        <f t="shared" si="19"/>
        <v>0</v>
      </c>
      <c r="AB74" s="7">
        <f t="shared" si="19"/>
        <v>0</v>
      </c>
      <c r="AC74" s="7">
        <f t="shared" si="19"/>
        <v>1.6E-2</v>
      </c>
      <c r="AD74" s="7">
        <f t="shared" si="19"/>
        <v>0</v>
      </c>
      <c r="AE74" s="7">
        <f t="shared" si="19"/>
        <v>0</v>
      </c>
      <c r="AF74" s="7">
        <f t="shared" si="19"/>
        <v>0</v>
      </c>
      <c r="AG74" s="7">
        <f t="shared" si="19"/>
        <v>0</v>
      </c>
      <c r="AH74" s="7">
        <f t="shared" si="19"/>
        <v>0</v>
      </c>
      <c r="AI74" s="7">
        <f t="shared" si="19"/>
        <v>0</v>
      </c>
      <c r="AJ74" s="7">
        <f t="shared" si="19"/>
        <v>0</v>
      </c>
      <c r="AK74" s="7">
        <f t="shared" si="19"/>
        <v>0</v>
      </c>
      <c r="AL74" s="7">
        <f t="shared" si="19"/>
        <v>0</v>
      </c>
      <c r="AM74" s="7">
        <f t="shared" si="19"/>
        <v>0</v>
      </c>
      <c r="AN74" s="7">
        <f t="shared" si="19"/>
        <v>0</v>
      </c>
      <c r="AO74" s="7">
        <f t="shared" si="19"/>
        <v>0</v>
      </c>
      <c r="AP74" s="7">
        <f t="shared" si="19"/>
        <v>0</v>
      </c>
      <c r="AQ74" s="7">
        <f t="shared" si="19"/>
        <v>0</v>
      </c>
      <c r="AR74" s="7">
        <f t="shared" si="19"/>
        <v>0</v>
      </c>
      <c r="AS74" s="7">
        <f t="shared" si="19"/>
        <v>0</v>
      </c>
      <c r="AT74" s="7">
        <f t="shared" si="19"/>
        <v>0</v>
      </c>
      <c r="AU74" s="7">
        <f t="shared" si="19"/>
        <v>0</v>
      </c>
      <c r="AV74" s="7">
        <f t="shared" si="19"/>
        <v>0</v>
      </c>
      <c r="AW74" s="7">
        <f t="shared" si="19"/>
        <v>0</v>
      </c>
      <c r="AX74" s="7">
        <f t="shared" si="19"/>
        <v>0</v>
      </c>
      <c r="AY74" s="7">
        <f t="shared" si="19"/>
        <v>0</v>
      </c>
      <c r="AZ74" s="7">
        <f t="shared" si="19"/>
        <v>0</v>
      </c>
      <c r="BA74" s="7">
        <f t="shared" si="19"/>
        <v>0</v>
      </c>
      <c r="BB74" s="7">
        <f t="shared" si="19"/>
        <v>0</v>
      </c>
      <c r="BC74" s="7">
        <f t="shared" si="19"/>
        <v>0</v>
      </c>
      <c r="BD74" s="7">
        <f t="shared" si="19"/>
        <v>0</v>
      </c>
      <c r="BE74" s="7">
        <f t="shared" si="19"/>
        <v>0</v>
      </c>
      <c r="BF74" s="7">
        <f t="shared" si="19"/>
        <v>0</v>
      </c>
      <c r="BG74" s="7">
        <f t="shared" si="19"/>
        <v>0</v>
      </c>
      <c r="BH74" s="7">
        <f t="shared" si="19"/>
        <v>0</v>
      </c>
      <c r="BI74" s="7">
        <f t="shared" si="19"/>
        <v>0</v>
      </c>
      <c r="BJ74" s="7">
        <f t="shared" si="19"/>
        <v>0</v>
      </c>
      <c r="BK74" s="7">
        <f t="shared" si="19"/>
        <v>0</v>
      </c>
      <c r="BL74" s="7">
        <f t="shared" si="19"/>
        <v>0</v>
      </c>
      <c r="BM74" s="7">
        <f t="shared" si="19"/>
        <v>0</v>
      </c>
      <c r="BN74" s="7">
        <f t="shared" si="19"/>
        <v>0</v>
      </c>
      <c r="BO74" s="7">
        <f t="shared" si="18"/>
        <v>0</v>
      </c>
    </row>
    <row r="75" spans="1:69">
      <c r="A75" s="97"/>
      <c r="B75" s="12"/>
      <c r="C75" s="104"/>
      <c r="D75" s="7">
        <f t="shared" si="19"/>
        <v>0</v>
      </c>
      <c r="E75" s="7">
        <f t="shared" si="19"/>
        <v>0</v>
      </c>
      <c r="F75" s="7">
        <f t="shared" si="19"/>
        <v>0</v>
      </c>
      <c r="G75" s="7">
        <f t="shared" si="19"/>
        <v>0</v>
      </c>
      <c r="H75" s="7">
        <f t="shared" si="19"/>
        <v>0</v>
      </c>
      <c r="I75" s="7">
        <f t="shared" si="19"/>
        <v>0</v>
      </c>
      <c r="J75" s="7">
        <f t="shared" si="19"/>
        <v>0</v>
      </c>
      <c r="K75" s="7">
        <f t="shared" si="19"/>
        <v>0</v>
      </c>
      <c r="L75" s="7">
        <f t="shared" si="19"/>
        <v>0</v>
      </c>
      <c r="M75" s="7">
        <f t="shared" si="19"/>
        <v>0</v>
      </c>
      <c r="N75" s="7">
        <f t="shared" si="19"/>
        <v>0</v>
      </c>
      <c r="O75" s="7">
        <f t="shared" si="19"/>
        <v>0</v>
      </c>
      <c r="P75" s="7">
        <f t="shared" si="19"/>
        <v>0</v>
      </c>
      <c r="Q75" s="7">
        <f t="shared" si="19"/>
        <v>0</v>
      </c>
      <c r="R75" s="7">
        <f t="shared" si="19"/>
        <v>0</v>
      </c>
      <c r="S75" s="7">
        <f t="shared" si="19"/>
        <v>0</v>
      </c>
      <c r="T75" s="7">
        <f t="shared" si="19"/>
        <v>0</v>
      </c>
      <c r="U75" s="7">
        <f t="shared" si="19"/>
        <v>0</v>
      </c>
      <c r="V75" s="7">
        <f t="shared" si="19"/>
        <v>0</v>
      </c>
      <c r="W75" s="7">
        <f t="shared" si="19"/>
        <v>0</v>
      </c>
      <c r="X75" s="7">
        <f t="shared" si="19"/>
        <v>0</v>
      </c>
      <c r="Y75" s="7">
        <f t="shared" si="19"/>
        <v>0</v>
      </c>
      <c r="Z75" s="7">
        <f t="shared" si="19"/>
        <v>0</v>
      </c>
      <c r="AA75" s="7">
        <f t="shared" si="19"/>
        <v>0</v>
      </c>
      <c r="AB75" s="7">
        <f t="shared" si="19"/>
        <v>0</v>
      </c>
      <c r="AC75" s="7">
        <f t="shared" si="19"/>
        <v>0</v>
      </c>
      <c r="AD75" s="7">
        <f t="shared" si="19"/>
        <v>0</v>
      </c>
      <c r="AE75" s="7">
        <f t="shared" si="19"/>
        <v>0</v>
      </c>
      <c r="AF75" s="7">
        <f t="shared" si="19"/>
        <v>0</v>
      </c>
      <c r="AG75" s="7">
        <f t="shared" si="19"/>
        <v>0</v>
      </c>
      <c r="AH75" s="7">
        <f t="shared" si="19"/>
        <v>0</v>
      </c>
      <c r="AI75" s="7">
        <f t="shared" si="19"/>
        <v>0</v>
      </c>
      <c r="AJ75" s="7">
        <f t="shared" si="19"/>
        <v>0</v>
      </c>
      <c r="AK75" s="7">
        <f t="shared" si="19"/>
        <v>0</v>
      </c>
      <c r="AL75" s="7">
        <f t="shared" si="19"/>
        <v>0</v>
      </c>
      <c r="AM75" s="7">
        <f t="shared" si="19"/>
        <v>0</v>
      </c>
      <c r="AN75" s="7">
        <f t="shared" si="19"/>
        <v>0</v>
      </c>
      <c r="AO75" s="7">
        <f t="shared" si="19"/>
        <v>0</v>
      </c>
      <c r="AP75" s="7">
        <f t="shared" si="19"/>
        <v>0</v>
      </c>
      <c r="AQ75" s="7">
        <f t="shared" si="19"/>
        <v>0</v>
      </c>
      <c r="AR75" s="7">
        <f t="shared" si="19"/>
        <v>0</v>
      </c>
      <c r="AS75" s="7">
        <f t="shared" si="19"/>
        <v>0</v>
      </c>
      <c r="AT75" s="7">
        <f t="shared" si="19"/>
        <v>0</v>
      </c>
      <c r="AU75" s="7">
        <f t="shared" si="19"/>
        <v>0</v>
      </c>
      <c r="AV75" s="7">
        <f t="shared" si="19"/>
        <v>0</v>
      </c>
      <c r="AW75" s="7">
        <f t="shared" si="19"/>
        <v>0</v>
      </c>
      <c r="AX75" s="7">
        <f t="shared" si="19"/>
        <v>0</v>
      </c>
      <c r="AY75" s="7">
        <f t="shared" si="19"/>
        <v>0</v>
      </c>
      <c r="AZ75" s="7">
        <f t="shared" si="19"/>
        <v>0</v>
      </c>
      <c r="BA75" s="7">
        <f t="shared" si="19"/>
        <v>0</v>
      </c>
      <c r="BB75" s="7">
        <f t="shared" si="19"/>
        <v>0</v>
      </c>
      <c r="BC75" s="7">
        <f t="shared" si="19"/>
        <v>0</v>
      </c>
      <c r="BD75" s="7">
        <f t="shared" si="19"/>
        <v>0</v>
      </c>
      <c r="BE75" s="7">
        <f t="shared" si="19"/>
        <v>0</v>
      </c>
      <c r="BF75" s="7">
        <f t="shared" si="19"/>
        <v>0</v>
      </c>
      <c r="BG75" s="7">
        <f t="shared" si="19"/>
        <v>0</v>
      </c>
      <c r="BH75" s="7">
        <f t="shared" si="19"/>
        <v>0</v>
      </c>
      <c r="BI75" s="7">
        <f t="shared" si="19"/>
        <v>0</v>
      </c>
      <c r="BJ75" s="7">
        <f t="shared" si="19"/>
        <v>0</v>
      </c>
      <c r="BK75" s="7">
        <f t="shared" si="19"/>
        <v>0</v>
      </c>
      <c r="BL75" s="7">
        <f t="shared" si="19"/>
        <v>0</v>
      </c>
      <c r="BM75" s="7">
        <f t="shared" si="19"/>
        <v>0</v>
      </c>
      <c r="BN75" s="7">
        <f t="shared" si="19"/>
        <v>0</v>
      </c>
      <c r="BO75" s="7">
        <f t="shared" si="18"/>
        <v>0</v>
      </c>
    </row>
    <row r="76" spans="1:69" ht="17.399999999999999">
      <c r="B76" s="19" t="s">
        <v>21</v>
      </c>
      <c r="C76" s="20"/>
      <c r="D76" s="21">
        <f t="shared" ref="D76:BO76" si="20">SUM(D70:D75)</f>
        <v>0.03</v>
      </c>
      <c r="E76" s="21">
        <f t="shared" si="20"/>
        <v>0.05</v>
      </c>
      <c r="F76" s="21">
        <f t="shared" si="20"/>
        <v>1.2E-2</v>
      </c>
      <c r="G76" s="21">
        <f t="shared" si="20"/>
        <v>0</v>
      </c>
      <c r="H76" s="21">
        <f t="shared" si="20"/>
        <v>0</v>
      </c>
      <c r="I76" s="21">
        <f t="shared" si="20"/>
        <v>0</v>
      </c>
      <c r="J76" s="21">
        <f t="shared" si="20"/>
        <v>0</v>
      </c>
      <c r="K76" s="21">
        <f t="shared" si="20"/>
        <v>2.5000000000000001E-3</v>
      </c>
      <c r="L76" s="21">
        <f t="shared" si="20"/>
        <v>0</v>
      </c>
      <c r="M76" s="21">
        <f t="shared" si="20"/>
        <v>0</v>
      </c>
      <c r="N76" s="21">
        <f t="shared" si="20"/>
        <v>0</v>
      </c>
      <c r="O76" s="21">
        <f t="shared" si="20"/>
        <v>0</v>
      </c>
      <c r="P76" s="21">
        <f t="shared" si="20"/>
        <v>0</v>
      </c>
      <c r="Q76" s="21">
        <f t="shared" si="20"/>
        <v>0</v>
      </c>
      <c r="R76" s="21">
        <f t="shared" si="20"/>
        <v>0</v>
      </c>
      <c r="S76" s="21">
        <f t="shared" si="20"/>
        <v>0</v>
      </c>
      <c r="T76" s="21">
        <f t="shared" si="20"/>
        <v>0</v>
      </c>
      <c r="U76" s="21">
        <f t="shared" si="20"/>
        <v>0</v>
      </c>
      <c r="V76" s="21">
        <f t="shared" si="20"/>
        <v>0</v>
      </c>
      <c r="W76" s="21">
        <f t="shared" si="20"/>
        <v>0</v>
      </c>
      <c r="X76" s="21">
        <f t="shared" si="20"/>
        <v>6.25E-2</v>
      </c>
      <c r="Y76" s="21">
        <f t="shared" si="20"/>
        <v>0</v>
      </c>
      <c r="Z76" s="21">
        <f t="shared" si="20"/>
        <v>0</v>
      </c>
      <c r="AA76" s="21">
        <f t="shared" si="20"/>
        <v>0</v>
      </c>
      <c r="AB76" s="21">
        <f t="shared" si="20"/>
        <v>0</v>
      </c>
      <c r="AC76" s="21">
        <f t="shared" si="20"/>
        <v>1.6E-2</v>
      </c>
      <c r="AD76" s="21">
        <f t="shared" si="20"/>
        <v>0</v>
      </c>
      <c r="AE76" s="21">
        <f t="shared" si="20"/>
        <v>0</v>
      </c>
      <c r="AF76" s="21">
        <f t="shared" si="20"/>
        <v>0</v>
      </c>
      <c r="AG76" s="21">
        <f t="shared" si="20"/>
        <v>0</v>
      </c>
      <c r="AH76" s="21">
        <f t="shared" si="20"/>
        <v>0</v>
      </c>
      <c r="AI76" s="21">
        <f t="shared" si="20"/>
        <v>0</v>
      </c>
      <c r="AJ76" s="21">
        <f t="shared" si="20"/>
        <v>0.01</v>
      </c>
      <c r="AK76" s="21">
        <f t="shared" si="20"/>
        <v>0</v>
      </c>
      <c r="AL76" s="21">
        <f t="shared" si="20"/>
        <v>0</v>
      </c>
      <c r="AM76" s="21">
        <f t="shared" si="20"/>
        <v>0</v>
      </c>
      <c r="AN76" s="21">
        <f t="shared" si="20"/>
        <v>0</v>
      </c>
      <c r="AO76" s="21">
        <f t="shared" si="20"/>
        <v>0</v>
      </c>
      <c r="AP76" s="21">
        <f t="shared" si="20"/>
        <v>0</v>
      </c>
      <c r="AQ76" s="21">
        <f t="shared" si="20"/>
        <v>0</v>
      </c>
      <c r="AR76" s="21">
        <f t="shared" si="20"/>
        <v>0</v>
      </c>
      <c r="AS76" s="21">
        <f t="shared" si="20"/>
        <v>0</v>
      </c>
      <c r="AT76" s="21">
        <f t="shared" si="20"/>
        <v>0</v>
      </c>
      <c r="AU76" s="21">
        <f t="shared" si="20"/>
        <v>0</v>
      </c>
      <c r="AV76" s="21">
        <f t="shared" si="20"/>
        <v>0</v>
      </c>
      <c r="AW76" s="21">
        <f t="shared" si="20"/>
        <v>0</v>
      </c>
      <c r="AX76" s="21">
        <f t="shared" si="20"/>
        <v>0</v>
      </c>
      <c r="AY76" s="21">
        <f t="shared" si="20"/>
        <v>0</v>
      </c>
      <c r="AZ76" s="21">
        <f t="shared" si="20"/>
        <v>0</v>
      </c>
      <c r="BA76" s="21">
        <f t="shared" si="20"/>
        <v>5.5E-2</v>
      </c>
      <c r="BB76" s="21">
        <f t="shared" si="20"/>
        <v>0</v>
      </c>
      <c r="BC76" s="21">
        <f t="shared" si="20"/>
        <v>0</v>
      </c>
      <c r="BD76" s="21">
        <f t="shared" si="20"/>
        <v>0</v>
      </c>
      <c r="BE76" s="21">
        <f t="shared" si="20"/>
        <v>0</v>
      </c>
      <c r="BF76" s="21">
        <f t="shared" si="20"/>
        <v>0</v>
      </c>
      <c r="BG76" s="21">
        <f t="shared" si="20"/>
        <v>0.20100000000000001</v>
      </c>
      <c r="BH76" s="21">
        <f t="shared" si="20"/>
        <v>3.5000000000000003E-2</v>
      </c>
      <c r="BI76" s="21">
        <f t="shared" si="20"/>
        <v>0.02</v>
      </c>
      <c r="BJ76" s="21">
        <f t="shared" si="20"/>
        <v>0</v>
      </c>
      <c r="BK76" s="21">
        <f t="shared" si="20"/>
        <v>0</v>
      </c>
      <c r="BL76" s="21">
        <f t="shared" si="20"/>
        <v>0</v>
      </c>
      <c r="BM76" s="21">
        <f t="shared" si="20"/>
        <v>6.0000000000000001E-3</v>
      </c>
      <c r="BN76" s="21">
        <f t="shared" si="20"/>
        <v>4.0000000000000001E-3</v>
      </c>
      <c r="BO76" s="21">
        <f t="shared" si="20"/>
        <v>0</v>
      </c>
    </row>
    <row r="77" spans="1:69" ht="17.399999999999999">
      <c r="B77" s="19" t="s">
        <v>22</v>
      </c>
      <c r="C77" s="20"/>
      <c r="D77" s="22">
        <f t="shared" ref="D77:BO77" si="21">PRODUCT(D76,$F$6)</f>
        <v>0.03</v>
      </c>
      <c r="E77" s="22">
        <f t="shared" si="21"/>
        <v>0.05</v>
      </c>
      <c r="F77" s="22">
        <f t="shared" si="21"/>
        <v>1.2E-2</v>
      </c>
      <c r="G77" s="22">
        <f t="shared" si="21"/>
        <v>0</v>
      </c>
      <c r="H77" s="22">
        <f t="shared" si="21"/>
        <v>0</v>
      </c>
      <c r="I77" s="22">
        <f t="shared" si="21"/>
        <v>0</v>
      </c>
      <c r="J77" s="22">
        <f t="shared" si="21"/>
        <v>0</v>
      </c>
      <c r="K77" s="22">
        <f t="shared" si="21"/>
        <v>2.5000000000000001E-3</v>
      </c>
      <c r="L77" s="22">
        <f t="shared" si="21"/>
        <v>0</v>
      </c>
      <c r="M77" s="22">
        <f t="shared" si="21"/>
        <v>0</v>
      </c>
      <c r="N77" s="22">
        <f t="shared" si="21"/>
        <v>0</v>
      </c>
      <c r="O77" s="22">
        <f t="shared" si="21"/>
        <v>0</v>
      </c>
      <c r="P77" s="22">
        <f t="shared" si="21"/>
        <v>0</v>
      </c>
      <c r="Q77" s="22">
        <f t="shared" si="21"/>
        <v>0</v>
      </c>
      <c r="R77" s="22">
        <f t="shared" si="21"/>
        <v>0</v>
      </c>
      <c r="S77" s="22">
        <f t="shared" si="21"/>
        <v>0</v>
      </c>
      <c r="T77" s="22">
        <f t="shared" si="21"/>
        <v>0</v>
      </c>
      <c r="U77" s="22">
        <f t="shared" si="21"/>
        <v>0</v>
      </c>
      <c r="V77" s="22">
        <f t="shared" si="21"/>
        <v>0</v>
      </c>
      <c r="W77" s="22">
        <f t="shared" si="21"/>
        <v>0</v>
      </c>
      <c r="X77" s="22">
        <f t="shared" si="21"/>
        <v>6.25E-2</v>
      </c>
      <c r="Y77" s="22">
        <f t="shared" si="21"/>
        <v>0</v>
      </c>
      <c r="Z77" s="22">
        <f t="shared" si="21"/>
        <v>0</v>
      </c>
      <c r="AA77" s="22">
        <f t="shared" si="21"/>
        <v>0</v>
      </c>
      <c r="AB77" s="22">
        <f t="shared" si="21"/>
        <v>0</v>
      </c>
      <c r="AC77" s="22">
        <f t="shared" si="21"/>
        <v>1.6E-2</v>
      </c>
      <c r="AD77" s="22">
        <f t="shared" si="21"/>
        <v>0</v>
      </c>
      <c r="AE77" s="22">
        <f t="shared" si="21"/>
        <v>0</v>
      </c>
      <c r="AF77" s="22">
        <f t="shared" si="21"/>
        <v>0</v>
      </c>
      <c r="AG77" s="22">
        <f t="shared" si="21"/>
        <v>0</v>
      </c>
      <c r="AH77" s="22">
        <f t="shared" si="21"/>
        <v>0</v>
      </c>
      <c r="AI77" s="22">
        <f t="shared" si="21"/>
        <v>0</v>
      </c>
      <c r="AJ77" s="22">
        <f t="shared" si="21"/>
        <v>0.01</v>
      </c>
      <c r="AK77" s="22">
        <f t="shared" si="21"/>
        <v>0</v>
      </c>
      <c r="AL77" s="22">
        <f t="shared" si="21"/>
        <v>0</v>
      </c>
      <c r="AM77" s="22">
        <f t="shared" si="21"/>
        <v>0</v>
      </c>
      <c r="AN77" s="22">
        <f t="shared" si="21"/>
        <v>0</v>
      </c>
      <c r="AO77" s="22">
        <f t="shared" si="21"/>
        <v>0</v>
      </c>
      <c r="AP77" s="22">
        <f t="shared" si="21"/>
        <v>0</v>
      </c>
      <c r="AQ77" s="22">
        <f t="shared" si="21"/>
        <v>0</v>
      </c>
      <c r="AR77" s="22">
        <f t="shared" si="21"/>
        <v>0</v>
      </c>
      <c r="AS77" s="22">
        <f t="shared" si="21"/>
        <v>0</v>
      </c>
      <c r="AT77" s="22">
        <f t="shared" si="21"/>
        <v>0</v>
      </c>
      <c r="AU77" s="22">
        <f t="shared" si="21"/>
        <v>0</v>
      </c>
      <c r="AV77" s="22">
        <f t="shared" si="21"/>
        <v>0</v>
      </c>
      <c r="AW77" s="22">
        <f t="shared" si="21"/>
        <v>0</v>
      </c>
      <c r="AX77" s="22">
        <f t="shared" si="21"/>
        <v>0</v>
      </c>
      <c r="AY77" s="22">
        <f t="shared" si="21"/>
        <v>0</v>
      </c>
      <c r="AZ77" s="22">
        <f t="shared" si="21"/>
        <v>0</v>
      </c>
      <c r="BA77" s="22">
        <f t="shared" si="21"/>
        <v>5.5E-2</v>
      </c>
      <c r="BB77" s="22">
        <f t="shared" si="21"/>
        <v>0</v>
      </c>
      <c r="BC77" s="22">
        <f t="shared" si="21"/>
        <v>0</v>
      </c>
      <c r="BD77" s="22">
        <f t="shared" si="21"/>
        <v>0</v>
      </c>
      <c r="BE77" s="22">
        <f t="shared" si="21"/>
        <v>0</v>
      </c>
      <c r="BF77" s="22">
        <f t="shared" si="21"/>
        <v>0</v>
      </c>
      <c r="BG77" s="22">
        <f t="shared" si="21"/>
        <v>0.20100000000000001</v>
      </c>
      <c r="BH77" s="22">
        <f t="shared" si="21"/>
        <v>3.5000000000000003E-2</v>
      </c>
      <c r="BI77" s="22">
        <f t="shared" si="21"/>
        <v>0.02</v>
      </c>
      <c r="BJ77" s="22">
        <f t="shared" si="21"/>
        <v>0</v>
      </c>
      <c r="BK77" s="22">
        <f t="shared" si="21"/>
        <v>0</v>
      </c>
      <c r="BL77" s="22">
        <f t="shared" si="21"/>
        <v>0</v>
      </c>
      <c r="BM77" s="22">
        <f t="shared" si="21"/>
        <v>6.0000000000000001E-3</v>
      </c>
      <c r="BN77" s="22">
        <f t="shared" si="21"/>
        <v>4.0000000000000001E-3</v>
      </c>
      <c r="BO77" s="22">
        <f t="shared" si="21"/>
        <v>0</v>
      </c>
    </row>
    <row r="79" spans="1:69" ht="17.399999999999999">
      <c r="A79" s="26"/>
      <c r="B79" s="27" t="s">
        <v>24</v>
      </c>
      <c r="C79" s="28" t="s">
        <v>25</v>
      </c>
      <c r="D79" s="29">
        <f>D62</f>
        <v>78.180000000000007</v>
      </c>
      <c r="E79" s="39">
        <f t="shared" ref="E79:BO79" si="22">E62</f>
        <v>82</v>
      </c>
      <c r="F79" s="29">
        <f t="shared" si="22"/>
        <v>91</v>
      </c>
      <c r="G79" s="29">
        <f t="shared" si="22"/>
        <v>596</v>
      </c>
      <c r="H79" s="29">
        <f t="shared" si="22"/>
        <v>1490</v>
      </c>
      <c r="I79" s="29">
        <f t="shared" si="22"/>
        <v>720</v>
      </c>
      <c r="J79" s="29">
        <f t="shared" si="22"/>
        <v>82.38</v>
      </c>
      <c r="K79" s="29">
        <f t="shared" si="22"/>
        <v>961.89</v>
      </c>
      <c r="L79" s="29">
        <f t="shared" si="22"/>
        <v>231.94</v>
      </c>
      <c r="M79" s="29">
        <f t="shared" si="22"/>
        <v>679</v>
      </c>
      <c r="N79" s="29">
        <f t="shared" si="22"/>
        <v>114.89</v>
      </c>
      <c r="O79" s="29">
        <f t="shared" si="22"/>
        <v>352.33</v>
      </c>
      <c r="P79" s="29">
        <f t="shared" si="22"/>
        <v>392.11</v>
      </c>
      <c r="Q79" s="29">
        <f t="shared" si="22"/>
        <v>400</v>
      </c>
      <c r="R79" s="29">
        <f t="shared" si="22"/>
        <v>0</v>
      </c>
      <c r="S79" s="29">
        <f t="shared" si="22"/>
        <v>0</v>
      </c>
      <c r="T79" s="29">
        <f t="shared" si="22"/>
        <v>0</v>
      </c>
      <c r="U79" s="29">
        <f t="shared" si="22"/>
        <v>852</v>
      </c>
      <c r="V79" s="29">
        <f t="shared" si="22"/>
        <v>352.56</v>
      </c>
      <c r="W79" s="29">
        <f t="shared" si="22"/>
        <v>0</v>
      </c>
      <c r="X79" s="29">
        <f t="shared" si="22"/>
        <v>8.9</v>
      </c>
      <c r="Y79" s="29">
        <f t="shared" si="22"/>
        <v>0</v>
      </c>
      <c r="Z79" s="29">
        <f t="shared" si="22"/>
        <v>492</v>
      </c>
      <c r="AA79" s="29">
        <f t="shared" si="22"/>
        <v>382</v>
      </c>
      <c r="AB79" s="29">
        <f t="shared" si="22"/>
        <v>429</v>
      </c>
      <c r="AC79" s="29">
        <f t="shared" si="22"/>
        <v>261</v>
      </c>
      <c r="AD79" s="29">
        <f t="shared" si="22"/>
        <v>125</v>
      </c>
      <c r="AE79" s="29">
        <f t="shared" si="22"/>
        <v>400</v>
      </c>
      <c r="AF79" s="29">
        <f t="shared" si="22"/>
        <v>169</v>
      </c>
      <c r="AG79" s="29">
        <f t="shared" si="22"/>
        <v>227.27</v>
      </c>
      <c r="AH79" s="29">
        <f t="shared" si="22"/>
        <v>76.88</v>
      </c>
      <c r="AI79" s="29">
        <f t="shared" si="22"/>
        <v>59.75</v>
      </c>
      <c r="AJ79" s="29">
        <f t="shared" si="22"/>
        <v>44.6</v>
      </c>
      <c r="AK79" s="29">
        <f t="shared" si="22"/>
        <v>240</v>
      </c>
      <c r="AL79" s="29">
        <f t="shared" si="22"/>
        <v>219</v>
      </c>
      <c r="AM79" s="29">
        <f t="shared" si="22"/>
        <v>0</v>
      </c>
      <c r="AN79" s="29">
        <f t="shared" si="22"/>
        <v>277</v>
      </c>
      <c r="AO79" s="29">
        <f t="shared" si="22"/>
        <v>0</v>
      </c>
      <c r="AP79" s="29">
        <f t="shared" si="22"/>
        <v>235.63</v>
      </c>
      <c r="AQ79" s="29">
        <f t="shared" si="22"/>
        <v>72.5</v>
      </c>
      <c r="AR79" s="29">
        <f t="shared" si="22"/>
        <v>65.33</v>
      </c>
      <c r="AS79" s="29">
        <f t="shared" si="22"/>
        <v>76</v>
      </c>
      <c r="AT79" s="29">
        <f t="shared" si="22"/>
        <v>67.14</v>
      </c>
      <c r="AU79" s="29">
        <f t="shared" si="22"/>
        <v>74.290000000000006</v>
      </c>
      <c r="AV79" s="29">
        <f t="shared" si="22"/>
        <v>51.25</v>
      </c>
      <c r="AW79" s="29">
        <f t="shared" si="22"/>
        <v>77.14</v>
      </c>
      <c r="AX79" s="29">
        <f t="shared" si="22"/>
        <v>68</v>
      </c>
      <c r="AY79" s="29">
        <f t="shared" si="22"/>
        <v>60</v>
      </c>
      <c r="AZ79" s="29">
        <f t="shared" si="22"/>
        <v>137.33000000000001</v>
      </c>
      <c r="BA79" s="29">
        <f t="shared" si="22"/>
        <v>319</v>
      </c>
      <c r="BB79" s="29">
        <f t="shared" si="22"/>
        <v>454</v>
      </c>
      <c r="BC79" s="29">
        <f t="shared" si="22"/>
        <v>558</v>
      </c>
      <c r="BD79" s="29">
        <f t="shared" si="22"/>
        <v>261</v>
      </c>
      <c r="BE79" s="29">
        <f t="shared" si="22"/>
        <v>419</v>
      </c>
      <c r="BF79" s="29">
        <f t="shared" si="22"/>
        <v>0</v>
      </c>
      <c r="BG79" s="29">
        <f t="shared" si="22"/>
        <v>44</v>
      </c>
      <c r="BH79" s="29">
        <f t="shared" si="22"/>
        <v>51</v>
      </c>
      <c r="BI79" s="29">
        <f t="shared" si="22"/>
        <v>26</v>
      </c>
      <c r="BJ79" s="29">
        <f t="shared" si="22"/>
        <v>40</v>
      </c>
      <c r="BK79" s="29">
        <f t="shared" si="22"/>
        <v>62</v>
      </c>
      <c r="BL79" s="29">
        <f t="shared" si="22"/>
        <v>314</v>
      </c>
      <c r="BM79" s="29">
        <f t="shared" si="22"/>
        <v>138.88999999999999</v>
      </c>
      <c r="BN79" s="29">
        <f t="shared" si="22"/>
        <v>22</v>
      </c>
      <c r="BO79" s="29">
        <f t="shared" si="22"/>
        <v>0</v>
      </c>
    </row>
    <row r="80" spans="1:69" ht="17.399999999999999">
      <c r="B80" s="19" t="s">
        <v>26</v>
      </c>
      <c r="C80" s="20" t="s">
        <v>25</v>
      </c>
      <c r="D80" s="21">
        <f>D79/1000</f>
        <v>7.8180000000000013E-2</v>
      </c>
      <c r="E80" s="21">
        <f t="shared" ref="E80:BO80" si="23">E79/1000</f>
        <v>8.2000000000000003E-2</v>
      </c>
      <c r="F80" s="21">
        <f t="shared" si="23"/>
        <v>9.0999999999999998E-2</v>
      </c>
      <c r="G80" s="21">
        <f t="shared" si="23"/>
        <v>0.59599999999999997</v>
      </c>
      <c r="H80" s="21">
        <f t="shared" si="23"/>
        <v>1.49</v>
      </c>
      <c r="I80" s="21">
        <f t="shared" si="23"/>
        <v>0.72</v>
      </c>
      <c r="J80" s="21">
        <f t="shared" si="23"/>
        <v>8.2379999999999995E-2</v>
      </c>
      <c r="K80" s="21">
        <f t="shared" si="23"/>
        <v>0.96189000000000002</v>
      </c>
      <c r="L80" s="21">
        <f t="shared" si="23"/>
        <v>0.23194000000000001</v>
      </c>
      <c r="M80" s="21">
        <f t="shared" si="23"/>
        <v>0.67900000000000005</v>
      </c>
      <c r="N80" s="21">
        <f t="shared" si="23"/>
        <v>0.11489000000000001</v>
      </c>
      <c r="O80" s="21">
        <f t="shared" si="23"/>
        <v>0.35232999999999998</v>
      </c>
      <c r="P80" s="21">
        <f t="shared" si="23"/>
        <v>0.39211000000000001</v>
      </c>
      <c r="Q80" s="21">
        <f t="shared" si="23"/>
        <v>0.4</v>
      </c>
      <c r="R80" s="21">
        <f t="shared" si="23"/>
        <v>0</v>
      </c>
      <c r="S80" s="21">
        <f t="shared" si="23"/>
        <v>0</v>
      </c>
      <c r="T80" s="21">
        <f t="shared" si="23"/>
        <v>0</v>
      </c>
      <c r="U80" s="21">
        <f t="shared" si="23"/>
        <v>0.85199999999999998</v>
      </c>
      <c r="V80" s="21">
        <f t="shared" si="23"/>
        <v>0.35255999999999998</v>
      </c>
      <c r="W80" s="21">
        <f t="shared" si="23"/>
        <v>0</v>
      </c>
      <c r="X80" s="21">
        <f t="shared" si="23"/>
        <v>8.8999999999999999E-3</v>
      </c>
      <c r="Y80" s="21">
        <f t="shared" si="23"/>
        <v>0</v>
      </c>
      <c r="Z80" s="21">
        <f t="shared" si="23"/>
        <v>0.49199999999999999</v>
      </c>
      <c r="AA80" s="21">
        <f t="shared" si="23"/>
        <v>0.38200000000000001</v>
      </c>
      <c r="AB80" s="21">
        <f t="shared" si="23"/>
        <v>0.42899999999999999</v>
      </c>
      <c r="AC80" s="21">
        <f t="shared" si="23"/>
        <v>0.26100000000000001</v>
      </c>
      <c r="AD80" s="21">
        <f t="shared" si="23"/>
        <v>0.125</v>
      </c>
      <c r="AE80" s="21">
        <f t="shared" si="23"/>
        <v>0.4</v>
      </c>
      <c r="AF80" s="21">
        <f t="shared" si="23"/>
        <v>0.16900000000000001</v>
      </c>
      <c r="AG80" s="21">
        <f t="shared" si="23"/>
        <v>0.22727</v>
      </c>
      <c r="AH80" s="21">
        <f t="shared" si="23"/>
        <v>7.687999999999999E-2</v>
      </c>
      <c r="AI80" s="21">
        <f t="shared" si="23"/>
        <v>5.9749999999999998E-2</v>
      </c>
      <c r="AJ80" s="21">
        <f t="shared" si="23"/>
        <v>4.4600000000000001E-2</v>
      </c>
      <c r="AK80" s="21">
        <f t="shared" si="23"/>
        <v>0.24</v>
      </c>
      <c r="AL80" s="21">
        <f t="shared" si="23"/>
        <v>0.219</v>
      </c>
      <c r="AM80" s="21">
        <f t="shared" si="23"/>
        <v>0</v>
      </c>
      <c r="AN80" s="21">
        <f t="shared" si="23"/>
        <v>0.27700000000000002</v>
      </c>
      <c r="AO80" s="21">
        <f t="shared" si="23"/>
        <v>0</v>
      </c>
      <c r="AP80" s="21">
        <f t="shared" si="23"/>
        <v>0.23563000000000001</v>
      </c>
      <c r="AQ80" s="21">
        <f t="shared" si="23"/>
        <v>7.2499999999999995E-2</v>
      </c>
      <c r="AR80" s="21">
        <f t="shared" si="23"/>
        <v>6.5329999999999999E-2</v>
      </c>
      <c r="AS80" s="21">
        <f t="shared" si="23"/>
        <v>7.5999999999999998E-2</v>
      </c>
      <c r="AT80" s="21">
        <f t="shared" si="23"/>
        <v>6.7140000000000005E-2</v>
      </c>
      <c r="AU80" s="21">
        <f t="shared" si="23"/>
        <v>7.4290000000000009E-2</v>
      </c>
      <c r="AV80" s="21">
        <f t="shared" si="23"/>
        <v>5.1249999999999997E-2</v>
      </c>
      <c r="AW80" s="21">
        <f t="shared" si="23"/>
        <v>7.714E-2</v>
      </c>
      <c r="AX80" s="21">
        <f t="shared" si="23"/>
        <v>6.8000000000000005E-2</v>
      </c>
      <c r="AY80" s="21">
        <f t="shared" si="23"/>
        <v>0.06</v>
      </c>
      <c r="AZ80" s="21">
        <f t="shared" si="23"/>
        <v>0.13733000000000001</v>
      </c>
      <c r="BA80" s="21">
        <f t="shared" si="23"/>
        <v>0.31900000000000001</v>
      </c>
      <c r="BB80" s="21">
        <f t="shared" si="23"/>
        <v>0.45400000000000001</v>
      </c>
      <c r="BC80" s="21">
        <f t="shared" si="23"/>
        <v>0.55800000000000005</v>
      </c>
      <c r="BD80" s="21">
        <f t="shared" si="23"/>
        <v>0.26100000000000001</v>
      </c>
      <c r="BE80" s="21">
        <f t="shared" si="23"/>
        <v>0.41899999999999998</v>
      </c>
      <c r="BF80" s="21">
        <f t="shared" si="23"/>
        <v>0</v>
      </c>
      <c r="BG80" s="21">
        <f t="shared" si="23"/>
        <v>4.3999999999999997E-2</v>
      </c>
      <c r="BH80" s="21">
        <f t="shared" si="23"/>
        <v>5.0999999999999997E-2</v>
      </c>
      <c r="BI80" s="21">
        <f t="shared" si="23"/>
        <v>2.5999999999999999E-2</v>
      </c>
      <c r="BJ80" s="21">
        <f t="shared" si="23"/>
        <v>0.04</v>
      </c>
      <c r="BK80" s="21">
        <f t="shared" si="23"/>
        <v>6.2E-2</v>
      </c>
      <c r="BL80" s="21">
        <f t="shared" si="23"/>
        <v>0.314</v>
      </c>
      <c r="BM80" s="21">
        <f t="shared" si="23"/>
        <v>0.13888999999999999</v>
      </c>
      <c r="BN80" s="21">
        <f t="shared" si="23"/>
        <v>2.1999999999999999E-2</v>
      </c>
      <c r="BO80" s="21">
        <f t="shared" si="23"/>
        <v>0</v>
      </c>
    </row>
    <row r="81" spans="1:69" ht="17.399999999999999">
      <c r="A81" s="30"/>
      <c r="B81" s="31" t="s">
        <v>27</v>
      </c>
      <c r="C81" s="100"/>
      <c r="D81" s="32">
        <f>D77*D79</f>
        <v>2.3454000000000002</v>
      </c>
      <c r="E81" s="32">
        <f t="shared" ref="E81:BO81" si="24">E77*E79</f>
        <v>4.1000000000000005</v>
      </c>
      <c r="F81" s="32">
        <f t="shared" si="24"/>
        <v>1.0920000000000001</v>
      </c>
      <c r="G81" s="32">
        <f t="shared" si="24"/>
        <v>0</v>
      </c>
      <c r="H81" s="32">
        <f t="shared" si="24"/>
        <v>0</v>
      </c>
      <c r="I81" s="32">
        <f t="shared" si="24"/>
        <v>0</v>
      </c>
      <c r="J81" s="32">
        <f t="shared" si="24"/>
        <v>0</v>
      </c>
      <c r="K81" s="32">
        <f t="shared" si="24"/>
        <v>2.404725</v>
      </c>
      <c r="L81" s="32">
        <f t="shared" si="24"/>
        <v>0</v>
      </c>
      <c r="M81" s="32">
        <f t="shared" si="24"/>
        <v>0</v>
      </c>
      <c r="N81" s="32">
        <f t="shared" si="24"/>
        <v>0</v>
      </c>
      <c r="O81" s="32">
        <f t="shared" si="24"/>
        <v>0</v>
      </c>
      <c r="P81" s="32">
        <f t="shared" si="24"/>
        <v>0</v>
      </c>
      <c r="Q81" s="32">
        <f t="shared" si="24"/>
        <v>0</v>
      </c>
      <c r="R81" s="32">
        <f t="shared" si="24"/>
        <v>0</v>
      </c>
      <c r="S81" s="32">
        <f t="shared" si="24"/>
        <v>0</v>
      </c>
      <c r="T81" s="32">
        <f t="shared" si="24"/>
        <v>0</v>
      </c>
      <c r="U81" s="32">
        <f t="shared" si="24"/>
        <v>0</v>
      </c>
      <c r="V81" s="32">
        <f t="shared" si="24"/>
        <v>0</v>
      </c>
      <c r="W81" s="32">
        <f t="shared" si="24"/>
        <v>0</v>
      </c>
      <c r="X81" s="32">
        <f t="shared" si="24"/>
        <v>0.55625000000000002</v>
      </c>
      <c r="Y81" s="32">
        <f t="shared" si="24"/>
        <v>0</v>
      </c>
      <c r="Z81" s="32">
        <f t="shared" si="24"/>
        <v>0</v>
      </c>
      <c r="AA81" s="32">
        <f t="shared" si="24"/>
        <v>0</v>
      </c>
      <c r="AB81" s="32">
        <f t="shared" si="24"/>
        <v>0</v>
      </c>
      <c r="AC81" s="32">
        <f t="shared" si="24"/>
        <v>4.1760000000000002</v>
      </c>
      <c r="AD81" s="32">
        <f t="shared" si="24"/>
        <v>0</v>
      </c>
      <c r="AE81" s="32">
        <f t="shared" si="24"/>
        <v>0</v>
      </c>
      <c r="AF81" s="32">
        <f t="shared" si="24"/>
        <v>0</v>
      </c>
      <c r="AG81" s="32">
        <f t="shared" si="24"/>
        <v>0</v>
      </c>
      <c r="AH81" s="32">
        <f t="shared" si="24"/>
        <v>0</v>
      </c>
      <c r="AI81" s="32">
        <f t="shared" si="24"/>
        <v>0</v>
      </c>
      <c r="AJ81" s="32">
        <f t="shared" si="24"/>
        <v>0.44600000000000001</v>
      </c>
      <c r="AK81" s="32">
        <f t="shared" si="24"/>
        <v>0</v>
      </c>
      <c r="AL81" s="32">
        <f t="shared" si="24"/>
        <v>0</v>
      </c>
      <c r="AM81" s="32">
        <f t="shared" si="24"/>
        <v>0</v>
      </c>
      <c r="AN81" s="32">
        <f t="shared" si="24"/>
        <v>0</v>
      </c>
      <c r="AO81" s="32">
        <f t="shared" si="24"/>
        <v>0</v>
      </c>
      <c r="AP81" s="32">
        <f t="shared" si="24"/>
        <v>0</v>
      </c>
      <c r="AQ81" s="32">
        <f t="shared" si="24"/>
        <v>0</v>
      </c>
      <c r="AR81" s="32">
        <f t="shared" si="24"/>
        <v>0</v>
      </c>
      <c r="AS81" s="32">
        <f t="shared" si="24"/>
        <v>0</v>
      </c>
      <c r="AT81" s="32">
        <f t="shared" si="24"/>
        <v>0</v>
      </c>
      <c r="AU81" s="32">
        <f t="shared" si="24"/>
        <v>0</v>
      </c>
      <c r="AV81" s="32">
        <f t="shared" si="24"/>
        <v>0</v>
      </c>
      <c r="AW81" s="32">
        <f t="shared" si="24"/>
        <v>0</v>
      </c>
      <c r="AX81" s="32">
        <f t="shared" si="24"/>
        <v>0</v>
      </c>
      <c r="AY81" s="32">
        <f t="shared" si="24"/>
        <v>0</v>
      </c>
      <c r="AZ81" s="32">
        <f t="shared" si="24"/>
        <v>0</v>
      </c>
      <c r="BA81" s="32">
        <f t="shared" si="24"/>
        <v>17.545000000000002</v>
      </c>
      <c r="BB81" s="32">
        <f t="shared" si="24"/>
        <v>0</v>
      </c>
      <c r="BC81" s="32">
        <f t="shared" si="24"/>
        <v>0</v>
      </c>
      <c r="BD81" s="32">
        <f t="shared" si="24"/>
        <v>0</v>
      </c>
      <c r="BE81" s="32">
        <f t="shared" si="24"/>
        <v>0</v>
      </c>
      <c r="BF81" s="32">
        <f t="shared" si="24"/>
        <v>0</v>
      </c>
      <c r="BG81" s="32">
        <f t="shared" si="24"/>
        <v>8.8440000000000012</v>
      </c>
      <c r="BH81" s="32">
        <f t="shared" si="24"/>
        <v>1.7850000000000001</v>
      </c>
      <c r="BI81" s="32">
        <f t="shared" si="24"/>
        <v>0.52</v>
      </c>
      <c r="BJ81" s="32">
        <f t="shared" si="24"/>
        <v>0</v>
      </c>
      <c r="BK81" s="32">
        <f t="shared" si="24"/>
        <v>0</v>
      </c>
      <c r="BL81" s="32">
        <f t="shared" si="24"/>
        <v>0</v>
      </c>
      <c r="BM81" s="32">
        <f t="shared" si="24"/>
        <v>0.83333999999999997</v>
      </c>
      <c r="BN81" s="32">
        <f t="shared" si="24"/>
        <v>8.7999999999999995E-2</v>
      </c>
      <c r="BO81" s="32">
        <f t="shared" si="24"/>
        <v>0</v>
      </c>
      <c r="BP81" s="33">
        <f>SUM(D81:BN81)</f>
        <v>44.735715000000006</v>
      </c>
      <c r="BQ81" s="34">
        <f>BP81/$C$9</f>
        <v>44.735715000000006</v>
      </c>
    </row>
    <row r="82" spans="1:69" ht="17.399999999999999">
      <c r="A82" s="30"/>
      <c r="B82" s="31" t="s">
        <v>28</v>
      </c>
      <c r="C82" s="100"/>
      <c r="D82" s="32">
        <f>D77*D79</f>
        <v>2.3454000000000002</v>
      </c>
      <c r="E82" s="32">
        <f t="shared" ref="E82:BO82" si="25">E77*E79</f>
        <v>4.1000000000000005</v>
      </c>
      <c r="F82" s="32">
        <f t="shared" si="25"/>
        <v>1.0920000000000001</v>
      </c>
      <c r="G82" s="32">
        <f t="shared" si="25"/>
        <v>0</v>
      </c>
      <c r="H82" s="32">
        <f t="shared" si="25"/>
        <v>0</v>
      </c>
      <c r="I82" s="32">
        <f t="shared" si="25"/>
        <v>0</v>
      </c>
      <c r="J82" s="32">
        <f t="shared" si="25"/>
        <v>0</v>
      </c>
      <c r="K82" s="32">
        <f t="shared" si="25"/>
        <v>2.404725</v>
      </c>
      <c r="L82" s="32">
        <f t="shared" si="25"/>
        <v>0</v>
      </c>
      <c r="M82" s="32">
        <f t="shared" si="25"/>
        <v>0</v>
      </c>
      <c r="N82" s="32">
        <f t="shared" si="25"/>
        <v>0</v>
      </c>
      <c r="O82" s="32">
        <f t="shared" si="25"/>
        <v>0</v>
      </c>
      <c r="P82" s="32">
        <f t="shared" si="25"/>
        <v>0</v>
      </c>
      <c r="Q82" s="32">
        <f t="shared" si="25"/>
        <v>0</v>
      </c>
      <c r="R82" s="32">
        <f t="shared" si="25"/>
        <v>0</v>
      </c>
      <c r="S82" s="32">
        <f t="shared" si="25"/>
        <v>0</v>
      </c>
      <c r="T82" s="32">
        <f t="shared" si="25"/>
        <v>0</v>
      </c>
      <c r="U82" s="32">
        <f t="shared" si="25"/>
        <v>0</v>
      </c>
      <c r="V82" s="32">
        <f t="shared" si="25"/>
        <v>0</v>
      </c>
      <c r="W82" s="32">
        <f t="shared" si="25"/>
        <v>0</v>
      </c>
      <c r="X82" s="32">
        <f t="shared" si="25"/>
        <v>0.55625000000000002</v>
      </c>
      <c r="Y82" s="32">
        <f t="shared" si="25"/>
        <v>0</v>
      </c>
      <c r="Z82" s="32">
        <f t="shared" si="25"/>
        <v>0</v>
      </c>
      <c r="AA82" s="32">
        <f t="shared" si="25"/>
        <v>0</v>
      </c>
      <c r="AB82" s="32">
        <f t="shared" si="25"/>
        <v>0</v>
      </c>
      <c r="AC82" s="32">
        <f t="shared" si="25"/>
        <v>4.1760000000000002</v>
      </c>
      <c r="AD82" s="32">
        <f t="shared" si="25"/>
        <v>0</v>
      </c>
      <c r="AE82" s="32">
        <f t="shared" si="25"/>
        <v>0</v>
      </c>
      <c r="AF82" s="32">
        <f t="shared" si="25"/>
        <v>0</v>
      </c>
      <c r="AG82" s="32">
        <f t="shared" si="25"/>
        <v>0</v>
      </c>
      <c r="AH82" s="32">
        <f t="shared" si="25"/>
        <v>0</v>
      </c>
      <c r="AI82" s="32">
        <f t="shared" si="25"/>
        <v>0</v>
      </c>
      <c r="AJ82" s="32">
        <f t="shared" si="25"/>
        <v>0.44600000000000001</v>
      </c>
      <c r="AK82" s="32">
        <f t="shared" si="25"/>
        <v>0</v>
      </c>
      <c r="AL82" s="32">
        <f t="shared" si="25"/>
        <v>0</v>
      </c>
      <c r="AM82" s="32">
        <f t="shared" si="25"/>
        <v>0</v>
      </c>
      <c r="AN82" s="32">
        <f t="shared" si="25"/>
        <v>0</v>
      </c>
      <c r="AO82" s="32">
        <f t="shared" si="25"/>
        <v>0</v>
      </c>
      <c r="AP82" s="32">
        <f t="shared" si="25"/>
        <v>0</v>
      </c>
      <c r="AQ82" s="32">
        <f t="shared" si="25"/>
        <v>0</v>
      </c>
      <c r="AR82" s="32">
        <f t="shared" si="25"/>
        <v>0</v>
      </c>
      <c r="AS82" s="32">
        <f t="shared" si="25"/>
        <v>0</v>
      </c>
      <c r="AT82" s="32">
        <f t="shared" si="25"/>
        <v>0</v>
      </c>
      <c r="AU82" s="32">
        <f t="shared" si="25"/>
        <v>0</v>
      </c>
      <c r="AV82" s="32">
        <f t="shared" si="25"/>
        <v>0</v>
      </c>
      <c r="AW82" s="32">
        <f t="shared" si="25"/>
        <v>0</v>
      </c>
      <c r="AX82" s="32">
        <f t="shared" si="25"/>
        <v>0</v>
      </c>
      <c r="AY82" s="32">
        <f t="shared" si="25"/>
        <v>0</v>
      </c>
      <c r="AZ82" s="32">
        <f t="shared" si="25"/>
        <v>0</v>
      </c>
      <c r="BA82" s="32">
        <f t="shared" si="25"/>
        <v>17.545000000000002</v>
      </c>
      <c r="BB82" s="32">
        <f t="shared" si="25"/>
        <v>0</v>
      </c>
      <c r="BC82" s="32">
        <f t="shared" si="25"/>
        <v>0</v>
      </c>
      <c r="BD82" s="32">
        <f t="shared" si="25"/>
        <v>0</v>
      </c>
      <c r="BE82" s="32">
        <f t="shared" si="25"/>
        <v>0</v>
      </c>
      <c r="BF82" s="32">
        <f t="shared" si="25"/>
        <v>0</v>
      </c>
      <c r="BG82" s="32">
        <f t="shared" si="25"/>
        <v>8.8440000000000012</v>
      </c>
      <c r="BH82" s="32">
        <f t="shared" si="25"/>
        <v>1.7850000000000001</v>
      </c>
      <c r="BI82" s="32">
        <f t="shared" si="25"/>
        <v>0.52</v>
      </c>
      <c r="BJ82" s="32">
        <f t="shared" si="25"/>
        <v>0</v>
      </c>
      <c r="BK82" s="32">
        <f t="shared" si="25"/>
        <v>0</v>
      </c>
      <c r="BL82" s="32">
        <f t="shared" si="25"/>
        <v>0</v>
      </c>
      <c r="BM82" s="32">
        <f t="shared" si="25"/>
        <v>0.83333999999999997</v>
      </c>
      <c r="BN82" s="32">
        <f t="shared" si="25"/>
        <v>8.7999999999999995E-2</v>
      </c>
      <c r="BO82" s="32">
        <f t="shared" si="25"/>
        <v>0</v>
      </c>
      <c r="BP82" s="33">
        <f>SUM(D82:BN82)</f>
        <v>44.735715000000006</v>
      </c>
      <c r="BQ82" s="34">
        <f>BP82/$C$9</f>
        <v>44.735715000000006</v>
      </c>
    </row>
    <row r="84" spans="1:69">
      <c r="J84" t="s">
        <v>34</v>
      </c>
      <c r="K84" t="s">
        <v>2</v>
      </c>
      <c r="R84" s="2">
        <v>51</v>
      </c>
      <c r="S84" s="2"/>
      <c r="T84" s="2"/>
      <c r="U84" s="2"/>
      <c r="V84" s="2"/>
      <c r="W84" s="2"/>
      <c r="Z84" t="s">
        <v>32</v>
      </c>
    </row>
    <row r="85" spans="1:69" ht="15" customHeight="1">
      <c r="A85" s="102"/>
      <c r="B85" s="5" t="s">
        <v>3</v>
      </c>
      <c r="C85" s="94" t="s">
        <v>4</v>
      </c>
      <c r="D85" s="96" t="str">
        <f t="shared" ref="D85:BO85" si="26">D7</f>
        <v>Хлеб пшеничный</v>
      </c>
      <c r="E85" s="96" t="str">
        <f t="shared" si="26"/>
        <v>Хлеб ржано-пшеничный</v>
      </c>
      <c r="F85" s="96" t="str">
        <f t="shared" si="26"/>
        <v>Сахар</v>
      </c>
      <c r="G85" s="96" t="str">
        <f t="shared" si="26"/>
        <v>Чай</v>
      </c>
      <c r="H85" s="96" t="str">
        <f t="shared" si="26"/>
        <v>Какао</v>
      </c>
      <c r="I85" s="96" t="str">
        <f t="shared" si="26"/>
        <v>Кофейный напиток</v>
      </c>
      <c r="J85" s="96" t="str">
        <f t="shared" si="26"/>
        <v>Молоко 2,5%</v>
      </c>
      <c r="K85" s="96" t="str">
        <f t="shared" si="26"/>
        <v>Масло сливочное</v>
      </c>
      <c r="L85" s="96" t="str">
        <f t="shared" si="26"/>
        <v>Сметана 15%</v>
      </c>
      <c r="M85" s="96" t="str">
        <f t="shared" si="26"/>
        <v>Молоко сухое</v>
      </c>
      <c r="N85" s="96" t="str">
        <f t="shared" si="26"/>
        <v>Снежок 2,5 %</v>
      </c>
      <c r="O85" s="96" t="str">
        <f t="shared" si="26"/>
        <v>Творог 5%</v>
      </c>
      <c r="P85" s="96" t="str">
        <f t="shared" si="26"/>
        <v>Молоко сгущенное</v>
      </c>
      <c r="Q85" s="96" t="str">
        <f t="shared" si="26"/>
        <v xml:space="preserve">Джем Сава </v>
      </c>
      <c r="R85" s="96" t="str">
        <f t="shared" si="26"/>
        <v>Сыр</v>
      </c>
      <c r="S85" s="96" t="str">
        <f t="shared" si="26"/>
        <v>Зеленый горошек</v>
      </c>
      <c r="T85" s="96" t="str">
        <f t="shared" si="26"/>
        <v>Кукуруза консервирован.</v>
      </c>
      <c r="U85" s="96" t="str">
        <f t="shared" si="26"/>
        <v>Консервы рыбные</v>
      </c>
      <c r="V85" s="96" t="str">
        <f t="shared" si="26"/>
        <v>Огурцы консервирован.</v>
      </c>
      <c r="W85" s="93"/>
      <c r="X85" s="96" t="str">
        <f t="shared" si="26"/>
        <v>Яйцо</v>
      </c>
      <c r="Y85" s="96" t="str">
        <f t="shared" si="26"/>
        <v>Икра кабачковая</v>
      </c>
      <c r="Z85" s="96" t="str">
        <f t="shared" si="26"/>
        <v>Изюм</v>
      </c>
      <c r="AA85" s="96" t="str">
        <f t="shared" si="26"/>
        <v>Курага</v>
      </c>
      <c r="AB85" s="96" t="str">
        <f t="shared" si="26"/>
        <v>Чернослив</v>
      </c>
      <c r="AC85" s="96" t="str">
        <f t="shared" si="26"/>
        <v>Шиповник</v>
      </c>
      <c r="AD85" s="96" t="str">
        <f t="shared" si="26"/>
        <v>Сухофрукты</v>
      </c>
      <c r="AE85" s="96" t="str">
        <f t="shared" si="26"/>
        <v>Ягода свежемороженная</v>
      </c>
      <c r="AF85" s="96" t="str">
        <f t="shared" si="26"/>
        <v>Лимон</v>
      </c>
      <c r="AG85" s="96" t="str">
        <f t="shared" si="26"/>
        <v>Кисель</v>
      </c>
      <c r="AH85" s="96" t="str">
        <f t="shared" si="26"/>
        <v xml:space="preserve">Сок </v>
      </c>
      <c r="AI85" s="96" t="str">
        <f t="shared" si="26"/>
        <v>Макаронные изделия</v>
      </c>
      <c r="AJ85" s="96" t="str">
        <f t="shared" si="26"/>
        <v>Мука</v>
      </c>
      <c r="AK85" s="96" t="str">
        <f t="shared" si="26"/>
        <v>Дрожжи</v>
      </c>
      <c r="AL85" s="96" t="str">
        <f t="shared" si="26"/>
        <v>Печенье</v>
      </c>
      <c r="AM85" s="96" t="str">
        <f t="shared" si="26"/>
        <v>Кукурузн ные палочки</v>
      </c>
      <c r="AN85" s="96" t="str">
        <f t="shared" si="26"/>
        <v>Вафли</v>
      </c>
      <c r="AO85" s="96" t="str">
        <f t="shared" si="26"/>
        <v>Конфеты</v>
      </c>
      <c r="AP85" s="96" t="str">
        <f t="shared" si="26"/>
        <v>Повидло Сава</v>
      </c>
      <c r="AQ85" s="96" t="str">
        <f t="shared" si="26"/>
        <v>Крупа геркулес</v>
      </c>
      <c r="AR85" s="96" t="str">
        <f t="shared" si="26"/>
        <v>Крупа горох</v>
      </c>
      <c r="AS85" s="96" t="str">
        <f t="shared" si="26"/>
        <v>Крупа гречневая</v>
      </c>
      <c r="AT85" s="96" t="str">
        <f t="shared" si="26"/>
        <v>Крупа кукурузная</v>
      </c>
      <c r="AU85" s="96" t="str">
        <f t="shared" si="26"/>
        <v>Крупа манная</v>
      </c>
      <c r="AV85" s="96" t="str">
        <f t="shared" si="26"/>
        <v>Крупа перловая</v>
      </c>
      <c r="AW85" s="96" t="str">
        <f t="shared" si="26"/>
        <v>Крупа пшеничная</v>
      </c>
      <c r="AX85" s="96" t="str">
        <f t="shared" si="26"/>
        <v>Крупа пшено</v>
      </c>
      <c r="AY85" s="96" t="str">
        <f t="shared" si="26"/>
        <v>Крупа ячневая</v>
      </c>
      <c r="AZ85" s="96" t="str">
        <f t="shared" si="26"/>
        <v>Рис</v>
      </c>
      <c r="BA85" s="96" t="str">
        <f t="shared" si="26"/>
        <v>Цыпленок бройлер</v>
      </c>
      <c r="BB85" s="96" t="str">
        <f t="shared" si="26"/>
        <v>Филе куриное</v>
      </c>
      <c r="BC85" s="96" t="str">
        <f t="shared" si="26"/>
        <v>Фарш говяжий</v>
      </c>
      <c r="BD85" s="96" t="str">
        <f t="shared" si="26"/>
        <v>Печень куриная</v>
      </c>
      <c r="BE85" s="96" t="str">
        <f t="shared" si="26"/>
        <v>Филе минтая</v>
      </c>
      <c r="BF85" s="96" t="str">
        <f t="shared" si="26"/>
        <v>Филе сельди слабосол.</v>
      </c>
      <c r="BG85" s="96" t="str">
        <f t="shared" si="26"/>
        <v>Картофель</v>
      </c>
      <c r="BH85" s="96" t="str">
        <f t="shared" si="26"/>
        <v>Морковь</v>
      </c>
      <c r="BI85" s="96" t="str">
        <f t="shared" si="26"/>
        <v>Лук</v>
      </c>
      <c r="BJ85" s="96" t="str">
        <f t="shared" si="26"/>
        <v>Капуста</v>
      </c>
      <c r="BK85" s="96" t="str">
        <f t="shared" si="26"/>
        <v>Свекла</v>
      </c>
      <c r="BL85" s="96" t="str">
        <f t="shared" si="26"/>
        <v>Томатная паста</v>
      </c>
      <c r="BM85" s="96" t="str">
        <f t="shared" si="26"/>
        <v>Масло растительное</v>
      </c>
      <c r="BN85" s="96" t="str">
        <f t="shared" si="26"/>
        <v>Соль</v>
      </c>
      <c r="BO85" s="96" t="str">
        <f t="shared" si="26"/>
        <v>Аскорбиновая кислота</v>
      </c>
      <c r="BP85" s="101" t="s">
        <v>5</v>
      </c>
      <c r="BQ85" s="101" t="s">
        <v>6</v>
      </c>
    </row>
    <row r="86" spans="1:69" ht="36" customHeight="1">
      <c r="A86" s="103"/>
      <c r="B86" s="6" t="s">
        <v>7</v>
      </c>
      <c r="C86" s="95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3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101"/>
      <c r="BQ86" s="101"/>
    </row>
    <row r="87" spans="1:69">
      <c r="A87" s="97" t="s">
        <v>17</v>
      </c>
      <c r="B87" s="7" t="str">
        <f>B21</f>
        <v>Молоко</v>
      </c>
      <c r="C87" s="98">
        <f>$F$6</f>
        <v>1</v>
      </c>
      <c r="D87" s="7">
        <f>D21</f>
        <v>0</v>
      </c>
      <c r="E87" s="7">
        <f t="shared" ref="E87:BO91" si="27">E21</f>
        <v>0</v>
      </c>
      <c r="F87" s="7">
        <f t="shared" si="27"/>
        <v>0</v>
      </c>
      <c r="G87" s="7">
        <f t="shared" si="27"/>
        <v>0</v>
      </c>
      <c r="H87" s="7">
        <f t="shared" si="27"/>
        <v>0</v>
      </c>
      <c r="I87" s="7">
        <f t="shared" si="27"/>
        <v>0</v>
      </c>
      <c r="J87" s="7">
        <f t="shared" si="27"/>
        <v>0.18</v>
      </c>
      <c r="K87" s="7">
        <f t="shared" si="27"/>
        <v>0</v>
      </c>
      <c r="L87" s="7">
        <f t="shared" si="27"/>
        <v>0</v>
      </c>
      <c r="M87" s="7">
        <f t="shared" si="27"/>
        <v>0</v>
      </c>
      <c r="N87" s="7">
        <f t="shared" si="27"/>
        <v>0</v>
      </c>
      <c r="O87" s="7">
        <f t="shared" si="27"/>
        <v>0</v>
      </c>
      <c r="P87" s="7">
        <f t="shared" si="27"/>
        <v>0</v>
      </c>
      <c r="Q87" s="7">
        <f t="shared" si="27"/>
        <v>0</v>
      </c>
      <c r="R87" s="7">
        <f t="shared" si="27"/>
        <v>0</v>
      </c>
      <c r="S87" s="7">
        <f t="shared" si="27"/>
        <v>0</v>
      </c>
      <c r="T87" s="7">
        <f t="shared" si="27"/>
        <v>0</v>
      </c>
      <c r="U87" s="7">
        <f t="shared" si="27"/>
        <v>0</v>
      </c>
      <c r="V87" s="7">
        <f t="shared" si="27"/>
        <v>0</v>
      </c>
      <c r="W87" s="7">
        <f t="shared" si="27"/>
        <v>0</v>
      </c>
      <c r="X87" s="7">
        <f t="shared" si="27"/>
        <v>0</v>
      </c>
      <c r="Y87" s="7">
        <f t="shared" si="27"/>
        <v>0</v>
      </c>
      <c r="Z87" s="7">
        <f t="shared" si="27"/>
        <v>0</v>
      </c>
      <c r="AA87" s="7">
        <f t="shared" si="27"/>
        <v>0</v>
      </c>
      <c r="AB87" s="7">
        <f t="shared" si="27"/>
        <v>0</v>
      </c>
      <c r="AC87" s="7">
        <f t="shared" si="27"/>
        <v>0</v>
      </c>
      <c r="AD87" s="7">
        <f t="shared" si="27"/>
        <v>0</v>
      </c>
      <c r="AE87" s="7">
        <f t="shared" si="27"/>
        <v>0</v>
      </c>
      <c r="AF87" s="7">
        <f t="shared" si="27"/>
        <v>0</v>
      </c>
      <c r="AG87" s="7">
        <f t="shared" si="27"/>
        <v>0</v>
      </c>
      <c r="AH87" s="7">
        <f t="shared" si="27"/>
        <v>0</v>
      </c>
      <c r="AI87" s="7">
        <f t="shared" si="27"/>
        <v>0</v>
      </c>
      <c r="AJ87" s="7">
        <f t="shared" si="27"/>
        <v>0</v>
      </c>
      <c r="AK87" s="7">
        <f t="shared" si="27"/>
        <v>0</v>
      </c>
      <c r="AL87" s="7">
        <f t="shared" si="27"/>
        <v>0</v>
      </c>
      <c r="AM87" s="7">
        <f t="shared" si="27"/>
        <v>0</v>
      </c>
      <c r="AN87" s="7">
        <f t="shared" si="27"/>
        <v>0</v>
      </c>
      <c r="AO87" s="7">
        <f t="shared" si="27"/>
        <v>0</v>
      </c>
      <c r="AP87" s="7">
        <f t="shared" si="27"/>
        <v>0</v>
      </c>
      <c r="AQ87" s="7">
        <f t="shared" si="27"/>
        <v>0</v>
      </c>
      <c r="AR87" s="7">
        <f t="shared" si="27"/>
        <v>0</v>
      </c>
      <c r="AS87" s="7">
        <f t="shared" si="27"/>
        <v>0</v>
      </c>
      <c r="AT87" s="7">
        <f t="shared" si="27"/>
        <v>0</v>
      </c>
      <c r="AU87" s="7">
        <f t="shared" si="27"/>
        <v>0</v>
      </c>
      <c r="AV87" s="7">
        <f t="shared" si="27"/>
        <v>0</v>
      </c>
      <c r="AW87" s="7">
        <f t="shared" si="27"/>
        <v>0</v>
      </c>
      <c r="AX87" s="7">
        <f t="shared" si="27"/>
        <v>0</v>
      </c>
      <c r="AY87" s="7">
        <f t="shared" si="27"/>
        <v>0</v>
      </c>
      <c r="AZ87" s="7">
        <f t="shared" si="27"/>
        <v>0</v>
      </c>
      <c r="BA87" s="7">
        <f t="shared" si="27"/>
        <v>0</v>
      </c>
      <c r="BB87" s="7">
        <f t="shared" si="27"/>
        <v>0</v>
      </c>
      <c r="BC87" s="7">
        <f t="shared" si="27"/>
        <v>0</v>
      </c>
      <c r="BD87" s="7">
        <f t="shared" si="27"/>
        <v>0</v>
      </c>
      <c r="BE87" s="7">
        <f t="shared" si="27"/>
        <v>0</v>
      </c>
      <c r="BF87" s="7">
        <f t="shared" si="27"/>
        <v>0</v>
      </c>
      <c r="BG87" s="7">
        <f t="shared" si="27"/>
        <v>0</v>
      </c>
      <c r="BH87" s="7">
        <f t="shared" si="27"/>
        <v>0</v>
      </c>
      <c r="BI87" s="7">
        <f t="shared" si="27"/>
        <v>0</v>
      </c>
      <c r="BJ87" s="7">
        <f t="shared" si="27"/>
        <v>0</v>
      </c>
      <c r="BK87" s="7">
        <f t="shared" si="27"/>
        <v>0</v>
      </c>
      <c r="BL87" s="7">
        <f t="shared" si="27"/>
        <v>0</v>
      </c>
      <c r="BM87" s="7">
        <f t="shared" si="27"/>
        <v>0</v>
      </c>
      <c r="BN87" s="7">
        <f t="shared" si="27"/>
        <v>0</v>
      </c>
      <c r="BO87" s="7">
        <f t="shared" si="27"/>
        <v>0</v>
      </c>
    </row>
    <row r="88" spans="1:69">
      <c r="A88" s="97"/>
      <c r="B88" s="7" t="str">
        <f>B22</f>
        <v>Печенье</v>
      </c>
      <c r="C88" s="99"/>
      <c r="D88" s="7">
        <f>D22</f>
        <v>0</v>
      </c>
      <c r="E88" s="7">
        <f t="shared" si="27"/>
        <v>0</v>
      </c>
      <c r="F88" s="7">
        <f t="shared" si="27"/>
        <v>0</v>
      </c>
      <c r="G88" s="7">
        <f t="shared" si="27"/>
        <v>0</v>
      </c>
      <c r="H88" s="7">
        <f t="shared" si="27"/>
        <v>0</v>
      </c>
      <c r="I88" s="7">
        <f t="shared" si="27"/>
        <v>0</v>
      </c>
      <c r="J88" s="7">
        <f t="shared" si="27"/>
        <v>0</v>
      </c>
      <c r="K88" s="7">
        <f t="shared" si="27"/>
        <v>0</v>
      </c>
      <c r="L88" s="7">
        <f t="shared" si="27"/>
        <v>0</v>
      </c>
      <c r="M88" s="7">
        <f t="shared" si="27"/>
        <v>0</v>
      </c>
      <c r="N88" s="7">
        <f t="shared" si="27"/>
        <v>0</v>
      </c>
      <c r="O88" s="7">
        <f t="shared" si="27"/>
        <v>0</v>
      </c>
      <c r="P88" s="7">
        <f t="shared" si="27"/>
        <v>0</v>
      </c>
      <c r="Q88" s="7">
        <f t="shared" si="27"/>
        <v>0</v>
      </c>
      <c r="R88" s="7">
        <f t="shared" si="27"/>
        <v>0</v>
      </c>
      <c r="S88" s="7">
        <f t="shared" si="27"/>
        <v>0</v>
      </c>
      <c r="T88" s="7">
        <f t="shared" si="27"/>
        <v>0</v>
      </c>
      <c r="U88" s="7">
        <f t="shared" si="27"/>
        <v>0</v>
      </c>
      <c r="V88" s="7">
        <f t="shared" si="27"/>
        <v>0</v>
      </c>
      <c r="W88" s="7">
        <f t="shared" si="27"/>
        <v>0</v>
      </c>
      <c r="X88" s="7">
        <f t="shared" si="27"/>
        <v>0</v>
      </c>
      <c r="Y88" s="7">
        <f t="shared" si="27"/>
        <v>0</v>
      </c>
      <c r="Z88" s="7">
        <f t="shared" si="27"/>
        <v>0</v>
      </c>
      <c r="AA88" s="7">
        <f t="shared" si="27"/>
        <v>0</v>
      </c>
      <c r="AB88" s="7">
        <f t="shared" si="27"/>
        <v>0</v>
      </c>
      <c r="AC88" s="7">
        <f t="shared" si="27"/>
        <v>0</v>
      </c>
      <c r="AD88" s="7">
        <f t="shared" si="27"/>
        <v>0</v>
      </c>
      <c r="AE88" s="7">
        <f t="shared" si="27"/>
        <v>0</v>
      </c>
      <c r="AF88" s="7">
        <f t="shared" si="27"/>
        <v>0</v>
      </c>
      <c r="AG88" s="7">
        <f t="shared" si="27"/>
        <v>0</v>
      </c>
      <c r="AH88" s="7">
        <f t="shared" si="27"/>
        <v>0</v>
      </c>
      <c r="AI88" s="7">
        <f t="shared" si="27"/>
        <v>0</v>
      </c>
      <c r="AJ88" s="7">
        <f t="shared" si="27"/>
        <v>0</v>
      </c>
      <c r="AK88" s="7">
        <f t="shared" si="27"/>
        <v>0</v>
      </c>
      <c r="AL88" s="7">
        <f t="shared" si="27"/>
        <v>0.03</v>
      </c>
      <c r="AM88" s="7">
        <f t="shared" si="27"/>
        <v>0</v>
      </c>
      <c r="AN88" s="7">
        <f t="shared" si="27"/>
        <v>0</v>
      </c>
      <c r="AO88" s="7">
        <f t="shared" si="27"/>
        <v>0</v>
      </c>
      <c r="AP88" s="7">
        <f t="shared" si="27"/>
        <v>0</v>
      </c>
      <c r="AQ88" s="7">
        <f t="shared" si="27"/>
        <v>0</v>
      </c>
      <c r="AR88" s="7">
        <f t="shared" si="27"/>
        <v>0</v>
      </c>
      <c r="AS88" s="7">
        <f t="shared" si="27"/>
        <v>0</v>
      </c>
      <c r="AT88" s="7">
        <f t="shared" si="27"/>
        <v>0</v>
      </c>
      <c r="AU88" s="7">
        <f t="shared" si="27"/>
        <v>0</v>
      </c>
      <c r="AV88" s="7">
        <f t="shared" si="27"/>
        <v>0</v>
      </c>
      <c r="AW88" s="7">
        <f t="shared" si="27"/>
        <v>0</v>
      </c>
      <c r="AX88" s="7">
        <f t="shared" si="27"/>
        <v>0</v>
      </c>
      <c r="AY88" s="7">
        <f t="shared" si="27"/>
        <v>0</v>
      </c>
      <c r="AZ88" s="7">
        <f t="shared" si="27"/>
        <v>0</v>
      </c>
      <c r="BA88" s="7">
        <f t="shared" si="27"/>
        <v>0</v>
      </c>
      <c r="BB88" s="7">
        <f t="shared" si="27"/>
        <v>0</v>
      </c>
      <c r="BC88" s="7">
        <f t="shared" si="27"/>
        <v>0</v>
      </c>
      <c r="BD88" s="7">
        <f t="shared" si="27"/>
        <v>0</v>
      </c>
      <c r="BE88" s="7">
        <f t="shared" si="27"/>
        <v>0</v>
      </c>
      <c r="BF88" s="7">
        <f t="shared" si="27"/>
        <v>0</v>
      </c>
      <c r="BG88" s="7">
        <f t="shared" si="27"/>
        <v>0</v>
      </c>
      <c r="BH88" s="7">
        <f t="shared" si="27"/>
        <v>0</v>
      </c>
      <c r="BI88" s="7">
        <f t="shared" si="27"/>
        <v>0</v>
      </c>
      <c r="BJ88" s="7">
        <f t="shared" si="27"/>
        <v>0</v>
      </c>
      <c r="BK88" s="7">
        <f t="shared" si="27"/>
        <v>0</v>
      </c>
      <c r="BL88" s="7">
        <f t="shared" si="27"/>
        <v>0</v>
      </c>
      <c r="BM88" s="7">
        <f t="shared" si="27"/>
        <v>0</v>
      </c>
      <c r="BN88" s="7">
        <f t="shared" si="27"/>
        <v>0</v>
      </c>
      <c r="BO88" s="7">
        <f t="shared" si="27"/>
        <v>0</v>
      </c>
    </row>
    <row r="89" spans="1:69">
      <c r="A89" s="97"/>
      <c r="B89" s="7">
        <f>B23</f>
        <v>0</v>
      </c>
      <c r="C89" s="99"/>
      <c r="D89" s="7">
        <f>D23</f>
        <v>0</v>
      </c>
      <c r="E89" s="7">
        <f t="shared" si="27"/>
        <v>0</v>
      </c>
      <c r="F89" s="7">
        <f t="shared" si="27"/>
        <v>0</v>
      </c>
      <c r="G89" s="7">
        <f t="shared" si="27"/>
        <v>0</v>
      </c>
      <c r="H89" s="7">
        <f t="shared" si="27"/>
        <v>0</v>
      </c>
      <c r="I89" s="7">
        <f t="shared" si="27"/>
        <v>0</v>
      </c>
      <c r="J89" s="7">
        <f t="shared" si="27"/>
        <v>0</v>
      </c>
      <c r="K89" s="7">
        <f t="shared" si="27"/>
        <v>0</v>
      </c>
      <c r="L89" s="7">
        <f t="shared" si="27"/>
        <v>0</v>
      </c>
      <c r="M89" s="7">
        <f t="shared" si="27"/>
        <v>0</v>
      </c>
      <c r="N89" s="7">
        <f t="shared" si="27"/>
        <v>0</v>
      </c>
      <c r="O89" s="7">
        <f t="shared" si="27"/>
        <v>0</v>
      </c>
      <c r="P89" s="7">
        <f t="shared" si="27"/>
        <v>0</v>
      </c>
      <c r="Q89" s="7">
        <f t="shared" si="27"/>
        <v>0</v>
      </c>
      <c r="R89" s="7">
        <f t="shared" si="27"/>
        <v>0</v>
      </c>
      <c r="S89" s="7">
        <f t="shared" si="27"/>
        <v>0</v>
      </c>
      <c r="T89" s="7">
        <f t="shared" si="27"/>
        <v>0</v>
      </c>
      <c r="U89" s="7">
        <f t="shared" si="27"/>
        <v>0</v>
      </c>
      <c r="V89" s="7">
        <f t="shared" si="27"/>
        <v>0</v>
      </c>
      <c r="W89" s="7">
        <f t="shared" si="27"/>
        <v>0</v>
      </c>
      <c r="X89" s="7">
        <f t="shared" si="27"/>
        <v>0</v>
      </c>
      <c r="Y89" s="7">
        <f t="shared" si="27"/>
        <v>0</v>
      </c>
      <c r="Z89" s="7">
        <f t="shared" si="27"/>
        <v>0</v>
      </c>
      <c r="AA89" s="7">
        <f t="shared" si="27"/>
        <v>0</v>
      </c>
      <c r="AB89" s="7">
        <f t="shared" si="27"/>
        <v>0</v>
      </c>
      <c r="AC89" s="7">
        <f t="shared" si="27"/>
        <v>0</v>
      </c>
      <c r="AD89" s="7">
        <f t="shared" si="27"/>
        <v>0</v>
      </c>
      <c r="AE89" s="7">
        <f t="shared" si="27"/>
        <v>0</v>
      </c>
      <c r="AF89" s="7">
        <f t="shared" si="27"/>
        <v>0</v>
      </c>
      <c r="AG89" s="7">
        <f t="shared" si="27"/>
        <v>0</v>
      </c>
      <c r="AH89" s="7">
        <f t="shared" si="27"/>
        <v>0</v>
      </c>
      <c r="AI89" s="7">
        <f t="shared" si="27"/>
        <v>0</v>
      </c>
      <c r="AJ89" s="7">
        <f t="shared" si="27"/>
        <v>0</v>
      </c>
      <c r="AK89" s="7">
        <f t="shared" si="27"/>
        <v>0</v>
      </c>
      <c r="AL89" s="7">
        <f t="shared" si="27"/>
        <v>0</v>
      </c>
      <c r="AM89" s="7">
        <f t="shared" si="27"/>
        <v>0</v>
      </c>
      <c r="AN89" s="7">
        <f t="shared" si="27"/>
        <v>0</v>
      </c>
      <c r="AO89" s="7">
        <f t="shared" si="27"/>
        <v>0</v>
      </c>
      <c r="AP89" s="7">
        <f t="shared" si="27"/>
        <v>0</v>
      </c>
      <c r="AQ89" s="7">
        <f t="shared" si="27"/>
        <v>0</v>
      </c>
      <c r="AR89" s="7">
        <f t="shared" si="27"/>
        <v>0</v>
      </c>
      <c r="AS89" s="7">
        <f t="shared" si="27"/>
        <v>0</v>
      </c>
      <c r="AT89" s="7">
        <f t="shared" si="27"/>
        <v>0</v>
      </c>
      <c r="AU89" s="7">
        <f t="shared" si="27"/>
        <v>0</v>
      </c>
      <c r="AV89" s="7">
        <f t="shared" si="27"/>
        <v>0</v>
      </c>
      <c r="AW89" s="7">
        <f t="shared" si="27"/>
        <v>0</v>
      </c>
      <c r="AX89" s="7">
        <f t="shared" si="27"/>
        <v>0</v>
      </c>
      <c r="AY89" s="7">
        <f t="shared" si="27"/>
        <v>0</v>
      </c>
      <c r="AZ89" s="7">
        <f t="shared" si="27"/>
        <v>0</v>
      </c>
      <c r="BA89" s="7">
        <f t="shared" si="27"/>
        <v>0</v>
      </c>
      <c r="BB89" s="7">
        <f t="shared" si="27"/>
        <v>0</v>
      </c>
      <c r="BC89" s="7">
        <f t="shared" si="27"/>
        <v>0</v>
      </c>
      <c r="BD89" s="7">
        <f t="shared" si="27"/>
        <v>0</v>
      </c>
      <c r="BE89" s="7">
        <f t="shared" si="27"/>
        <v>0</v>
      </c>
      <c r="BF89" s="7">
        <f t="shared" si="27"/>
        <v>0</v>
      </c>
      <c r="BG89" s="7">
        <f t="shared" si="27"/>
        <v>0</v>
      </c>
      <c r="BH89" s="7">
        <f t="shared" si="27"/>
        <v>0</v>
      </c>
      <c r="BI89" s="7">
        <f t="shared" si="27"/>
        <v>0</v>
      </c>
      <c r="BJ89" s="7">
        <f t="shared" si="27"/>
        <v>0</v>
      </c>
      <c r="BK89" s="7">
        <f t="shared" si="27"/>
        <v>0</v>
      </c>
      <c r="BL89" s="7">
        <f t="shared" si="27"/>
        <v>0</v>
      </c>
      <c r="BM89" s="7">
        <f t="shared" si="27"/>
        <v>0</v>
      </c>
      <c r="BN89" s="7">
        <f t="shared" si="27"/>
        <v>0</v>
      </c>
      <c r="BO89" s="7">
        <f t="shared" si="27"/>
        <v>0</v>
      </c>
    </row>
    <row r="90" spans="1:69">
      <c r="A90" s="97"/>
      <c r="B90" s="7">
        <f>B24</f>
        <v>0</v>
      </c>
      <c r="C90" s="99"/>
      <c r="D90" s="7">
        <f>D24</f>
        <v>0</v>
      </c>
      <c r="E90" s="7">
        <f t="shared" si="27"/>
        <v>0</v>
      </c>
      <c r="F90" s="7">
        <f t="shared" si="27"/>
        <v>0</v>
      </c>
      <c r="G90" s="7">
        <f t="shared" si="27"/>
        <v>0</v>
      </c>
      <c r="H90" s="7">
        <f t="shared" si="27"/>
        <v>0</v>
      </c>
      <c r="I90" s="7">
        <f t="shared" si="27"/>
        <v>0</v>
      </c>
      <c r="J90" s="7">
        <f t="shared" si="27"/>
        <v>0</v>
      </c>
      <c r="K90" s="7">
        <f t="shared" si="27"/>
        <v>0</v>
      </c>
      <c r="L90" s="7">
        <f t="shared" si="27"/>
        <v>0</v>
      </c>
      <c r="M90" s="7">
        <f t="shared" si="27"/>
        <v>0</v>
      </c>
      <c r="N90" s="7">
        <f t="shared" si="27"/>
        <v>0</v>
      </c>
      <c r="O90" s="7">
        <f t="shared" si="27"/>
        <v>0</v>
      </c>
      <c r="P90" s="7">
        <f t="shared" si="27"/>
        <v>0</v>
      </c>
      <c r="Q90" s="7">
        <f t="shared" si="27"/>
        <v>0</v>
      </c>
      <c r="R90" s="7">
        <f t="shared" si="27"/>
        <v>0</v>
      </c>
      <c r="S90" s="7">
        <f t="shared" si="27"/>
        <v>0</v>
      </c>
      <c r="T90" s="7">
        <f t="shared" si="27"/>
        <v>0</v>
      </c>
      <c r="U90" s="7">
        <f t="shared" si="27"/>
        <v>0</v>
      </c>
      <c r="V90" s="7">
        <f t="shared" si="27"/>
        <v>0</v>
      </c>
      <c r="W90" s="7">
        <f t="shared" si="27"/>
        <v>0</v>
      </c>
      <c r="X90" s="7">
        <f t="shared" si="27"/>
        <v>0</v>
      </c>
      <c r="Y90" s="7">
        <f t="shared" si="27"/>
        <v>0</v>
      </c>
      <c r="Z90" s="7">
        <f t="shared" si="27"/>
        <v>0</v>
      </c>
      <c r="AA90" s="7">
        <f t="shared" si="27"/>
        <v>0</v>
      </c>
      <c r="AB90" s="7">
        <f t="shared" si="27"/>
        <v>0</v>
      </c>
      <c r="AC90" s="7">
        <f t="shared" si="27"/>
        <v>0</v>
      </c>
      <c r="AD90" s="7">
        <f t="shared" si="27"/>
        <v>0</v>
      </c>
      <c r="AE90" s="7">
        <f t="shared" si="27"/>
        <v>0</v>
      </c>
      <c r="AF90" s="7">
        <f t="shared" si="27"/>
        <v>0</v>
      </c>
      <c r="AG90" s="7">
        <f t="shared" si="27"/>
        <v>0</v>
      </c>
      <c r="AH90" s="7">
        <f t="shared" si="27"/>
        <v>0</v>
      </c>
      <c r="AI90" s="7">
        <f t="shared" si="27"/>
        <v>0</v>
      </c>
      <c r="AJ90" s="7">
        <f t="shared" si="27"/>
        <v>0</v>
      </c>
      <c r="AK90" s="7">
        <f t="shared" si="27"/>
        <v>0</v>
      </c>
      <c r="AL90" s="7">
        <f t="shared" si="27"/>
        <v>0</v>
      </c>
      <c r="AM90" s="7">
        <f t="shared" si="27"/>
        <v>0</v>
      </c>
      <c r="AN90" s="7">
        <f t="shared" si="27"/>
        <v>0</v>
      </c>
      <c r="AO90" s="7">
        <f t="shared" si="27"/>
        <v>0</v>
      </c>
      <c r="AP90" s="7">
        <f t="shared" si="27"/>
        <v>0</v>
      </c>
      <c r="AQ90" s="7">
        <f t="shared" si="27"/>
        <v>0</v>
      </c>
      <c r="AR90" s="7">
        <f t="shared" si="27"/>
        <v>0</v>
      </c>
      <c r="AS90" s="7">
        <f t="shared" si="27"/>
        <v>0</v>
      </c>
      <c r="AT90" s="7">
        <f t="shared" si="27"/>
        <v>0</v>
      </c>
      <c r="AU90" s="7">
        <f t="shared" si="27"/>
        <v>0</v>
      </c>
      <c r="AV90" s="7">
        <f t="shared" si="27"/>
        <v>0</v>
      </c>
      <c r="AW90" s="7">
        <f t="shared" si="27"/>
        <v>0</v>
      </c>
      <c r="AX90" s="7">
        <f t="shared" si="27"/>
        <v>0</v>
      </c>
      <c r="AY90" s="7">
        <f t="shared" si="27"/>
        <v>0</v>
      </c>
      <c r="AZ90" s="7">
        <f t="shared" si="27"/>
        <v>0</v>
      </c>
      <c r="BA90" s="7">
        <f t="shared" si="27"/>
        <v>0</v>
      </c>
      <c r="BB90" s="7">
        <f t="shared" si="27"/>
        <v>0</v>
      </c>
      <c r="BC90" s="7">
        <f t="shared" si="27"/>
        <v>0</v>
      </c>
      <c r="BD90" s="7">
        <f t="shared" si="27"/>
        <v>0</v>
      </c>
      <c r="BE90" s="7">
        <f t="shared" si="27"/>
        <v>0</v>
      </c>
      <c r="BF90" s="7">
        <f t="shared" si="27"/>
        <v>0</v>
      </c>
      <c r="BG90" s="7">
        <f t="shared" si="27"/>
        <v>0</v>
      </c>
      <c r="BH90" s="7">
        <f t="shared" si="27"/>
        <v>0</v>
      </c>
      <c r="BI90" s="7">
        <f t="shared" si="27"/>
        <v>0</v>
      </c>
      <c r="BJ90" s="7">
        <f t="shared" si="27"/>
        <v>0</v>
      </c>
      <c r="BK90" s="7">
        <f t="shared" si="27"/>
        <v>0</v>
      </c>
      <c r="BL90" s="7">
        <f t="shared" si="27"/>
        <v>0</v>
      </c>
      <c r="BM90" s="7">
        <f t="shared" si="27"/>
        <v>0</v>
      </c>
      <c r="BN90" s="7">
        <f t="shared" si="27"/>
        <v>0</v>
      </c>
      <c r="BO90" s="7">
        <f t="shared" si="27"/>
        <v>0</v>
      </c>
    </row>
    <row r="91" spans="1:69">
      <c r="A91" s="97"/>
      <c r="B91" s="7">
        <f>B25</f>
        <v>0</v>
      </c>
      <c r="C91" s="104"/>
      <c r="D91" s="7">
        <f>D25</f>
        <v>0</v>
      </c>
      <c r="E91" s="7">
        <f t="shared" si="27"/>
        <v>0</v>
      </c>
      <c r="F91" s="7">
        <f t="shared" si="27"/>
        <v>0</v>
      </c>
      <c r="G91" s="7">
        <f t="shared" si="27"/>
        <v>0</v>
      </c>
      <c r="H91" s="7">
        <f t="shared" ref="H91:BO91" si="28">H25</f>
        <v>0</v>
      </c>
      <c r="I91" s="7">
        <f t="shared" si="28"/>
        <v>0</v>
      </c>
      <c r="J91" s="7">
        <f t="shared" si="28"/>
        <v>0</v>
      </c>
      <c r="K91" s="7">
        <f t="shared" si="28"/>
        <v>0</v>
      </c>
      <c r="L91" s="7">
        <f t="shared" si="28"/>
        <v>0</v>
      </c>
      <c r="M91" s="7">
        <f t="shared" si="28"/>
        <v>0</v>
      </c>
      <c r="N91" s="7">
        <f t="shared" si="28"/>
        <v>0</v>
      </c>
      <c r="O91" s="7">
        <f t="shared" si="28"/>
        <v>0</v>
      </c>
      <c r="P91" s="7">
        <f t="shared" si="28"/>
        <v>0</v>
      </c>
      <c r="Q91" s="7">
        <f t="shared" si="28"/>
        <v>0</v>
      </c>
      <c r="R91" s="7">
        <f t="shared" si="28"/>
        <v>0</v>
      </c>
      <c r="S91" s="7">
        <f t="shared" si="28"/>
        <v>0</v>
      </c>
      <c r="T91" s="7">
        <f t="shared" si="28"/>
        <v>0</v>
      </c>
      <c r="U91" s="7">
        <f t="shared" si="28"/>
        <v>0</v>
      </c>
      <c r="V91" s="7">
        <f t="shared" si="28"/>
        <v>0</v>
      </c>
      <c r="W91" s="7">
        <f t="shared" si="28"/>
        <v>0</v>
      </c>
      <c r="X91" s="7">
        <f t="shared" si="28"/>
        <v>0</v>
      </c>
      <c r="Y91" s="7">
        <f t="shared" si="28"/>
        <v>0</v>
      </c>
      <c r="Z91" s="7">
        <f t="shared" si="28"/>
        <v>0</v>
      </c>
      <c r="AA91" s="7">
        <f t="shared" si="28"/>
        <v>0</v>
      </c>
      <c r="AB91" s="7">
        <f t="shared" si="28"/>
        <v>0</v>
      </c>
      <c r="AC91" s="7">
        <f t="shared" si="28"/>
        <v>0</v>
      </c>
      <c r="AD91" s="7">
        <f t="shared" si="28"/>
        <v>0</v>
      </c>
      <c r="AE91" s="7">
        <f t="shared" si="28"/>
        <v>0</v>
      </c>
      <c r="AF91" s="7">
        <f t="shared" si="28"/>
        <v>0</v>
      </c>
      <c r="AG91" s="7">
        <f t="shared" si="28"/>
        <v>0</v>
      </c>
      <c r="AH91" s="7">
        <f t="shared" si="28"/>
        <v>0</v>
      </c>
      <c r="AI91" s="7">
        <f t="shared" si="28"/>
        <v>0</v>
      </c>
      <c r="AJ91" s="7">
        <f t="shared" si="28"/>
        <v>0</v>
      </c>
      <c r="AK91" s="7">
        <f t="shared" si="28"/>
        <v>0</v>
      </c>
      <c r="AL91" s="7">
        <f t="shared" si="28"/>
        <v>0</v>
      </c>
      <c r="AM91" s="7">
        <f t="shared" si="28"/>
        <v>0</v>
      </c>
      <c r="AN91" s="7">
        <f t="shared" si="28"/>
        <v>0</v>
      </c>
      <c r="AO91" s="7">
        <f t="shared" si="28"/>
        <v>0</v>
      </c>
      <c r="AP91" s="7">
        <f t="shared" si="28"/>
        <v>0</v>
      </c>
      <c r="AQ91" s="7">
        <f t="shared" si="28"/>
        <v>0</v>
      </c>
      <c r="AR91" s="7">
        <f t="shared" si="28"/>
        <v>0</v>
      </c>
      <c r="AS91" s="7">
        <f t="shared" si="28"/>
        <v>0</v>
      </c>
      <c r="AT91" s="7">
        <f t="shared" si="28"/>
        <v>0</v>
      </c>
      <c r="AU91" s="7">
        <f t="shared" si="28"/>
        <v>0</v>
      </c>
      <c r="AV91" s="7">
        <f t="shared" si="28"/>
        <v>0</v>
      </c>
      <c r="AW91" s="7">
        <f t="shared" si="28"/>
        <v>0</v>
      </c>
      <c r="AX91" s="7">
        <f t="shared" si="28"/>
        <v>0</v>
      </c>
      <c r="AY91" s="7">
        <f t="shared" si="28"/>
        <v>0</v>
      </c>
      <c r="AZ91" s="7">
        <f t="shared" si="28"/>
        <v>0</v>
      </c>
      <c r="BA91" s="7">
        <f t="shared" si="28"/>
        <v>0</v>
      </c>
      <c r="BB91" s="7">
        <f t="shared" si="28"/>
        <v>0</v>
      </c>
      <c r="BC91" s="7">
        <f t="shared" si="28"/>
        <v>0</v>
      </c>
      <c r="BD91" s="7">
        <f t="shared" si="28"/>
        <v>0</v>
      </c>
      <c r="BE91" s="7">
        <f t="shared" si="28"/>
        <v>0</v>
      </c>
      <c r="BF91" s="7">
        <f t="shared" si="28"/>
        <v>0</v>
      </c>
      <c r="BG91" s="7">
        <f t="shared" si="28"/>
        <v>0</v>
      </c>
      <c r="BH91" s="7">
        <f t="shared" si="28"/>
        <v>0</v>
      </c>
      <c r="BI91" s="7">
        <f t="shared" si="28"/>
        <v>0</v>
      </c>
      <c r="BJ91" s="7">
        <f t="shared" si="28"/>
        <v>0</v>
      </c>
      <c r="BK91" s="7">
        <f t="shared" si="28"/>
        <v>0</v>
      </c>
      <c r="BL91" s="7">
        <f t="shared" si="28"/>
        <v>0</v>
      </c>
      <c r="BM91" s="7">
        <f t="shared" si="28"/>
        <v>0</v>
      </c>
      <c r="BN91" s="7">
        <f t="shared" si="28"/>
        <v>0</v>
      </c>
      <c r="BO91" s="7">
        <f t="shared" si="28"/>
        <v>0</v>
      </c>
    </row>
    <row r="92" spans="1:69" ht="17.399999999999999">
      <c r="B92" s="19" t="s">
        <v>21</v>
      </c>
      <c r="C92" s="20"/>
      <c r="D92" s="21">
        <f>SUM(D87:D91)</f>
        <v>0</v>
      </c>
      <c r="E92" s="21">
        <f>SUM(E87:E91)</f>
        <v>0</v>
      </c>
      <c r="F92" s="21">
        <f t="shared" ref="F92:BO92" si="29">SUM(F87:F91)</f>
        <v>0</v>
      </c>
      <c r="G92" s="21">
        <f t="shared" si="29"/>
        <v>0</v>
      </c>
      <c r="H92" s="21">
        <f t="shared" si="29"/>
        <v>0</v>
      </c>
      <c r="I92" s="21">
        <f t="shared" si="29"/>
        <v>0</v>
      </c>
      <c r="J92" s="21">
        <f t="shared" si="29"/>
        <v>0.18</v>
      </c>
      <c r="K92" s="21">
        <f t="shared" si="29"/>
        <v>0</v>
      </c>
      <c r="L92" s="21">
        <f t="shared" si="29"/>
        <v>0</v>
      </c>
      <c r="M92" s="21">
        <f t="shared" si="29"/>
        <v>0</v>
      </c>
      <c r="N92" s="21">
        <f t="shared" si="29"/>
        <v>0</v>
      </c>
      <c r="O92" s="21">
        <f t="shared" si="29"/>
        <v>0</v>
      </c>
      <c r="P92" s="21">
        <f t="shared" si="29"/>
        <v>0</v>
      </c>
      <c r="Q92" s="21">
        <f t="shared" si="29"/>
        <v>0</v>
      </c>
      <c r="R92" s="21">
        <f t="shared" si="29"/>
        <v>0</v>
      </c>
      <c r="S92" s="21">
        <f t="shared" si="29"/>
        <v>0</v>
      </c>
      <c r="T92" s="21">
        <f t="shared" si="29"/>
        <v>0</v>
      </c>
      <c r="U92" s="21">
        <f t="shared" si="29"/>
        <v>0</v>
      </c>
      <c r="V92" s="21">
        <f t="shared" si="29"/>
        <v>0</v>
      </c>
      <c r="W92" s="21">
        <f t="shared" si="29"/>
        <v>0</v>
      </c>
      <c r="X92" s="21">
        <f t="shared" si="29"/>
        <v>0</v>
      </c>
      <c r="Y92" s="21">
        <f t="shared" si="29"/>
        <v>0</v>
      </c>
      <c r="Z92" s="21">
        <f t="shared" si="29"/>
        <v>0</v>
      </c>
      <c r="AA92" s="21">
        <f t="shared" si="29"/>
        <v>0</v>
      </c>
      <c r="AB92" s="21">
        <f t="shared" si="29"/>
        <v>0</v>
      </c>
      <c r="AC92" s="21">
        <f t="shared" si="29"/>
        <v>0</v>
      </c>
      <c r="AD92" s="21">
        <f t="shared" si="29"/>
        <v>0</v>
      </c>
      <c r="AE92" s="21">
        <f t="shared" si="29"/>
        <v>0</v>
      </c>
      <c r="AF92" s="21">
        <f t="shared" si="29"/>
        <v>0</v>
      </c>
      <c r="AG92" s="21">
        <f t="shared" si="29"/>
        <v>0</v>
      </c>
      <c r="AH92" s="21">
        <f t="shared" si="29"/>
        <v>0</v>
      </c>
      <c r="AI92" s="21">
        <f t="shared" si="29"/>
        <v>0</v>
      </c>
      <c r="AJ92" s="21">
        <f t="shared" si="29"/>
        <v>0</v>
      </c>
      <c r="AK92" s="21">
        <f t="shared" si="29"/>
        <v>0</v>
      </c>
      <c r="AL92" s="21">
        <f t="shared" si="29"/>
        <v>0.03</v>
      </c>
      <c r="AM92" s="21">
        <f t="shared" si="29"/>
        <v>0</v>
      </c>
      <c r="AN92" s="21">
        <f t="shared" si="29"/>
        <v>0</v>
      </c>
      <c r="AO92" s="21">
        <f t="shared" si="29"/>
        <v>0</v>
      </c>
      <c r="AP92" s="21">
        <f t="shared" si="29"/>
        <v>0</v>
      </c>
      <c r="AQ92" s="21">
        <f t="shared" si="29"/>
        <v>0</v>
      </c>
      <c r="AR92" s="21">
        <f t="shared" si="29"/>
        <v>0</v>
      </c>
      <c r="AS92" s="21">
        <f t="shared" si="29"/>
        <v>0</v>
      </c>
      <c r="AT92" s="21">
        <f t="shared" si="29"/>
        <v>0</v>
      </c>
      <c r="AU92" s="21">
        <f t="shared" si="29"/>
        <v>0</v>
      </c>
      <c r="AV92" s="21">
        <f t="shared" si="29"/>
        <v>0</v>
      </c>
      <c r="AW92" s="21">
        <f t="shared" si="29"/>
        <v>0</v>
      </c>
      <c r="AX92" s="21">
        <f t="shared" si="29"/>
        <v>0</v>
      </c>
      <c r="AY92" s="21">
        <f t="shared" si="29"/>
        <v>0</v>
      </c>
      <c r="AZ92" s="21">
        <f t="shared" si="29"/>
        <v>0</v>
      </c>
      <c r="BA92" s="21">
        <f t="shared" si="29"/>
        <v>0</v>
      </c>
      <c r="BB92" s="21">
        <f t="shared" si="29"/>
        <v>0</v>
      </c>
      <c r="BC92" s="21">
        <f t="shared" si="29"/>
        <v>0</v>
      </c>
      <c r="BD92" s="21">
        <f t="shared" si="29"/>
        <v>0</v>
      </c>
      <c r="BE92" s="21">
        <f t="shared" si="29"/>
        <v>0</v>
      </c>
      <c r="BF92" s="21">
        <f t="shared" si="29"/>
        <v>0</v>
      </c>
      <c r="BG92" s="21">
        <f t="shared" si="29"/>
        <v>0</v>
      </c>
      <c r="BH92" s="21">
        <f t="shared" si="29"/>
        <v>0</v>
      </c>
      <c r="BI92" s="21">
        <f t="shared" si="29"/>
        <v>0</v>
      </c>
      <c r="BJ92" s="21">
        <f t="shared" si="29"/>
        <v>0</v>
      </c>
      <c r="BK92" s="21">
        <f t="shared" si="29"/>
        <v>0</v>
      </c>
      <c r="BL92" s="21">
        <f t="shared" si="29"/>
        <v>0</v>
      </c>
      <c r="BM92" s="21">
        <f t="shared" si="29"/>
        <v>0</v>
      </c>
      <c r="BN92" s="21">
        <f t="shared" si="29"/>
        <v>0</v>
      </c>
      <c r="BO92" s="21">
        <f t="shared" si="29"/>
        <v>0</v>
      </c>
    </row>
    <row r="93" spans="1:69" ht="17.399999999999999">
      <c r="B93" s="19" t="s">
        <v>22</v>
      </c>
      <c r="C93" s="20"/>
      <c r="D93" s="22">
        <f t="shared" ref="D93:BO93" si="30">PRODUCT(D92,$F$6)</f>
        <v>0</v>
      </c>
      <c r="E93" s="22">
        <f t="shared" si="30"/>
        <v>0</v>
      </c>
      <c r="F93" s="22">
        <f t="shared" si="30"/>
        <v>0</v>
      </c>
      <c r="G93" s="22">
        <f t="shared" si="30"/>
        <v>0</v>
      </c>
      <c r="H93" s="22">
        <f t="shared" si="30"/>
        <v>0</v>
      </c>
      <c r="I93" s="22">
        <f t="shared" si="30"/>
        <v>0</v>
      </c>
      <c r="J93" s="22">
        <f t="shared" si="30"/>
        <v>0.18</v>
      </c>
      <c r="K93" s="22">
        <f t="shared" si="30"/>
        <v>0</v>
      </c>
      <c r="L93" s="22">
        <f t="shared" si="30"/>
        <v>0</v>
      </c>
      <c r="M93" s="22">
        <f t="shared" si="30"/>
        <v>0</v>
      </c>
      <c r="N93" s="22">
        <f t="shared" si="30"/>
        <v>0</v>
      </c>
      <c r="O93" s="22">
        <f t="shared" si="30"/>
        <v>0</v>
      </c>
      <c r="P93" s="22">
        <f t="shared" si="30"/>
        <v>0</v>
      </c>
      <c r="Q93" s="22">
        <f t="shared" si="30"/>
        <v>0</v>
      </c>
      <c r="R93" s="22">
        <f t="shared" si="30"/>
        <v>0</v>
      </c>
      <c r="S93" s="22">
        <f t="shared" si="30"/>
        <v>0</v>
      </c>
      <c r="T93" s="22">
        <f t="shared" si="30"/>
        <v>0</v>
      </c>
      <c r="U93" s="22">
        <f t="shared" si="30"/>
        <v>0</v>
      </c>
      <c r="V93" s="22">
        <f t="shared" si="30"/>
        <v>0</v>
      </c>
      <c r="W93" s="22">
        <f t="shared" si="30"/>
        <v>0</v>
      </c>
      <c r="X93" s="22">
        <f t="shared" si="30"/>
        <v>0</v>
      </c>
      <c r="Y93" s="22">
        <f t="shared" si="30"/>
        <v>0</v>
      </c>
      <c r="Z93" s="22">
        <f t="shared" si="30"/>
        <v>0</v>
      </c>
      <c r="AA93" s="22">
        <f t="shared" si="30"/>
        <v>0</v>
      </c>
      <c r="AB93" s="22">
        <f t="shared" si="30"/>
        <v>0</v>
      </c>
      <c r="AC93" s="22">
        <f t="shared" si="30"/>
        <v>0</v>
      </c>
      <c r="AD93" s="22">
        <f t="shared" si="30"/>
        <v>0</v>
      </c>
      <c r="AE93" s="22">
        <f t="shared" si="30"/>
        <v>0</v>
      </c>
      <c r="AF93" s="22">
        <f t="shared" si="30"/>
        <v>0</v>
      </c>
      <c r="AG93" s="22">
        <f t="shared" si="30"/>
        <v>0</v>
      </c>
      <c r="AH93" s="22">
        <f t="shared" si="30"/>
        <v>0</v>
      </c>
      <c r="AI93" s="22">
        <f t="shared" si="30"/>
        <v>0</v>
      </c>
      <c r="AJ93" s="22">
        <f t="shared" si="30"/>
        <v>0</v>
      </c>
      <c r="AK93" s="22">
        <f t="shared" si="30"/>
        <v>0</v>
      </c>
      <c r="AL93" s="22">
        <f t="shared" si="30"/>
        <v>0.03</v>
      </c>
      <c r="AM93" s="22">
        <f t="shared" si="30"/>
        <v>0</v>
      </c>
      <c r="AN93" s="22">
        <f t="shared" si="30"/>
        <v>0</v>
      </c>
      <c r="AO93" s="22">
        <f t="shared" si="30"/>
        <v>0</v>
      </c>
      <c r="AP93" s="22">
        <f t="shared" si="30"/>
        <v>0</v>
      </c>
      <c r="AQ93" s="22">
        <f t="shared" si="30"/>
        <v>0</v>
      </c>
      <c r="AR93" s="22">
        <f t="shared" si="30"/>
        <v>0</v>
      </c>
      <c r="AS93" s="22">
        <f t="shared" si="30"/>
        <v>0</v>
      </c>
      <c r="AT93" s="22">
        <f t="shared" si="30"/>
        <v>0</v>
      </c>
      <c r="AU93" s="22">
        <f t="shared" si="30"/>
        <v>0</v>
      </c>
      <c r="AV93" s="22">
        <f t="shared" si="30"/>
        <v>0</v>
      </c>
      <c r="AW93" s="22">
        <f t="shared" si="30"/>
        <v>0</v>
      </c>
      <c r="AX93" s="22">
        <f t="shared" si="30"/>
        <v>0</v>
      </c>
      <c r="AY93" s="22">
        <f t="shared" si="30"/>
        <v>0</v>
      </c>
      <c r="AZ93" s="22">
        <f t="shared" si="30"/>
        <v>0</v>
      </c>
      <c r="BA93" s="22">
        <f t="shared" si="30"/>
        <v>0</v>
      </c>
      <c r="BB93" s="22">
        <f t="shared" si="30"/>
        <v>0</v>
      </c>
      <c r="BC93" s="22">
        <f t="shared" si="30"/>
        <v>0</v>
      </c>
      <c r="BD93" s="22">
        <f t="shared" si="30"/>
        <v>0</v>
      </c>
      <c r="BE93" s="22">
        <f t="shared" si="30"/>
        <v>0</v>
      </c>
      <c r="BF93" s="22">
        <f t="shared" si="30"/>
        <v>0</v>
      </c>
      <c r="BG93" s="22">
        <f t="shared" si="30"/>
        <v>0</v>
      </c>
      <c r="BH93" s="22">
        <f t="shared" si="30"/>
        <v>0</v>
      </c>
      <c r="BI93" s="22">
        <f t="shared" si="30"/>
        <v>0</v>
      </c>
      <c r="BJ93" s="22">
        <f t="shared" si="30"/>
        <v>0</v>
      </c>
      <c r="BK93" s="22">
        <f t="shared" si="30"/>
        <v>0</v>
      </c>
      <c r="BL93" s="22">
        <f t="shared" si="30"/>
        <v>0</v>
      </c>
      <c r="BM93" s="22">
        <f t="shared" si="30"/>
        <v>0</v>
      </c>
      <c r="BN93" s="22">
        <f t="shared" si="30"/>
        <v>0</v>
      </c>
      <c r="BO93" s="22">
        <f t="shared" si="30"/>
        <v>0</v>
      </c>
    </row>
    <row r="95" spans="1:69" ht="17.399999999999999">
      <c r="A95" s="26"/>
      <c r="B95" s="27" t="s">
        <v>24</v>
      </c>
      <c r="C95" s="28" t="s">
        <v>25</v>
      </c>
      <c r="D95" s="29">
        <f>D79</f>
        <v>78.180000000000007</v>
      </c>
      <c r="E95" s="39">
        <f t="shared" ref="E95:BO95" si="31">E79</f>
        <v>82</v>
      </c>
      <c r="F95" s="29">
        <f t="shared" si="31"/>
        <v>91</v>
      </c>
      <c r="G95" s="29">
        <f t="shared" si="31"/>
        <v>596</v>
      </c>
      <c r="H95" s="29">
        <f t="shared" si="31"/>
        <v>1490</v>
      </c>
      <c r="I95" s="29">
        <f t="shared" si="31"/>
        <v>720</v>
      </c>
      <c r="J95" s="29">
        <f t="shared" si="31"/>
        <v>82.38</v>
      </c>
      <c r="K95" s="29">
        <f t="shared" si="31"/>
        <v>961.89</v>
      </c>
      <c r="L95" s="29">
        <f t="shared" si="31"/>
        <v>231.94</v>
      </c>
      <c r="M95" s="29">
        <f t="shared" si="31"/>
        <v>679</v>
      </c>
      <c r="N95" s="29">
        <f t="shared" si="31"/>
        <v>114.89</v>
      </c>
      <c r="O95" s="29">
        <f t="shared" si="31"/>
        <v>352.33</v>
      </c>
      <c r="P95" s="29">
        <f t="shared" si="31"/>
        <v>392.11</v>
      </c>
      <c r="Q95" s="29">
        <f t="shared" si="31"/>
        <v>400</v>
      </c>
      <c r="R95" s="29">
        <f t="shared" si="31"/>
        <v>0</v>
      </c>
      <c r="S95" s="29">
        <f t="shared" si="31"/>
        <v>0</v>
      </c>
      <c r="T95" s="29">
        <f t="shared" si="31"/>
        <v>0</v>
      </c>
      <c r="U95" s="29">
        <f t="shared" si="31"/>
        <v>852</v>
      </c>
      <c r="V95" s="29">
        <f t="shared" si="31"/>
        <v>352.56</v>
      </c>
      <c r="W95" s="29">
        <f t="shared" si="31"/>
        <v>0</v>
      </c>
      <c r="X95" s="29">
        <f t="shared" si="31"/>
        <v>8.9</v>
      </c>
      <c r="Y95" s="29">
        <f t="shared" si="31"/>
        <v>0</v>
      </c>
      <c r="Z95" s="29">
        <f t="shared" si="31"/>
        <v>492</v>
      </c>
      <c r="AA95" s="29">
        <f t="shared" si="31"/>
        <v>382</v>
      </c>
      <c r="AB95" s="29">
        <f t="shared" si="31"/>
        <v>429</v>
      </c>
      <c r="AC95" s="29">
        <f t="shared" si="31"/>
        <v>261</v>
      </c>
      <c r="AD95" s="29">
        <f t="shared" si="31"/>
        <v>125</v>
      </c>
      <c r="AE95" s="29">
        <f t="shared" si="31"/>
        <v>400</v>
      </c>
      <c r="AF95" s="29">
        <f t="shared" si="31"/>
        <v>169</v>
      </c>
      <c r="AG95" s="29">
        <f t="shared" si="31"/>
        <v>227.27</v>
      </c>
      <c r="AH95" s="29">
        <f t="shared" si="31"/>
        <v>76.88</v>
      </c>
      <c r="AI95" s="29">
        <f t="shared" si="31"/>
        <v>59.75</v>
      </c>
      <c r="AJ95" s="29">
        <f t="shared" si="31"/>
        <v>44.6</v>
      </c>
      <c r="AK95" s="29">
        <f t="shared" si="31"/>
        <v>240</v>
      </c>
      <c r="AL95" s="29">
        <f t="shared" si="31"/>
        <v>219</v>
      </c>
      <c r="AM95" s="29">
        <f t="shared" si="31"/>
        <v>0</v>
      </c>
      <c r="AN95" s="29">
        <f t="shared" si="31"/>
        <v>277</v>
      </c>
      <c r="AO95" s="29">
        <f t="shared" si="31"/>
        <v>0</v>
      </c>
      <c r="AP95" s="29">
        <f t="shared" si="31"/>
        <v>235.63</v>
      </c>
      <c r="AQ95" s="29">
        <f t="shared" si="31"/>
        <v>72.5</v>
      </c>
      <c r="AR95" s="29">
        <f t="shared" si="31"/>
        <v>65.33</v>
      </c>
      <c r="AS95" s="29">
        <f t="shared" si="31"/>
        <v>76</v>
      </c>
      <c r="AT95" s="29">
        <f t="shared" si="31"/>
        <v>67.14</v>
      </c>
      <c r="AU95" s="29">
        <f t="shared" si="31"/>
        <v>74.290000000000006</v>
      </c>
      <c r="AV95" s="29">
        <f t="shared" si="31"/>
        <v>51.25</v>
      </c>
      <c r="AW95" s="29">
        <f t="shared" si="31"/>
        <v>77.14</v>
      </c>
      <c r="AX95" s="29">
        <f t="shared" si="31"/>
        <v>68</v>
      </c>
      <c r="AY95" s="29">
        <f t="shared" si="31"/>
        <v>60</v>
      </c>
      <c r="AZ95" s="29">
        <f t="shared" si="31"/>
        <v>137.33000000000001</v>
      </c>
      <c r="BA95" s="29">
        <f t="shared" si="31"/>
        <v>319</v>
      </c>
      <c r="BB95" s="29">
        <f t="shared" si="31"/>
        <v>454</v>
      </c>
      <c r="BC95" s="29">
        <f t="shared" si="31"/>
        <v>558</v>
      </c>
      <c r="BD95" s="29">
        <f t="shared" si="31"/>
        <v>261</v>
      </c>
      <c r="BE95" s="29">
        <f t="shared" si="31"/>
        <v>419</v>
      </c>
      <c r="BF95" s="29">
        <f t="shared" si="31"/>
        <v>0</v>
      </c>
      <c r="BG95" s="29">
        <f t="shared" si="31"/>
        <v>44</v>
      </c>
      <c r="BH95" s="29">
        <f t="shared" si="31"/>
        <v>51</v>
      </c>
      <c r="BI95" s="29">
        <f t="shared" si="31"/>
        <v>26</v>
      </c>
      <c r="BJ95" s="29">
        <f t="shared" si="31"/>
        <v>40</v>
      </c>
      <c r="BK95" s="29">
        <f t="shared" si="31"/>
        <v>62</v>
      </c>
      <c r="BL95" s="29">
        <f t="shared" si="31"/>
        <v>314</v>
      </c>
      <c r="BM95" s="29">
        <f t="shared" si="31"/>
        <v>138.88999999999999</v>
      </c>
      <c r="BN95" s="29">
        <f t="shared" si="31"/>
        <v>22</v>
      </c>
      <c r="BO95" s="29">
        <f t="shared" si="31"/>
        <v>0</v>
      </c>
    </row>
    <row r="96" spans="1:69" ht="17.399999999999999">
      <c r="B96" s="19" t="s">
        <v>26</v>
      </c>
      <c r="C96" s="20" t="s">
        <v>25</v>
      </c>
      <c r="D96" s="21">
        <f>D95/1000</f>
        <v>7.8180000000000013E-2</v>
      </c>
      <c r="E96" s="21">
        <f t="shared" ref="E96:BO96" si="32">E95/1000</f>
        <v>8.2000000000000003E-2</v>
      </c>
      <c r="F96" s="21">
        <f t="shared" si="32"/>
        <v>9.0999999999999998E-2</v>
      </c>
      <c r="G96" s="21">
        <f t="shared" si="32"/>
        <v>0.59599999999999997</v>
      </c>
      <c r="H96" s="21">
        <f t="shared" si="32"/>
        <v>1.49</v>
      </c>
      <c r="I96" s="21">
        <f t="shared" si="32"/>
        <v>0.72</v>
      </c>
      <c r="J96" s="21">
        <f t="shared" si="32"/>
        <v>8.2379999999999995E-2</v>
      </c>
      <c r="K96" s="21">
        <f t="shared" si="32"/>
        <v>0.96189000000000002</v>
      </c>
      <c r="L96" s="21">
        <f t="shared" si="32"/>
        <v>0.23194000000000001</v>
      </c>
      <c r="M96" s="21">
        <f t="shared" si="32"/>
        <v>0.67900000000000005</v>
      </c>
      <c r="N96" s="21">
        <f t="shared" si="32"/>
        <v>0.11489000000000001</v>
      </c>
      <c r="O96" s="21">
        <f t="shared" si="32"/>
        <v>0.35232999999999998</v>
      </c>
      <c r="P96" s="21">
        <f t="shared" si="32"/>
        <v>0.39211000000000001</v>
      </c>
      <c r="Q96" s="21">
        <f t="shared" si="32"/>
        <v>0.4</v>
      </c>
      <c r="R96" s="21">
        <f t="shared" si="32"/>
        <v>0</v>
      </c>
      <c r="S96" s="21">
        <f t="shared" si="32"/>
        <v>0</v>
      </c>
      <c r="T96" s="21">
        <f t="shared" si="32"/>
        <v>0</v>
      </c>
      <c r="U96" s="21">
        <f t="shared" si="32"/>
        <v>0.85199999999999998</v>
      </c>
      <c r="V96" s="21">
        <f t="shared" si="32"/>
        <v>0.35255999999999998</v>
      </c>
      <c r="W96" s="21">
        <f t="shared" si="32"/>
        <v>0</v>
      </c>
      <c r="X96" s="21">
        <f t="shared" si="32"/>
        <v>8.8999999999999999E-3</v>
      </c>
      <c r="Y96" s="21">
        <f t="shared" si="32"/>
        <v>0</v>
      </c>
      <c r="Z96" s="21">
        <f t="shared" si="32"/>
        <v>0.49199999999999999</v>
      </c>
      <c r="AA96" s="21">
        <f t="shared" si="32"/>
        <v>0.38200000000000001</v>
      </c>
      <c r="AB96" s="21">
        <f t="shared" si="32"/>
        <v>0.42899999999999999</v>
      </c>
      <c r="AC96" s="21">
        <f t="shared" si="32"/>
        <v>0.26100000000000001</v>
      </c>
      <c r="AD96" s="21">
        <f t="shared" si="32"/>
        <v>0.125</v>
      </c>
      <c r="AE96" s="21">
        <f t="shared" si="32"/>
        <v>0.4</v>
      </c>
      <c r="AF96" s="21">
        <f t="shared" si="32"/>
        <v>0.16900000000000001</v>
      </c>
      <c r="AG96" s="21">
        <f t="shared" si="32"/>
        <v>0.22727</v>
      </c>
      <c r="AH96" s="21">
        <f t="shared" si="32"/>
        <v>7.687999999999999E-2</v>
      </c>
      <c r="AI96" s="21">
        <f t="shared" si="32"/>
        <v>5.9749999999999998E-2</v>
      </c>
      <c r="AJ96" s="21">
        <f t="shared" si="32"/>
        <v>4.4600000000000001E-2</v>
      </c>
      <c r="AK96" s="21">
        <f t="shared" si="32"/>
        <v>0.24</v>
      </c>
      <c r="AL96" s="21">
        <f t="shared" si="32"/>
        <v>0.219</v>
      </c>
      <c r="AM96" s="21">
        <f t="shared" si="32"/>
        <v>0</v>
      </c>
      <c r="AN96" s="21">
        <f t="shared" si="32"/>
        <v>0.27700000000000002</v>
      </c>
      <c r="AO96" s="21">
        <f t="shared" si="32"/>
        <v>0</v>
      </c>
      <c r="AP96" s="21">
        <f t="shared" si="32"/>
        <v>0.23563000000000001</v>
      </c>
      <c r="AQ96" s="21">
        <f t="shared" si="32"/>
        <v>7.2499999999999995E-2</v>
      </c>
      <c r="AR96" s="21">
        <f t="shared" si="32"/>
        <v>6.5329999999999999E-2</v>
      </c>
      <c r="AS96" s="21">
        <f t="shared" si="32"/>
        <v>7.5999999999999998E-2</v>
      </c>
      <c r="AT96" s="21">
        <f t="shared" si="32"/>
        <v>6.7140000000000005E-2</v>
      </c>
      <c r="AU96" s="21">
        <f t="shared" si="32"/>
        <v>7.4290000000000009E-2</v>
      </c>
      <c r="AV96" s="21">
        <f t="shared" si="32"/>
        <v>5.1249999999999997E-2</v>
      </c>
      <c r="AW96" s="21">
        <f t="shared" si="32"/>
        <v>7.714E-2</v>
      </c>
      <c r="AX96" s="21">
        <f t="shared" si="32"/>
        <v>6.8000000000000005E-2</v>
      </c>
      <c r="AY96" s="21">
        <f t="shared" si="32"/>
        <v>0.06</v>
      </c>
      <c r="AZ96" s="21">
        <f t="shared" si="32"/>
        <v>0.13733000000000001</v>
      </c>
      <c r="BA96" s="21">
        <f t="shared" si="32"/>
        <v>0.31900000000000001</v>
      </c>
      <c r="BB96" s="21">
        <f t="shared" si="32"/>
        <v>0.45400000000000001</v>
      </c>
      <c r="BC96" s="21">
        <f t="shared" si="32"/>
        <v>0.55800000000000005</v>
      </c>
      <c r="BD96" s="21">
        <f t="shared" si="32"/>
        <v>0.26100000000000001</v>
      </c>
      <c r="BE96" s="21">
        <f t="shared" si="32"/>
        <v>0.41899999999999998</v>
      </c>
      <c r="BF96" s="21">
        <f t="shared" si="32"/>
        <v>0</v>
      </c>
      <c r="BG96" s="21">
        <f t="shared" si="32"/>
        <v>4.3999999999999997E-2</v>
      </c>
      <c r="BH96" s="21">
        <f t="shared" si="32"/>
        <v>5.0999999999999997E-2</v>
      </c>
      <c r="BI96" s="21">
        <f t="shared" si="32"/>
        <v>2.5999999999999999E-2</v>
      </c>
      <c r="BJ96" s="21">
        <f t="shared" si="32"/>
        <v>0.04</v>
      </c>
      <c r="BK96" s="21">
        <f t="shared" si="32"/>
        <v>6.2E-2</v>
      </c>
      <c r="BL96" s="21">
        <f t="shared" si="32"/>
        <v>0.314</v>
      </c>
      <c r="BM96" s="21">
        <f t="shared" si="32"/>
        <v>0.13888999999999999</v>
      </c>
      <c r="BN96" s="21">
        <f t="shared" si="32"/>
        <v>2.1999999999999999E-2</v>
      </c>
      <c r="BO96" s="21">
        <f t="shared" si="32"/>
        <v>0</v>
      </c>
    </row>
    <row r="97" spans="1:69" ht="17.399999999999999">
      <c r="A97" s="30"/>
      <c r="B97" s="31" t="s">
        <v>27</v>
      </c>
      <c r="C97" s="100"/>
      <c r="D97" s="32">
        <f>D93*D95</f>
        <v>0</v>
      </c>
      <c r="E97" s="32">
        <f t="shared" ref="E97:BO97" si="33">E93*E95</f>
        <v>0</v>
      </c>
      <c r="F97" s="32">
        <f t="shared" si="33"/>
        <v>0</v>
      </c>
      <c r="G97" s="32">
        <f t="shared" si="33"/>
        <v>0</v>
      </c>
      <c r="H97" s="32">
        <f t="shared" si="33"/>
        <v>0</v>
      </c>
      <c r="I97" s="32">
        <f t="shared" si="33"/>
        <v>0</v>
      </c>
      <c r="J97" s="32">
        <f t="shared" si="33"/>
        <v>14.828399999999998</v>
      </c>
      <c r="K97" s="32">
        <f t="shared" si="33"/>
        <v>0</v>
      </c>
      <c r="L97" s="32">
        <f t="shared" si="33"/>
        <v>0</v>
      </c>
      <c r="M97" s="32">
        <f t="shared" si="33"/>
        <v>0</v>
      </c>
      <c r="N97" s="32">
        <f t="shared" si="33"/>
        <v>0</v>
      </c>
      <c r="O97" s="32">
        <f t="shared" si="33"/>
        <v>0</v>
      </c>
      <c r="P97" s="32">
        <f t="shared" si="33"/>
        <v>0</v>
      </c>
      <c r="Q97" s="32">
        <f t="shared" si="33"/>
        <v>0</v>
      </c>
      <c r="R97" s="32">
        <f t="shared" si="33"/>
        <v>0</v>
      </c>
      <c r="S97" s="32">
        <f t="shared" si="33"/>
        <v>0</v>
      </c>
      <c r="T97" s="32">
        <f t="shared" si="33"/>
        <v>0</v>
      </c>
      <c r="U97" s="32">
        <f t="shared" si="33"/>
        <v>0</v>
      </c>
      <c r="V97" s="32">
        <f t="shared" si="33"/>
        <v>0</v>
      </c>
      <c r="W97" s="32">
        <f t="shared" si="33"/>
        <v>0</v>
      </c>
      <c r="X97" s="32">
        <f t="shared" si="33"/>
        <v>0</v>
      </c>
      <c r="Y97" s="32">
        <f t="shared" si="33"/>
        <v>0</v>
      </c>
      <c r="Z97" s="32">
        <f t="shared" si="33"/>
        <v>0</v>
      </c>
      <c r="AA97" s="32">
        <f t="shared" si="33"/>
        <v>0</v>
      </c>
      <c r="AB97" s="32">
        <f t="shared" si="33"/>
        <v>0</v>
      </c>
      <c r="AC97" s="32">
        <f t="shared" si="33"/>
        <v>0</v>
      </c>
      <c r="AD97" s="32">
        <f t="shared" si="33"/>
        <v>0</v>
      </c>
      <c r="AE97" s="32">
        <f t="shared" si="33"/>
        <v>0</v>
      </c>
      <c r="AF97" s="32">
        <f t="shared" si="33"/>
        <v>0</v>
      </c>
      <c r="AG97" s="32">
        <f t="shared" si="33"/>
        <v>0</v>
      </c>
      <c r="AH97" s="32">
        <f t="shared" si="33"/>
        <v>0</v>
      </c>
      <c r="AI97" s="32">
        <f t="shared" si="33"/>
        <v>0</v>
      </c>
      <c r="AJ97" s="32">
        <f t="shared" si="33"/>
        <v>0</v>
      </c>
      <c r="AK97" s="32">
        <f t="shared" si="33"/>
        <v>0</v>
      </c>
      <c r="AL97" s="32">
        <f t="shared" si="33"/>
        <v>6.5699999999999994</v>
      </c>
      <c r="AM97" s="32">
        <f t="shared" si="33"/>
        <v>0</v>
      </c>
      <c r="AN97" s="32">
        <f t="shared" si="33"/>
        <v>0</v>
      </c>
      <c r="AO97" s="32">
        <f t="shared" si="33"/>
        <v>0</v>
      </c>
      <c r="AP97" s="32">
        <f t="shared" si="33"/>
        <v>0</v>
      </c>
      <c r="AQ97" s="32">
        <f t="shared" si="33"/>
        <v>0</v>
      </c>
      <c r="AR97" s="32">
        <f t="shared" si="33"/>
        <v>0</v>
      </c>
      <c r="AS97" s="32">
        <f t="shared" si="33"/>
        <v>0</v>
      </c>
      <c r="AT97" s="32">
        <f t="shared" si="33"/>
        <v>0</v>
      </c>
      <c r="AU97" s="32">
        <f t="shared" si="33"/>
        <v>0</v>
      </c>
      <c r="AV97" s="32">
        <f t="shared" si="33"/>
        <v>0</v>
      </c>
      <c r="AW97" s="32">
        <f t="shared" si="33"/>
        <v>0</v>
      </c>
      <c r="AX97" s="32">
        <f t="shared" si="33"/>
        <v>0</v>
      </c>
      <c r="AY97" s="32">
        <f t="shared" si="33"/>
        <v>0</v>
      </c>
      <c r="AZ97" s="32">
        <f t="shared" si="33"/>
        <v>0</v>
      </c>
      <c r="BA97" s="32">
        <f t="shared" si="33"/>
        <v>0</v>
      </c>
      <c r="BB97" s="32">
        <f t="shared" si="33"/>
        <v>0</v>
      </c>
      <c r="BC97" s="32">
        <f t="shared" si="33"/>
        <v>0</v>
      </c>
      <c r="BD97" s="32">
        <f t="shared" si="33"/>
        <v>0</v>
      </c>
      <c r="BE97" s="32">
        <f t="shared" si="33"/>
        <v>0</v>
      </c>
      <c r="BF97" s="32">
        <f t="shared" si="33"/>
        <v>0</v>
      </c>
      <c r="BG97" s="32">
        <f t="shared" si="33"/>
        <v>0</v>
      </c>
      <c r="BH97" s="32">
        <f t="shared" si="33"/>
        <v>0</v>
      </c>
      <c r="BI97" s="32">
        <f t="shared" si="33"/>
        <v>0</v>
      </c>
      <c r="BJ97" s="32">
        <f t="shared" si="33"/>
        <v>0</v>
      </c>
      <c r="BK97" s="32">
        <f t="shared" si="33"/>
        <v>0</v>
      </c>
      <c r="BL97" s="32">
        <f t="shared" si="33"/>
        <v>0</v>
      </c>
      <c r="BM97" s="32">
        <f t="shared" si="33"/>
        <v>0</v>
      </c>
      <c r="BN97" s="32">
        <f t="shared" si="33"/>
        <v>0</v>
      </c>
      <c r="BO97" s="32">
        <f t="shared" si="33"/>
        <v>0</v>
      </c>
      <c r="BP97" s="33">
        <f>SUM(D97:BN97)</f>
        <v>21.398399999999999</v>
      </c>
      <c r="BQ97" s="34">
        <f>BP97/$C$21</f>
        <v>21.398399999999999</v>
      </c>
    </row>
    <row r="98" spans="1:69" ht="17.399999999999999">
      <c r="A98" s="30"/>
      <c r="B98" s="31" t="s">
        <v>28</v>
      </c>
      <c r="C98" s="100"/>
      <c r="D98" s="32">
        <f>D93*D95</f>
        <v>0</v>
      </c>
      <c r="E98" s="32">
        <f t="shared" ref="E98:BO98" si="34">E93*E95</f>
        <v>0</v>
      </c>
      <c r="F98" s="32">
        <f t="shared" si="34"/>
        <v>0</v>
      </c>
      <c r="G98" s="32">
        <f t="shared" si="34"/>
        <v>0</v>
      </c>
      <c r="H98" s="32">
        <f t="shared" si="34"/>
        <v>0</v>
      </c>
      <c r="I98" s="32">
        <f t="shared" si="34"/>
        <v>0</v>
      </c>
      <c r="J98" s="32">
        <f t="shared" si="34"/>
        <v>14.828399999999998</v>
      </c>
      <c r="K98" s="32">
        <f t="shared" si="34"/>
        <v>0</v>
      </c>
      <c r="L98" s="32">
        <f t="shared" si="34"/>
        <v>0</v>
      </c>
      <c r="M98" s="32">
        <f t="shared" si="34"/>
        <v>0</v>
      </c>
      <c r="N98" s="32">
        <f t="shared" si="34"/>
        <v>0</v>
      </c>
      <c r="O98" s="32">
        <f t="shared" si="34"/>
        <v>0</v>
      </c>
      <c r="P98" s="32">
        <f t="shared" si="34"/>
        <v>0</v>
      </c>
      <c r="Q98" s="32">
        <f t="shared" si="34"/>
        <v>0</v>
      </c>
      <c r="R98" s="32">
        <f t="shared" si="34"/>
        <v>0</v>
      </c>
      <c r="S98" s="32">
        <f t="shared" si="34"/>
        <v>0</v>
      </c>
      <c r="T98" s="32">
        <f t="shared" si="34"/>
        <v>0</v>
      </c>
      <c r="U98" s="32">
        <f t="shared" si="34"/>
        <v>0</v>
      </c>
      <c r="V98" s="32">
        <f t="shared" si="34"/>
        <v>0</v>
      </c>
      <c r="W98" s="32">
        <f t="shared" si="34"/>
        <v>0</v>
      </c>
      <c r="X98" s="32">
        <f t="shared" si="34"/>
        <v>0</v>
      </c>
      <c r="Y98" s="32">
        <f t="shared" si="34"/>
        <v>0</v>
      </c>
      <c r="Z98" s="32">
        <f t="shared" si="34"/>
        <v>0</v>
      </c>
      <c r="AA98" s="32">
        <f t="shared" si="34"/>
        <v>0</v>
      </c>
      <c r="AB98" s="32">
        <f t="shared" si="34"/>
        <v>0</v>
      </c>
      <c r="AC98" s="32">
        <f t="shared" si="34"/>
        <v>0</v>
      </c>
      <c r="AD98" s="32">
        <f t="shared" si="34"/>
        <v>0</v>
      </c>
      <c r="AE98" s="32">
        <f t="shared" si="34"/>
        <v>0</v>
      </c>
      <c r="AF98" s="32">
        <f t="shared" si="34"/>
        <v>0</v>
      </c>
      <c r="AG98" s="32">
        <f t="shared" si="34"/>
        <v>0</v>
      </c>
      <c r="AH98" s="32">
        <f t="shared" si="34"/>
        <v>0</v>
      </c>
      <c r="AI98" s="32">
        <f t="shared" si="34"/>
        <v>0</v>
      </c>
      <c r="AJ98" s="32">
        <f t="shared" si="34"/>
        <v>0</v>
      </c>
      <c r="AK98" s="32">
        <f t="shared" si="34"/>
        <v>0</v>
      </c>
      <c r="AL98" s="32">
        <f t="shared" si="34"/>
        <v>6.5699999999999994</v>
      </c>
      <c r="AM98" s="32">
        <f t="shared" si="34"/>
        <v>0</v>
      </c>
      <c r="AN98" s="32">
        <f t="shared" si="34"/>
        <v>0</v>
      </c>
      <c r="AO98" s="32">
        <f t="shared" si="34"/>
        <v>0</v>
      </c>
      <c r="AP98" s="32">
        <f t="shared" si="34"/>
        <v>0</v>
      </c>
      <c r="AQ98" s="32">
        <f t="shared" si="34"/>
        <v>0</v>
      </c>
      <c r="AR98" s="32">
        <f t="shared" si="34"/>
        <v>0</v>
      </c>
      <c r="AS98" s="32">
        <f t="shared" si="34"/>
        <v>0</v>
      </c>
      <c r="AT98" s="32">
        <f t="shared" si="34"/>
        <v>0</v>
      </c>
      <c r="AU98" s="32">
        <f t="shared" si="34"/>
        <v>0</v>
      </c>
      <c r="AV98" s="32">
        <f t="shared" si="34"/>
        <v>0</v>
      </c>
      <c r="AW98" s="32">
        <f t="shared" si="34"/>
        <v>0</v>
      </c>
      <c r="AX98" s="32">
        <f t="shared" si="34"/>
        <v>0</v>
      </c>
      <c r="AY98" s="32">
        <f t="shared" si="34"/>
        <v>0</v>
      </c>
      <c r="AZ98" s="32">
        <f t="shared" si="34"/>
        <v>0</v>
      </c>
      <c r="BA98" s="32">
        <f t="shared" si="34"/>
        <v>0</v>
      </c>
      <c r="BB98" s="32">
        <f t="shared" si="34"/>
        <v>0</v>
      </c>
      <c r="BC98" s="32">
        <f t="shared" si="34"/>
        <v>0</v>
      </c>
      <c r="BD98" s="32">
        <f t="shared" si="34"/>
        <v>0</v>
      </c>
      <c r="BE98" s="32">
        <f t="shared" si="34"/>
        <v>0</v>
      </c>
      <c r="BF98" s="32">
        <f t="shared" si="34"/>
        <v>0</v>
      </c>
      <c r="BG98" s="32">
        <f t="shared" si="34"/>
        <v>0</v>
      </c>
      <c r="BH98" s="32">
        <f t="shared" si="34"/>
        <v>0</v>
      </c>
      <c r="BI98" s="32">
        <f t="shared" si="34"/>
        <v>0</v>
      </c>
      <c r="BJ98" s="32">
        <f t="shared" si="34"/>
        <v>0</v>
      </c>
      <c r="BK98" s="32">
        <f t="shared" si="34"/>
        <v>0</v>
      </c>
      <c r="BL98" s="32">
        <f t="shared" si="34"/>
        <v>0</v>
      </c>
      <c r="BM98" s="32">
        <f t="shared" si="34"/>
        <v>0</v>
      </c>
      <c r="BN98" s="32">
        <f t="shared" si="34"/>
        <v>0</v>
      </c>
      <c r="BO98" s="32">
        <f t="shared" si="34"/>
        <v>0</v>
      </c>
      <c r="BP98" s="33">
        <f>SUM(D98:BN98)</f>
        <v>21.398399999999999</v>
      </c>
      <c r="BQ98" s="34">
        <f>BP98/$C$21</f>
        <v>21.398399999999999</v>
      </c>
    </row>
    <row r="100" spans="1:69">
      <c r="R100" s="2">
        <v>51</v>
      </c>
      <c r="S100" s="2"/>
      <c r="T100" s="2"/>
      <c r="U100" s="2"/>
      <c r="V100" s="2"/>
      <c r="W100" s="2"/>
    </row>
    <row r="101" spans="1:69" ht="15" customHeight="1">
      <c r="A101" s="102"/>
      <c r="B101" s="5" t="s">
        <v>3</v>
      </c>
      <c r="C101" s="94" t="s">
        <v>4</v>
      </c>
      <c r="D101" s="96" t="str">
        <f t="shared" ref="D101:BO101" si="35">D7</f>
        <v>Хлеб пшеничный</v>
      </c>
      <c r="E101" s="96" t="str">
        <f t="shared" si="35"/>
        <v>Хлеб ржано-пшеничный</v>
      </c>
      <c r="F101" s="96" t="str">
        <f t="shared" si="35"/>
        <v>Сахар</v>
      </c>
      <c r="G101" s="96" t="str">
        <f t="shared" si="35"/>
        <v>Чай</v>
      </c>
      <c r="H101" s="96" t="str">
        <f t="shared" si="35"/>
        <v>Какао</v>
      </c>
      <c r="I101" s="96" t="str">
        <f t="shared" si="35"/>
        <v>Кофейный напиток</v>
      </c>
      <c r="J101" s="96" t="str">
        <f t="shared" si="35"/>
        <v>Молоко 2,5%</v>
      </c>
      <c r="K101" s="96" t="str">
        <f t="shared" si="35"/>
        <v>Масло сливочное</v>
      </c>
      <c r="L101" s="96" t="str">
        <f t="shared" si="35"/>
        <v>Сметана 15%</v>
      </c>
      <c r="M101" s="96" t="str">
        <f t="shared" si="35"/>
        <v>Молоко сухое</v>
      </c>
      <c r="N101" s="96" t="str">
        <f t="shared" si="35"/>
        <v>Снежок 2,5 %</v>
      </c>
      <c r="O101" s="96" t="str">
        <f t="shared" si="35"/>
        <v>Творог 5%</v>
      </c>
      <c r="P101" s="96" t="str">
        <f t="shared" si="35"/>
        <v>Молоко сгущенное</v>
      </c>
      <c r="Q101" s="96" t="str">
        <f t="shared" si="35"/>
        <v xml:space="preserve">Джем Сава </v>
      </c>
      <c r="R101" s="96" t="str">
        <f t="shared" si="35"/>
        <v>Сыр</v>
      </c>
      <c r="S101" s="96" t="str">
        <f t="shared" si="35"/>
        <v>Зеленый горошек</v>
      </c>
      <c r="T101" s="96" t="str">
        <f t="shared" si="35"/>
        <v>Кукуруза консервирован.</v>
      </c>
      <c r="U101" s="96" t="str">
        <f t="shared" si="35"/>
        <v>Консервы рыбные</v>
      </c>
      <c r="V101" s="96" t="str">
        <f t="shared" si="35"/>
        <v>Огурцы консервирован.</v>
      </c>
      <c r="W101" s="93"/>
      <c r="X101" s="96" t="str">
        <f t="shared" si="35"/>
        <v>Яйцо</v>
      </c>
      <c r="Y101" s="96" t="str">
        <f t="shared" si="35"/>
        <v>Икра кабачковая</v>
      </c>
      <c r="Z101" s="96" t="str">
        <f t="shared" si="35"/>
        <v>Изюм</v>
      </c>
      <c r="AA101" s="96" t="str">
        <f t="shared" si="35"/>
        <v>Курага</v>
      </c>
      <c r="AB101" s="96" t="str">
        <f t="shared" si="35"/>
        <v>Чернослив</v>
      </c>
      <c r="AC101" s="96" t="str">
        <f t="shared" si="35"/>
        <v>Шиповник</v>
      </c>
      <c r="AD101" s="96" t="str">
        <f t="shared" si="35"/>
        <v>Сухофрукты</v>
      </c>
      <c r="AE101" s="96" t="str">
        <f t="shared" si="35"/>
        <v>Ягода свежемороженная</v>
      </c>
      <c r="AF101" s="96" t="str">
        <f t="shared" si="35"/>
        <v>Лимон</v>
      </c>
      <c r="AG101" s="96" t="str">
        <f t="shared" si="35"/>
        <v>Кисель</v>
      </c>
      <c r="AH101" s="96" t="str">
        <f t="shared" si="35"/>
        <v xml:space="preserve">Сок </v>
      </c>
      <c r="AI101" s="96" t="str">
        <f t="shared" si="35"/>
        <v>Макаронные изделия</v>
      </c>
      <c r="AJ101" s="96" t="str">
        <f t="shared" si="35"/>
        <v>Мука</v>
      </c>
      <c r="AK101" s="96" t="str">
        <f t="shared" si="35"/>
        <v>Дрожжи</v>
      </c>
      <c r="AL101" s="96" t="str">
        <f t="shared" si="35"/>
        <v>Печенье</v>
      </c>
      <c r="AM101" s="96" t="str">
        <f t="shared" si="35"/>
        <v>Кукурузн ные палочки</v>
      </c>
      <c r="AN101" s="96" t="str">
        <f t="shared" si="35"/>
        <v>Вафли</v>
      </c>
      <c r="AO101" s="96" t="str">
        <f t="shared" si="35"/>
        <v>Конфеты</v>
      </c>
      <c r="AP101" s="96" t="str">
        <f t="shared" si="35"/>
        <v>Повидло Сава</v>
      </c>
      <c r="AQ101" s="96" t="str">
        <f t="shared" si="35"/>
        <v>Крупа геркулес</v>
      </c>
      <c r="AR101" s="96" t="str">
        <f t="shared" si="35"/>
        <v>Крупа горох</v>
      </c>
      <c r="AS101" s="96" t="str">
        <f t="shared" si="35"/>
        <v>Крупа гречневая</v>
      </c>
      <c r="AT101" s="96" t="str">
        <f t="shared" si="35"/>
        <v>Крупа кукурузная</v>
      </c>
      <c r="AU101" s="96" t="str">
        <f t="shared" si="35"/>
        <v>Крупа манная</v>
      </c>
      <c r="AV101" s="96" t="str">
        <f t="shared" si="35"/>
        <v>Крупа перловая</v>
      </c>
      <c r="AW101" s="96" t="str">
        <f t="shared" si="35"/>
        <v>Крупа пшеничная</v>
      </c>
      <c r="AX101" s="96" t="str">
        <f t="shared" si="35"/>
        <v>Крупа пшено</v>
      </c>
      <c r="AY101" s="96" t="str">
        <f t="shared" si="35"/>
        <v>Крупа ячневая</v>
      </c>
      <c r="AZ101" s="96" t="str">
        <f t="shared" si="35"/>
        <v>Рис</v>
      </c>
      <c r="BA101" s="96" t="str">
        <f t="shared" si="35"/>
        <v>Цыпленок бройлер</v>
      </c>
      <c r="BB101" s="96" t="str">
        <f t="shared" si="35"/>
        <v>Филе куриное</v>
      </c>
      <c r="BC101" s="96" t="str">
        <f t="shared" si="35"/>
        <v>Фарш говяжий</v>
      </c>
      <c r="BD101" s="96" t="str">
        <f t="shared" si="35"/>
        <v>Печень куриная</v>
      </c>
      <c r="BE101" s="96" t="str">
        <f t="shared" si="35"/>
        <v>Филе минтая</v>
      </c>
      <c r="BF101" s="96" t="str">
        <f t="shared" si="35"/>
        <v>Филе сельди слабосол.</v>
      </c>
      <c r="BG101" s="96" t="str">
        <f t="shared" si="35"/>
        <v>Картофель</v>
      </c>
      <c r="BH101" s="96" t="str">
        <f t="shared" si="35"/>
        <v>Морковь</v>
      </c>
      <c r="BI101" s="96" t="str">
        <f t="shared" si="35"/>
        <v>Лук</v>
      </c>
      <c r="BJ101" s="96" t="str">
        <f t="shared" si="35"/>
        <v>Капуста</v>
      </c>
      <c r="BK101" s="96" t="str">
        <f t="shared" si="35"/>
        <v>Свекла</v>
      </c>
      <c r="BL101" s="96" t="str">
        <f t="shared" si="35"/>
        <v>Томатная паста</v>
      </c>
      <c r="BM101" s="96" t="str">
        <f t="shared" si="35"/>
        <v>Масло растительное</v>
      </c>
      <c r="BN101" s="96" t="str">
        <f t="shared" si="35"/>
        <v>Соль</v>
      </c>
      <c r="BO101" s="96" t="str">
        <f t="shared" si="35"/>
        <v>Аскорбиновая кислота</v>
      </c>
      <c r="BP101" s="101" t="s">
        <v>5</v>
      </c>
      <c r="BQ101" s="101" t="s">
        <v>6</v>
      </c>
    </row>
    <row r="102" spans="1:69" ht="36" customHeight="1">
      <c r="A102" s="103"/>
      <c r="B102" s="6" t="s">
        <v>7</v>
      </c>
      <c r="C102" s="95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3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101"/>
      <c r="BQ102" s="101"/>
    </row>
    <row r="103" spans="1:69" ht="28.8">
      <c r="A103" s="97" t="s">
        <v>19</v>
      </c>
      <c r="B103" s="40" t="str">
        <f>B26</f>
        <v>Запеканка из творога со сгущ. молоком</v>
      </c>
      <c r="C103" s="98">
        <f>$F$6</f>
        <v>1</v>
      </c>
      <c r="D103" s="7">
        <f>D26</f>
        <v>0</v>
      </c>
      <c r="E103" s="7">
        <f t="shared" ref="E103:BO106" si="36">E26</f>
        <v>0</v>
      </c>
      <c r="F103" s="7">
        <f t="shared" si="36"/>
        <v>8.0000000000000002E-3</v>
      </c>
      <c r="G103" s="7">
        <f t="shared" si="36"/>
        <v>0</v>
      </c>
      <c r="H103" s="7">
        <f t="shared" si="36"/>
        <v>0</v>
      </c>
      <c r="I103" s="7">
        <f t="shared" si="36"/>
        <v>0</v>
      </c>
      <c r="J103" s="7">
        <f t="shared" si="36"/>
        <v>0</v>
      </c>
      <c r="K103" s="7">
        <f t="shared" si="36"/>
        <v>4.0000000000000001E-3</v>
      </c>
      <c r="L103" s="7">
        <f t="shared" si="36"/>
        <v>4.0000000000000001E-3</v>
      </c>
      <c r="M103" s="7">
        <f t="shared" si="36"/>
        <v>0</v>
      </c>
      <c r="N103" s="7">
        <f t="shared" si="36"/>
        <v>0</v>
      </c>
      <c r="O103" s="7">
        <f t="shared" si="36"/>
        <v>0.08</v>
      </c>
      <c r="P103" s="7">
        <f t="shared" si="36"/>
        <v>1.10606E-2</v>
      </c>
      <c r="Q103" s="7">
        <f t="shared" si="36"/>
        <v>0</v>
      </c>
      <c r="R103" s="7">
        <f t="shared" si="36"/>
        <v>0</v>
      </c>
      <c r="S103" s="7">
        <f t="shared" si="36"/>
        <v>0</v>
      </c>
      <c r="T103" s="7">
        <f t="shared" si="36"/>
        <v>0</v>
      </c>
      <c r="U103" s="7">
        <f t="shared" si="36"/>
        <v>0</v>
      </c>
      <c r="V103" s="7">
        <f t="shared" si="36"/>
        <v>0</v>
      </c>
      <c r="W103" s="7">
        <f t="shared" si="36"/>
        <v>0</v>
      </c>
      <c r="X103" s="7">
        <f t="shared" si="36"/>
        <v>0.1</v>
      </c>
      <c r="Y103" s="7">
        <f t="shared" si="36"/>
        <v>0</v>
      </c>
      <c r="Z103" s="7">
        <f t="shared" si="36"/>
        <v>0</v>
      </c>
      <c r="AA103" s="7">
        <f t="shared" si="36"/>
        <v>0</v>
      </c>
      <c r="AB103" s="7">
        <f t="shared" si="36"/>
        <v>0</v>
      </c>
      <c r="AC103" s="7">
        <f t="shared" si="36"/>
        <v>0</v>
      </c>
      <c r="AD103" s="7">
        <f t="shared" si="36"/>
        <v>0</v>
      </c>
      <c r="AE103" s="7">
        <f t="shared" si="36"/>
        <v>0</v>
      </c>
      <c r="AF103" s="7">
        <f t="shared" si="36"/>
        <v>0</v>
      </c>
      <c r="AG103" s="7">
        <f t="shared" si="36"/>
        <v>0</v>
      </c>
      <c r="AH103" s="7">
        <f t="shared" si="36"/>
        <v>0</v>
      </c>
      <c r="AI103" s="7">
        <f t="shared" si="36"/>
        <v>0</v>
      </c>
      <c r="AJ103" s="7">
        <f t="shared" si="36"/>
        <v>0</v>
      </c>
      <c r="AK103" s="7">
        <f t="shared" si="36"/>
        <v>0</v>
      </c>
      <c r="AL103" s="7">
        <f t="shared" si="36"/>
        <v>0</v>
      </c>
      <c r="AM103" s="7">
        <f t="shared" si="36"/>
        <v>0</v>
      </c>
      <c r="AN103" s="7">
        <f t="shared" si="36"/>
        <v>0</v>
      </c>
      <c r="AO103" s="7">
        <f t="shared" si="36"/>
        <v>0</v>
      </c>
      <c r="AP103" s="7">
        <f t="shared" si="36"/>
        <v>0</v>
      </c>
      <c r="AQ103" s="7">
        <f t="shared" si="36"/>
        <v>0</v>
      </c>
      <c r="AR103" s="7">
        <f t="shared" si="36"/>
        <v>0</v>
      </c>
      <c r="AS103" s="7">
        <f t="shared" si="36"/>
        <v>0</v>
      </c>
      <c r="AT103" s="7">
        <f t="shared" si="36"/>
        <v>0</v>
      </c>
      <c r="AU103" s="7">
        <f t="shared" si="36"/>
        <v>8.3999999999999995E-3</v>
      </c>
      <c r="AV103" s="7">
        <f t="shared" si="36"/>
        <v>0</v>
      </c>
      <c r="AW103" s="7">
        <f t="shared" si="36"/>
        <v>0</v>
      </c>
      <c r="AX103" s="7">
        <f t="shared" si="36"/>
        <v>0</v>
      </c>
      <c r="AY103" s="7">
        <f t="shared" si="36"/>
        <v>0</v>
      </c>
      <c r="AZ103" s="7">
        <f t="shared" si="36"/>
        <v>0</v>
      </c>
      <c r="BA103" s="7">
        <f t="shared" si="36"/>
        <v>0</v>
      </c>
      <c r="BB103" s="7">
        <f t="shared" si="36"/>
        <v>0</v>
      </c>
      <c r="BC103" s="7">
        <f t="shared" si="36"/>
        <v>0</v>
      </c>
      <c r="BD103" s="7">
        <f t="shared" si="36"/>
        <v>0</v>
      </c>
      <c r="BE103" s="7">
        <f t="shared" si="36"/>
        <v>0</v>
      </c>
      <c r="BF103" s="7">
        <f t="shared" si="36"/>
        <v>0</v>
      </c>
      <c r="BG103" s="7">
        <f t="shared" si="36"/>
        <v>0</v>
      </c>
      <c r="BH103" s="7">
        <f t="shared" si="36"/>
        <v>0</v>
      </c>
      <c r="BI103" s="7">
        <f t="shared" si="36"/>
        <v>0</v>
      </c>
      <c r="BJ103" s="7">
        <f t="shared" si="36"/>
        <v>0</v>
      </c>
      <c r="BK103" s="7">
        <f t="shared" si="36"/>
        <v>0</v>
      </c>
      <c r="BL103" s="7">
        <f t="shared" si="36"/>
        <v>0</v>
      </c>
      <c r="BM103" s="7">
        <f t="shared" si="36"/>
        <v>0</v>
      </c>
      <c r="BN103" s="7">
        <f t="shared" si="36"/>
        <v>5.0000000000000001E-4</v>
      </c>
      <c r="BO103" s="7">
        <f t="shared" si="36"/>
        <v>0</v>
      </c>
    </row>
    <row r="104" spans="1:69">
      <c r="A104" s="97"/>
      <c r="B104" s="40" t="str">
        <f>B27</f>
        <v>Хлеб пшеничный</v>
      </c>
      <c r="C104" s="99"/>
      <c r="D104" s="7">
        <f>D27</f>
        <v>0.02</v>
      </c>
      <c r="E104" s="7">
        <f t="shared" si="36"/>
        <v>0</v>
      </c>
      <c r="F104" s="7">
        <f t="shared" si="36"/>
        <v>0</v>
      </c>
      <c r="G104" s="7">
        <f t="shared" si="36"/>
        <v>0</v>
      </c>
      <c r="H104" s="7">
        <f t="shared" si="36"/>
        <v>0</v>
      </c>
      <c r="I104" s="7">
        <f t="shared" si="36"/>
        <v>0</v>
      </c>
      <c r="J104" s="7">
        <f t="shared" si="36"/>
        <v>0</v>
      </c>
      <c r="K104" s="7">
        <f t="shared" si="36"/>
        <v>0</v>
      </c>
      <c r="L104" s="7">
        <f t="shared" si="36"/>
        <v>0</v>
      </c>
      <c r="M104" s="7">
        <f t="shared" si="36"/>
        <v>0</v>
      </c>
      <c r="N104" s="7">
        <f t="shared" si="36"/>
        <v>0</v>
      </c>
      <c r="O104" s="7">
        <f t="shared" si="36"/>
        <v>0</v>
      </c>
      <c r="P104" s="7">
        <f t="shared" si="36"/>
        <v>0</v>
      </c>
      <c r="Q104" s="7">
        <f t="shared" si="36"/>
        <v>0</v>
      </c>
      <c r="R104" s="7">
        <f t="shared" si="36"/>
        <v>0</v>
      </c>
      <c r="S104" s="7">
        <f t="shared" si="36"/>
        <v>0</v>
      </c>
      <c r="T104" s="7">
        <f t="shared" si="36"/>
        <v>0</v>
      </c>
      <c r="U104" s="7">
        <f t="shared" si="36"/>
        <v>0</v>
      </c>
      <c r="V104" s="7">
        <f t="shared" si="36"/>
        <v>0</v>
      </c>
      <c r="W104" s="7">
        <f t="shared" si="36"/>
        <v>0</v>
      </c>
      <c r="X104" s="7">
        <f t="shared" si="36"/>
        <v>0</v>
      </c>
      <c r="Y104" s="7">
        <f t="shared" si="36"/>
        <v>0</v>
      </c>
      <c r="Z104" s="7">
        <f t="shared" si="36"/>
        <v>0</v>
      </c>
      <c r="AA104" s="7">
        <f t="shared" si="36"/>
        <v>0</v>
      </c>
      <c r="AB104" s="7">
        <f t="shared" si="36"/>
        <v>0</v>
      </c>
      <c r="AC104" s="7">
        <f t="shared" si="36"/>
        <v>0</v>
      </c>
      <c r="AD104" s="7">
        <f t="shared" si="36"/>
        <v>0</v>
      </c>
      <c r="AE104" s="7">
        <f t="shared" si="36"/>
        <v>0</v>
      </c>
      <c r="AF104" s="7">
        <f t="shared" si="36"/>
        <v>0</v>
      </c>
      <c r="AG104" s="7">
        <f t="shared" si="36"/>
        <v>0</v>
      </c>
      <c r="AH104" s="7">
        <f t="shared" si="36"/>
        <v>0</v>
      </c>
      <c r="AI104" s="7">
        <f t="shared" si="36"/>
        <v>0</v>
      </c>
      <c r="AJ104" s="7">
        <f t="shared" si="36"/>
        <v>0</v>
      </c>
      <c r="AK104" s="7">
        <f t="shared" si="36"/>
        <v>0</v>
      </c>
      <c r="AL104" s="7">
        <f t="shared" si="36"/>
        <v>0</v>
      </c>
      <c r="AM104" s="7">
        <f t="shared" si="36"/>
        <v>0</v>
      </c>
      <c r="AN104" s="7">
        <f t="shared" si="36"/>
        <v>0</v>
      </c>
      <c r="AO104" s="7">
        <f t="shared" si="36"/>
        <v>0</v>
      </c>
      <c r="AP104" s="7">
        <f t="shared" si="36"/>
        <v>0</v>
      </c>
      <c r="AQ104" s="7">
        <f t="shared" si="36"/>
        <v>0</v>
      </c>
      <c r="AR104" s="7">
        <f t="shared" si="36"/>
        <v>0</v>
      </c>
      <c r="AS104" s="7">
        <f t="shared" si="36"/>
        <v>0</v>
      </c>
      <c r="AT104" s="7">
        <f t="shared" si="36"/>
        <v>0</v>
      </c>
      <c r="AU104" s="7">
        <f t="shared" si="36"/>
        <v>0</v>
      </c>
      <c r="AV104" s="7">
        <f t="shared" si="36"/>
        <v>0</v>
      </c>
      <c r="AW104" s="7">
        <f t="shared" si="36"/>
        <v>0</v>
      </c>
      <c r="AX104" s="7">
        <f t="shared" si="36"/>
        <v>0</v>
      </c>
      <c r="AY104" s="7">
        <f t="shared" si="36"/>
        <v>0</v>
      </c>
      <c r="AZ104" s="7">
        <f t="shared" si="36"/>
        <v>0</v>
      </c>
      <c r="BA104" s="7">
        <f t="shared" si="36"/>
        <v>0</v>
      </c>
      <c r="BB104" s="7">
        <f t="shared" si="36"/>
        <v>0</v>
      </c>
      <c r="BC104" s="7">
        <f t="shared" si="36"/>
        <v>0</v>
      </c>
      <c r="BD104" s="7">
        <f t="shared" si="36"/>
        <v>0</v>
      </c>
      <c r="BE104" s="7">
        <f t="shared" si="36"/>
        <v>0</v>
      </c>
      <c r="BF104" s="7">
        <f t="shared" si="36"/>
        <v>0</v>
      </c>
      <c r="BG104" s="7">
        <f t="shared" si="36"/>
        <v>0</v>
      </c>
      <c r="BH104" s="7">
        <f t="shared" si="36"/>
        <v>0</v>
      </c>
      <c r="BI104" s="7">
        <f t="shared" si="36"/>
        <v>0</v>
      </c>
      <c r="BJ104" s="7">
        <f t="shared" si="36"/>
        <v>0</v>
      </c>
      <c r="BK104" s="7">
        <f t="shared" si="36"/>
        <v>0</v>
      </c>
      <c r="BL104" s="7">
        <f t="shared" si="36"/>
        <v>0</v>
      </c>
      <c r="BM104" s="7">
        <f t="shared" si="36"/>
        <v>0</v>
      </c>
      <c r="BN104" s="7">
        <f t="shared" si="36"/>
        <v>0</v>
      </c>
      <c r="BO104" s="7">
        <f t="shared" si="36"/>
        <v>0</v>
      </c>
    </row>
    <row r="105" spans="1:69">
      <c r="A105" s="97"/>
      <c r="B105" s="40" t="str">
        <f>B28</f>
        <v>Чай с сахаром</v>
      </c>
      <c r="C105" s="99"/>
      <c r="D105" s="7">
        <f>D28</f>
        <v>0</v>
      </c>
      <c r="E105" s="7">
        <f t="shared" si="36"/>
        <v>0</v>
      </c>
      <c r="F105" s="7">
        <f t="shared" si="36"/>
        <v>0.01</v>
      </c>
      <c r="G105" s="7">
        <f t="shared" si="36"/>
        <v>5.9999999999999995E-4</v>
      </c>
      <c r="H105" s="7">
        <f t="shared" si="36"/>
        <v>0</v>
      </c>
      <c r="I105" s="7">
        <f t="shared" si="36"/>
        <v>0</v>
      </c>
      <c r="J105" s="7">
        <f t="shared" si="36"/>
        <v>0</v>
      </c>
      <c r="K105" s="7">
        <f t="shared" si="36"/>
        <v>0</v>
      </c>
      <c r="L105" s="7">
        <f t="shared" si="36"/>
        <v>0</v>
      </c>
      <c r="M105" s="7">
        <f t="shared" si="36"/>
        <v>0</v>
      </c>
      <c r="N105" s="7">
        <f t="shared" si="36"/>
        <v>0</v>
      </c>
      <c r="O105" s="7">
        <f t="shared" si="36"/>
        <v>0</v>
      </c>
      <c r="P105" s="7">
        <f t="shared" si="36"/>
        <v>0</v>
      </c>
      <c r="Q105" s="7">
        <f t="shared" si="36"/>
        <v>0</v>
      </c>
      <c r="R105" s="7">
        <f t="shared" si="36"/>
        <v>0</v>
      </c>
      <c r="S105" s="7">
        <f t="shared" si="36"/>
        <v>0</v>
      </c>
      <c r="T105" s="7">
        <f t="shared" si="36"/>
        <v>0</v>
      </c>
      <c r="U105" s="7">
        <f t="shared" si="36"/>
        <v>0</v>
      </c>
      <c r="V105" s="7">
        <f t="shared" si="36"/>
        <v>0</v>
      </c>
      <c r="W105" s="7">
        <f t="shared" si="36"/>
        <v>0</v>
      </c>
      <c r="X105" s="7">
        <f t="shared" si="36"/>
        <v>0</v>
      </c>
      <c r="Y105" s="7">
        <f t="shared" si="36"/>
        <v>0</v>
      </c>
      <c r="Z105" s="7">
        <f t="shared" si="36"/>
        <v>0</v>
      </c>
      <c r="AA105" s="7">
        <f t="shared" si="36"/>
        <v>0</v>
      </c>
      <c r="AB105" s="7">
        <f t="shared" si="36"/>
        <v>0</v>
      </c>
      <c r="AC105" s="7">
        <f t="shared" si="36"/>
        <v>0</v>
      </c>
      <c r="AD105" s="7">
        <f t="shared" si="36"/>
        <v>0</v>
      </c>
      <c r="AE105" s="7">
        <f t="shared" si="36"/>
        <v>0</v>
      </c>
      <c r="AF105" s="7">
        <f t="shared" si="36"/>
        <v>0</v>
      </c>
      <c r="AG105" s="7">
        <f t="shared" si="36"/>
        <v>0</v>
      </c>
      <c r="AH105" s="7">
        <f t="shared" si="36"/>
        <v>0</v>
      </c>
      <c r="AI105" s="7">
        <f t="shared" si="36"/>
        <v>0</v>
      </c>
      <c r="AJ105" s="7">
        <f t="shared" si="36"/>
        <v>0</v>
      </c>
      <c r="AK105" s="7">
        <f t="shared" si="36"/>
        <v>0</v>
      </c>
      <c r="AL105" s="7">
        <f t="shared" si="36"/>
        <v>0</v>
      </c>
      <c r="AM105" s="7">
        <f t="shared" si="36"/>
        <v>0</v>
      </c>
      <c r="AN105" s="7">
        <f t="shared" si="36"/>
        <v>0</v>
      </c>
      <c r="AO105" s="7">
        <f t="shared" si="36"/>
        <v>0</v>
      </c>
      <c r="AP105" s="7">
        <f t="shared" si="36"/>
        <v>0</v>
      </c>
      <c r="AQ105" s="7">
        <f t="shared" si="36"/>
        <v>0</v>
      </c>
      <c r="AR105" s="7">
        <f t="shared" si="36"/>
        <v>0</v>
      </c>
      <c r="AS105" s="7">
        <f t="shared" si="36"/>
        <v>0</v>
      </c>
      <c r="AT105" s="7">
        <f t="shared" si="36"/>
        <v>0</v>
      </c>
      <c r="AU105" s="7">
        <f t="shared" si="36"/>
        <v>0</v>
      </c>
      <c r="AV105" s="7">
        <f t="shared" si="36"/>
        <v>0</v>
      </c>
      <c r="AW105" s="7">
        <f t="shared" si="36"/>
        <v>0</v>
      </c>
      <c r="AX105" s="7">
        <f t="shared" si="36"/>
        <v>0</v>
      </c>
      <c r="AY105" s="7">
        <f t="shared" si="36"/>
        <v>0</v>
      </c>
      <c r="AZ105" s="7">
        <f t="shared" si="36"/>
        <v>0</v>
      </c>
      <c r="BA105" s="7">
        <f t="shared" si="36"/>
        <v>0</v>
      </c>
      <c r="BB105" s="7">
        <f t="shared" si="36"/>
        <v>0</v>
      </c>
      <c r="BC105" s="7">
        <f t="shared" si="36"/>
        <v>0</v>
      </c>
      <c r="BD105" s="7">
        <f t="shared" si="36"/>
        <v>0</v>
      </c>
      <c r="BE105" s="7">
        <f t="shared" si="36"/>
        <v>0</v>
      </c>
      <c r="BF105" s="7">
        <f t="shared" si="36"/>
        <v>0</v>
      </c>
      <c r="BG105" s="7">
        <f t="shared" si="36"/>
        <v>0</v>
      </c>
      <c r="BH105" s="7">
        <f t="shared" si="36"/>
        <v>0</v>
      </c>
      <c r="BI105" s="7">
        <f t="shared" si="36"/>
        <v>0</v>
      </c>
      <c r="BJ105" s="7">
        <f t="shared" si="36"/>
        <v>0</v>
      </c>
      <c r="BK105" s="7">
        <f t="shared" si="36"/>
        <v>0</v>
      </c>
      <c r="BL105" s="7">
        <f t="shared" si="36"/>
        <v>0</v>
      </c>
      <c r="BM105" s="7">
        <f t="shared" si="36"/>
        <v>0</v>
      </c>
      <c r="BN105" s="7">
        <f t="shared" si="36"/>
        <v>0</v>
      </c>
      <c r="BO105" s="7">
        <f t="shared" si="36"/>
        <v>0</v>
      </c>
    </row>
    <row r="106" spans="1:69">
      <c r="A106" s="97"/>
      <c r="B106" s="40">
        <f>B29</f>
        <v>0</v>
      </c>
      <c r="C106" s="99"/>
      <c r="D106" s="7">
        <f>D29</f>
        <v>0</v>
      </c>
      <c r="E106" s="7">
        <f t="shared" si="36"/>
        <v>0</v>
      </c>
      <c r="F106" s="7">
        <f t="shared" si="36"/>
        <v>0</v>
      </c>
      <c r="G106" s="7">
        <f t="shared" si="36"/>
        <v>0</v>
      </c>
      <c r="H106" s="7">
        <f t="shared" si="36"/>
        <v>0</v>
      </c>
      <c r="I106" s="7">
        <f t="shared" si="36"/>
        <v>0</v>
      </c>
      <c r="J106" s="7">
        <f t="shared" si="36"/>
        <v>0</v>
      </c>
      <c r="K106" s="7">
        <f t="shared" si="36"/>
        <v>0</v>
      </c>
      <c r="L106" s="7">
        <f t="shared" si="36"/>
        <v>0</v>
      </c>
      <c r="M106" s="7">
        <f t="shared" si="36"/>
        <v>0</v>
      </c>
      <c r="N106" s="7">
        <f t="shared" si="36"/>
        <v>0</v>
      </c>
      <c r="O106" s="7">
        <f t="shared" si="36"/>
        <v>0</v>
      </c>
      <c r="P106" s="7">
        <f t="shared" si="36"/>
        <v>0</v>
      </c>
      <c r="Q106" s="7">
        <f t="shared" si="36"/>
        <v>0</v>
      </c>
      <c r="R106" s="7">
        <f t="shared" si="36"/>
        <v>0</v>
      </c>
      <c r="S106" s="7">
        <f t="shared" si="36"/>
        <v>0</v>
      </c>
      <c r="T106" s="7">
        <f t="shared" si="36"/>
        <v>0</v>
      </c>
      <c r="U106" s="7">
        <f t="shared" si="36"/>
        <v>0</v>
      </c>
      <c r="V106" s="7">
        <f t="shared" si="36"/>
        <v>0</v>
      </c>
      <c r="W106" s="7">
        <f t="shared" si="36"/>
        <v>0</v>
      </c>
      <c r="X106" s="7">
        <f t="shared" si="36"/>
        <v>0</v>
      </c>
      <c r="Y106" s="7">
        <f t="shared" si="36"/>
        <v>0</v>
      </c>
      <c r="Z106" s="7">
        <f t="shared" si="36"/>
        <v>0</v>
      </c>
      <c r="AA106" s="7">
        <f t="shared" si="36"/>
        <v>0</v>
      </c>
      <c r="AB106" s="7">
        <f t="shared" si="36"/>
        <v>0</v>
      </c>
      <c r="AC106" s="7">
        <f t="shared" si="36"/>
        <v>0</v>
      </c>
      <c r="AD106" s="7">
        <f t="shared" si="36"/>
        <v>0</v>
      </c>
      <c r="AE106" s="7">
        <f t="shared" si="36"/>
        <v>0</v>
      </c>
      <c r="AF106" s="7">
        <f t="shared" si="36"/>
        <v>0</v>
      </c>
      <c r="AG106" s="7">
        <f t="shared" si="36"/>
        <v>0</v>
      </c>
      <c r="AH106" s="7">
        <f t="shared" si="36"/>
        <v>0</v>
      </c>
      <c r="AI106" s="7">
        <f t="shared" si="36"/>
        <v>0</v>
      </c>
      <c r="AJ106" s="7">
        <f t="shared" si="36"/>
        <v>0</v>
      </c>
      <c r="AK106" s="7">
        <f t="shared" si="36"/>
        <v>0</v>
      </c>
      <c r="AL106" s="7">
        <f t="shared" si="36"/>
        <v>0</v>
      </c>
      <c r="AM106" s="7">
        <f t="shared" si="36"/>
        <v>0</v>
      </c>
      <c r="AN106" s="7">
        <f t="shared" si="36"/>
        <v>0</v>
      </c>
      <c r="AO106" s="7">
        <f t="shared" si="36"/>
        <v>0</v>
      </c>
      <c r="AP106" s="7">
        <f t="shared" si="36"/>
        <v>0</v>
      </c>
      <c r="AQ106" s="7">
        <f t="shared" si="36"/>
        <v>0</v>
      </c>
      <c r="AR106" s="7">
        <f t="shared" si="36"/>
        <v>0</v>
      </c>
      <c r="AS106" s="7">
        <f t="shared" si="36"/>
        <v>0</v>
      </c>
      <c r="AT106" s="7">
        <f t="shared" si="36"/>
        <v>0</v>
      </c>
      <c r="AU106" s="7">
        <f t="shared" si="36"/>
        <v>0</v>
      </c>
      <c r="AV106" s="7">
        <f t="shared" si="36"/>
        <v>0</v>
      </c>
      <c r="AW106" s="7">
        <f t="shared" si="36"/>
        <v>0</v>
      </c>
      <c r="AX106" s="7">
        <f t="shared" si="36"/>
        <v>0</v>
      </c>
      <c r="AY106" s="7">
        <f t="shared" si="36"/>
        <v>0</v>
      </c>
      <c r="AZ106" s="7">
        <f t="shared" si="36"/>
        <v>0</v>
      </c>
      <c r="BA106" s="7">
        <f t="shared" si="36"/>
        <v>0</v>
      </c>
      <c r="BB106" s="7">
        <f t="shared" si="36"/>
        <v>0</v>
      </c>
      <c r="BC106" s="7">
        <f t="shared" si="36"/>
        <v>0</v>
      </c>
      <c r="BD106" s="7">
        <f t="shared" si="36"/>
        <v>0</v>
      </c>
      <c r="BE106" s="7">
        <f t="shared" si="36"/>
        <v>0</v>
      </c>
      <c r="BF106" s="7">
        <f t="shared" si="36"/>
        <v>0</v>
      </c>
      <c r="BG106" s="7">
        <f t="shared" si="36"/>
        <v>0</v>
      </c>
      <c r="BH106" s="7">
        <f t="shared" si="36"/>
        <v>0</v>
      </c>
      <c r="BI106" s="7">
        <f t="shared" si="36"/>
        <v>0</v>
      </c>
      <c r="BJ106" s="7">
        <f t="shared" si="36"/>
        <v>0</v>
      </c>
      <c r="BK106" s="7">
        <f t="shared" si="36"/>
        <v>0</v>
      </c>
      <c r="BL106" s="7">
        <f t="shared" si="36"/>
        <v>0</v>
      </c>
      <c r="BM106" s="7">
        <f t="shared" si="36"/>
        <v>0</v>
      </c>
      <c r="BN106" s="7">
        <f t="shared" si="36"/>
        <v>0</v>
      </c>
      <c r="BO106" s="7">
        <f t="shared" si="36"/>
        <v>0</v>
      </c>
    </row>
    <row r="107" spans="1:69" ht="17.399999999999999">
      <c r="B107" s="19" t="s">
        <v>21</v>
      </c>
      <c r="C107" s="20"/>
      <c r="D107" s="21">
        <f t="shared" ref="D107:BO107" si="37">SUM(D103:D106)</f>
        <v>0.02</v>
      </c>
      <c r="E107" s="21">
        <f t="shared" si="37"/>
        <v>0</v>
      </c>
      <c r="F107" s="21">
        <f t="shared" si="37"/>
        <v>1.8000000000000002E-2</v>
      </c>
      <c r="G107" s="21">
        <f t="shared" si="37"/>
        <v>5.9999999999999995E-4</v>
      </c>
      <c r="H107" s="21">
        <f t="shared" si="37"/>
        <v>0</v>
      </c>
      <c r="I107" s="21">
        <f t="shared" si="37"/>
        <v>0</v>
      </c>
      <c r="J107" s="21">
        <f t="shared" si="37"/>
        <v>0</v>
      </c>
      <c r="K107" s="21">
        <f t="shared" si="37"/>
        <v>4.0000000000000001E-3</v>
      </c>
      <c r="L107" s="21">
        <f t="shared" si="37"/>
        <v>4.0000000000000001E-3</v>
      </c>
      <c r="M107" s="21">
        <f t="shared" si="37"/>
        <v>0</v>
      </c>
      <c r="N107" s="21">
        <f t="shared" si="37"/>
        <v>0</v>
      </c>
      <c r="O107" s="21">
        <f t="shared" si="37"/>
        <v>0.08</v>
      </c>
      <c r="P107" s="21">
        <f t="shared" si="37"/>
        <v>1.10606E-2</v>
      </c>
      <c r="Q107" s="21">
        <f t="shared" si="37"/>
        <v>0</v>
      </c>
      <c r="R107" s="21">
        <f t="shared" si="37"/>
        <v>0</v>
      </c>
      <c r="S107" s="21">
        <f t="shared" si="37"/>
        <v>0</v>
      </c>
      <c r="T107" s="21">
        <f t="shared" si="37"/>
        <v>0</v>
      </c>
      <c r="U107" s="21">
        <f t="shared" si="37"/>
        <v>0</v>
      </c>
      <c r="V107" s="21">
        <f t="shared" si="37"/>
        <v>0</v>
      </c>
      <c r="W107" s="21">
        <f t="shared" si="37"/>
        <v>0</v>
      </c>
      <c r="X107" s="21">
        <f t="shared" si="37"/>
        <v>0.1</v>
      </c>
      <c r="Y107" s="21">
        <f t="shared" si="37"/>
        <v>0</v>
      </c>
      <c r="Z107" s="21">
        <f t="shared" si="37"/>
        <v>0</v>
      </c>
      <c r="AA107" s="21">
        <f t="shared" si="37"/>
        <v>0</v>
      </c>
      <c r="AB107" s="21">
        <f t="shared" si="37"/>
        <v>0</v>
      </c>
      <c r="AC107" s="21">
        <f t="shared" si="37"/>
        <v>0</v>
      </c>
      <c r="AD107" s="21">
        <f t="shared" si="37"/>
        <v>0</v>
      </c>
      <c r="AE107" s="21">
        <f t="shared" si="37"/>
        <v>0</v>
      </c>
      <c r="AF107" s="21">
        <f t="shared" si="37"/>
        <v>0</v>
      </c>
      <c r="AG107" s="21">
        <f t="shared" si="37"/>
        <v>0</v>
      </c>
      <c r="AH107" s="21">
        <f t="shared" si="37"/>
        <v>0</v>
      </c>
      <c r="AI107" s="21">
        <f t="shared" si="37"/>
        <v>0</v>
      </c>
      <c r="AJ107" s="21">
        <f t="shared" si="37"/>
        <v>0</v>
      </c>
      <c r="AK107" s="21">
        <f t="shared" si="37"/>
        <v>0</v>
      </c>
      <c r="AL107" s="21">
        <f t="shared" si="37"/>
        <v>0</v>
      </c>
      <c r="AM107" s="21">
        <f t="shared" si="37"/>
        <v>0</v>
      </c>
      <c r="AN107" s="21">
        <f t="shared" si="37"/>
        <v>0</v>
      </c>
      <c r="AO107" s="21">
        <f t="shared" si="37"/>
        <v>0</v>
      </c>
      <c r="AP107" s="21">
        <f t="shared" si="37"/>
        <v>0</v>
      </c>
      <c r="AQ107" s="21">
        <f t="shared" si="37"/>
        <v>0</v>
      </c>
      <c r="AR107" s="21">
        <f t="shared" si="37"/>
        <v>0</v>
      </c>
      <c r="AS107" s="21">
        <f t="shared" si="37"/>
        <v>0</v>
      </c>
      <c r="AT107" s="21">
        <f t="shared" si="37"/>
        <v>0</v>
      </c>
      <c r="AU107" s="21">
        <f t="shared" si="37"/>
        <v>8.3999999999999995E-3</v>
      </c>
      <c r="AV107" s="21">
        <f t="shared" si="37"/>
        <v>0</v>
      </c>
      <c r="AW107" s="21">
        <f t="shared" si="37"/>
        <v>0</v>
      </c>
      <c r="AX107" s="21">
        <f t="shared" si="37"/>
        <v>0</v>
      </c>
      <c r="AY107" s="21">
        <f t="shared" si="37"/>
        <v>0</v>
      </c>
      <c r="AZ107" s="21">
        <f t="shared" si="37"/>
        <v>0</v>
      </c>
      <c r="BA107" s="21">
        <f t="shared" si="37"/>
        <v>0</v>
      </c>
      <c r="BB107" s="21">
        <f t="shared" si="37"/>
        <v>0</v>
      </c>
      <c r="BC107" s="21">
        <f t="shared" si="37"/>
        <v>0</v>
      </c>
      <c r="BD107" s="21">
        <f t="shared" si="37"/>
        <v>0</v>
      </c>
      <c r="BE107" s="21">
        <f t="shared" si="37"/>
        <v>0</v>
      </c>
      <c r="BF107" s="21">
        <f t="shared" si="37"/>
        <v>0</v>
      </c>
      <c r="BG107" s="21">
        <f t="shared" si="37"/>
        <v>0</v>
      </c>
      <c r="BH107" s="21">
        <f t="shared" si="37"/>
        <v>0</v>
      </c>
      <c r="BI107" s="21">
        <f t="shared" si="37"/>
        <v>0</v>
      </c>
      <c r="BJ107" s="21">
        <f t="shared" si="37"/>
        <v>0</v>
      </c>
      <c r="BK107" s="21">
        <f t="shared" si="37"/>
        <v>0</v>
      </c>
      <c r="BL107" s="21">
        <f t="shared" si="37"/>
        <v>0</v>
      </c>
      <c r="BM107" s="21">
        <f t="shared" si="37"/>
        <v>0</v>
      </c>
      <c r="BN107" s="21">
        <f t="shared" si="37"/>
        <v>5.0000000000000001E-4</v>
      </c>
      <c r="BO107" s="21">
        <f t="shared" si="37"/>
        <v>0</v>
      </c>
    </row>
    <row r="108" spans="1:69" ht="17.399999999999999">
      <c r="B108" s="19" t="s">
        <v>22</v>
      </c>
      <c r="C108" s="20"/>
      <c r="D108" s="22">
        <f t="shared" ref="D108:BO108" si="38">PRODUCT(D107,$F$6)</f>
        <v>0.02</v>
      </c>
      <c r="E108" s="22">
        <f t="shared" si="38"/>
        <v>0</v>
      </c>
      <c r="F108" s="22">
        <f t="shared" si="38"/>
        <v>1.8000000000000002E-2</v>
      </c>
      <c r="G108" s="22">
        <f t="shared" si="38"/>
        <v>5.9999999999999995E-4</v>
      </c>
      <c r="H108" s="22">
        <f t="shared" si="38"/>
        <v>0</v>
      </c>
      <c r="I108" s="22">
        <f t="shared" si="38"/>
        <v>0</v>
      </c>
      <c r="J108" s="22">
        <f t="shared" si="38"/>
        <v>0</v>
      </c>
      <c r="K108" s="22">
        <f t="shared" si="38"/>
        <v>4.0000000000000001E-3</v>
      </c>
      <c r="L108" s="22">
        <f t="shared" si="38"/>
        <v>4.0000000000000001E-3</v>
      </c>
      <c r="M108" s="22">
        <f t="shared" si="38"/>
        <v>0</v>
      </c>
      <c r="N108" s="22">
        <f t="shared" si="38"/>
        <v>0</v>
      </c>
      <c r="O108" s="22">
        <f t="shared" si="38"/>
        <v>0.08</v>
      </c>
      <c r="P108" s="22">
        <f t="shared" si="38"/>
        <v>1.10606E-2</v>
      </c>
      <c r="Q108" s="22">
        <f t="shared" si="38"/>
        <v>0</v>
      </c>
      <c r="R108" s="22">
        <f t="shared" si="38"/>
        <v>0</v>
      </c>
      <c r="S108" s="22">
        <f t="shared" si="38"/>
        <v>0</v>
      </c>
      <c r="T108" s="22">
        <f t="shared" si="38"/>
        <v>0</v>
      </c>
      <c r="U108" s="22">
        <f t="shared" si="38"/>
        <v>0</v>
      </c>
      <c r="V108" s="22">
        <f t="shared" si="38"/>
        <v>0</v>
      </c>
      <c r="W108" s="22">
        <f t="shared" si="38"/>
        <v>0</v>
      </c>
      <c r="X108" s="22">
        <f t="shared" si="38"/>
        <v>0.1</v>
      </c>
      <c r="Y108" s="22">
        <f t="shared" si="38"/>
        <v>0</v>
      </c>
      <c r="Z108" s="22">
        <f t="shared" si="38"/>
        <v>0</v>
      </c>
      <c r="AA108" s="22">
        <f t="shared" si="38"/>
        <v>0</v>
      </c>
      <c r="AB108" s="22">
        <f t="shared" si="38"/>
        <v>0</v>
      </c>
      <c r="AC108" s="22">
        <f t="shared" si="38"/>
        <v>0</v>
      </c>
      <c r="AD108" s="22">
        <f t="shared" si="38"/>
        <v>0</v>
      </c>
      <c r="AE108" s="22">
        <f t="shared" si="38"/>
        <v>0</v>
      </c>
      <c r="AF108" s="22">
        <f t="shared" si="38"/>
        <v>0</v>
      </c>
      <c r="AG108" s="22">
        <f t="shared" si="38"/>
        <v>0</v>
      </c>
      <c r="AH108" s="22">
        <f t="shared" si="38"/>
        <v>0</v>
      </c>
      <c r="AI108" s="22">
        <f t="shared" si="38"/>
        <v>0</v>
      </c>
      <c r="AJ108" s="22">
        <f t="shared" si="38"/>
        <v>0</v>
      </c>
      <c r="AK108" s="22">
        <f t="shared" si="38"/>
        <v>0</v>
      </c>
      <c r="AL108" s="22">
        <f t="shared" si="38"/>
        <v>0</v>
      </c>
      <c r="AM108" s="22">
        <f t="shared" si="38"/>
        <v>0</v>
      </c>
      <c r="AN108" s="22">
        <f t="shared" si="38"/>
        <v>0</v>
      </c>
      <c r="AO108" s="22">
        <f t="shared" si="38"/>
        <v>0</v>
      </c>
      <c r="AP108" s="22">
        <f t="shared" si="38"/>
        <v>0</v>
      </c>
      <c r="AQ108" s="22">
        <f t="shared" si="38"/>
        <v>0</v>
      </c>
      <c r="AR108" s="22">
        <f t="shared" si="38"/>
        <v>0</v>
      </c>
      <c r="AS108" s="22">
        <f t="shared" si="38"/>
        <v>0</v>
      </c>
      <c r="AT108" s="22">
        <f t="shared" si="38"/>
        <v>0</v>
      </c>
      <c r="AU108" s="22">
        <f t="shared" si="38"/>
        <v>8.3999999999999995E-3</v>
      </c>
      <c r="AV108" s="22">
        <f t="shared" si="38"/>
        <v>0</v>
      </c>
      <c r="AW108" s="22">
        <f t="shared" si="38"/>
        <v>0</v>
      </c>
      <c r="AX108" s="22">
        <f t="shared" si="38"/>
        <v>0</v>
      </c>
      <c r="AY108" s="22">
        <f t="shared" si="38"/>
        <v>0</v>
      </c>
      <c r="AZ108" s="22">
        <f t="shared" si="38"/>
        <v>0</v>
      </c>
      <c r="BA108" s="22">
        <f t="shared" si="38"/>
        <v>0</v>
      </c>
      <c r="BB108" s="22">
        <f t="shared" si="38"/>
        <v>0</v>
      </c>
      <c r="BC108" s="22">
        <f t="shared" si="38"/>
        <v>0</v>
      </c>
      <c r="BD108" s="22">
        <f t="shared" si="38"/>
        <v>0</v>
      </c>
      <c r="BE108" s="22">
        <f t="shared" si="38"/>
        <v>0</v>
      </c>
      <c r="BF108" s="22">
        <f t="shared" si="38"/>
        <v>0</v>
      </c>
      <c r="BG108" s="22">
        <f t="shared" si="38"/>
        <v>0</v>
      </c>
      <c r="BH108" s="22">
        <f t="shared" si="38"/>
        <v>0</v>
      </c>
      <c r="BI108" s="22">
        <f t="shared" si="38"/>
        <v>0</v>
      </c>
      <c r="BJ108" s="22">
        <f t="shared" si="38"/>
        <v>0</v>
      </c>
      <c r="BK108" s="22">
        <f t="shared" si="38"/>
        <v>0</v>
      </c>
      <c r="BL108" s="22">
        <f t="shared" si="38"/>
        <v>0</v>
      </c>
      <c r="BM108" s="22">
        <f t="shared" si="38"/>
        <v>0</v>
      </c>
      <c r="BN108" s="22">
        <f t="shared" si="38"/>
        <v>5.0000000000000001E-4</v>
      </c>
      <c r="BO108" s="22">
        <f t="shared" si="38"/>
        <v>0</v>
      </c>
    </row>
    <row r="110" spans="1:69" ht="17.399999999999999">
      <c r="A110" s="26"/>
      <c r="B110" s="27" t="s">
        <v>24</v>
      </c>
      <c r="C110" s="28" t="s">
        <v>25</v>
      </c>
      <c r="D110" s="29">
        <f>D95</f>
        <v>78.180000000000007</v>
      </c>
      <c r="E110" s="39">
        <f t="shared" ref="E110:BO110" si="39">E95</f>
        <v>82</v>
      </c>
      <c r="F110" s="29">
        <f t="shared" si="39"/>
        <v>91</v>
      </c>
      <c r="G110" s="29">
        <f t="shared" si="39"/>
        <v>596</v>
      </c>
      <c r="H110" s="29">
        <f t="shared" si="39"/>
        <v>1490</v>
      </c>
      <c r="I110" s="29">
        <f t="shared" si="39"/>
        <v>720</v>
      </c>
      <c r="J110" s="29">
        <f t="shared" si="39"/>
        <v>82.38</v>
      </c>
      <c r="K110" s="29">
        <f t="shared" si="39"/>
        <v>961.89</v>
      </c>
      <c r="L110" s="29">
        <f t="shared" si="39"/>
        <v>231.94</v>
      </c>
      <c r="M110" s="29">
        <f t="shared" si="39"/>
        <v>679</v>
      </c>
      <c r="N110" s="29">
        <f t="shared" si="39"/>
        <v>114.89</v>
      </c>
      <c r="O110" s="29">
        <f t="shared" si="39"/>
        <v>352.33</v>
      </c>
      <c r="P110" s="29">
        <f t="shared" si="39"/>
        <v>392.11</v>
      </c>
      <c r="Q110" s="29">
        <f t="shared" si="39"/>
        <v>400</v>
      </c>
      <c r="R110" s="29">
        <f t="shared" si="39"/>
        <v>0</v>
      </c>
      <c r="S110" s="29">
        <f t="shared" si="39"/>
        <v>0</v>
      </c>
      <c r="T110" s="29">
        <f t="shared" si="39"/>
        <v>0</v>
      </c>
      <c r="U110" s="29">
        <f t="shared" si="39"/>
        <v>852</v>
      </c>
      <c r="V110" s="29">
        <f t="shared" si="39"/>
        <v>352.56</v>
      </c>
      <c r="W110" s="29">
        <f t="shared" si="39"/>
        <v>0</v>
      </c>
      <c r="X110" s="29">
        <f t="shared" si="39"/>
        <v>8.9</v>
      </c>
      <c r="Y110" s="29">
        <f t="shared" si="39"/>
        <v>0</v>
      </c>
      <c r="Z110" s="29">
        <f t="shared" si="39"/>
        <v>492</v>
      </c>
      <c r="AA110" s="29">
        <f t="shared" si="39"/>
        <v>382</v>
      </c>
      <c r="AB110" s="29">
        <f t="shared" si="39"/>
        <v>429</v>
      </c>
      <c r="AC110" s="29">
        <f t="shared" si="39"/>
        <v>261</v>
      </c>
      <c r="AD110" s="29">
        <f t="shared" si="39"/>
        <v>125</v>
      </c>
      <c r="AE110" s="29">
        <f t="shared" si="39"/>
        <v>400</v>
      </c>
      <c r="AF110" s="29">
        <f t="shared" si="39"/>
        <v>169</v>
      </c>
      <c r="AG110" s="29">
        <f t="shared" si="39"/>
        <v>227.27</v>
      </c>
      <c r="AH110" s="29">
        <f t="shared" si="39"/>
        <v>76.88</v>
      </c>
      <c r="AI110" s="29">
        <f t="shared" si="39"/>
        <v>59.75</v>
      </c>
      <c r="AJ110" s="29">
        <f t="shared" si="39"/>
        <v>44.6</v>
      </c>
      <c r="AK110" s="29">
        <f t="shared" si="39"/>
        <v>240</v>
      </c>
      <c r="AL110" s="29">
        <f t="shared" si="39"/>
        <v>219</v>
      </c>
      <c r="AM110" s="29">
        <f t="shared" si="39"/>
        <v>0</v>
      </c>
      <c r="AN110" s="29">
        <f t="shared" si="39"/>
        <v>277</v>
      </c>
      <c r="AO110" s="29">
        <f t="shared" si="39"/>
        <v>0</v>
      </c>
      <c r="AP110" s="29">
        <f t="shared" si="39"/>
        <v>235.63</v>
      </c>
      <c r="AQ110" s="29">
        <f t="shared" si="39"/>
        <v>72.5</v>
      </c>
      <c r="AR110" s="29">
        <f t="shared" si="39"/>
        <v>65.33</v>
      </c>
      <c r="AS110" s="29">
        <f t="shared" si="39"/>
        <v>76</v>
      </c>
      <c r="AT110" s="29">
        <f t="shared" si="39"/>
        <v>67.14</v>
      </c>
      <c r="AU110" s="29">
        <f t="shared" si="39"/>
        <v>74.290000000000006</v>
      </c>
      <c r="AV110" s="29">
        <f t="shared" si="39"/>
        <v>51.25</v>
      </c>
      <c r="AW110" s="29">
        <f t="shared" si="39"/>
        <v>77.14</v>
      </c>
      <c r="AX110" s="29">
        <f t="shared" si="39"/>
        <v>68</v>
      </c>
      <c r="AY110" s="29">
        <f t="shared" si="39"/>
        <v>60</v>
      </c>
      <c r="AZ110" s="29">
        <f t="shared" si="39"/>
        <v>137.33000000000001</v>
      </c>
      <c r="BA110" s="29">
        <f t="shared" si="39"/>
        <v>319</v>
      </c>
      <c r="BB110" s="29">
        <f t="shared" si="39"/>
        <v>454</v>
      </c>
      <c r="BC110" s="29">
        <f t="shared" si="39"/>
        <v>558</v>
      </c>
      <c r="BD110" s="29">
        <f t="shared" si="39"/>
        <v>261</v>
      </c>
      <c r="BE110" s="29">
        <f t="shared" si="39"/>
        <v>419</v>
      </c>
      <c r="BF110" s="29">
        <f t="shared" si="39"/>
        <v>0</v>
      </c>
      <c r="BG110" s="29">
        <f t="shared" si="39"/>
        <v>44</v>
      </c>
      <c r="BH110" s="29">
        <f t="shared" si="39"/>
        <v>51</v>
      </c>
      <c r="BI110" s="29">
        <f t="shared" si="39"/>
        <v>26</v>
      </c>
      <c r="BJ110" s="29">
        <f t="shared" si="39"/>
        <v>40</v>
      </c>
      <c r="BK110" s="29">
        <f t="shared" si="39"/>
        <v>62</v>
      </c>
      <c r="BL110" s="29">
        <f t="shared" si="39"/>
        <v>314</v>
      </c>
      <c r="BM110" s="29">
        <f t="shared" si="39"/>
        <v>138.88999999999999</v>
      </c>
      <c r="BN110" s="29">
        <f t="shared" si="39"/>
        <v>22</v>
      </c>
      <c r="BO110" s="29">
        <f t="shared" si="39"/>
        <v>0</v>
      </c>
    </row>
    <row r="111" spans="1:69" ht="17.399999999999999">
      <c r="B111" s="19" t="s">
        <v>26</v>
      </c>
      <c r="C111" s="20" t="s">
        <v>25</v>
      </c>
      <c r="D111" s="21">
        <f>D110/1000</f>
        <v>7.8180000000000013E-2</v>
      </c>
      <c r="E111" s="21">
        <f t="shared" ref="E111:BO111" si="40">E110/1000</f>
        <v>8.2000000000000003E-2</v>
      </c>
      <c r="F111" s="21">
        <f t="shared" si="40"/>
        <v>9.0999999999999998E-2</v>
      </c>
      <c r="G111" s="21">
        <f t="shared" si="40"/>
        <v>0.59599999999999997</v>
      </c>
      <c r="H111" s="21">
        <f t="shared" si="40"/>
        <v>1.49</v>
      </c>
      <c r="I111" s="21">
        <f t="shared" si="40"/>
        <v>0.72</v>
      </c>
      <c r="J111" s="21">
        <f t="shared" si="40"/>
        <v>8.2379999999999995E-2</v>
      </c>
      <c r="K111" s="21">
        <f t="shared" si="40"/>
        <v>0.96189000000000002</v>
      </c>
      <c r="L111" s="21">
        <f t="shared" si="40"/>
        <v>0.23194000000000001</v>
      </c>
      <c r="M111" s="21">
        <f t="shared" si="40"/>
        <v>0.67900000000000005</v>
      </c>
      <c r="N111" s="21">
        <f t="shared" si="40"/>
        <v>0.11489000000000001</v>
      </c>
      <c r="O111" s="21">
        <f t="shared" si="40"/>
        <v>0.35232999999999998</v>
      </c>
      <c r="P111" s="21">
        <f t="shared" si="40"/>
        <v>0.39211000000000001</v>
      </c>
      <c r="Q111" s="21">
        <f t="shared" si="40"/>
        <v>0.4</v>
      </c>
      <c r="R111" s="21">
        <f t="shared" si="40"/>
        <v>0</v>
      </c>
      <c r="S111" s="21">
        <f t="shared" si="40"/>
        <v>0</v>
      </c>
      <c r="T111" s="21">
        <f t="shared" si="40"/>
        <v>0</v>
      </c>
      <c r="U111" s="21">
        <f t="shared" si="40"/>
        <v>0.85199999999999998</v>
      </c>
      <c r="V111" s="21">
        <f t="shared" si="40"/>
        <v>0.35255999999999998</v>
      </c>
      <c r="W111" s="21">
        <f t="shared" si="40"/>
        <v>0</v>
      </c>
      <c r="X111" s="21">
        <f t="shared" si="40"/>
        <v>8.8999999999999999E-3</v>
      </c>
      <c r="Y111" s="21">
        <f t="shared" si="40"/>
        <v>0</v>
      </c>
      <c r="Z111" s="21">
        <f t="shared" si="40"/>
        <v>0.49199999999999999</v>
      </c>
      <c r="AA111" s="21">
        <f t="shared" si="40"/>
        <v>0.38200000000000001</v>
      </c>
      <c r="AB111" s="21">
        <f t="shared" si="40"/>
        <v>0.42899999999999999</v>
      </c>
      <c r="AC111" s="21">
        <f t="shared" si="40"/>
        <v>0.26100000000000001</v>
      </c>
      <c r="AD111" s="21">
        <f t="shared" si="40"/>
        <v>0.125</v>
      </c>
      <c r="AE111" s="21">
        <f t="shared" si="40"/>
        <v>0.4</v>
      </c>
      <c r="AF111" s="21">
        <f t="shared" si="40"/>
        <v>0.16900000000000001</v>
      </c>
      <c r="AG111" s="21">
        <f t="shared" si="40"/>
        <v>0.22727</v>
      </c>
      <c r="AH111" s="21">
        <f t="shared" si="40"/>
        <v>7.687999999999999E-2</v>
      </c>
      <c r="AI111" s="21">
        <f t="shared" si="40"/>
        <v>5.9749999999999998E-2</v>
      </c>
      <c r="AJ111" s="21">
        <f t="shared" si="40"/>
        <v>4.4600000000000001E-2</v>
      </c>
      <c r="AK111" s="21">
        <f t="shared" si="40"/>
        <v>0.24</v>
      </c>
      <c r="AL111" s="21">
        <f t="shared" si="40"/>
        <v>0.219</v>
      </c>
      <c r="AM111" s="21">
        <f t="shared" si="40"/>
        <v>0</v>
      </c>
      <c r="AN111" s="21">
        <f t="shared" si="40"/>
        <v>0.27700000000000002</v>
      </c>
      <c r="AO111" s="21">
        <f t="shared" si="40"/>
        <v>0</v>
      </c>
      <c r="AP111" s="21">
        <f t="shared" si="40"/>
        <v>0.23563000000000001</v>
      </c>
      <c r="AQ111" s="21">
        <f t="shared" si="40"/>
        <v>7.2499999999999995E-2</v>
      </c>
      <c r="AR111" s="21">
        <f t="shared" si="40"/>
        <v>6.5329999999999999E-2</v>
      </c>
      <c r="AS111" s="21">
        <f t="shared" si="40"/>
        <v>7.5999999999999998E-2</v>
      </c>
      <c r="AT111" s="21">
        <f t="shared" si="40"/>
        <v>6.7140000000000005E-2</v>
      </c>
      <c r="AU111" s="21">
        <f t="shared" si="40"/>
        <v>7.4290000000000009E-2</v>
      </c>
      <c r="AV111" s="21">
        <f t="shared" si="40"/>
        <v>5.1249999999999997E-2</v>
      </c>
      <c r="AW111" s="21">
        <f t="shared" si="40"/>
        <v>7.714E-2</v>
      </c>
      <c r="AX111" s="21">
        <f t="shared" si="40"/>
        <v>6.8000000000000005E-2</v>
      </c>
      <c r="AY111" s="21">
        <f t="shared" si="40"/>
        <v>0.06</v>
      </c>
      <c r="AZ111" s="21">
        <f t="shared" si="40"/>
        <v>0.13733000000000001</v>
      </c>
      <c r="BA111" s="21">
        <f t="shared" si="40"/>
        <v>0.31900000000000001</v>
      </c>
      <c r="BB111" s="21">
        <f t="shared" si="40"/>
        <v>0.45400000000000001</v>
      </c>
      <c r="BC111" s="21">
        <f t="shared" si="40"/>
        <v>0.55800000000000005</v>
      </c>
      <c r="BD111" s="21">
        <f t="shared" si="40"/>
        <v>0.26100000000000001</v>
      </c>
      <c r="BE111" s="21">
        <f t="shared" si="40"/>
        <v>0.41899999999999998</v>
      </c>
      <c r="BF111" s="21">
        <f t="shared" si="40"/>
        <v>0</v>
      </c>
      <c r="BG111" s="21">
        <f t="shared" si="40"/>
        <v>4.3999999999999997E-2</v>
      </c>
      <c r="BH111" s="21">
        <f t="shared" si="40"/>
        <v>5.0999999999999997E-2</v>
      </c>
      <c r="BI111" s="21">
        <f t="shared" si="40"/>
        <v>2.5999999999999999E-2</v>
      </c>
      <c r="BJ111" s="21">
        <f t="shared" si="40"/>
        <v>0.04</v>
      </c>
      <c r="BK111" s="21">
        <f t="shared" si="40"/>
        <v>6.2E-2</v>
      </c>
      <c r="BL111" s="21">
        <f t="shared" si="40"/>
        <v>0.314</v>
      </c>
      <c r="BM111" s="21">
        <f t="shared" si="40"/>
        <v>0.13888999999999999</v>
      </c>
      <c r="BN111" s="21">
        <f t="shared" si="40"/>
        <v>2.1999999999999999E-2</v>
      </c>
      <c r="BO111" s="21">
        <f t="shared" si="40"/>
        <v>0</v>
      </c>
    </row>
    <row r="112" spans="1:69" ht="17.399999999999999">
      <c r="A112" s="30"/>
      <c r="B112" s="31" t="s">
        <v>27</v>
      </c>
      <c r="C112" s="100"/>
      <c r="D112" s="32">
        <f>D108*D110</f>
        <v>1.5636000000000001</v>
      </c>
      <c r="E112" s="32">
        <f t="shared" ref="E112:BO112" si="41">E108*E110</f>
        <v>0</v>
      </c>
      <c r="F112" s="32">
        <f t="shared" si="41"/>
        <v>1.6380000000000001</v>
      </c>
      <c r="G112" s="32">
        <f t="shared" si="41"/>
        <v>0.35759999999999997</v>
      </c>
      <c r="H112" s="32">
        <f t="shared" si="41"/>
        <v>0</v>
      </c>
      <c r="I112" s="32">
        <f t="shared" si="41"/>
        <v>0</v>
      </c>
      <c r="J112" s="32">
        <f t="shared" si="41"/>
        <v>0</v>
      </c>
      <c r="K112" s="32">
        <f t="shared" si="41"/>
        <v>3.8475600000000001</v>
      </c>
      <c r="L112" s="32">
        <f t="shared" si="41"/>
        <v>0.92776000000000003</v>
      </c>
      <c r="M112" s="32">
        <f t="shared" si="41"/>
        <v>0</v>
      </c>
      <c r="N112" s="32">
        <f t="shared" si="41"/>
        <v>0</v>
      </c>
      <c r="O112" s="32">
        <f t="shared" si="41"/>
        <v>28.186399999999999</v>
      </c>
      <c r="P112" s="32">
        <f t="shared" si="41"/>
        <v>4.3369718659999998</v>
      </c>
      <c r="Q112" s="32">
        <f t="shared" si="41"/>
        <v>0</v>
      </c>
      <c r="R112" s="32">
        <f t="shared" si="41"/>
        <v>0</v>
      </c>
      <c r="S112" s="32">
        <f t="shared" si="41"/>
        <v>0</v>
      </c>
      <c r="T112" s="32">
        <f t="shared" si="41"/>
        <v>0</v>
      </c>
      <c r="U112" s="32">
        <f t="shared" si="41"/>
        <v>0</v>
      </c>
      <c r="V112" s="32">
        <f t="shared" si="41"/>
        <v>0</v>
      </c>
      <c r="W112" s="32">
        <f t="shared" si="41"/>
        <v>0</v>
      </c>
      <c r="X112" s="32">
        <f t="shared" si="41"/>
        <v>0.89000000000000012</v>
      </c>
      <c r="Y112" s="32">
        <f t="shared" si="41"/>
        <v>0</v>
      </c>
      <c r="Z112" s="32">
        <f t="shared" si="41"/>
        <v>0</v>
      </c>
      <c r="AA112" s="32">
        <f t="shared" si="41"/>
        <v>0</v>
      </c>
      <c r="AB112" s="32">
        <f t="shared" si="41"/>
        <v>0</v>
      </c>
      <c r="AC112" s="32">
        <f t="shared" si="41"/>
        <v>0</v>
      </c>
      <c r="AD112" s="32">
        <f t="shared" si="41"/>
        <v>0</v>
      </c>
      <c r="AE112" s="32">
        <f t="shared" si="41"/>
        <v>0</v>
      </c>
      <c r="AF112" s="32">
        <f t="shared" si="41"/>
        <v>0</v>
      </c>
      <c r="AG112" s="32">
        <f t="shared" si="41"/>
        <v>0</v>
      </c>
      <c r="AH112" s="32">
        <f t="shared" si="41"/>
        <v>0</v>
      </c>
      <c r="AI112" s="32">
        <f t="shared" si="41"/>
        <v>0</v>
      </c>
      <c r="AJ112" s="32">
        <f t="shared" si="41"/>
        <v>0</v>
      </c>
      <c r="AK112" s="32">
        <f t="shared" si="41"/>
        <v>0</v>
      </c>
      <c r="AL112" s="32">
        <f t="shared" si="41"/>
        <v>0</v>
      </c>
      <c r="AM112" s="32">
        <f t="shared" si="41"/>
        <v>0</v>
      </c>
      <c r="AN112" s="32">
        <f t="shared" si="41"/>
        <v>0</v>
      </c>
      <c r="AO112" s="32">
        <f t="shared" si="41"/>
        <v>0</v>
      </c>
      <c r="AP112" s="32">
        <f t="shared" si="41"/>
        <v>0</v>
      </c>
      <c r="AQ112" s="32">
        <f t="shared" si="41"/>
        <v>0</v>
      </c>
      <c r="AR112" s="32">
        <f t="shared" si="41"/>
        <v>0</v>
      </c>
      <c r="AS112" s="32">
        <f t="shared" si="41"/>
        <v>0</v>
      </c>
      <c r="AT112" s="32">
        <f t="shared" si="41"/>
        <v>0</v>
      </c>
      <c r="AU112" s="32">
        <f t="shared" si="41"/>
        <v>0.62403600000000004</v>
      </c>
      <c r="AV112" s="32">
        <f t="shared" si="41"/>
        <v>0</v>
      </c>
      <c r="AW112" s="32">
        <f t="shared" si="41"/>
        <v>0</v>
      </c>
      <c r="AX112" s="32">
        <f t="shared" si="41"/>
        <v>0</v>
      </c>
      <c r="AY112" s="32">
        <f t="shared" si="41"/>
        <v>0</v>
      </c>
      <c r="AZ112" s="32">
        <f t="shared" si="41"/>
        <v>0</v>
      </c>
      <c r="BA112" s="32">
        <f t="shared" si="41"/>
        <v>0</v>
      </c>
      <c r="BB112" s="32">
        <f t="shared" si="41"/>
        <v>0</v>
      </c>
      <c r="BC112" s="32">
        <f t="shared" si="41"/>
        <v>0</v>
      </c>
      <c r="BD112" s="32">
        <f t="shared" si="41"/>
        <v>0</v>
      </c>
      <c r="BE112" s="32">
        <f t="shared" si="41"/>
        <v>0</v>
      </c>
      <c r="BF112" s="32">
        <f t="shared" si="41"/>
        <v>0</v>
      </c>
      <c r="BG112" s="32">
        <f t="shared" si="41"/>
        <v>0</v>
      </c>
      <c r="BH112" s="32">
        <f t="shared" si="41"/>
        <v>0</v>
      </c>
      <c r="BI112" s="32">
        <f t="shared" si="41"/>
        <v>0</v>
      </c>
      <c r="BJ112" s="32">
        <f t="shared" si="41"/>
        <v>0</v>
      </c>
      <c r="BK112" s="32">
        <f t="shared" si="41"/>
        <v>0</v>
      </c>
      <c r="BL112" s="32">
        <f t="shared" si="41"/>
        <v>0</v>
      </c>
      <c r="BM112" s="32">
        <f t="shared" si="41"/>
        <v>0</v>
      </c>
      <c r="BN112" s="32">
        <f t="shared" si="41"/>
        <v>1.0999999999999999E-2</v>
      </c>
      <c r="BO112" s="32">
        <f t="shared" si="41"/>
        <v>0</v>
      </c>
      <c r="BP112" s="33">
        <f>SUM(D112:BN112)</f>
        <v>42.382927865999996</v>
      </c>
      <c r="BQ112" s="34">
        <f>BP112/$C$21</f>
        <v>42.382927865999996</v>
      </c>
    </row>
    <row r="113" spans="1:69" ht="17.399999999999999">
      <c r="A113" s="30"/>
      <c r="B113" s="31" t="s">
        <v>28</v>
      </c>
      <c r="C113" s="100"/>
      <c r="D113" s="32">
        <f>D108*D110</f>
        <v>1.5636000000000001</v>
      </c>
      <c r="E113" s="32">
        <f t="shared" ref="E113:BO113" si="42">E108*E110</f>
        <v>0</v>
      </c>
      <c r="F113" s="32">
        <f t="shared" si="42"/>
        <v>1.6380000000000001</v>
      </c>
      <c r="G113" s="32">
        <f t="shared" si="42"/>
        <v>0.35759999999999997</v>
      </c>
      <c r="H113" s="32">
        <f t="shared" si="42"/>
        <v>0</v>
      </c>
      <c r="I113" s="32">
        <f t="shared" si="42"/>
        <v>0</v>
      </c>
      <c r="J113" s="32">
        <f t="shared" si="42"/>
        <v>0</v>
      </c>
      <c r="K113" s="32">
        <f t="shared" si="42"/>
        <v>3.8475600000000001</v>
      </c>
      <c r="L113" s="32">
        <f t="shared" si="42"/>
        <v>0.92776000000000003</v>
      </c>
      <c r="M113" s="32">
        <f t="shared" si="42"/>
        <v>0</v>
      </c>
      <c r="N113" s="32">
        <f t="shared" si="42"/>
        <v>0</v>
      </c>
      <c r="O113" s="32">
        <f t="shared" si="42"/>
        <v>28.186399999999999</v>
      </c>
      <c r="P113" s="32">
        <f t="shared" si="42"/>
        <v>4.3369718659999998</v>
      </c>
      <c r="Q113" s="32">
        <f t="shared" si="42"/>
        <v>0</v>
      </c>
      <c r="R113" s="32">
        <f t="shared" si="42"/>
        <v>0</v>
      </c>
      <c r="S113" s="32">
        <f t="shared" si="42"/>
        <v>0</v>
      </c>
      <c r="T113" s="32">
        <f t="shared" si="42"/>
        <v>0</v>
      </c>
      <c r="U113" s="32">
        <f t="shared" si="42"/>
        <v>0</v>
      </c>
      <c r="V113" s="32">
        <f t="shared" si="42"/>
        <v>0</v>
      </c>
      <c r="W113" s="32">
        <f t="shared" si="42"/>
        <v>0</v>
      </c>
      <c r="X113" s="32">
        <f t="shared" si="42"/>
        <v>0.89000000000000012</v>
      </c>
      <c r="Y113" s="32">
        <f t="shared" si="42"/>
        <v>0</v>
      </c>
      <c r="Z113" s="32">
        <f t="shared" si="42"/>
        <v>0</v>
      </c>
      <c r="AA113" s="32">
        <f t="shared" si="42"/>
        <v>0</v>
      </c>
      <c r="AB113" s="32">
        <f t="shared" si="42"/>
        <v>0</v>
      </c>
      <c r="AC113" s="32">
        <f t="shared" si="42"/>
        <v>0</v>
      </c>
      <c r="AD113" s="32">
        <f t="shared" si="42"/>
        <v>0</v>
      </c>
      <c r="AE113" s="32">
        <f t="shared" si="42"/>
        <v>0</v>
      </c>
      <c r="AF113" s="32">
        <f t="shared" si="42"/>
        <v>0</v>
      </c>
      <c r="AG113" s="32">
        <f t="shared" si="42"/>
        <v>0</v>
      </c>
      <c r="AH113" s="32">
        <f t="shared" si="42"/>
        <v>0</v>
      </c>
      <c r="AI113" s="32">
        <f t="shared" si="42"/>
        <v>0</v>
      </c>
      <c r="AJ113" s="32">
        <f t="shared" si="42"/>
        <v>0</v>
      </c>
      <c r="AK113" s="32">
        <f t="shared" si="42"/>
        <v>0</v>
      </c>
      <c r="AL113" s="32">
        <f t="shared" si="42"/>
        <v>0</v>
      </c>
      <c r="AM113" s="32">
        <f t="shared" si="42"/>
        <v>0</v>
      </c>
      <c r="AN113" s="32">
        <f t="shared" si="42"/>
        <v>0</v>
      </c>
      <c r="AO113" s="32">
        <f t="shared" si="42"/>
        <v>0</v>
      </c>
      <c r="AP113" s="32">
        <f t="shared" si="42"/>
        <v>0</v>
      </c>
      <c r="AQ113" s="32">
        <f t="shared" si="42"/>
        <v>0</v>
      </c>
      <c r="AR113" s="32">
        <f t="shared" si="42"/>
        <v>0</v>
      </c>
      <c r="AS113" s="32">
        <f t="shared" si="42"/>
        <v>0</v>
      </c>
      <c r="AT113" s="32">
        <f t="shared" si="42"/>
        <v>0</v>
      </c>
      <c r="AU113" s="32">
        <f t="shared" si="42"/>
        <v>0.62403600000000004</v>
      </c>
      <c r="AV113" s="32">
        <f t="shared" si="42"/>
        <v>0</v>
      </c>
      <c r="AW113" s="32">
        <f t="shared" si="42"/>
        <v>0</v>
      </c>
      <c r="AX113" s="32">
        <f t="shared" si="42"/>
        <v>0</v>
      </c>
      <c r="AY113" s="32">
        <f t="shared" si="42"/>
        <v>0</v>
      </c>
      <c r="AZ113" s="32">
        <f t="shared" si="42"/>
        <v>0</v>
      </c>
      <c r="BA113" s="32">
        <f t="shared" si="42"/>
        <v>0</v>
      </c>
      <c r="BB113" s="32">
        <f t="shared" si="42"/>
        <v>0</v>
      </c>
      <c r="BC113" s="32">
        <f t="shared" si="42"/>
        <v>0</v>
      </c>
      <c r="BD113" s="32">
        <f t="shared" si="42"/>
        <v>0</v>
      </c>
      <c r="BE113" s="32">
        <f t="shared" si="42"/>
        <v>0</v>
      </c>
      <c r="BF113" s="32">
        <f t="shared" si="42"/>
        <v>0</v>
      </c>
      <c r="BG113" s="32">
        <f t="shared" si="42"/>
        <v>0</v>
      </c>
      <c r="BH113" s="32">
        <f t="shared" si="42"/>
        <v>0</v>
      </c>
      <c r="BI113" s="32">
        <f t="shared" si="42"/>
        <v>0</v>
      </c>
      <c r="BJ113" s="32">
        <f t="shared" si="42"/>
        <v>0</v>
      </c>
      <c r="BK113" s="32">
        <f t="shared" si="42"/>
        <v>0</v>
      </c>
      <c r="BL113" s="32">
        <f t="shared" si="42"/>
        <v>0</v>
      </c>
      <c r="BM113" s="32">
        <f t="shared" si="42"/>
        <v>0</v>
      </c>
      <c r="BN113" s="32">
        <f t="shared" si="42"/>
        <v>1.0999999999999999E-2</v>
      </c>
      <c r="BO113" s="32">
        <f t="shared" si="42"/>
        <v>0</v>
      </c>
      <c r="BP113" s="33">
        <f>SUM(D113:BN113)</f>
        <v>42.382927865999996</v>
      </c>
      <c r="BQ113" s="34">
        <f>BP113/$C$21</f>
        <v>42.382927865999996</v>
      </c>
    </row>
    <row r="115" spans="1:69">
      <c r="BQ115" s="37">
        <f>BQ65</f>
        <v>30.691179999999999</v>
      </c>
    </row>
    <row r="116" spans="1:69">
      <c r="BQ116" s="37">
        <f>BQ82</f>
        <v>44.735715000000006</v>
      </c>
    </row>
    <row r="117" spans="1:69">
      <c r="BQ117" s="37">
        <f>BQ98</f>
        <v>21.398399999999999</v>
      </c>
    </row>
    <row r="118" spans="1:69">
      <c r="BQ118" s="37">
        <f>BQ113</f>
        <v>42.382927865999996</v>
      </c>
    </row>
    <row r="119" spans="1:69">
      <c r="BQ119" s="37">
        <f>SUM(BQ115:BQ118)</f>
        <v>139.208222866</v>
      </c>
    </row>
  </sheetData>
  <mergeCells count="358">
    <mergeCell ref="BP101:BP102"/>
    <mergeCell ref="BQ101:BQ102"/>
    <mergeCell ref="A103:A106"/>
    <mergeCell ref="C103:C106"/>
    <mergeCell ref="C112:C113"/>
    <mergeCell ref="BJ101:BJ102"/>
    <mergeCell ref="BK101:BK102"/>
    <mergeCell ref="BL101:BL102"/>
    <mergeCell ref="BM101:BM102"/>
    <mergeCell ref="BN101:BN102"/>
    <mergeCell ref="BO101:BO102"/>
    <mergeCell ref="BD101:BD102"/>
    <mergeCell ref="BE101:BE102"/>
    <mergeCell ref="BF101:BF102"/>
    <mergeCell ref="BG101:BG102"/>
    <mergeCell ref="BH101:BH102"/>
    <mergeCell ref="BI101:BI102"/>
    <mergeCell ref="AX101:AX102"/>
    <mergeCell ref="AY101:AY102"/>
    <mergeCell ref="AZ101:AZ102"/>
    <mergeCell ref="BA101:BA102"/>
    <mergeCell ref="BB101:BB102"/>
    <mergeCell ref="BC101:BC102"/>
    <mergeCell ref="AR101:AR102"/>
    <mergeCell ref="AS101:AS102"/>
    <mergeCell ref="AT101:AT102"/>
    <mergeCell ref="AU101:AU102"/>
    <mergeCell ref="AV101:AV102"/>
    <mergeCell ref="AW101:AW102"/>
    <mergeCell ref="AL101:AL102"/>
    <mergeCell ref="AM101:AM102"/>
    <mergeCell ref="AN101:AN102"/>
    <mergeCell ref="AO101:AO102"/>
    <mergeCell ref="AP101:AP102"/>
    <mergeCell ref="AQ101:AQ102"/>
    <mergeCell ref="AF101:AF102"/>
    <mergeCell ref="AG101:AG102"/>
    <mergeCell ref="AH101:AH102"/>
    <mergeCell ref="AI101:AI102"/>
    <mergeCell ref="AJ101:AJ102"/>
    <mergeCell ref="AK101:AK102"/>
    <mergeCell ref="Z101:Z102"/>
    <mergeCell ref="AA101:AA102"/>
    <mergeCell ref="AB101:AB102"/>
    <mergeCell ref="AC101:AC102"/>
    <mergeCell ref="AD101:AD102"/>
    <mergeCell ref="AE101:AE102"/>
    <mergeCell ref="S101:S102"/>
    <mergeCell ref="T101:T102"/>
    <mergeCell ref="U101:U102"/>
    <mergeCell ref="V101:V102"/>
    <mergeCell ref="X101:X102"/>
    <mergeCell ref="Y101:Y102"/>
    <mergeCell ref="M101:M102"/>
    <mergeCell ref="N101:N102"/>
    <mergeCell ref="O101:O102"/>
    <mergeCell ref="P101:P102"/>
    <mergeCell ref="Q101:Q102"/>
    <mergeCell ref="R101:R102"/>
    <mergeCell ref="G101:G102"/>
    <mergeCell ref="H101:H102"/>
    <mergeCell ref="I101:I102"/>
    <mergeCell ref="J101:J102"/>
    <mergeCell ref="K101:K102"/>
    <mergeCell ref="L101:L102"/>
    <mergeCell ref="BP85:BP86"/>
    <mergeCell ref="BQ85:BQ86"/>
    <mergeCell ref="A87:A91"/>
    <mergeCell ref="C87:C91"/>
    <mergeCell ref="C97:C98"/>
    <mergeCell ref="A101:A102"/>
    <mergeCell ref="C101:C102"/>
    <mergeCell ref="D101:D102"/>
    <mergeCell ref="E101:E102"/>
    <mergeCell ref="F101:F102"/>
    <mergeCell ref="BJ85:BJ86"/>
    <mergeCell ref="BK85:BK86"/>
    <mergeCell ref="BL85:BL86"/>
    <mergeCell ref="BM85:BM86"/>
    <mergeCell ref="BN85:BN86"/>
    <mergeCell ref="BO85:BO86"/>
    <mergeCell ref="BD85:BD86"/>
    <mergeCell ref="BE85:BE86"/>
    <mergeCell ref="BF85:BF86"/>
    <mergeCell ref="BG85:BG86"/>
    <mergeCell ref="BH85:BH86"/>
    <mergeCell ref="BI85:BI86"/>
    <mergeCell ref="AX85:AX86"/>
    <mergeCell ref="AY85:AY86"/>
    <mergeCell ref="AZ85:AZ86"/>
    <mergeCell ref="BA85:BA86"/>
    <mergeCell ref="BB85:BB86"/>
    <mergeCell ref="BC85:BC86"/>
    <mergeCell ref="AR85:AR86"/>
    <mergeCell ref="AS85:AS86"/>
    <mergeCell ref="AT85:AT86"/>
    <mergeCell ref="AU85:AU86"/>
    <mergeCell ref="AV85:AV86"/>
    <mergeCell ref="AW85:AW86"/>
    <mergeCell ref="AL85:AL86"/>
    <mergeCell ref="AM85:AM86"/>
    <mergeCell ref="AN85:AN86"/>
    <mergeCell ref="AO85:AO86"/>
    <mergeCell ref="AP85:AP86"/>
    <mergeCell ref="AQ85:AQ86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S85:S86"/>
    <mergeCell ref="T85:T86"/>
    <mergeCell ref="U85:U86"/>
    <mergeCell ref="V85:V86"/>
    <mergeCell ref="X85:X86"/>
    <mergeCell ref="Y85:Y86"/>
    <mergeCell ref="M85:M86"/>
    <mergeCell ref="N85:N86"/>
    <mergeCell ref="O85:O86"/>
    <mergeCell ref="P85:P86"/>
    <mergeCell ref="Q85:Q86"/>
    <mergeCell ref="R85:R86"/>
    <mergeCell ref="G85:G86"/>
    <mergeCell ref="H85:H86"/>
    <mergeCell ref="I85:I86"/>
    <mergeCell ref="J85:J86"/>
    <mergeCell ref="K85:K86"/>
    <mergeCell ref="L85:L86"/>
    <mergeCell ref="BP68:BP69"/>
    <mergeCell ref="BQ68:BQ69"/>
    <mergeCell ref="A70:A75"/>
    <mergeCell ref="C70:C75"/>
    <mergeCell ref="C81:C82"/>
    <mergeCell ref="A85:A86"/>
    <mergeCell ref="C85:C86"/>
    <mergeCell ref="D85:D86"/>
    <mergeCell ref="E85:E86"/>
    <mergeCell ref="F85:F86"/>
    <mergeCell ref="BJ68:BJ69"/>
    <mergeCell ref="BK68:BK69"/>
    <mergeCell ref="BL68:BL69"/>
    <mergeCell ref="BM68:BM69"/>
    <mergeCell ref="BN68:BN69"/>
    <mergeCell ref="BO68:BO69"/>
    <mergeCell ref="BD68:BD69"/>
    <mergeCell ref="BE68:BE69"/>
    <mergeCell ref="BF68:BF69"/>
    <mergeCell ref="BG68:BG69"/>
    <mergeCell ref="BH68:BH69"/>
    <mergeCell ref="BI68:BI69"/>
    <mergeCell ref="AX68:AX69"/>
    <mergeCell ref="AY68:AY69"/>
    <mergeCell ref="AZ68:AZ69"/>
    <mergeCell ref="BA68:BA69"/>
    <mergeCell ref="BB68:BB69"/>
    <mergeCell ref="BC68:BC69"/>
    <mergeCell ref="AR68:AR69"/>
    <mergeCell ref="AS68:AS69"/>
    <mergeCell ref="AT68:AT69"/>
    <mergeCell ref="AU68:AU69"/>
    <mergeCell ref="AV68:AV69"/>
    <mergeCell ref="AW68:AW69"/>
    <mergeCell ref="AL68:AL69"/>
    <mergeCell ref="AM68:AM69"/>
    <mergeCell ref="AN68:AN69"/>
    <mergeCell ref="AO68:AO69"/>
    <mergeCell ref="AP68:AP69"/>
    <mergeCell ref="AQ68:AQ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B68:AB69"/>
    <mergeCell ref="AC68:AC69"/>
    <mergeCell ref="AD68:AD69"/>
    <mergeCell ref="AE68:AE69"/>
    <mergeCell ref="S68:S69"/>
    <mergeCell ref="T68:T69"/>
    <mergeCell ref="U68:U69"/>
    <mergeCell ref="V68:V69"/>
    <mergeCell ref="X68:X69"/>
    <mergeCell ref="Y68:Y69"/>
    <mergeCell ref="M68:M69"/>
    <mergeCell ref="N68:N69"/>
    <mergeCell ref="O68:O69"/>
    <mergeCell ref="P68:P69"/>
    <mergeCell ref="Q68:Q69"/>
    <mergeCell ref="R68:R69"/>
    <mergeCell ref="G68:G69"/>
    <mergeCell ref="H68:H69"/>
    <mergeCell ref="I68:I69"/>
    <mergeCell ref="J68:J69"/>
    <mergeCell ref="K68:K69"/>
    <mergeCell ref="L68:L69"/>
    <mergeCell ref="BP52:BP53"/>
    <mergeCell ref="BQ52:BQ53"/>
    <mergeCell ref="A54:A58"/>
    <mergeCell ref="C54:C58"/>
    <mergeCell ref="C64:C65"/>
    <mergeCell ref="A68:A69"/>
    <mergeCell ref="C68:C69"/>
    <mergeCell ref="D68:D69"/>
    <mergeCell ref="E68:E69"/>
    <mergeCell ref="F68:F69"/>
    <mergeCell ref="BJ52:BJ53"/>
    <mergeCell ref="BK52:BK53"/>
    <mergeCell ref="BL52:BL53"/>
    <mergeCell ref="BM52:BM53"/>
    <mergeCell ref="BN52:BN53"/>
    <mergeCell ref="BO52:BO53"/>
    <mergeCell ref="BD52:BD53"/>
    <mergeCell ref="BE52:BE53"/>
    <mergeCell ref="BF52:BF53"/>
    <mergeCell ref="BG52:BG53"/>
    <mergeCell ref="BH52:BH53"/>
    <mergeCell ref="BI52:BI53"/>
    <mergeCell ref="AX52:AX53"/>
    <mergeCell ref="AY52:AY53"/>
    <mergeCell ref="AZ52:AZ53"/>
    <mergeCell ref="BA52:BA53"/>
    <mergeCell ref="BB52:BB53"/>
    <mergeCell ref="BC52:BC53"/>
    <mergeCell ref="AR52:AR53"/>
    <mergeCell ref="AS52:AS53"/>
    <mergeCell ref="AT52:AT53"/>
    <mergeCell ref="AU52:AU53"/>
    <mergeCell ref="AV52:AV53"/>
    <mergeCell ref="AW52:AW53"/>
    <mergeCell ref="AL52:AL53"/>
    <mergeCell ref="AM52:AM53"/>
    <mergeCell ref="AN52:AN53"/>
    <mergeCell ref="AO52:AO53"/>
    <mergeCell ref="AP52:AP53"/>
    <mergeCell ref="AQ52:AQ53"/>
    <mergeCell ref="AF52:AF53"/>
    <mergeCell ref="AG52:AG53"/>
    <mergeCell ref="AH52:AH53"/>
    <mergeCell ref="AI52:AI53"/>
    <mergeCell ref="AJ52:AJ53"/>
    <mergeCell ref="AK52:AK53"/>
    <mergeCell ref="Z52:Z53"/>
    <mergeCell ref="AA52:AA53"/>
    <mergeCell ref="AB52:AB53"/>
    <mergeCell ref="AC52:AC53"/>
    <mergeCell ref="AD52:AD53"/>
    <mergeCell ref="AE52:AE53"/>
    <mergeCell ref="S52:S53"/>
    <mergeCell ref="T52:T53"/>
    <mergeCell ref="U52:U53"/>
    <mergeCell ref="V52:V53"/>
    <mergeCell ref="X52:X53"/>
    <mergeCell ref="Y52:Y53"/>
    <mergeCell ref="M52:M53"/>
    <mergeCell ref="N52:N53"/>
    <mergeCell ref="O52:O53"/>
    <mergeCell ref="P52:P53"/>
    <mergeCell ref="Q52:Q53"/>
    <mergeCell ref="R52:R53"/>
    <mergeCell ref="G52:G53"/>
    <mergeCell ref="H52:H53"/>
    <mergeCell ref="I52:I53"/>
    <mergeCell ref="J52:J53"/>
    <mergeCell ref="K52:K53"/>
    <mergeCell ref="L52:L53"/>
    <mergeCell ref="C46:C47"/>
    <mergeCell ref="A52:A53"/>
    <mergeCell ref="C52:C53"/>
    <mergeCell ref="D52:D53"/>
    <mergeCell ref="E52:E53"/>
    <mergeCell ref="F52:F53"/>
    <mergeCell ref="A14:A20"/>
    <mergeCell ref="C14:C20"/>
    <mergeCell ref="A21:A25"/>
    <mergeCell ref="C21:C25"/>
    <mergeCell ref="A26:A29"/>
    <mergeCell ref="C26:C29"/>
    <mergeCell ref="BM7:BM8"/>
    <mergeCell ref="BN7:BN8"/>
    <mergeCell ref="BO7:BO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BP7:BP8"/>
    <mergeCell ref="BQ7:BQ8"/>
    <mergeCell ref="A9:A13"/>
    <mergeCell ref="C9:C13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H7:AH8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Z6:AA6"/>
    <mergeCell ref="A7:A8"/>
    <mergeCell ref="C7:C8"/>
    <mergeCell ref="D7:D8"/>
    <mergeCell ref="E7:E8"/>
    <mergeCell ref="F7:F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9"/>
  <sheetViews>
    <sheetView tabSelected="1" zoomScale="75" zoomScaleNormal="75" workbookViewId="0">
      <selection activeCell="O4" sqref="O4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customWidth="1"/>
    <col min="13" max="14" width="9.33203125" hidden="1" customWidth="1"/>
    <col min="15" max="16" width="10.6640625" customWidth="1"/>
    <col min="17" max="17" width="10.6640625" hidden="1" customWidth="1"/>
    <col min="18" max="18" width="9.33203125" customWidth="1"/>
    <col min="19" max="23" width="9.33203125" hidden="1" customWidth="1"/>
    <col min="24" max="24" width="10.6640625" customWidth="1"/>
    <col min="25" max="28" width="10.6640625" hidden="1" customWidth="1"/>
    <col min="29" max="29" width="12.88671875" customWidth="1"/>
    <col min="30" max="30" width="10.6640625" hidden="1" customWidth="1"/>
    <col min="31" max="31" width="7.88671875" hidden="1" customWidth="1"/>
    <col min="32" max="35" width="10.6640625" hidden="1" customWidth="1"/>
    <col min="36" max="36" width="10.6640625" customWidth="1"/>
    <col min="37" max="37" width="10.6640625" hidden="1" customWidth="1"/>
    <col min="38" max="38" width="10.6640625" customWidth="1"/>
    <col min="39" max="39" width="10.6640625" hidden="1" customWidth="1"/>
    <col min="40" max="44" width="12.109375" hidden="1" customWidth="1"/>
    <col min="45" max="45" width="10.6640625" customWidth="1"/>
    <col min="46" max="46" width="10.6640625" hidden="1" customWidth="1"/>
    <col min="47" max="47" width="10.6640625" customWidth="1"/>
    <col min="48" max="49" width="10.6640625" hidden="1" customWidth="1"/>
    <col min="50" max="50" width="10.6640625" customWidth="1"/>
    <col min="51" max="51" width="10.6640625" hidden="1" customWidth="1"/>
    <col min="52" max="53" width="10.6640625" customWidth="1"/>
    <col min="54" max="58" width="10.6640625" hidden="1" customWidth="1"/>
    <col min="59" max="59" width="9.88671875" bestFit="1" customWidth="1"/>
    <col min="60" max="61" width="9.33203125" bestFit="1" customWidth="1"/>
    <col min="62" max="62" width="9.33203125" hidden="1" customWidth="1"/>
    <col min="63" max="64" width="10.88671875" hidden="1" customWidth="1"/>
    <col min="65" max="66" width="9.33203125" bestFit="1" customWidth="1"/>
    <col min="67" max="67" width="9.33203125" customWidth="1"/>
    <col min="68" max="68" width="13.109375" customWidth="1"/>
    <col min="69" max="69" width="9.8867187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106</v>
      </c>
      <c r="B2" s="1"/>
      <c r="C2" s="1"/>
      <c r="D2" s="1"/>
      <c r="E2" s="1"/>
    </row>
    <row r="3" spans="1:69" hidden="1">
      <c r="A3" s="1" t="s">
        <v>107</v>
      </c>
      <c r="B3" s="1"/>
      <c r="C3" s="1"/>
      <c r="D3" s="1"/>
      <c r="E3" s="1"/>
      <c r="K3" t="s">
        <v>1</v>
      </c>
    </row>
    <row r="4" spans="1:69">
      <c r="K4" t="s">
        <v>108</v>
      </c>
    </row>
    <row r="6" spans="1:69">
      <c r="D6" t="s">
        <v>2</v>
      </c>
      <c r="F6" s="2">
        <v>1</v>
      </c>
      <c r="G6" t="s">
        <v>57</v>
      </c>
      <c r="J6" s="67">
        <v>45548</v>
      </c>
      <c r="M6" s="3"/>
      <c r="S6" s="2"/>
      <c r="T6" s="2"/>
      <c r="U6" s="2"/>
      <c r="V6" s="2"/>
      <c r="W6" s="2"/>
      <c r="Z6" s="109"/>
      <c r="AA6" s="109"/>
      <c r="BJ6" s="4"/>
    </row>
    <row r="7" spans="1:69" s="42" customFormat="1" ht="15" customHeight="1">
      <c r="A7" s="110"/>
      <c r="B7" s="41" t="s">
        <v>3</v>
      </c>
      <c r="C7" s="112" t="s">
        <v>4</v>
      </c>
      <c r="D7" s="108" t="str">
        <f>[1]Цены!A1</f>
        <v>Хлеб пшеничный</v>
      </c>
      <c r="E7" s="108" t="str">
        <f>[1]Цены!B1</f>
        <v>Хлеб ржано-пшеничный</v>
      </c>
      <c r="F7" s="108" t="str">
        <f>[1]Цены!C1</f>
        <v>Сахар</v>
      </c>
      <c r="G7" s="108" t="str">
        <f>[1]Цены!D1</f>
        <v>Чай</v>
      </c>
      <c r="H7" s="108" t="str">
        <f>[1]Цены!E1</f>
        <v>Какао</v>
      </c>
      <c r="I7" s="108" t="str">
        <f>[1]Цены!F1</f>
        <v>Кофейный напиток</v>
      </c>
      <c r="J7" s="108" t="str">
        <f>[1]Цены!G1</f>
        <v>Молоко 2,5%</v>
      </c>
      <c r="K7" s="108" t="str">
        <f>[1]Цены!H1</f>
        <v>Масло сливочное</v>
      </c>
      <c r="L7" s="108" t="str">
        <f>[1]Цены!I1</f>
        <v>Сметана 15%</v>
      </c>
      <c r="M7" s="108" t="str">
        <f>[1]Цены!J1</f>
        <v>Молоко сухое</v>
      </c>
      <c r="N7" s="108" t="str">
        <f>[1]Цены!K1</f>
        <v>Снежок 2,5 %</v>
      </c>
      <c r="O7" s="108" t="str">
        <f>[1]Цены!L1</f>
        <v>Творог 5%</v>
      </c>
      <c r="P7" s="108" t="str">
        <f>[1]Цены!M1</f>
        <v>Молоко сгущенное</v>
      </c>
      <c r="Q7" s="108" t="str">
        <f>[1]Цены!N1</f>
        <v xml:space="preserve">Джем Сава </v>
      </c>
      <c r="R7" s="108" t="str">
        <f>[1]Цены!O1</f>
        <v>Сыр</v>
      </c>
      <c r="S7" s="108" t="str">
        <f>[1]Цены!P1</f>
        <v>Зеленый горошек</v>
      </c>
      <c r="T7" s="108" t="str">
        <f>[1]Цены!Q1</f>
        <v>Кукуруза консервирован.</v>
      </c>
      <c r="U7" s="108" t="str">
        <f>[1]Цены!R1</f>
        <v>Консервы рыбные</v>
      </c>
      <c r="V7" s="108" t="str">
        <f>[1]Цены!S1</f>
        <v>Огурцы консервирован.</v>
      </c>
      <c r="W7" s="108" t="str">
        <f>[1]Цены!T1</f>
        <v>Огурцы свежие</v>
      </c>
      <c r="X7" s="108" t="str">
        <f>[1]Цены!U1</f>
        <v>Яйцо</v>
      </c>
      <c r="Y7" s="108" t="str">
        <f>[1]Цены!V1</f>
        <v>Икра кабачковая</v>
      </c>
      <c r="Z7" s="108" t="str">
        <f>[1]Цены!W1</f>
        <v>Изюм</v>
      </c>
      <c r="AA7" s="108" t="str">
        <f>[1]Цены!X1</f>
        <v>Курага</v>
      </c>
      <c r="AB7" s="108" t="str">
        <f>[1]Цены!Y1</f>
        <v>Чернослив</v>
      </c>
      <c r="AC7" s="108" t="str">
        <f>[1]Цены!Z1</f>
        <v>Шиповник</v>
      </c>
      <c r="AD7" s="108" t="str">
        <f>[1]Цены!AA1</f>
        <v>Сухофрукты</v>
      </c>
      <c r="AE7" s="108" t="str">
        <f>[1]Цены!AB1</f>
        <v>Ягода свежемороженная</v>
      </c>
      <c r="AF7" s="108" t="str">
        <f>[1]Цены!AC1</f>
        <v>Лимон</v>
      </c>
      <c r="AG7" s="108" t="str">
        <f>[1]Цены!AD1</f>
        <v>Кисель</v>
      </c>
      <c r="AH7" s="108" t="str">
        <f>[1]Цены!AE1</f>
        <v xml:space="preserve">Сок </v>
      </c>
      <c r="AI7" s="108" t="str">
        <f>[1]Цены!AF1</f>
        <v>Макаронные изделия</v>
      </c>
      <c r="AJ7" s="108" t="str">
        <f>[1]Цены!AG1</f>
        <v>Мука</v>
      </c>
      <c r="AK7" s="108" t="str">
        <f>[1]Цены!AH1</f>
        <v>Дрожжи</v>
      </c>
      <c r="AL7" s="108" t="str">
        <f>[1]Цены!AI1</f>
        <v>Печенье</v>
      </c>
      <c r="AM7" s="108" t="s">
        <v>105</v>
      </c>
      <c r="AN7" s="108" t="str">
        <f>[1]Цены!AK1</f>
        <v>Вафли</v>
      </c>
      <c r="AO7" s="108" t="str">
        <f>[1]Цены!AL1</f>
        <v>Конфеты</v>
      </c>
      <c r="AP7" s="108" t="str">
        <f>[1]Цены!AM1</f>
        <v>Повидло Сава</v>
      </c>
      <c r="AQ7" s="108" t="str">
        <f>[1]Цены!AN1</f>
        <v>Крупа геркулес</v>
      </c>
      <c r="AR7" s="108" t="str">
        <f>[1]Цены!AO1</f>
        <v>Крупа горох</v>
      </c>
      <c r="AS7" s="108" t="str">
        <f>[1]Цены!AP1</f>
        <v>Крупа гречневая</v>
      </c>
      <c r="AT7" s="108" t="str">
        <f>[1]Цены!AQ1</f>
        <v>Крупа кукурузная</v>
      </c>
      <c r="AU7" s="108" t="str">
        <f>[1]Цены!AR1</f>
        <v>Крупа манная</v>
      </c>
      <c r="AV7" s="108" t="str">
        <f>[1]Цены!AS1</f>
        <v>Крупа перловая</v>
      </c>
      <c r="AW7" s="108" t="str">
        <f>[1]Цены!AT1</f>
        <v>Крупа пшеничная</v>
      </c>
      <c r="AX7" s="108" t="str">
        <f>[1]Цены!AU1</f>
        <v>Крупа пшено</v>
      </c>
      <c r="AY7" s="108" t="str">
        <f>[1]Цены!AV1</f>
        <v>Крупа ячневая</v>
      </c>
      <c r="AZ7" s="108" t="str">
        <f>[1]Цены!AW1</f>
        <v>Рис</v>
      </c>
      <c r="BA7" s="108" t="str">
        <f>[1]Цены!AX1</f>
        <v>Цыпленок бройлер</v>
      </c>
      <c r="BB7" s="108" t="str">
        <f>[1]Цены!AY1</f>
        <v>Филе куриное</v>
      </c>
      <c r="BC7" s="108" t="str">
        <f>[1]Цены!AZ1</f>
        <v>Фарш говяжий</v>
      </c>
      <c r="BD7" s="108" t="str">
        <f>[1]Цены!BA1</f>
        <v>Печень куриная</v>
      </c>
      <c r="BE7" s="108" t="str">
        <f>[1]Цены!BB1</f>
        <v>Филе минтая</v>
      </c>
      <c r="BF7" s="108" t="str">
        <f>[1]Цены!BC1</f>
        <v>Филе сельди слабосол.</v>
      </c>
      <c r="BG7" s="108" t="str">
        <f>[1]Цены!BD1</f>
        <v>Картофель</v>
      </c>
      <c r="BH7" s="108" t="str">
        <f>[1]Цены!BE1</f>
        <v>Морковь</v>
      </c>
      <c r="BI7" s="108" t="str">
        <f>[1]Цены!BF1</f>
        <v>Лук</v>
      </c>
      <c r="BJ7" s="108" t="str">
        <f>[1]Цены!BG1</f>
        <v>Капуста</v>
      </c>
      <c r="BK7" s="108" t="str">
        <f>[1]Цены!BH1</f>
        <v>Свекла</v>
      </c>
      <c r="BL7" s="108" t="str">
        <f>[1]Цены!BI1</f>
        <v>Томатная паста</v>
      </c>
      <c r="BM7" s="108" t="str">
        <f>[1]Цены!BJ1</f>
        <v>Масло растительное</v>
      </c>
      <c r="BN7" s="108" t="str">
        <f>[1]Цены!BK1</f>
        <v>Соль</v>
      </c>
      <c r="BO7" s="94" t="s">
        <v>67</v>
      </c>
      <c r="BP7" s="114" t="s">
        <v>5</v>
      </c>
      <c r="BQ7" s="114" t="s">
        <v>6</v>
      </c>
    </row>
    <row r="8" spans="1:69" s="42" customFormat="1" ht="36" customHeight="1">
      <c r="A8" s="111"/>
      <c r="B8" s="6" t="s">
        <v>7</v>
      </c>
      <c r="C8" s="113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95"/>
      <c r="BP8" s="114"/>
      <c r="BQ8" s="114"/>
    </row>
    <row r="9" spans="1:69">
      <c r="A9" s="97" t="s">
        <v>8</v>
      </c>
      <c r="B9" s="7" t="s">
        <v>9</v>
      </c>
      <c r="C9" s="98">
        <f>$F$6</f>
        <v>1</v>
      </c>
      <c r="D9" s="7"/>
      <c r="E9" s="7"/>
      <c r="F9" s="7">
        <v>4.0000000000000001E-3</v>
      </c>
      <c r="G9" s="7"/>
      <c r="H9" s="7"/>
      <c r="I9" s="7"/>
      <c r="J9" s="7">
        <v>0.13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9">
        <v>8.0000000000000002E-3</v>
      </c>
      <c r="AT9" s="9"/>
      <c r="AU9" s="7"/>
      <c r="AV9" s="7"/>
      <c r="AW9" s="7"/>
      <c r="AX9" s="9">
        <v>8.0000000000000002E-3</v>
      </c>
      <c r="AY9" s="9"/>
      <c r="AZ9" s="9">
        <v>8.0000000000000002E-3</v>
      </c>
      <c r="BA9" s="7"/>
      <c r="BB9" s="7"/>
      <c r="BC9" s="7"/>
      <c r="BD9" s="7"/>
      <c r="BE9" s="7"/>
      <c r="BF9" s="7"/>
      <c r="BG9" s="7"/>
      <c r="BH9" s="7"/>
      <c r="BI9" s="7"/>
      <c r="BJ9" s="7"/>
      <c r="BK9" s="9"/>
      <c r="BL9" s="9"/>
      <c r="BM9" s="7"/>
      <c r="BN9" s="7">
        <v>1E-3</v>
      </c>
      <c r="BO9" s="7"/>
    </row>
    <row r="10" spans="1:69">
      <c r="A10" s="97"/>
      <c r="B10" s="10" t="s">
        <v>94</v>
      </c>
      <c r="C10" s="99"/>
      <c r="D10" s="7">
        <v>0.03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9"/>
      <c r="AT10" s="9"/>
      <c r="AU10" s="7"/>
      <c r="AV10" s="7"/>
      <c r="AW10" s="7"/>
      <c r="AX10" s="9"/>
      <c r="AY10" s="9"/>
      <c r="AZ10" s="9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9"/>
      <c r="BL10" s="9"/>
      <c r="BM10" s="7"/>
      <c r="BN10" s="7"/>
      <c r="BO10" s="7"/>
    </row>
    <row r="11" spans="1:69">
      <c r="A11" s="97"/>
      <c r="B11" s="7" t="s">
        <v>10</v>
      </c>
      <c r="C11" s="99"/>
      <c r="D11" s="7"/>
      <c r="E11" s="7"/>
      <c r="F11" s="7">
        <v>0.01</v>
      </c>
      <c r="G11" s="7"/>
      <c r="H11" s="7"/>
      <c r="I11" s="7">
        <v>2.3999999999999998E-3</v>
      </c>
      <c r="J11" s="7">
        <v>0.08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9"/>
      <c r="AT11" s="9"/>
      <c r="AU11" s="7"/>
      <c r="AV11" s="7"/>
      <c r="AW11" s="7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9"/>
      <c r="BL11" s="9"/>
      <c r="BM11" s="7"/>
      <c r="BN11" s="7"/>
      <c r="BO11" s="7"/>
    </row>
    <row r="12" spans="1:69">
      <c r="A12" s="97"/>
      <c r="B12" s="7"/>
      <c r="C12" s="9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9"/>
      <c r="AT12" s="9"/>
      <c r="AU12" s="7"/>
      <c r="AV12" s="7"/>
      <c r="AW12" s="7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9"/>
      <c r="BL12" s="9"/>
      <c r="BM12" s="7"/>
      <c r="BN12" s="7"/>
      <c r="BO12" s="7"/>
    </row>
    <row r="13" spans="1:69">
      <c r="A13" s="97"/>
      <c r="B13" s="7"/>
      <c r="C13" s="10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9"/>
      <c r="AT13" s="9"/>
      <c r="AU13" s="7"/>
      <c r="AV13" s="7"/>
      <c r="AW13" s="7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9"/>
      <c r="BL13" s="9"/>
      <c r="BM13" s="7"/>
      <c r="BN13" s="7"/>
      <c r="BO13" s="7"/>
    </row>
    <row r="14" spans="1:69">
      <c r="A14" s="97" t="s">
        <v>11</v>
      </c>
      <c r="B14" s="11" t="s">
        <v>12</v>
      </c>
      <c r="C14" s="99">
        <f>F6</f>
        <v>1</v>
      </c>
      <c r="D14" s="7"/>
      <c r="E14" s="7"/>
      <c r="F14" s="7"/>
      <c r="G14" s="7"/>
      <c r="H14" s="7"/>
      <c r="I14" s="7"/>
      <c r="J14" s="7"/>
      <c r="K14" s="7">
        <v>2.5000000000000001E-3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6.25E-2</v>
      </c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v>0.01</v>
      </c>
      <c r="AK14" s="7"/>
      <c r="AL14" s="7"/>
      <c r="AM14" s="7"/>
      <c r="AN14" s="7"/>
      <c r="AO14" s="7"/>
      <c r="AP14" s="7"/>
      <c r="AQ14" s="7"/>
      <c r="AR14" s="7"/>
      <c r="AS14" s="9"/>
      <c r="AT14" s="9"/>
      <c r="AU14" s="7"/>
      <c r="AV14" s="7"/>
      <c r="AW14" s="7"/>
      <c r="AX14" s="9"/>
      <c r="AY14" s="9"/>
      <c r="AZ14" s="9"/>
      <c r="BA14" s="7">
        <v>2.5000000000000001E-2</v>
      </c>
      <c r="BB14" s="7"/>
      <c r="BC14" s="7"/>
      <c r="BD14" s="7"/>
      <c r="BE14" s="7"/>
      <c r="BF14" s="7"/>
      <c r="BG14" s="7">
        <v>6.6000000000000003E-2</v>
      </c>
      <c r="BH14" s="7">
        <v>0.01</v>
      </c>
      <c r="BI14" s="7">
        <v>0.01</v>
      </c>
      <c r="BJ14" s="7"/>
      <c r="BK14" s="9"/>
      <c r="BL14" s="9"/>
      <c r="BM14" s="7">
        <v>3.0000000000000001E-3</v>
      </c>
      <c r="BN14" s="7">
        <v>2E-3</v>
      </c>
      <c r="BO14" s="7"/>
    </row>
    <row r="15" spans="1:69">
      <c r="A15" s="97"/>
      <c r="B15" s="7" t="s">
        <v>13</v>
      </c>
      <c r="C15" s="99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9"/>
      <c r="AT15" s="9"/>
      <c r="AU15" s="7"/>
      <c r="AV15" s="7"/>
      <c r="AW15" s="7"/>
      <c r="AX15" s="9"/>
      <c r="AY15" s="9"/>
      <c r="AZ15" s="9"/>
      <c r="BA15" s="7">
        <v>0.03</v>
      </c>
      <c r="BB15" s="7"/>
      <c r="BC15" s="7"/>
      <c r="BD15" s="7"/>
      <c r="BE15" s="7"/>
      <c r="BF15" s="7"/>
      <c r="BG15" s="7">
        <v>0.13500000000000001</v>
      </c>
      <c r="BH15" s="7">
        <v>2.5000000000000001E-2</v>
      </c>
      <c r="BI15" s="7">
        <v>0.01</v>
      </c>
      <c r="BJ15" s="7"/>
      <c r="BK15" s="9"/>
      <c r="BL15" s="9"/>
      <c r="BM15" s="7">
        <v>3.0000000000000001E-3</v>
      </c>
      <c r="BN15" s="7">
        <v>2E-3</v>
      </c>
      <c r="BO15" s="7"/>
    </row>
    <row r="16" spans="1:69">
      <c r="A16" s="97"/>
      <c r="B16" s="7" t="s">
        <v>14</v>
      </c>
      <c r="C16" s="99"/>
      <c r="D16" s="7">
        <v>0.03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7"/>
      <c r="AV16" s="7"/>
      <c r="AW16" s="7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9"/>
      <c r="BL16" s="9"/>
      <c r="BM16" s="7"/>
      <c r="BN16" s="7"/>
      <c r="BO16" s="7"/>
    </row>
    <row r="17" spans="1:68">
      <c r="A17" s="97"/>
      <c r="B17" s="7" t="s">
        <v>15</v>
      </c>
      <c r="C17" s="99"/>
      <c r="D17" s="7"/>
      <c r="E17" s="7">
        <v>0.05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9"/>
      <c r="AT17" s="9"/>
      <c r="AU17" s="7"/>
      <c r="AV17" s="7"/>
      <c r="AW17" s="7"/>
      <c r="AX17" s="9"/>
      <c r="AY17" s="9"/>
      <c r="AZ17" s="9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9"/>
      <c r="BL17" s="9"/>
      <c r="BM17" s="7"/>
      <c r="BN17" s="7"/>
      <c r="BO17" s="7"/>
    </row>
    <row r="18" spans="1:68">
      <c r="A18" s="97"/>
      <c r="B18" s="7" t="s">
        <v>16</v>
      </c>
      <c r="C18" s="99"/>
      <c r="D18" s="7"/>
      <c r="E18" s="7"/>
      <c r="F18" s="7">
        <v>1.2E-2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>
        <v>1.6E-2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9"/>
      <c r="AT18" s="9"/>
      <c r="AU18" s="7"/>
      <c r="AV18" s="7"/>
      <c r="AW18" s="7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9"/>
      <c r="BL18" s="9"/>
      <c r="BM18" s="7"/>
      <c r="BN18" s="7"/>
      <c r="BO18" s="7"/>
    </row>
    <row r="19" spans="1:68">
      <c r="A19" s="97"/>
      <c r="B19" s="12"/>
      <c r="C19" s="9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9"/>
      <c r="AT19" s="9"/>
      <c r="AU19" s="7"/>
      <c r="AV19" s="7"/>
      <c r="AW19" s="7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9"/>
      <c r="BL19" s="9"/>
      <c r="BM19" s="7"/>
      <c r="BN19" s="7"/>
      <c r="BO19" s="7"/>
    </row>
    <row r="20" spans="1:68">
      <c r="A20" s="97"/>
      <c r="B20" s="12"/>
      <c r="C20" s="10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9"/>
      <c r="AT20" s="9"/>
      <c r="AU20" s="7"/>
      <c r="AV20" s="7"/>
      <c r="AW20" s="7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9"/>
      <c r="BL20" s="9"/>
      <c r="BM20" s="7"/>
      <c r="BN20" s="7"/>
      <c r="BO20" s="7"/>
    </row>
    <row r="21" spans="1:68">
      <c r="A21" s="97" t="s">
        <v>17</v>
      </c>
      <c r="B21" s="7" t="s">
        <v>65</v>
      </c>
      <c r="C21" s="98">
        <f>$F$6</f>
        <v>1</v>
      </c>
      <c r="D21" s="7"/>
      <c r="E21" s="7"/>
      <c r="F21" s="7"/>
      <c r="G21" s="7"/>
      <c r="H21" s="7"/>
      <c r="I21" s="7"/>
      <c r="J21" s="7">
        <v>0.18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9"/>
      <c r="AT21" s="9"/>
      <c r="AU21" s="7"/>
      <c r="AV21" s="7"/>
      <c r="AW21" s="7"/>
      <c r="AX21" s="9"/>
      <c r="AY21" s="9"/>
      <c r="AZ21" s="9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9"/>
      <c r="BL21" s="9"/>
      <c r="BM21" s="7"/>
      <c r="BN21" s="7"/>
      <c r="BO21" s="7"/>
    </row>
    <row r="22" spans="1:68">
      <c r="A22" s="97"/>
      <c r="B22" s="12" t="s">
        <v>18</v>
      </c>
      <c r="C22" s="99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13"/>
      <c r="Z22" s="13"/>
      <c r="AA22" s="13"/>
      <c r="AB22" s="13"/>
      <c r="AC22" s="13"/>
      <c r="AD22" s="12"/>
      <c r="AE22" s="12"/>
      <c r="AF22" s="12"/>
      <c r="AG22" s="12"/>
      <c r="AH22" s="12"/>
      <c r="AI22" s="12"/>
      <c r="AJ22" s="12"/>
      <c r="AK22" s="12"/>
      <c r="AL22" s="12">
        <v>0.03</v>
      </c>
      <c r="AM22" s="12"/>
      <c r="AN22" s="12"/>
      <c r="AO22" s="12"/>
      <c r="AP22" s="12"/>
      <c r="AQ22" s="12"/>
      <c r="AR22" s="15"/>
      <c r="AS22" s="15"/>
      <c r="AT22" s="15"/>
      <c r="AU22" s="15"/>
      <c r="AV22" s="15"/>
      <c r="AW22" s="15"/>
      <c r="AX22" s="15"/>
      <c r="AY22" s="15"/>
      <c r="AZ22" s="15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</row>
    <row r="23" spans="1:68">
      <c r="A23" s="97"/>
      <c r="B23" s="12"/>
      <c r="C23" s="9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2"/>
      <c r="BB23" s="12"/>
      <c r="BC23" s="12"/>
      <c r="BD23" s="12"/>
      <c r="BE23" s="12"/>
      <c r="BF23" s="12"/>
      <c r="BG23" s="12"/>
      <c r="BH23" s="12"/>
      <c r="BI23" s="12"/>
      <c r="BJ23" s="15"/>
      <c r="BK23" s="15"/>
      <c r="BL23" s="12"/>
      <c r="BM23" s="12"/>
      <c r="BN23" s="12"/>
      <c r="BO23" s="12"/>
    </row>
    <row r="24" spans="1:68">
      <c r="A24" s="97"/>
      <c r="B24" s="12"/>
      <c r="C24" s="99"/>
      <c r="D24" s="12"/>
      <c r="E24" s="12"/>
      <c r="F24" s="12"/>
      <c r="G24" s="12"/>
      <c r="H24" s="12"/>
      <c r="I24" s="12"/>
      <c r="J24" s="12"/>
      <c r="K24" s="12"/>
      <c r="L24" s="12"/>
      <c r="M24" s="4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2"/>
      <c r="BB24" s="12"/>
      <c r="BC24" s="12"/>
      <c r="BD24" s="12"/>
      <c r="BE24" s="12"/>
      <c r="BF24" s="12"/>
      <c r="BG24" s="12"/>
      <c r="BH24" s="12"/>
      <c r="BI24" s="12"/>
      <c r="BJ24" s="15"/>
      <c r="BK24" s="15"/>
      <c r="BL24" s="12"/>
      <c r="BM24" s="12"/>
      <c r="BN24" s="12"/>
      <c r="BO24" s="12"/>
    </row>
    <row r="25" spans="1:68">
      <c r="A25" s="97"/>
      <c r="B25" s="12"/>
      <c r="C25" s="104"/>
      <c r="D25" s="12"/>
      <c r="E25" s="12"/>
      <c r="F25" s="12"/>
      <c r="G25" s="12"/>
      <c r="H25" s="12"/>
      <c r="I25" s="12"/>
      <c r="J25" s="12"/>
      <c r="K25" s="12"/>
      <c r="L25" s="12"/>
      <c r="M25" s="4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2"/>
      <c r="BB25" s="12"/>
      <c r="BC25" s="12"/>
      <c r="BD25" s="12"/>
      <c r="BE25" s="12"/>
      <c r="BF25" s="12"/>
      <c r="BG25" s="12"/>
      <c r="BH25" s="12"/>
      <c r="BI25" s="12"/>
      <c r="BJ25" s="15"/>
      <c r="BK25" s="15"/>
      <c r="BL25" s="12"/>
      <c r="BM25" s="12"/>
      <c r="BN25" s="12"/>
      <c r="BO25" s="12"/>
    </row>
    <row r="26" spans="1:68" ht="28.8">
      <c r="A26" s="97" t="s">
        <v>19</v>
      </c>
      <c r="B26" s="18" t="s">
        <v>64</v>
      </c>
      <c r="C26" s="99">
        <f>F6</f>
        <v>1</v>
      </c>
      <c r="D26" s="7"/>
      <c r="E26" s="7"/>
      <c r="F26" s="7">
        <v>8.0000000000000002E-3</v>
      </c>
      <c r="G26" s="7"/>
      <c r="H26" s="7"/>
      <c r="I26" s="7"/>
      <c r="J26" s="7"/>
      <c r="K26" s="7">
        <v>4.0000000000000001E-3</v>
      </c>
      <c r="L26" s="73">
        <v>4.0000000000000001E-3</v>
      </c>
      <c r="N26" s="7"/>
      <c r="O26" s="7">
        <v>0.08</v>
      </c>
      <c r="P26" s="7">
        <v>1.10606E-2</v>
      </c>
      <c r="Q26" s="7"/>
      <c r="R26" s="7"/>
      <c r="S26" s="7"/>
      <c r="T26" s="7"/>
      <c r="U26" s="7"/>
      <c r="V26" s="7"/>
      <c r="W26" s="7"/>
      <c r="X26" s="8">
        <v>0.1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>
        <v>8.3999999999999995E-3</v>
      </c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9"/>
      <c r="BK26" s="9"/>
      <c r="BL26" s="7"/>
      <c r="BM26" s="7"/>
      <c r="BN26" s="7">
        <v>5.0000000000000001E-4</v>
      </c>
      <c r="BO26" s="7"/>
    </row>
    <row r="27" spans="1:68">
      <c r="A27" s="97"/>
      <c r="B27" t="s">
        <v>14</v>
      </c>
      <c r="C27" s="99"/>
      <c r="D27" s="7">
        <v>0.02</v>
      </c>
      <c r="E27" s="7"/>
      <c r="F27" s="7"/>
      <c r="G27" s="7"/>
      <c r="H27" s="7"/>
      <c r="I27" s="7"/>
      <c r="J27" s="7"/>
      <c r="K27" s="7"/>
      <c r="L27" s="7"/>
      <c r="M27" s="4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9"/>
      <c r="BK27" s="9"/>
      <c r="BL27" s="7"/>
      <c r="BM27" s="7"/>
      <c r="BN27" s="7"/>
      <c r="BO27" s="7"/>
    </row>
    <row r="28" spans="1:68" ht="15.75" customHeight="1">
      <c r="A28" s="97"/>
      <c r="B28" s="12" t="s">
        <v>20</v>
      </c>
      <c r="C28" s="99"/>
      <c r="D28" s="7"/>
      <c r="E28" s="7"/>
      <c r="F28" s="7">
        <v>0.01</v>
      </c>
      <c r="G28" s="7">
        <v>5.9999999999999995E-4</v>
      </c>
      <c r="H28" s="7"/>
      <c r="I28" s="12"/>
      <c r="J28" s="7"/>
      <c r="K28" s="7"/>
      <c r="L28" s="7"/>
      <c r="M28" s="4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9"/>
      <c r="BK28" s="9"/>
      <c r="BL28" s="7"/>
      <c r="BM28" s="7"/>
      <c r="BN28" s="7"/>
      <c r="BO28" s="7"/>
    </row>
    <row r="29" spans="1:68">
      <c r="A29" s="97"/>
      <c r="B29" s="7"/>
      <c r="C29" s="104"/>
      <c r="D29" s="7"/>
      <c r="E29" s="7"/>
      <c r="F29" s="7"/>
      <c r="G29" s="7"/>
      <c r="H29" s="7"/>
      <c r="I29" s="7"/>
      <c r="J29" s="7"/>
      <c r="K29" s="7"/>
      <c r="L29" s="7"/>
      <c r="M29" s="4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9"/>
      <c r="BK29" s="9"/>
      <c r="BL29" s="7"/>
      <c r="BM29" s="7"/>
      <c r="BN29" s="7"/>
      <c r="BO29" s="7"/>
    </row>
    <row r="30" spans="1:68" ht="17.399999999999999">
      <c r="A30" s="45"/>
      <c r="B30" s="46" t="s">
        <v>21</v>
      </c>
      <c r="C30" s="47"/>
      <c r="D30" s="48">
        <f>SUM(D9:D29)</f>
        <v>0.08</v>
      </c>
      <c r="E30" s="48">
        <f t="shared" ref="E30:BN30" si="0">SUM(E9:E29)</f>
        <v>0.05</v>
      </c>
      <c r="F30" s="48">
        <f t="shared" si="0"/>
        <v>4.4000000000000004E-2</v>
      </c>
      <c r="G30" s="48">
        <f t="shared" si="0"/>
        <v>5.9999999999999995E-4</v>
      </c>
      <c r="H30" s="48">
        <f t="shared" si="0"/>
        <v>0</v>
      </c>
      <c r="I30" s="48">
        <f t="shared" si="0"/>
        <v>2.3999999999999998E-3</v>
      </c>
      <c r="J30" s="48">
        <f t="shared" si="0"/>
        <v>0.39</v>
      </c>
      <c r="K30" s="48">
        <f t="shared" si="0"/>
        <v>1.2500000000000001E-2</v>
      </c>
      <c r="L30" s="48">
        <f t="shared" si="0"/>
        <v>4.0000000000000001E-3</v>
      </c>
      <c r="M30" s="48">
        <f t="shared" si="0"/>
        <v>0</v>
      </c>
      <c r="N30" s="48">
        <f t="shared" si="0"/>
        <v>0</v>
      </c>
      <c r="O30" s="48">
        <f t="shared" si="0"/>
        <v>0.08</v>
      </c>
      <c r="P30" s="48">
        <f t="shared" si="0"/>
        <v>1.10606E-2</v>
      </c>
      <c r="Q30" s="48">
        <f t="shared" si="0"/>
        <v>0</v>
      </c>
      <c r="R30" s="48">
        <f t="shared" si="0"/>
        <v>0</v>
      </c>
      <c r="S30" s="48">
        <f t="shared" ref="S30:X30" si="1">SUM(S9:S29)</f>
        <v>0</v>
      </c>
      <c r="T30" s="48">
        <f t="shared" si="1"/>
        <v>0</v>
      </c>
      <c r="U30" s="48">
        <f t="shared" si="1"/>
        <v>0</v>
      </c>
      <c r="V30" s="48">
        <f t="shared" si="1"/>
        <v>0</v>
      </c>
      <c r="W30" s="48">
        <f t="shared" si="1"/>
        <v>0</v>
      </c>
      <c r="X30" s="48">
        <f t="shared" si="1"/>
        <v>0.16250000000000001</v>
      </c>
      <c r="Y30" s="48">
        <f t="shared" si="0"/>
        <v>0</v>
      </c>
      <c r="Z30" s="48">
        <f t="shared" si="0"/>
        <v>0</v>
      </c>
      <c r="AA30" s="48">
        <f t="shared" si="0"/>
        <v>0</v>
      </c>
      <c r="AB30" s="48">
        <f t="shared" si="0"/>
        <v>0</v>
      </c>
      <c r="AC30" s="48">
        <f t="shared" si="0"/>
        <v>1.6E-2</v>
      </c>
      <c r="AD30" s="48">
        <f t="shared" si="0"/>
        <v>0</v>
      </c>
      <c r="AE30" s="48">
        <f t="shared" si="0"/>
        <v>0</v>
      </c>
      <c r="AF30" s="48">
        <f t="shared" si="0"/>
        <v>0</v>
      </c>
      <c r="AG30" s="48">
        <f t="shared" si="0"/>
        <v>0</v>
      </c>
      <c r="AH30" s="48">
        <f t="shared" si="0"/>
        <v>0</v>
      </c>
      <c r="AI30" s="48">
        <f t="shared" si="0"/>
        <v>0</v>
      </c>
      <c r="AJ30" s="48">
        <f t="shared" si="0"/>
        <v>0.01</v>
      </c>
      <c r="AK30" s="48">
        <f t="shared" si="0"/>
        <v>0</v>
      </c>
      <c r="AL30" s="48">
        <f t="shared" si="0"/>
        <v>0.03</v>
      </c>
      <c r="AM30" s="48">
        <f t="shared" si="0"/>
        <v>0</v>
      </c>
      <c r="AN30" s="48">
        <f t="shared" si="0"/>
        <v>0</v>
      </c>
      <c r="AO30" s="48">
        <f t="shared" si="0"/>
        <v>0</v>
      </c>
      <c r="AP30" s="48">
        <f t="shared" si="0"/>
        <v>0</v>
      </c>
      <c r="AQ30" s="48">
        <f t="shared" si="0"/>
        <v>0</v>
      </c>
      <c r="AR30" s="48">
        <f t="shared" si="0"/>
        <v>0</v>
      </c>
      <c r="AS30" s="48">
        <f t="shared" si="0"/>
        <v>8.0000000000000002E-3</v>
      </c>
      <c r="AT30" s="48">
        <f t="shared" si="0"/>
        <v>0</v>
      </c>
      <c r="AU30" s="48">
        <f t="shared" si="0"/>
        <v>8.3999999999999995E-3</v>
      </c>
      <c r="AV30" s="48">
        <f t="shared" si="0"/>
        <v>0</v>
      </c>
      <c r="AW30" s="48">
        <f t="shared" si="0"/>
        <v>0</v>
      </c>
      <c r="AX30" s="48">
        <f t="shared" si="0"/>
        <v>8.0000000000000002E-3</v>
      </c>
      <c r="AY30" s="48">
        <f t="shared" si="0"/>
        <v>0</v>
      </c>
      <c r="AZ30" s="48">
        <f t="shared" si="0"/>
        <v>8.0000000000000002E-3</v>
      </c>
      <c r="BA30" s="48">
        <f t="shared" si="0"/>
        <v>5.5E-2</v>
      </c>
      <c r="BB30" s="48">
        <f t="shared" si="0"/>
        <v>0</v>
      </c>
      <c r="BC30" s="48">
        <f t="shared" si="0"/>
        <v>0</v>
      </c>
      <c r="BD30" s="48">
        <f t="shared" si="0"/>
        <v>0</v>
      </c>
      <c r="BE30" s="48">
        <f t="shared" si="0"/>
        <v>0</v>
      </c>
      <c r="BF30" s="48">
        <f t="shared" si="0"/>
        <v>0</v>
      </c>
      <c r="BG30" s="48">
        <f t="shared" si="0"/>
        <v>0.20100000000000001</v>
      </c>
      <c r="BH30" s="48">
        <f t="shared" si="0"/>
        <v>3.5000000000000003E-2</v>
      </c>
      <c r="BI30" s="48">
        <f t="shared" si="0"/>
        <v>0.02</v>
      </c>
      <c r="BJ30" s="48">
        <f t="shared" si="0"/>
        <v>0</v>
      </c>
      <c r="BK30" s="48">
        <f t="shared" si="0"/>
        <v>0</v>
      </c>
      <c r="BL30" s="48">
        <f t="shared" si="0"/>
        <v>0</v>
      </c>
      <c r="BM30" s="48">
        <f t="shared" si="0"/>
        <v>6.0000000000000001E-3</v>
      </c>
      <c r="BN30" s="48">
        <f t="shared" si="0"/>
        <v>5.4999999999999997E-3</v>
      </c>
      <c r="BO30" s="48">
        <f t="shared" ref="BO30" si="2">SUM(BO9:BO29)</f>
        <v>0</v>
      </c>
    </row>
    <row r="31" spans="1:68" ht="17.25" customHeight="1">
      <c r="A31" s="45"/>
      <c r="B31" s="46" t="s">
        <v>33</v>
      </c>
      <c r="C31" s="47"/>
      <c r="D31" s="49">
        <f>ROUND(PRODUCT(D30,$F$6),3)</f>
        <v>0.08</v>
      </c>
      <c r="E31" s="49">
        <f t="shared" ref="E31:BO31" si="3">ROUND(PRODUCT(E30,$F$6),3)</f>
        <v>0.05</v>
      </c>
      <c r="F31" s="49">
        <f t="shared" si="3"/>
        <v>4.3999999999999997E-2</v>
      </c>
      <c r="G31" s="49">
        <f t="shared" si="3"/>
        <v>1E-3</v>
      </c>
      <c r="H31" s="49">
        <f t="shared" si="3"/>
        <v>0</v>
      </c>
      <c r="I31" s="49">
        <f t="shared" si="3"/>
        <v>2E-3</v>
      </c>
      <c r="J31" s="49">
        <f t="shared" si="3"/>
        <v>0.39</v>
      </c>
      <c r="K31" s="49">
        <f t="shared" si="3"/>
        <v>1.2999999999999999E-2</v>
      </c>
      <c r="L31" s="49">
        <f t="shared" si="3"/>
        <v>4.0000000000000001E-3</v>
      </c>
      <c r="M31" s="49">
        <f t="shared" si="3"/>
        <v>0</v>
      </c>
      <c r="N31" s="49">
        <f t="shared" si="3"/>
        <v>0</v>
      </c>
      <c r="O31" s="49">
        <f t="shared" si="3"/>
        <v>0.08</v>
      </c>
      <c r="P31" s="49">
        <f t="shared" si="3"/>
        <v>1.0999999999999999E-2</v>
      </c>
      <c r="Q31" s="49">
        <f t="shared" si="3"/>
        <v>0</v>
      </c>
      <c r="R31" s="49">
        <f t="shared" si="3"/>
        <v>0</v>
      </c>
      <c r="S31" s="49">
        <f t="shared" si="3"/>
        <v>0</v>
      </c>
      <c r="T31" s="49">
        <f t="shared" si="3"/>
        <v>0</v>
      </c>
      <c r="U31" s="49">
        <f t="shared" si="3"/>
        <v>0</v>
      </c>
      <c r="V31" s="49">
        <f t="shared" si="3"/>
        <v>0</v>
      </c>
      <c r="W31" s="49">
        <f t="shared" si="3"/>
        <v>0</v>
      </c>
      <c r="X31" s="49">
        <f t="shared" si="3"/>
        <v>0.16300000000000001</v>
      </c>
      <c r="Y31" s="49">
        <f t="shared" si="3"/>
        <v>0</v>
      </c>
      <c r="Z31" s="49">
        <f t="shared" si="3"/>
        <v>0</v>
      </c>
      <c r="AA31" s="49">
        <f t="shared" si="3"/>
        <v>0</v>
      </c>
      <c r="AB31" s="49">
        <f t="shared" si="3"/>
        <v>0</v>
      </c>
      <c r="AC31" s="49">
        <f t="shared" si="3"/>
        <v>1.6E-2</v>
      </c>
      <c r="AD31" s="49">
        <f t="shared" si="3"/>
        <v>0</v>
      </c>
      <c r="AE31" s="49">
        <f t="shared" si="3"/>
        <v>0</v>
      </c>
      <c r="AF31" s="49">
        <f t="shared" si="3"/>
        <v>0</v>
      </c>
      <c r="AG31" s="49">
        <f t="shared" si="3"/>
        <v>0</v>
      </c>
      <c r="AH31" s="49">
        <f t="shared" si="3"/>
        <v>0</v>
      </c>
      <c r="AI31" s="49">
        <f t="shared" si="3"/>
        <v>0</v>
      </c>
      <c r="AJ31" s="49">
        <f t="shared" si="3"/>
        <v>0.01</v>
      </c>
      <c r="AK31" s="49">
        <f t="shared" si="3"/>
        <v>0</v>
      </c>
      <c r="AL31" s="49">
        <f t="shared" si="3"/>
        <v>0.03</v>
      </c>
      <c r="AM31" s="49">
        <f t="shared" si="3"/>
        <v>0</v>
      </c>
      <c r="AN31" s="49">
        <f t="shared" si="3"/>
        <v>0</v>
      </c>
      <c r="AO31" s="49">
        <f t="shared" si="3"/>
        <v>0</v>
      </c>
      <c r="AP31" s="49">
        <f t="shared" si="3"/>
        <v>0</v>
      </c>
      <c r="AQ31" s="49">
        <f t="shared" si="3"/>
        <v>0</v>
      </c>
      <c r="AR31" s="49">
        <f t="shared" si="3"/>
        <v>0</v>
      </c>
      <c r="AS31" s="49">
        <f t="shared" si="3"/>
        <v>8.0000000000000002E-3</v>
      </c>
      <c r="AT31" s="49">
        <f t="shared" si="3"/>
        <v>0</v>
      </c>
      <c r="AU31" s="49">
        <f t="shared" si="3"/>
        <v>8.0000000000000002E-3</v>
      </c>
      <c r="AV31" s="49">
        <f t="shared" si="3"/>
        <v>0</v>
      </c>
      <c r="AW31" s="49">
        <f t="shared" si="3"/>
        <v>0</v>
      </c>
      <c r="AX31" s="49">
        <f t="shared" si="3"/>
        <v>8.0000000000000002E-3</v>
      </c>
      <c r="AY31" s="49">
        <f t="shared" si="3"/>
        <v>0</v>
      </c>
      <c r="AZ31" s="49">
        <f t="shared" si="3"/>
        <v>8.0000000000000002E-3</v>
      </c>
      <c r="BA31" s="49">
        <f t="shared" si="3"/>
        <v>5.5E-2</v>
      </c>
      <c r="BB31" s="49">
        <f t="shared" si="3"/>
        <v>0</v>
      </c>
      <c r="BC31" s="49">
        <f t="shared" si="3"/>
        <v>0</v>
      </c>
      <c r="BD31" s="49">
        <f t="shared" si="3"/>
        <v>0</v>
      </c>
      <c r="BE31" s="49">
        <f t="shared" si="3"/>
        <v>0</v>
      </c>
      <c r="BF31" s="49">
        <f t="shared" si="3"/>
        <v>0</v>
      </c>
      <c r="BG31" s="49">
        <f t="shared" si="3"/>
        <v>0.20100000000000001</v>
      </c>
      <c r="BH31" s="49">
        <f t="shared" si="3"/>
        <v>3.5000000000000003E-2</v>
      </c>
      <c r="BI31" s="49">
        <f t="shared" si="3"/>
        <v>0.02</v>
      </c>
      <c r="BJ31" s="49">
        <f t="shared" si="3"/>
        <v>0</v>
      </c>
      <c r="BK31" s="49">
        <f t="shared" si="3"/>
        <v>0</v>
      </c>
      <c r="BL31" s="49">
        <f t="shared" si="3"/>
        <v>0</v>
      </c>
      <c r="BM31" s="49">
        <f t="shared" si="3"/>
        <v>6.0000000000000001E-3</v>
      </c>
      <c r="BN31" s="49">
        <f t="shared" si="3"/>
        <v>6.0000000000000001E-3</v>
      </c>
      <c r="BO31" s="49">
        <f t="shared" si="3"/>
        <v>0</v>
      </c>
    </row>
    <row r="32" spans="1:68" s="50" customFormat="1" ht="21">
      <c r="D32" s="51">
        <f>D31+'06.01.2021 1,5-2 года (день 8)'!D31+' ОСВ 3-7 лет '!D31</f>
        <v>0.22000000000000003</v>
      </c>
      <c r="E32" s="51">
        <f>E31+'06.01.2021 1,5-2 года (день 8)'!E31+' ОСВ 3-7 лет '!E31</f>
        <v>0.14000000000000001</v>
      </c>
      <c r="F32" s="51">
        <f>F31+'06.01.2021 1,5-2 года (день 8)'!F31+' ОСВ 3-7 лет '!F31</f>
        <v>0.122</v>
      </c>
      <c r="G32" s="51">
        <f>G31+'06.01.2021 1,5-2 года (день 8)'!G31+' ОСВ 3-7 лет '!G31</f>
        <v>3.0000000000000001E-3</v>
      </c>
      <c r="H32" s="51">
        <f>H31+'06.01.2021 1,5-2 года (день 8)'!H31+' ОСВ 3-7 лет '!H31</f>
        <v>0</v>
      </c>
      <c r="I32" s="51">
        <f>I31+'06.01.2021 1,5-2 года (день 8)'!I31+' ОСВ 3-7 лет '!I31</f>
        <v>6.0000000000000001E-3</v>
      </c>
      <c r="J32" s="51">
        <f>J31+'06.01.2021 1,5-2 года (день 8)'!J31+' ОСВ 3-7 лет '!J31</f>
        <v>1.1030000000000002</v>
      </c>
      <c r="K32" s="51">
        <f>K31+'06.01.2021 1,5-2 года (день 8)'!K31+' ОСВ 3-7 лет '!K31</f>
        <v>3.6999999999999998E-2</v>
      </c>
      <c r="L32" s="51">
        <f>L31+'06.01.2021 1,5-2 года (день 8)'!L31+' ОСВ 3-7 лет '!L31</f>
        <v>1.0999999999999999E-2</v>
      </c>
      <c r="M32" s="51">
        <f>M31+'06.01.2021 1,5-2 года (день 8)'!M31+' ОСВ 3-7 лет '!M31</f>
        <v>0</v>
      </c>
      <c r="N32" s="51">
        <f>N31+'06.01.2021 1,5-2 года (день 8)'!N31+' ОСВ 3-7 лет '!N31</f>
        <v>0</v>
      </c>
      <c r="O32" s="51">
        <f>O31+'06.01.2021 1,5-2 года (день 8)'!O31+' ОСВ 3-7 лет '!O31</f>
        <v>0.23000000000000004</v>
      </c>
      <c r="P32" s="51">
        <f>P31+'06.01.2021 1,5-2 года (день 8)'!P31+' ОСВ 3-7 лет '!P31</f>
        <v>2.7E-2</v>
      </c>
      <c r="Q32" s="51">
        <f>Q31+'06.01.2021 1,5-2 года (день 8)'!Q31+' ОСВ 3-7 лет '!Q31</f>
        <v>0</v>
      </c>
      <c r="R32" s="51">
        <f>R31+'06.01.2021 1,5-2 года (день 8)'!R31+' ОСВ 3-7 лет '!R31</f>
        <v>0</v>
      </c>
      <c r="S32" s="51">
        <f>S31+'06.01.2021 1,5-2 года (день 8)'!S31+' ОСВ 3-7 лет '!S31</f>
        <v>0</v>
      </c>
      <c r="T32" s="51">
        <f>T31+'06.01.2021 1,5-2 года (день 8)'!T31+' ОСВ 3-7 лет '!T31</f>
        <v>0</v>
      </c>
      <c r="U32" s="51">
        <f>U31+'06.01.2021 1,5-2 года (день 8)'!U31+' ОСВ 3-7 лет '!U31</f>
        <v>0</v>
      </c>
      <c r="V32" s="51">
        <f>V31+'06.01.2021 1,5-2 года (день 8)'!V31+' ОСВ 3-7 лет '!V31</f>
        <v>0</v>
      </c>
      <c r="W32" s="51">
        <f>W31+'06.01.2021 1,5-2 года (день 8)'!W31+' ОСВ 3-7 лет '!W31</f>
        <v>0</v>
      </c>
      <c r="X32" s="51">
        <f>X31+'06.01.2021 1,5-2 года (день 8)'!X31+' ОСВ 3-7 лет '!X31</f>
        <v>0.45300000000000007</v>
      </c>
      <c r="Y32" s="51">
        <f>Y31+'06.01.2021 1,5-2 года (день 8)'!Y31+' ОСВ 3-7 лет '!Y31</f>
        <v>0</v>
      </c>
      <c r="Z32" s="51">
        <f>Z31+'06.01.2021 1,5-2 года (день 8)'!Z31+' ОСВ 3-7 лет '!Z31</f>
        <v>0</v>
      </c>
      <c r="AA32" s="51">
        <f>AA31+'06.01.2021 1,5-2 года (день 8)'!AA31+' ОСВ 3-7 лет '!AA31</f>
        <v>0</v>
      </c>
      <c r="AB32" s="51">
        <f>AB31+'06.01.2021 1,5-2 года (день 8)'!AB31+' ОСВ 3-7 лет '!AB31</f>
        <v>0</v>
      </c>
      <c r="AC32" s="51">
        <f>AC31+'06.01.2021 1,5-2 года (день 8)'!AC31+' ОСВ 3-7 лет '!AC31</f>
        <v>4.3999999999999997E-2</v>
      </c>
      <c r="AD32" s="51">
        <f>AD31+'06.01.2021 1,5-2 года (день 8)'!AD31+' ОСВ 3-7 лет '!AD31</f>
        <v>0</v>
      </c>
      <c r="AE32" s="51">
        <f>AE31+'06.01.2021 1,5-2 года (день 8)'!AE31+' ОСВ 3-7 лет '!AE31</f>
        <v>0</v>
      </c>
      <c r="AF32" s="51">
        <f>AF31+'06.01.2021 1,5-2 года (день 8)'!AF31+' ОСВ 3-7 лет '!AF31</f>
        <v>0</v>
      </c>
      <c r="AG32" s="51">
        <f>AG31+'06.01.2021 1,5-2 года (день 8)'!AG31+' ОСВ 3-7 лет '!AG31</f>
        <v>0</v>
      </c>
      <c r="AH32" s="51">
        <f>AH31+'06.01.2021 1,5-2 года (день 8)'!AH31+' ОСВ 3-7 лет '!AH31</f>
        <v>0</v>
      </c>
      <c r="AI32" s="51">
        <f>AI31+'06.01.2021 1,5-2 года (день 8)'!AI31+' ОСВ 3-7 лет '!AI31</f>
        <v>0</v>
      </c>
      <c r="AJ32" s="51">
        <f>AJ31+'06.01.2021 1,5-2 года (день 8)'!AJ31+' ОСВ 3-7 лет '!AJ31</f>
        <v>2.8000000000000004E-2</v>
      </c>
      <c r="AK32" s="51">
        <f>AK31+'06.01.2021 1,5-2 года (день 8)'!AK31+' ОСВ 3-7 лет '!AK31</f>
        <v>0</v>
      </c>
      <c r="AL32" s="51">
        <f>AL31+'06.01.2021 1,5-2 года (день 8)'!AL31+' ОСВ 3-7 лет '!AL31</f>
        <v>0.08</v>
      </c>
      <c r="AM32" s="51">
        <f>AM31+'06.01.2021 1,5-2 года (день 8)'!AM31+' ОСВ 3-7 лет '!AM31</f>
        <v>0</v>
      </c>
      <c r="AN32" s="51">
        <f>AN31+'06.01.2021 1,5-2 года (день 8)'!AN31+' ОСВ 3-7 лет '!AN31</f>
        <v>0</v>
      </c>
      <c r="AO32" s="51">
        <f>AO31+'06.01.2021 1,5-2 года (день 8)'!AO31+' ОСВ 3-7 лет '!AO31</f>
        <v>0</v>
      </c>
      <c r="AP32" s="51">
        <f>AP31+'06.01.2021 1,5-2 года (день 8)'!AP31+' ОСВ 3-7 лет '!AP31</f>
        <v>0</v>
      </c>
      <c r="AQ32" s="51">
        <f>AQ31+'06.01.2021 1,5-2 года (день 8)'!AQ31+' ОСВ 3-7 лет '!AQ31</f>
        <v>0</v>
      </c>
      <c r="AR32" s="51">
        <f>AR31+'06.01.2021 1,5-2 года (день 8)'!AR31+' ОСВ 3-7 лет '!AR31</f>
        <v>0</v>
      </c>
      <c r="AS32" s="51">
        <f>AS31+'06.01.2021 1,5-2 года (день 8)'!AS31+' ОСВ 3-7 лет '!AS31</f>
        <v>2.1999999999999999E-2</v>
      </c>
      <c r="AT32" s="51">
        <f>AT31+'06.01.2021 1,5-2 года (день 8)'!AT31+' ОСВ 3-7 лет '!AT31</f>
        <v>0</v>
      </c>
      <c r="AU32" s="51">
        <f>AU31+'06.01.2021 1,5-2 года (день 8)'!AU31+' ОСВ 3-7 лет '!AU31</f>
        <v>2.1999999999999999E-2</v>
      </c>
      <c r="AV32" s="51">
        <f>AV31+'06.01.2021 1,5-2 года (день 8)'!AV31+' ОСВ 3-7 лет '!AV31</f>
        <v>0</v>
      </c>
      <c r="AW32" s="51">
        <f>AW31+'06.01.2021 1,5-2 года (день 8)'!AW31+' ОСВ 3-7 лет '!AW31</f>
        <v>0</v>
      </c>
      <c r="AX32" s="51">
        <f>AX31+'06.01.2021 1,5-2 года (день 8)'!AX31+' ОСВ 3-7 лет '!AX31</f>
        <v>2.1999999999999999E-2</v>
      </c>
      <c r="AY32" s="51">
        <f>AY31+'06.01.2021 1,5-2 года (день 8)'!AY31+' ОСВ 3-7 лет '!AY31</f>
        <v>0</v>
      </c>
      <c r="AZ32" s="51">
        <f>AZ31+'06.01.2021 1,5-2 года (день 8)'!AZ31+' ОСВ 3-7 лет '!AZ31</f>
        <v>2.1999999999999999E-2</v>
      </c>
      <c r="BA32" s="51">
        <f>BA31+'06.01.2021 1,5-2 года (день 8)'!BA31+' ОСВ 3-7 лет '!BA31</f>
        <v>0.16200000000000001</v>
      </c>
      <c r="BB32" s="51">
        <f>BB31+'06.01.2021 1,5-2 года (день 8)'!BB31+' ОСВ 3-7 лет '!BB31</f>
        <v>0</v>
      </c>
      <c r="BC32" s="51">
        <f>BC31+'06.01.2021 1,5-2 года (день 8)'!BC31+' ОСВ 3-7 лет '!BC31</f>
        <v>0</v>
      </c>
      <c r="BD32" s="51">
        <f>BD31+'06.01.2021 1,5-2 года (день 8)'!BD31+' ОСВ 3-7 лет '!BD31</f>
        <v>0</v>
      </c>
      <c r="BE32" s="51">
        <f>BE31+'06.01.2021 1,5-2 года (день 8)'!BE31+' ОСВ 3-7 лет '!BE31</f>
        <v>0</v>
      </c>
      <c r="BF32" s="51">
        <f>BF31+'06.01.2021 1,5-2 года (день 8)'!BF31+' ОСВ 3-7 лет '!BF31</f>
        <v>0</v>
      </c>
      <c r="BG32" s="51">
        <f>BG31+'06.01.2021 1,5-2 года (день 8)'!BG31+' ОСВ 3-7 лет '!BG31</f>
        <v>0.53900000000000003</v>
      </c>
      <c r="BH32" s="51">
        <f>BH31+'06.01.2021 1,5-2 года (день 8)'!BH31+' ОСВ 3-7 лет '!BH31</f>
        <v>9.8000000000000004E-2</v>
      </c>
      <c r="BI32" s="51">
        <f>BI31+'06.01.2021 1,5-2 года (день 8)'!BI31+' ОСВ 3-7 лет '!BI31</f>
        <v>0.06</v>
      </c>
      <c r="BJ32" s="51">
        <f>BJ31+'06.01.2021 1,5-2 года (день 8)'!BJ31+' ОСВ 3-7 лет '!BJ31</f>
        <v>0</v>
      </c>
      <c r="BK32" s="51">
        <f>BK31+'06.01.2021 1,5-2 года (день 8)'!BK31+' ОСВ 3-7 лет '!BK31</f>
        <v>0</v>
      </c>
      <c r="BL32" s="51">
        <f>BL31+'06.01.2021 1,5-2 года (день 8)'!BL31+' ОСВ 3-7 лет '!BL31</f>
        <v>0</v>
      </c>
      <c r="BM32" s="51">
        <f>BM31+'06.01.2021 1,5-2 года (день 8)'!BM31+' ОСВ 3-7 лет '!BM31</f>
        <v>1.7000000000000001E-2</v>
      </c>
      <c r="BN32" s="51">
        <f>BN31+'06.01.2021 1,5-2 года (день 8)'!BN31+' ОСВ 3-7 лет '!BN31</f>
        <v>1.6E-2</v>
      </c>
      <c r="BO32" s="51">
        <f>BO31+'06.01.2021 1,5-2 года (день 8)'!BO31+' ОСВ 3-7 лет '!BO31</f>
        <v>0</v>
      </c>
      <c r="BP32" s="52">
        <f>SUM(D32:BN32)</f>
        <v>3.4839999999999995</v>
      </c>
    </row>
    <row r="33" spans="1:69" ht="21.75" customHeight="1">
      <c r="F33" t="s">
        <v>97</v>
      </c>
    </row>
    <row r="35" spans="1:69">
      <c r="F35" t="s">
        <v>98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69">
      <c r="BP36" s="24"/>
      <c r="BQ36" s="25"/>
    </row>
    <row r="37" spans="1:69">
      <c r="F37" t="s">
        <v>23</v>
      </c>
    </row>
    <row r="44" spans="1:69" ht="17.399999999999999">
      <c r="A44" s="26"/>
      <c r="B44" s="27" t="s">
        <v>24</v>
      </c>
      <c r="C44" s="28" t="s">
        <v>25</v>
      </c>
      <c r="D44" s="87">
        <v>78.180000000000007</v>
      </c>
      <c r="E44" s="87">
        <v>82</v>
      </c>
      <c r="F44" s="88">
        <v>91</v>
      </c>
      <c r="G44" s="88">
        <v>596</v>
      </c>
      <c r="H44" s="88">
        <v>1490</v>
      </c>
      <c r="I44" s="88">
        <v>720</v>
      </c>
      <c r="J44" s="87">
        <v>82.38</v>
      </c>
      <c r="K44" s="87">
        <v>961.89</v>
      </c>
      <c r="L44" s="87">
        <v>231.94</v>
      </c>
      <c r="M44" s="88">
        <v>679</v>
      </c>
      <c r="N44" s="87">
        <v>114.89</v>
      </c>
      <c r="O44" s="87">
        <v>359.11</v>
      </c>
      <c r="P44" s="88">
        <v>392.11</v>
      </c>
      <c r="Q44" s="88">
        <v>400</v>
      </c>
      <c r="R44" s="89"/>
      <c r="S44" s="89"/>
      <c r="T44" s="89"/>
      <c r="U44" s="88">
        <v>852</v>
      </c>
      <c r="V44" s="89">
        <v>352.56</v>
      </c>
      <c r="W44" s="89"/>
      <c r="X44" s="88">
        <v>8.9</v>
      </c>
      <c r="Y44" s="90"/>
      <c r="Z44" s="88">
        <v>492</v>
      </c>
      <c r="AA44" s="88">
        <v>382</v>
      </c>
      <c r="AB44" s="88">
        <v>429</v>
      </c>
      <c r="AC44" s="88">
        <v>261</v>
      </c>
      <c r="AD44" s="88">
        <v>125</v>
      </c>
      <c r="AE44" s="88">
        <v>400</v>
      </c>
      <c r="AF44" s="89">
        <v>169</v>
      </c>
      <c r="AG44" s="88">
        <v>227.27</v>
      </c>
      <c r="AH44" s="87">
        <v>76.88</v>
      </c>
      <c r="AI44" s="88">
        <v>59.75</v>
      </c>
      <c r="AJ44" s="88">
        <v>44.6</v>
      </c>
      <c r="AK44" s="89">
        <v>240</v>
      </c>
      <c r="AL44" s="88">
        <v>219</v>
      </c>
      <c r="AM44" s="89"/>
      <c r="AN44" s="88">
        <v>277</v>
      </c>
      <c r="AO44" s="90"/>
      <c r="AP44" s="88">
        <v>235.63</v>
      </c>
      <c r="AQ44" s="91">
        <v>72.5</v>
      </c>
      <c r="AR44" s="88">
        <v>65.33</v>
      </c>
      <c r="AS44" s="88">
        <v>76</v>
      </c>
      <c r="AT44" s="88">
        <v>67.14</v>
      </c>
      <c r="AU44" s="88">
        <v>74.290000000000006</v>
      </c>
      <c r="AV44" s="88">
        <v>51.25</v>
      </c>
      <c r="AW44" s="88">
        <v>77.14</v>
      </c>
      <c r="AX44" s="88">
        <v>68</v>
      </c>
      <c r="AY44" s="91">
        <v>60</v>
      </c>
      <c r="AZ44" s="88">
        <v>137.33000000000001</v>
      </c>
      <c r="BA44" s="88">
        <v>319</v>
      </c>
      <c r="BB44" s="88">
        <v>454</v>
      </c>
      <c r="BC44" s="88">
        <v>558</v>
      </c>
      <c r="BD44" s="88">
        <v>261</v>
      </c>
      <c r="BE44" s="88">
        <v>419</v>
      </c>
      <c r="BF44" s="90"/>
      <c r="BG44" s="89">
        <v>44</v>
      </c>
      <c r="BH44" s="89">
        <v>51</v>
      </c>
      <c r="BI44" s="89">
        <v>26</v>
      </c>
      <c r="BJ44" s="89">
        <v>40</v>
      </c>
      <c r="BK44" s="89">
        <v>62</v>
      </c>
      <c r="BL44" s="88">
        <v>314</v>
      </c>
      <c r="BM44" s="88">
        <v>138.88999999999999</v>
      </c>
      <c r="BN44" s="91">
        <v>22</v>
      </c>
      <c r="BO44" s="92"/>
    </row>
    <row r="45" spans="1:69" ht="17.399999999999999">
      <c r="B45" s="19" t="s">
        <v>26</v>
      </c>
      <c r="C45" s="20" t="s">
        <v>25</v>
      </c>
      <c r="D45" s="21">
        <f>D44/1000</f>
        <v>7.8180000000000013E-2</v>
      </c>
      <c r="E45" s="21">
        <f t="shared" ref="E45:BN45" si="4">E44/1000</f>
        <v>8.2000000000000003E-2</v>
      </c>
      <c r="F45" s="21">
        <f t="shared" si="4"/>
        <v>9.0999999999999998E-2</v>
      </c>
      <c r="G45" s="21">
        <f t="shared" si="4"/>
        <v>0.59599999999999997</v>
      </c>
      <c r="H45" s="21">
        <f t="shared" si="4"/>
        <v>1.49</v>
      </c>
      <c r="I45" s="21">
        <f t="shared" si="4"/>
        <v>0.72</v>
      </c>
      <c r="J45" s="21">
        <f t="shared" si="4"/>
        <v>8.2379999999999995E-2</v>
      </c>
      <c r="K45" s="21">
        <f t="shared" si="4"/>
        <v>0.96189000000000002</v>
      </c>
      <c r="L45" s="21">
        <f t="shared" si="4"/>
        <v>0.23194000000000001</v>
      </c>
      <c r="M45" s="21">
        <f t="shared" si="4"/>
        <v>0.67900000000000005</v>
      </c>
      <c r="N45" s="21">
        <f t="shared" si="4"/>
        <v>0.11489000000000001</v>
      </c>
      <c r="O45" s="21">
        <f t="shared" si="4"/>
        <v>0.35911000000000004</v>
      </c>
      <c r="P45" s="21">
        <f t="shared" si="4"/>
        <v>0.39211000000000001</v>
      </c>
      <c r="Q45" s="21">
        <f t="shared" si="4"/>
        <v>0.4</v>
      </c>
      <c r="R45" s="21">
        <f t="shared" si="4"/>
        <v>0</v>
      </c>
      <c r="S45" s="21">
        <f t="shared" si="4"/>
        <v>0</v>
      </c>
      <c r="T45" s="21">
        <f t="shared" si="4"/>
        <v>0</v>
      </c>
      <c r="U45" s="21">
        <f t="shared" si="4"/>
        <v>0.85199999999999998</v>
      </c>
      <c r="V45" s="21">
        <f t="shared" si="4"/>
        <v>0.35255999999999998</v>
      </c>
      <c r="W45" s="21">
        <f t="shared" si="4"/>
        <v>0</v>
      </c>
      <c r="X45" s="21">
        <f t="shared" si="4"/>
        <v>8.8999999999999999E-3</v>
      </c>
      <c r="Y45" s="21">
        <f t="shared" si="4"/>
        <v>0</v>
      </c>
      <c r="Z45" s="21">
        <f t="shared" si="4"/>
        <v>0.49199999999999999</v>
      </c>
      <c r="AA45" s="21">
        <f t="shared" si="4"/>
        <v>0.38200000000000001</v>
      </c>
      <c r="AB45" s="21">
        <f t="shared" si="4"/>
        <v>0.42899999999999999</v>
      </c>
      <c r="AC45" s="21">
        <f t="shared" si="4"/>
        <v>0.26100000000000001</v>
      </c>
      <c r="AD45" s="21">
        <f t="shared" si="4"/>
        <v>0.125</v>
      </c>
      <c r="AE45" s="21">
        <f t="shared" si="4"/>
        <v>0.4</v>
      </c>
      <c r="AF45" s="21">
        <f t="shared" si="4"/>
        <v>0.16900000000000001</v>
      </c>
      <c r="AG45" s="21">
        <f t="shared" si="4"/>
        <v>0.22727</v>
      </c>
      <c r="AH45" s="21">
        <f t="shared" si="4"/>
        <v>7.687999999999999E-2</v>
      </c>
      <c r="AI45" s="21">
        <f t="shared" si="4"/>
        <v>5.9749999999999998E-2</v>
      </c>
      <c r="AJ45" s="21">
        <f t="shared" si="4"/>
        <v>4.4600000000000001E-2</v>
      </c>
      <c r="AK45" s="21">
        <f t="shared" si="4"/>
        <v>0.24</v>
      </c>
      <c r="AL45" s="21">
        <f t="shared" si="4"/>
        <v>0.219</v>
      </c>
      <c r="AM45" s="21">
        <f t="shared" si="4"/>
        <v>0</v>
      </c>
      <c r="AN45" s="21">
        <f t="shared" si="4"/>
        <v>0.27700000000000002</v>
      </c>
      <c r="AO45" s="21">
        <f t="shared" si="4"/>
        <v>0</v>
      </c>
      <c r="AP45" s="21">
        <f t="shared" si="4"/>
        <v>0.23563000000000001</v>
      </c>
      <c r="AQ45" s="21">
        <f t="shared" si="4"/>
        <v>7.2499999999999995E-2</v>
      </c>
      <c r="AR45" s="21">
        <f t="shared" si="4"/>
        <v>6.5329999999999999E-2</v>
      </c>
      <c r="AS45" s="21">
        <f t="shared" si="4"/>
        <v>7.5999999999999998E-2</v>
      </c>
      <c r="AT45" s="21">
        <f t="shared" si="4"/>
        <v>6.7140000000000005E-2</v>
      </c>
      <c r="AU45" s="21">
        <f t="shared" si="4"/>
        <v>7.4290000000000009E-2</v>
      </c>
      <c r="AV45" s="21">
        <f t="shared" si="4"/>
        <v>5.1249999999999997E-2</v>
      </c>
      <c r="AW45" s="21">
        <f t="shared" si="4"/>
        <v>7.714E-2</v>
      </c>
      <c r="AX45" s="21">
        <f t="shared" si="4"/>
        <v>6.8000000000000005E-2</v>
      </c>
      <c r="AY45" s="21">
        <f t="shared" si="4"/>
        <v>0.06</v>
      </c>
      <c r="AZ45" s="21">
        <f t="shared" si="4"/>
        <v>0.13733000000000001</v>
      </c>
      <c r="BA45" s="21">
        <f t="shared" si="4"/>
        <v>0.31900000000000001</v>
      </c>
      <c r="BB45" s="21">
        <f t="shared" si="4"/>
        <v>0.45400000000000001</v>
      </c>
      <c r="BC45" s="21">
        <f t="shared" si="4"/>
        <v>0.55800000000000005</v>
      </c>
      <c r="BD45" s="21">
        <f t="shared" si="4"/>
        <v>0.26100000000000001</v>
      </c>
      <c r="BE45" s="21">
        <f t="shared" si="4"/>
        <v>0.41899999999999998</v>
      </c>
      <c r="BF45" s="21">
        <f t="shared" si="4"/>
        <v>0</v>
      </c>
      <c r="BG45" s="21">
        <f t="shared" si="4"/>
        <v>4.3999999999999997E-2</v>
      </c>
      <c r="BH45" s="21">
        <f t="shared" si="4"/>
        <v>5.0999999999999997E-2</v>
      </c>
      <c r="BI45" s="21">
        <f t="shared" si="4"/>
        <v>2.5999999999999999E-2</v>
      </c>
      <c r="BJ45" s="21">
        <f t="shared" si="4"/>
        <v>0.04</v>
      </c>
      <c r="BK45" s="21">
        <f t="shared" si="4"/>
        <v>6.2E-2</v>
      </c>
      <c r="BL45" s="21">
        <f t="shared" si="4"/>
        <v>0.314</v>
      </c>
      <c r="BM45" s="21">
        <f t="shared" si="4"/>
        <v>0.13888999999999999</v>
      </c>
      <c r="BN45" s="21">
        <f t="shared" si="4"/>
        <v>2.1999999999999999E-2</v>
      </c>
      <c r="BO45" s="21">
        <f t="shared" ref="BO45" si="5">BO44/1000</f>
        <v>0</v>
      </c>
    </row>
    <row r="46" spans="1:69" ht="17.399999999999999">
      <c r="A46" s="30"/>
      <c r="B46" s="31" t="s">
        <v>27</v>
      </c>
      <c r="C46" s="100"/>
      <c r="D46" s="32">
        <f>D31*D44</f>
        <v>6.2544000000000004</v>
      </c>
      <c r="E46" s="32">
        <f t="shared" ref="E46:BN46" si="6">E31*E44</f>
        <v>4.1000000000000005</v>
      </c>
      <c r="F46" s="32">
        <f t="shared" si="6"/>
        <v>4.0039999999999996</v>
      </c>
      <c r="G46" s="32">
        <f t="shared" si="6"/>
        <v>0.59599999999999997</v>
      </c>
      <c r="H46" s="32">
        <f t="shared" si="6"/>
        <v>0</v>
      </c>
      <c r="I46" s="32">
        <f t="shared" si="6"/>
        <v>1.44</v>
      </c>
      <c r="J46" s="32">
        <f t="shared" si="6"/>
        <v>32.1282</v>
      </c>
      <c r="K46" s="32">
        <f t="shared" si="6"/>
        <v>12.504569999999999</v>
      </c>
      <c r="L46" s="32">
        <f t="shared" si="6"/>
        <v>0.92776000000000003</v>
      </c>
      <c r="M46" s="32">
        <f t="shared" si="6"/>
        <v>0</v>
      </c>
      <c r="N46" s="32">
        <f t="shared" si="6"/>
        <v>0</v>
      </c>
      <c r="O46" s="32">
        <f t="shared" si="6"/>
        <v>28.728800000000003</v>
      </c>
      <c r="P46" s="32">
        <f t="shared" si="6"/>
        <v>4.3132099999999998</v>
      </c>
      <c r="Q46" s="32">
        <f t="shared" si="6"/>
        <v>0</v>
      </c>
      <c r="R46" s="32">
        <f t="shared" si="6"/>
        <v>0</v>
      </c>
      <c r="S46" s="32">
        <f t="shared" si="6"/>
        <v>0</v>
      </c>
      <c r="T46" s="32">
        <f t="shared" si="6"/>
        <v>0</v>
      </c>
      <c r="U46" s="32">
        <f t="shared" si="6"/>
        <v>0</v>
      </c>
      <c r="V46" s="32">
        <f t="shared" si="6"/>
        <v>0</v>
      </c>
      <c r="W46" s="32">
        <f t="shared" si="6"/>
        <v>0</v>
      </c>
      <c r="X46" s="32">
        <f t="shared" si="6"/>
        <v>1.4507000000000001</v>
      </c>
      <c r="Y46" s="32">
        <f t="shared" si="6"/>
        <v>0</v>
      </c>
      <c r="Z46" s="32">
        <f t="shared" si="6"/>
        <v>0</v>
      </c>
      <c r="AA46" s="32">
        <f t="shared" si="6"/>
        <v>0</v>
      </c>
      <c r="AB46" s="32">
        <f t="shared" si="6"/>
        <v>0</v>
      </c>
      <c r="AC46" s="32">
        <f t="shared" si="6"/>
        <v>4.1760000000000002</v>
      </c>
      <c r="AD46" s="32">
        <f t="shared" si="6"/>
        <v>0</v>
      </c>
      <c r="AE46" s="32">
        <f t="shared" si="6"/>
        <v>0</v>
      </c>
      <c r="AF46" s="32">
        <f t="shared" si="6"/>
        <v>0</v>
      </c>
      <c r="AG46" s="32">
        <f t="shared" si="6"/>
        <v>0</v>
      </c>
      <c r="AH46" s="32">
        <f t="shared" si="6"/>
        <v>0</v>
      </c>
      <c r="AI46" s="32">
        <f t="shared" si="6"/>
        <v>0</v>
      </c>
      <c r="AJ46" s="32">
        <f t="shared" si="6"/>
        <v>0.44600000000000001</v>
      </c>
      <c r="AK46" s="32">
        <f t="shared" si="6"/>
        <v>0</v>
      </c>
      <c r="AL46" s="32">
        <f t="shared" si="6"/>
        <v>6.5699999999999994</v>
      </c>
      <c r="AM46" s="32">
        <f t="shared" si="6"/>
        <v>0</v>
      </c>
      <c r="AN46" s="32">
        <f t="shared" si="6"/>
        <v>0</v>
      </c>
      <c r="AO46" s="32">
        <f t="shared" si="6"/>
        <v>0</v>
      </c>
      <c r="AP46" s="32">
        <f t="shared" si="6"/>
        <v>0</v>
      </c>
      <c r="AQ46" s="32">
        <f t="shared" si="6"/>
        <v>0</v>
      </c>
      <c r="AR46" s="32">
        <f t="shared" si="6"/>
        <v>0</v>
      </c>
      <c r="AS46" s="32">
        <f t="shared" si="6"/>
        <v>0.60799999999999998</v>
      </c>
      <c r="AT46" s="32">
        <f t="shared" si="6"/>
        <v>0</v>
      </c>
      <c r="AU46" s="32">
        <f t="shared" si="6"/>
        <v>0.59432000000000007</v>
      </c>
      <c r="AV46" s="32">
        <f t="shared" si="6"/>
        <v>0</v>
      </c>
      <c r="AW46" s="32">
        <f t="shared" si="6"/>
        <v>0</v>
      </c>
      <c r="AX46" s="32">
        <f t="shared" si="6"/>
        <v>0.54400000000000004</v>
      </c>
      <c r="AY46" s="32">
        <f t="shared" si="6"/>
        <v>0</v>
      </c>
      <c r="AZ46" s="32">
        <f t="shared" si="6"/>
        <v>1.0986400000000001</v>
      </c>
      <c r="BA46" s="32">
        <f t="shared" si="6"/>
        <v>17.545000000000002</v>
      </c>
      <c r="BB46" s="32">
        <f t="shared" si="6"/>
        <v>0</v>
      </c>
      <c r="BC46" s="32">
        <f t="shared" si="6"/>
        <v>0</v>
      </c>
      <c r="BD46" s="32">
        <f t="shared" si="6"/>
        <v>0</v>
      </c>
      <c r="BE46" s="32">
        <f t="shared" si="6"/>
        <v>0</v>
      </c>
      <c r="BF46" s="32">
        <f t="shared" si="6"/>
        <v>0</v>
      </c>
      <c r="BG46" s="32">
        <f t="shared" si="6"/>
        <v>8.8440000000000012</v>
      </c>
      <c r="BH46" s="32">
        <f t="shared" si="6"/>
        <v>1.7850000000000001</v>
      </c>
      <c r="BI46" s="32">
        <f t="shared" si="6"/>
        <v>0.52</v>
      </c>
      <c r="BJ46" s="32">
        <f t="shared" si="6"/>
        <v>0</v>
      </c>
      <c r="BK46" s="32">
        <f t="shared" si="6"/>
        <v>0</v>
      </c>
      <c r="BL46" s="32">
        <f t="shared" si="6"/>
        <v>0</v>
      </c>
      <c r="BM46" s="32">
        <f t="shared" si="6"/>
        <v>0.83333999999999997</v>
      </c>
      <c r="BN46" s="32">
        <f t="shared" si="6"/>
        <v>0.13200000000000001</v>
      </c>
      <c r="BO46" s="32">
        <f t="shared" ref="BO46" si="7">BO31*BO44</f>
        <v>0</v>
      </c>
      <c r="BP46" s="33">
        <f>SUM(D46:BN46)</f>
        <v>140.14393999999999</v>
      </c>
      <c r="BQ46" s="34">
        <f>BP46/$C$9</f>
        <v>140.14393999999999</v>
      </c>
    </row>
    <row r="47" spans="1:69" ht="17.399999999999999">
      <c r="A47" s="30"/>
      <c r="B47" s="31" t="s">
        <v>28</v>
      </c>
      <c r="C47" s="100"/>
      <c r="D47" s="32">
        <f>D31*D44</f>
        <v>6.2544000000000004</v>
      </c>
      <c r="E47" s="32">
        <f t="shared" ref="E47:BN47" si="8">E31*E44</f>
        <v>4.1000000000000005</v>
      </c>
      <c r="F47" s="32">
        <f t="shared" si="8"/>
        <v>4.0039999999999996</v>
      </c>
      <c r="G47" s="32">
        <f t="shared" si="8"/>
        <v>0.59599999999999997</v>
      </c>
      <c r="H47" s="32">
        <f t="shared" si="8"/>
        <v>0</v>
      </c>
      <c r="I47" s="32">
        <f t="shared" si="8"/>
        <v>1.44</v>
      </c>
      <c r="J47" s="32">
        <f t="shared" si="8"/>
        <v>32.1282</v>
      </c>
      <c r="K47" s="32">
        <f t="shared" si="8"/>
        <v>12.504569999999999</v>
      </c>
      <c r="L47" s="32">
        <f t="shared" si="8"/>
        <v>0.92776000000000003</v>
      </c>
      <c r="M47" s="32">
        <f t="shared" si="8"/>
        <v>0</v>
      </c>
      <c r="N47" s="32">
        <f t="shared" si="8"/>
        <v>0</v>
      </c>
      <c r="O47" s="32">
        <f t="shared" si="8"/>
        <v>28.728800000000003</v>
      </c>
      <c r="P47" s="32">
        <f t="shared" si="8"/>
        <v>4.3132099999999998</v>
      </c>
      <c r="Q47" s="32">
        <f t="shared" si="8"/>
        <v>0</v>
      </c>
      <c r="R47" s="32">
        <f t="shared" si="8"/>
        <v>0</v>
      </c>
      <c r="S47" s="32">
        <f t="shared" si="8"/>
        <v>0</v>
      </c>
      <c r="T47" s="32">
        <f t="shared" si="8"/>
        <v>0</v>
      </c>
      <c r="U47" s="32">
        <f t="shared" si="8"/>
        <v>0</v>
      </c>
      <c r="V47" s="32">
        <f t="shared" si="8"/>
        <v>0</v>
      </c>
      <c r="W47" s="32">
        <f t="shared" si="8"/>
        <v>0</v>
      </c>
      <c r="X47" s="32">
        <f t="shared" si="8"/>
        <v>1.4507000000000001</v>
      </c>
      <c r="Y47" s="32">
        <f t="shared" si="8"/>
        <v>0</v>
      </c>
      <c r="Z47" s="32">
        <f t="shared" si="8"/>
        <v>0</v>
      </c>
      <c r="AA47" s="32">
        <f t="shared" si="8"/>
        <v>0</v>
      </c>
      <c r="AB47" s="32">
        <f t="shared" si="8"/>
        <v>0</v>
      </c>
      <c r="AC47" s="32">
        <f t="shared" si="8"/>
        <v>4.1760000000000002</v>
      </c>
      <c r="AD47" s="32">
        <f t="shared" si="8"/>
        <v>0</v>
      </c>
      <c r="AE47" s="32">
        <f t="shared" si="8"/>
        <v>0</v>
      </c>
      <c r="AF47" s="32">
        <f t="shared" si="8"/>
        <v>0</v>
      </c>
      <c r="AG47" s="32">
        <f t="shared" si="8"/>
        <v>0</v>
      </c>
      <c r="AH47" s="32">
        <f t="shared" si="8"/>
        <v>0</v>
      </c>
      <c r="AI47" s="32">
        <f t="shared" si="8"/>
        <v>0</v>
      </c>
      <c r="AJ47" s="32">
        <f t="shared" si="8"/>
        <v>0.44600000000000001</v>
      </c>
      <c r="AK47" s="32">
        <f t="shared" si="8"/>
        <v>0</v>
      </c>
      <c r="AL47" s="32">
        <f t="shared" si="8"/>
        <v>6.5699999999999994</v>
      </c>
      <c r="AM47" s="32">
        <f t="shared" si="8"/>
        <v>0</v>
      </c>
      <c r="AN47" s="32">
        <f t="shared" si="8"/>
        <v>0</v>
      </c>
      <c r="AO47" s="32">
        <f t="shared" si="8"/>
        <v>0</v>
      </c>
      <c r="AP47" s="32">
        <f t="shared" si="8"/>
        <v>0</v>
      </c>
      <c r="AQ47" s="32">
        <f t="shared" si="8"/>
        <v>0</v>
      </c>
      <c r="AR47" s="32">
        <f t="shared" si="8"/>
        <v>0</v>
      </c>
      <c r="AS47" s="32">
        <f t="shared" si="8"/>
        <v>0.60799999999999998</v>
      </c>
      <c r="AT47" s="32">
        <f t="shared" si="8"/>
        <v>0</v>
      </c>
      <c r="AU47" s="32">
        <f t="shared" si="8"/>
        <v>0.59432000000000007</v>
      </c>
      <c r="AV47" s="32">
        <f t="shared" si="8"/>
        <v>0</v>
      </c>
      <c r="AW47" s="32">
        <f t="shared" si="8"/>
        <v>0</v>
      </c>
      <c r="AX47" s="32">
        <f t="shared" si="8"/>
        <v>0.54400000000000004</v>
      </c>
      <c r="AY47" s="32">
        <f t="shared" si="8"/>
        <v>0</v>
      </c>
      <c r="AZ47" s="32">
        <f t="shared" si="8"/>
        <v>1.0986400000000001</v>
      </c>
      <c r="BA47" s="32">
        <f t="shared" si="8"/>
        <v>17.545000000000002</v>
      </c>
      <c r="BB47" s="32">
        <f t="shared" si="8"/>
        <v>0</v>
      </c>
      <c r="BC47" s="32">
        <f t="shared" si="8"/>
        <v>0</v>
      </c>
      <c r="BD47" s="32">
        <f t="shared" si="8"/>
        <v>0</v>
      </c>
      <c r="BE47" s="32">
        <f t="shared" si="8"/>
        <v>0</v>
      </c>
      <c r="BF47" s="32">
        <f t="shared" si="8"/>
        <v>0</v>
      </c>
      <c r="BG47" s="32">
        <f t="shared" si="8"/>
        <v>8.8440000000000012</v>
      </c>
      <c r="BH47" s="32">
        <f t="shared" si="8"/>
        <v>1.7850000000000001</v>
      </c>
      <c r="BI47" s="32">
        <f t="shared" si="8"/>
        <v>0.52</v>
      </c>
      <c r="BJ47" s="32">
        <f t="shared" si="8"/>
        <v>0</v>
      </c>
      <c r="BK47" s="32">
        <f t="shared" si="8"/>
        <v>0</v>
      </c>
      <c r="BL47" s="32">
        <f t="shared" si="8"/>
        <v>0</v>
      </c>
      <c r="BM47" s="32">
        <f t="shared" si="8"/>
        <v>0.83333999999999997</v>
      </c>
      <c r="BN47" s="32">
        <f t="shared" si="8"/>
        <v>0.13200000000000001</v>
      </c>
      <c r="BO47" s="32">
        <f t="shared" ref="BO47" si="9">BO31*BO44</f>
        <v>0</v>
      </c>
      <c r="BP47" s="33">
        <f>SUM(D47:BN47)</f>
        <v>140.14393999999999</v>
      </c>
      <c r="BQ47" s="34">
        <f>BP47/$C$9</f>
        <v>140.14393999999999</v>
      </c>
    </row>
    <row r="48" spans="1:69">
      <c r="A48" s="35"/>
      <c r="B48" s="35" t="s">
        <v>29</v>
      </c>
      <c r="D48" s="36">
        <f t="shared" ref="D48:AI48" si="10">D65+D82+D98+D113</f>
        <v>6.2544000000000004</v>
      </c>
      <c r="E48" s="36">
        <f t="shared" si="10"/>
        <v>4.1000000000000005</v>
      </c>
      <c r="F48" s="36">
        <f t="shared" si="10"/>
        <v>4.0040000000000004</v>
      </c>
      <c r="G48" s="36">
        <f t="shared" si="10"/>
        <v>0.35759999999999997</v>
      </c>
      <c r="H48" s="36">
        <f t="shared" si="10"/>
        <v>0</v>
      </c>
      <c r="I48" s="36">
        <f t="shared" si="10"/>
        <v>1.7279999999999998</v>
      </c>
      <c r="J48" s="36">
        <f t="shared" si="10"/>
        <v>32.1282</v>
      </c>
      <c r="K48" s="36">
        <f t="shared" si="10"/>
        <v>12.023625000000001</v>
      </c>
      <c r="L48" s="36">
        <f t="shared" si="10"/>
        <v>0.92776000000000003</v>
      </c>
      <c r="M48" s="36">
        <f t="shared" si="10"/>
        <v>0</v>
      </c>
      <c r="N48" s="36">
        <f t="shared" si="10"/>
        <v>0</v>
      </c>
      <c r="O48" s="36">
        <f t="shared" si="10"/>
        <v>28.728800000000003</v>
      </c>
      <c r="P48" s="36">
        <f t="shared" si="10"/>
        <v>4.3369718659999998</v>
      </c>
      <c r="Q48" s="36">
        <f t="shared" si="10"/>
        <v>0</v>
      </c>
      <c r="R48" s="36">
        <f t="shared" si="10"/>
        <v>0</v>
      </c>
      <c r="S48" s="36">
        <f t="shared" si="10"/>
        <v>0</v>
      </c>
      <c r="T48" s="36">
        <f t="shared" si="10"/>
        <v>0</v>
      </c>
      <c r="U48" s="36">
        <f t="shared" si="10"/>
        <v>0</v>
      </c>
      <c r="V48" s="36">
        <f t="shared" si="10"/>
        <v>0</v>
      </c>
      <c r="W48" s="36">
        <f t="shared" si="10"/>
        <v>0</v>
      </c>
      <c r="X48" s="36">
        <f t="shared" si="10"/>
        <v>1.44625</v>
      </c>
      <c r="Y48" s="36">
        <f t="shared" si="10"/>
        <v>0</v>
      </c>
      <c r="Z48" s="36">
        <f t="shared" si="10"/>
        <v>0</v>
      </c>
      <c r="AA48" s="36">
        <f t="shared" si="10"/>
        <v>0</v>
      </c>
      <c r="AB48" s="36">
        <f t="shared" si="10"/>
        <v>0</v>
      </c>
      <c r="AC48" s="36">
        <f t="shared" si="10"/>
        <v>4.1760000000000002</v>
      </c>
      <c r="AD48" s="36">
        <f t="shared" si="10"/>
        <v>0</v>
      </c>
      <c r="AE48" s="36">
        <f t="shared" si="10"/>
        <v>0</v>
      </c>
      <c r="AF48" s="36">
        <f t="shared" si="10"/>
        <v>0</v>
      </c>
      <c r="AG48" s="36">
        <f t="shared" si="10"/>
        <v>0</v>
      </c>
      <c r="AH48" s="36">
        <f t="shared" si="10"/>
        <v>0</v>
      </c>
      <c r="AI48" s="36">
        <f t="shared" si="10"/>
        <v>0</v>
      </c>
      <c r="AJ48" s="36">
        <f t="shared" ref="AJ48:BN48" si="11">AJ65+AJ82+AJ98+AJ113</f>
        <v>0.44600000000000001</v>
      </c>
      <c r="AK48" s="36">
        <f t="shared" si="11"/>
        <v>0</v>
      </c>
      <c r="AL48" s="36">
        <f t="shared" si="11"/>
        <v>6.5699999999999994</v>
      </c>
      <c r="AM48" s="36">
        <f t="shared" si="11"/>
        <v>0</v>
      </c>
      <c r="AN48" s="36">
        <f t="shared" si="11"/>
        <v>0</v>
      </c>
      <c r="AO48" s="36">
        <f t="shared" si="11"/>
        <v>0</v>
      </c>
      <c r="AP48" s="36">
        <f t="shared" si="11"/>
        <v>0</v>
      </c>
      <c r="AQ48" s="36">
        <f t="shared" si="11"/>
        <v>0</v>
      </c>
      <c r="AR48" s="36">
        <f t="shared" si="11"/>
        <v>0</v>
      </c>
      <c r="AS48" s="36">
        <f t="shared" si="11"/>
        <v>0.60799999999999998</v>
      </c>
      <c r="AT48" s="36">
        <f t="shared" si="11"/>
        <v>0</v>
      </c>
      <c r="AU48" s="36">
        <f t="shared" si="11"/>
        <v>0.62403600000000004</v>
      </c>
      <c r="AV48" s="36">
        <f t="shared" si="11"/>
        <v>0</v>
      </c>
      <c r="AW48" s="36">
        <f t="shared" si="11"/>
        <v>0</v>
      </c>
      <c r="AX48" s="36">
        <f t="shared" si="11"/>
        <v>0.54400000000000004</v>
      </c>
      <c r="AY48" s="36">
        <f t="shared" si="11"/>
        <v>0</v>
      </c>
      <c r="AZ48" s="36">
        <f t="shared" si="11"/>
        <v>1.0986400000000001</v>
      </c>
      <c r="BA48" s="36">
        <f t="shared" si="11"/>
        <v>17.545000000000002</v>
      </c>
      <c r="BB48" s="36">
        <f t="shared" si="11"/>
        <v>0</v>
      </c>
      <c r="BC48" s="36">
        <f t="shared" si="11"/>
        <v>0</v>
      </c>
      <c r="BD48" s="36">
        <f t="shared" si="11"/>
        <v>0</v>
      </c>
      <c r="BE48" s="36">
        <f t="shared" si="11"/>
        <v>0</v>
      </c>
      <c r="BF48" s="36">
        <f t="shared" si="11"/>
        <v>0</v>
      </c>
      <c r="BG48" s="36">
        <f t="shared" si="11"/>
        <v>8.8440000000000012</v>
      </c>
      <c r="BH48" s="36">
        <f t="shared" si="11"/>
        <v>1.7850000000000001</v>
      </c>
      <c r="BI48" s="36">
        <f t="shared" si="11"/>
        <v>0.52</v>
      </c>
      <c r="BJ48" s="36">
        <f t="shared" si="11"/>
        <v>0</v>
      </c>
      <c r="BK48" s="36">
        <f t="shared" si="11"/>
        <v>0</v>
      </c>
      <c r="BL48" s="36">
        <f t="shared" si="11"/>
        <v>0</v>
      </c>
      <c r="BM48" s="36">
        <f t="shared" si="11"/>
        <v>0.83333999999999997</v>
      </c>
      <c r="BN48" s="36">
        <f t="shared" si="11"/>
        <v>0.12099999999999998</v>
      </c>
      <c r="BO48" s="36">
        <f t="shared" ref="BO48" si="12">BO65+BO82+BO98+BO113</f>
        <v>0</v>
      </c>
    </row>
    <row r="49" spans="1:69">
      <c r="A49" s="35"/>
      <c r="B49" s="35" t="s">
        <v>30</v>
      </c>
      <c r="BQ49" s="37">
        <f>BQ65+BQ82+BQ98+BQ113</f>
        <v>139.75062286600001</v>
      </c>
    </row>
    <row r="51" spans="1:69">
      <c r="R51" s="2">
        <v>51</v>
      </c>
      <c r="S51" s="2"/>
      <c r="T51" s="2"/>
      <c r="U51" s="2"/>
      <c r="V51" s="2"/>
      <c r="W51" s="2"/>
    </row>
    <row r="52" spans="1:69" ht="15" customHeight="1">
      <c r="A52" s="102"/>
      <c r="B52" s="5" t="s">
        <v>3</v>
      </c>
      <c r="C52" s="94" t="s">
        <v>4</v>
      </c>
      <c r="D52" s="96" t="str">
        <f t="shared" ref="D52:BN52" si="13">D7</f>
        <v>Хлеб пшеничный</v>
      </c>
      <c r="E52" s="96" t="str">
        <f t="shared" si="13"/>
        <v>Хлеб ржано-пшеничный</v>
      </c>
      <c r="F52" s="96" t="str">
        <f t="shared" si="13"/>
        <v>Сахар</v>
      </c>
      <c r="G52" s="96" t="str">
        <f t="shared" si="13"/>
        <v>Чай</v>
      </c>
      <c r="H52" s="96" t="str">
        <f t="shared" si="13"/>
        <v>Какао</v>
      </c>
      <c r="I52" s="96" t="str">
        <f t="shared" si="13"/>
        <v>Кофейный напиток</v>
      </c>
      <c r="J52" s="96" t="str">
        <f t="shared" si="13"/>
        <v>Молоко 2,5%</v>
      </c>
      <c r="K52" s="96" t="str">
        <f t="shared" si="13"/>
        <v>Масло сливочное</v>
      </c>
      <c r="L52" s="96" t="str">
        <f t="shared" si="13"/>
        <v>Сметана 15%</v>
      </c>
      <c r="M52" s="96" t="str">
        <f t="shared" si="13"/>
        <v>Молоко сухое</v>
      </c>
      <c r="N52" s="96" t="str">
        <f t="shared" si="13"/>
        <v>Снежок 2,5 %</v>
      </c>
      <c r="O52" s="96" t="str">
        <f t="shared" si="13"/>
        <v>Творог 5%</v>
      </c>
      <c r="P52" s="96" t="str">
        <f t="shared" si="13"/>
        <v>Молоко сгущенное</v>
      </c>
      <c r="Q52" s="96" t="str">
        <f t="shared" si="13"/>
        <v xml:space="preserve">Джем Сава </v>
      </c>
      <c r="R52" s="96" t="str">
        <f t="shared" si="13"/>
        <v>Сыр</v>
      </c>
      <c r="S52" s="96" t="str">
        <f t="shared" si="13"/>
        <v>Зеленый горошек</v>
      </c>
      <c r="T52" s="96" t="str">
        <f t="shared" si="13"/>
        <v>Кукуруза консервирован.</v>
      </c>
      <c r="U52" s="96" t="str">
        <f t="shared" si="13"/>
        <v>Консервы рыбные</v>
      </c>
      <c r="V52" s="96" t="str">
        <f t="shared" si="13"/>
        <v>Огурцы консервирован.</v>
      </c>
      <c r="W52" s="38"/>
      <c r="X52" s="96" t="str">
        <f t="shared" si="13"/>
        <v>Яйцо</v>
      </c>
      <c r="Y52" s="96" t="str">
        <f t="shared" si="13"/>
        <v>Икра кабачковая</v>
      </c>
      <c r="Z52" s="96" t="str">
        <f t="shared" si="13"/>
        <v>Изюм</v>
      </c>
      <c r="AA52" s="96" t="str">
        <f t="shared" si="13"/>
        <v>Курага</v>
      </c>
      <c r="AB52" s="96" t="str">
        <f t="shared" si="13"/>
        <v>Чернослив</v>
      </c>
      <c r="AC52" s="96" t="str">
        <f t="shared" si="13"/>
        <v>Шиповник</v>
      </c>
      <c r="AD52" s="96" t="str">
        <f t="shared" si="13"/>
        <v>Сухофрукты</v>
      </c>
      <c r="AE52" s="96" t="str">
        <f t="shared" si="13"/>
        <v>Ягода свежемороженная</v>
      </c>
      <c r="AF52" s="96" t="str">
        <f t="shared" si="13"/>
        <v>Лимон</v>
      </c>
      <c r="AG52" s="96" t="str">
        <f t="shared" si="13"/>
        <v>Кисель</v>
      </c>
      <c r="AH52" s="96" t="str">
        <f t="shared" si="13"/>
        <v xml:space="preserve">Сок </v>
      </c>
      <c r="AI52" s="96" t="str">
        <f t="shared" si="13"/>
        <v>Макаронные изделия</v>
      </c>
      <c r="AJ52" s="96" t="str">
        <f t="shared" si="13"/>
        <v>Мука</v>
      </c>
      <c r="AK52" s="96" t="str">
        <f t="shared" si="13"/>
        <v>Дрожжи</v>
      </c>
      <c r="AL52" s="96" t="str">
        <f t="shared" si="13"/>
        <v>Печенье</v>
      </c>
      <c r="AM52" s="96" t="str">
        <f t="shared" si="13"/>
        <v>Кукурузн ные палочки</v>
      </c>
      <c r="AN52" s="96" t="str">
        <f t="shared" si="13"/>
        <v>Вафли</v>
      </c>
      <c r="AO52" s="96" t="str">
        <f t="shared" si="13"/>
        <v>Конфеты</v>
      </c>
      <c r="AP52" s="96" t="str">
        <f t="shared" si="13"/>
        <v>Повидло Сава</v>
      </c>
      <c r="AQ52" s="96" t="str">
        <f t="shared" si="13"/>
        <v>Крупа геркулес</v>
      </c>
      <c r="AR52" s="96" t="str">
        <f t="shared" si="13"/>
        <v>Крупа горох</v>
      </c>
      <c r="AS52" s="96" t="str">
        <f t="shared" si="13"/>
        <v>Крупа гречневая</v>
      </c>
      <c r="AT52" s="96" t="str">
        <f t="shared" si="13"/>
        <v>Крупа кукурузная</v>
      </c>
      <c r="AU52" s="96" t="str">
        <f t="shared" si="13"/>
        <v>Крупа манная</v>
      </c>
      <c r="AV52" s="96" t="str">
        <f t="shared" si="13"/>
        <v>Крупа перловая</v>
      </c>
      <c r="AW52" s="96" t="str">
        <f t="shared" si="13"/>
        <v>Крупа пшеничная</v>
      </c>
      <c r="AX52" s="96" t="str">
        <f t="shared" si="13"/>
        <v>Крупа пшено</v>
      </c>
      <c r="AY52" s="96" t="str">
        <f t="shared" si="13"/>
        <v>Крупа ячневая</v>
      </c>
      <c r="AZ52" s="96" t="str">
        <f t="shared" si="13"/>
        <v>Рис</v>
      </c>
      <c r="BA52" s="96" t="str">
        <f t="shared" si="13"/>
        <v>Цыпленок бройлер</v>
      </c>
      <c r="BB52" s="96" t="str">
        <f t="shared" si="13"/>
        <v>Филе куриное</v>
      </c>
      <c r="BC52" s="96" t="str">
        <f t="shared" si="13"/>
        <v>Фарш говяжий</v>
      </c>
      <c r="BD52" s="96" t="str">
        <f t="shared" si="13"/>
        <v>Печень куриная</v>
      </c>
      <c r="BE52" s="96" t="str">
        <f t="shared" si="13"/>
        <v>Филе минтая</v>
      </c>
      <c r="BF52" s="96" t="str">
        <f t="shared" si="13"/>
        <v>Филе сельди слабосол.</v>
      </c>
      <c r="BG52" s="96" t="str">
        <f t="shared" si="13"/>
        <v>Картофель</v>
      </c>
      <c r="BH52" s="96" t="str">
        <f t="shared" si="13"/>
        <v>Морковь</v>
      </c>
      <c r="BI52" s="96" t="str">
        <f t="shared" si="13"/>
        <v>Лук</v>
      </c>
      <c r="BJ52" s="96" t="str">
        <f t="shared" si="13"/>
        <v>Капуста</v>
      </c>
      <c r="BK52" s="96" t="str">
        <f t="shared" si="13"/>
        <v>Свекла</v>
      </c>
      <c r="BL52" s="96" t="str">
        <f t="shared" si="13"/>
        <v>Томатная паста</v>
      </c>
      <c r="BM52" s="96" t="str">
        <f t="shared" si="13"/>
        <v>Масло растительное</v>
      </c>
      <c r="BN52" s="96" t="str">
        <f t="shared" si="13"/>
        <v>Соль</v>
      </c>
      <c r="BO52" s="96" t="str">
        <f t="shared" ref="BO52" si="14">BO7</f>
        <v>Аскорбиновая кислота</v>
      </c>
      <c r="BP52" s="101" t="s">
        <v>5</v>
      </c>
      <c r="BQ52" s="101" t="s">
        <v>6</v>
      </c>
    </row>
    <row r="53" spans="1:69" ht="36" customHeight="1">
      <c r="A53" s="103"/>
      <c r="B53" s="6" t="s">
        <v>7</v>
      </c>
      <c r="C53" s="95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38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101"/>
      <c r="BQ53" s="101"/>
    </row>
    <row r="54" spans="1:69">
      <c r="A54" s="97" t="s">
        <v>8</v>
      </c>
      <c r="B54" s="7" t="str">
        <f>B9</f>
        <v>Каша молочная "Рябчик"</v>
      </c>
      <c r="C54" s="98">
        <f>$F$6</f>
        <v>1</v>
      </c>
      <c r="D54" s="7">
        <f>D9</f>
        <v>0</v>
      </c>
      <c r="E54" s="7">
        <f t="shared" ref="E54:BN58" si="15">E9</f>
        <v>0</v>
      </c>
      <c r="F54" s="7">
        <f t="shared" si="15"/>
        <v>4.0000000000000001E-3</v>
      </c>
      <c r="G54" s="7">
        <f t="shared" si="15"/>
        <v>0</v>
      </c>
      <c r="H54" s="7">
        <f t="shared" si="15"/>
        <v>0</v>
      </c>
      <c r="I54" s="7">
        <f t="shared" si="15"/>
        <v>0</v>
      </c>
      <c r="J54" s="7">
        <f t="shared" si="15"/>
        <v>0.13</v>
      </c>
      <c r="K54" s="7">
        <f t="shared" si="15"/>
        <v>2E-3</v>
      </c>
      <c r="L54" s="7">
        <f t="shared" si="15"/>
        <v>0</v>
      </c>
      <c r="M54" s="7">
        <f t="shared" si="15"/>
        <v>0</v>
      </c>
      <c r="N54" s="7">
        <f t="shared" si="15"/>
        <v>0</v>
      </c>
      <c r="O54" s="7">
        <f t="shared" si="15"/>
        <v>0</v>
      </c>
      <c r="P54" s="7">
        <f t="shared" si="15"/>
        <v>0</v>
      </c>
      <c r="Q54" s="7">
        <f t="shared" si="15"/>
        <v>0</v>
      </c>
      <c r="R54" s="7">
        <f t="shared" si="15"/>
        <v>0</v>
      </c>
      <c r="S54" s="7">
        <f t="shared" si="15"/>
        <v>0</v>
      </c>
      <c r="T54" s="7">
        <f t="shared" si="15"/>
        <v>0</v>
      </c>
      <c r="U54" s="7">
        <f t="shared" si="15"/>
        <v>0</v>
      </c>
      <c r="V54" s="7">
        <f t="shared" si="15"/>
        <v>0</v>
      </c>
      <c r="W54" s="7">
        <f t="shared" si="15"/>
        <v>0</v>
      </c>
      <c r="X54" s="7">
        <f t="shared" si="15"/>
        <v>0</v>
      </c>
      <c r="Y54" s="7">
        <f t="shared" si="15"/>
        <v>0</v>
      </c>
      <c r="Z54" s="7">
        <f t="shared" si="15"/>
        <v>0</v>
      </c>
      <c r="AA54" s="7">
        <f t="shared" si="15"/>
        <v>0</v>
      </c>
      <c r="AB54" s="7">
        <f t="shared" si="15"/>
        <v>0</v>
      </c>
      <c r="AC54" s="7">
        <f t="shared" si="15"/>
        <v>0</v>
      </c>
      <c r="AD54" s="7">
        <f t="shared" si="15"/>
        <v>0</v>
      </c>
      <c r="AE54" s="7">
        <f t="shared" si="15"/>
        <v>0</v>
      </c>
      <c r="AF54" s="7">
        <f t="shared" si="15"/>
        <v>0</v>
      </c>
      <c r="AG54" s="7">
        <f t="shared" si="15"/>
        <v>0</v>
      </c>
      <c r="AH54" s="7">
        <f t="shared" si="15"/>
        <v>0</v>
      </c>
      <c r="AI54" s="7">
        <f t="shared" si="15"/>
        <v>0</v>
      </c>
      <c r="AJ54" s="7">
        <f t="shared" si="15"/>
        <v>0</v>
      </c>
      <c r="AK54" s="7">
        <f t="shared" si="15"/>
        <v>0</v>
      </c>
      <c r="AL54" s="7">
        <f t="shared" si="15"/>
        <v>0</v>
      </c>
      <c r="AM54" s="7">
        <f t="shared" si="15"/>
        <v>0</v>
      </c>
      <c r="AN54" s="7">
        <f t="shared" si="15"/>
        <v>0</v>
      </c>
      <c r="AO54" s="7">
        <f t="shared" si="15"/>
        <v>0</v>
      </c>
      <c r="AP54" s="7">
        <f t="shared" si="15"/>
        <v>0</v>
      </c>
      <c r="AQ54" s="7">
        <f t="shared" si="15"/>
        <v>0</v>
      </c>
      <c r="AR54" s="7">
        <f t="shared" si="15"/>
        <v>0</v>
      </c>
      <c r="AS54" s="7">
        <f t="shared" si="15"/>
        <v>8.0000000000000002E-3</v>
      </c>
      <c r="AT54" s="7">
        <f t="shared" si="15"/>
        <v>0</v>
      </c>
      <c r="AU54" s="7">
        <f t="shared" si="15"/>
        <v>0</v>
      </c>
      <c r="AV54" s="7">
        <f t="shared" si="15"/>
        <v>0</v>
      </c>
      <c r="AW54" s="7">
        <f t="shared" si="15"/>
        <v>0</v>
      </c>
      <c r="AX54" s="7">
        <f t="shared" si="15"/>
        <v>8.0000000000000002E-3</v>
      </c>
      <c r="AY54" s="7">
        <f t="shared" si="15"/>
        <v>0</v>
      </c>
      <c r="AZ54" s="7">
        <f t="shared" si="15"/>
        <v>8.0000000000000002E-3</v>
      </c>
      <c r="BA54" s="7">
        <f t="shared" si="15"/>
        <v>0</v>
      </c>
      <c r="BB54" s="7">
        <f t="shared" si="15"/>
        <v>0</v>
      </c>
      <c r="BC54" s="7">
        <f t="shared" si="15"/>
        <v>0</v>
      </c>
      <c r="BD54" s="7">
        <f t="shared" si="15"/>
        <v>0</v>
      </c>
      <c r="BE54" s="7">
        <f t="shared" si="15"/>
        <v>0</v>
      </c>
      <c r="BF54" s="7">
        <f t="shared" si="15"/>
        <v>0</v>
      </c>
      <c r="BG54" s="7">
        <f t="shared" si="15"/>
        <v>0</v>
      </c>
      <c r="BH54" s="7">
        <f t="shared" si="15"/>
        <v>0</v>
      </c>
      <c r="BI54" s="7">
        <f t="shared" si="15"/>
        <v>0</v>
      </c>
      <c r="BJ54" s="7">
        <f t="shared" si="15"/>
        <v>0</v>
      </c>
      <c r="BK54" s="7">
        <f t="shared" si="15"/>
        <v>0</v>
      </c>
      <c r="BL54" s="7">
        <f t="shared" si="15"/>
        <v>0</v>
      </c>
      <c r="BM54" s="7">
        <f t="shared" si="15"/>
        <v>0</v>
      </c>
      <c r="BN54" s="7">
        <f t="shared" si="15"/>
        <v>1E-3</v>
      </c>
      <c r="BO54" s="7">
        <f t="shared" ref="BO54:BO57" si="16">BO9</f>
        <v>0</v>
      </c>
    </row>
    <row r="55" spans="1:69">
      <c r="A55" s="97"/>
      <c r="B55" s="7" t="str">
        <f>B10</f>
        <v xml:space="preserve">Бутерброд с маслом </v>
      </c>
      <c r="C55" s="99"/>
      <c r="D55" s="7">
        <f>D10</f>
        <v>0.03</v>
      </c>
      <c r="E55" s="7">
        <f t="shared" si="15"/>
        <v>0</v>
      </c>
      <c r="F55" s="7">
        <f t="shared" si="15"/>
        <v>0</v>
      </c>
      <c r="G55" s="7">
        <f t="shared" si="15"/>
        <v>0</v>
      </c>
      <c r="H55" s="7">
        <f t="shared" si="15"/>
        <v>0</v>
      </c>
      <c r="I55" s="7">
        <f t="shared" si="15"/>
        <v>0</v>
      </c>
      <c r="J55" s="7">
        <f t="shared" si="15"/>
        <v>0</v>
      </c>
      <c r="K55" s="7">
        <f t="shared" si="15"/>
        <v>4.0000000000000001E-3</v>
      </c>
      <c r="L55" s="7">
        <f t="shared" si="15"/>
        <v>0</v>
      </c>
      <c r="M55" s="7">
        <f t="shared" si="15"/>
        <v>0</v>
      </c>
      <c r="N55" s="7">
        <f t="shared" si="15"/>
        <v>0</v>
      </c>
      <c r="O55" s="7">
        <f t="shared" si="15"/>
        <v>0</v>
      </c>
      <c r="P55" s="7">
        <f t="shared" si="15"/>
        <v>0</v>
      </c>
      <c r="Q55" s="7">
        <f t="shared" si="15"/>
        <v>0</v>
      </c>
      <c r="R55" s="7">
        <f t="shared" si="15"/>
        <v>0</v>
      </c>
      <c r="S55" s="7">
        <f t="shared" si="15"/>
        <v>0</v>
      </c>
      <c r="T55" s="7">
        <f t="shared" si="15"/>
        <v>0</v>
      </c>
      <c r="U55" s="7">
        <f t="shared" si="15"/>
        <v>0</v>
      </c>
      <c r="V55" s="7">
        <f t="shared" si="15"/>
        <v>0</v>
      </c>
      <c r="W55" s="7">
        <f t="shared" si="15"/>
        <v>0</v>
      </c>
      <c r="X55" s="7">
        <f t="shared" si="15"/>
        <v>0</v>
      </c>
      <c r="Y55" s="7">
        <f t="shared" si="15"/>
        <v>0</v>
      </c>
      <c r="Z55" s="7">
        <f t="shared" si="15"/>
        <v>0</v>
      </c>
      <c r="AA55" s="7">
        <f t="shared" si="15"/>
        <v>0</v>
      </c>
      <c r="AB55" s="7">
        <f t="shared" si="15"/>
        <v>0</v>
      </c>
      <c r="AC55" s="7">
        <f t="shared" si="15"/>
        <v>0</v>
      </c>
      <c r="AD55" s="7">
        <f t="shared" si="15"/>
        <v>0</v>
      </c>
      <c r="AE55" s="7">
        <f t="shared" si="15"/>
        <v>0</v>
      </c>
      <c r="AF55" s="7">
        <f t="shared" si="15"/>
        <v>0</v>
      </c>
      <c r="AG55" s="7">
        <f t="shared" si="15"/>
        <v>0</v>
      </c>
      <c r="AH55" s="7">
        <f t="shared" si="15"/>
        <v>0</v>
      </c>
      <c r="AI55" s="7">
        <f t="shared" si="15"/>
        <v>0</v>
      </c>
      <c r="AJ55" s="7">
        <f t="shared" si="15"/>
        <v>0</v>
      </c>
      <c r="AK55" s="7">
        <f t="shared" si="15"/>
        <v>0</v>
      </c>
      <c r="AL55" s="7">
        <f t="shared" si="15"/>
        <v>0</v>
      </c>
      <c r="AM55" s="7">
        <f t="shared" si="15"/>
        <v>0</v>
      </c>
      <c r="AN55" s="7">
        <f t="shared" si="15"/>
        <v>0</v>
      </c>
      <c r="AO55" s="7">
        <f t="shared" si="15"/>
        <v>0</v>
      </c>
      <c r="AP55" s="7">
        <f t="shared" si="15"/>
        <v>0</v>
      </c>
      <c r="AQ55" s="7">
        <f t="shared" si="15"/>
        <v>0</v>
      </c>
      <c r="AR55" s="7">
        <f t="shared" si="15"/>
        <v>0</v>
      </c>
      <c r="AS55" s="7">
        <f t="shared" si="15"/>
        <v>0</v>
      </c>
      <c r="AT55" s="7">
        <f t="shared" si="15"/>
        <v>0</v>
      </c>
      <c r="AU55" s="7">
        <f t="shared" si="15"/>
        <v>0</v>
      </c>
      <c r="AV55" s="7">
        <f t="shared" si="15"/>
        <v>0</v>
      </c>
      <c r="AW55" s="7">
        <f t="shared" si="15"/>
        <v>0</v>
      </c>
      <c r="AX55" s="7">
        <f t="shared" si="15"/>
        <v>0</v>
      </c>
      <c r="AY55" s="7">
        <f t="shared" si="15"/>
        <v>0</v>
      </c>
      <c r="AZ55" s="7">
        <f t="shared" si="15"/>
        <v>0</v>
      </c>
      <c r="BA55" s="7">
        <f t="shared" si="15"/>
        <v>0</v>
      </c>
      <c r="BB55" s="7">
        <f t="shared" si="15"/>
        <v>0</v>
      </c>
      <c r="BC55" s="7">
        <f t="shared" si="15"/>
        <v>0</v>
      </c>
      <c r="BD55" s="7">
        <f t="shared" si="15"/>
        <v>0</v>
      </c>
      <c r="BE55" s="7">
        <f t="shared" si="15"/>
        <v>0</v>
      </c>
      <c r="BF55" s="7">
        <f t="shared" si="15"/>
        <v>0</v>
      </c>
      <c r="BG55" s="7">
        <f t="shared" si="15"/>
        <v>0</v>
      </c>
      <c r="BH55" s="7">
        <f t="shared" si="15"/>
        <v>0</v>
      </c>
      <c r="BI55" s="7">
        <f t="shared" si="15"/>
        <v>0</v>
      </c>
      <c r="BJ55" s="7">
        <f t="shared" si="15"/>
        <v>0</v>
      </c>
      <c r="BK55" s="7">
        <f t="shared" si="15"/>
        <v>0</v>
      </c>
      <c r="BL55" s="7">
        <f t="shared" si="15"/>
        <v>0</v>
      </c>
      <c r="BM55" s="7">
        <f t="shared" si="15"/>
        <v>0</v>
      </c>
      <c r="BN55" s="7">
        <f t="shared" si="15"/>
        <v>0</v>
      </c>
      <c r="BO55" s="7">
        <f t="shared" si="16"/>
        <v>0</v>
      </c>
    </row>
    <row r="56" spans="1:69">
      <c r="A56" s="97"/>
      <c r="B56" s="7" t="str">
        <f>B11</f>
        <v>Кофейный напиток с молоком</v>
      </c>
      <c r="C56" s="99"/>
      <c r="D56" s="7">
        <f>D11</f>
        <v>0</v>
      </c>
      <c r="E56" s="7">
        <f t="shared" si="15"/>
        <v>0</v>
      </c>
      <c r="F56" s="7">
        <f t="shared" si="15"/>
        <v>0.01</v>
      </c>
      <c r="G56" s="7">
        <f t="shared" si="15"/>
        <v>0</v>
      </c>
      <c r="H56" s="7">
        <f t="shared" si="15"/>
        <v>0</v>
      </c>
      <c r="I56" s="7">
        <f t="shared" si="15"/>
        <v>2.3999999999999998E-3</v>
      </c>
      <c r="J56" s="7">
        <f t="shared" si="15"/>
        <v>0.08</v>
      </c>
      <c r="K56" s="7">
        <f t="shared" si="15"/>
        <v>0</v>
      </c>
      <c r="L56" s="7">
        <f t="shared" si="15"/>
        <v>0</v>
      </c>
      <c r="M56" s="7">
        <f t="shared" si="15"/>
        <v>0</v>
      </c>
      <c r="N56" s="7">
        <f t="shared" si="15"/>
        <v>0</v>
      </c>
      <c r="O56" s="7">
        <f t="shared" si="15"/>
        <v>0</v>
      </c>
      <c r="P56" s="7">
        <f t="shared" si="15"/>
        <v>0</v>
      </c>
      <c r="Q56" s="7">
        <f t="shared" si="15"/>
        <v>0</v>
      </c>
      <c r="R56" s="7">
        <f t="shared" si="15"/>
        <v>0</v>
      </c>
      <c r="S56" s="7">
        <f t="shared" si="15"/>
        <v>0</v>
      </c>
      <c r="T56" s="7">
        <f t="shared" si="15"/>
        <v>0</v>
      </c>
      <c r="U56" s="7">
        <f t="shared" si="15"/>
        <v>0</v>
      </c>
      <c r="V56" s="7">
        <f t="shared" si="15"/>
        <v>0</v>
      </c>
      <c r="W56" s="7">
        <f t="shared" si="15"/>
        <v>0</v>
      </c>
      <c r="X56" s="7">
        <f t="shared" si="15"/>
        <v>0</v>
      </c>
      <c r="Y56" s="7">
        <f t="shared" si="15"/>
        <v>0</v>
      </c>
      <c r="Z56" s="7">
        <f t="shared" si="15"/>
        <v>0</v>
      </c>
      <c r="AA56" s="7">
        <f t="shared" si="15"/>
        <v>0</v>
      </c>
      <c r="AB56" s="7">
        <f t="shared" si="15"/>
        <v>0</v>
      </c>
      <c r="AC56" s="7">
        <f t="shared" si="15"/>
        <v>0</v>
      </c>
      <c r="AD56" s="7">
        <f t="shared" si="15"/>
        <v>0</v>
      </c>
      <c r="AE56" s="7">
        <f t="shared" si="15"/>
        <v>0</v>
      </c>
      <c r="AF56" s="7">
        <f t="shared" si="15"/>
        <v>0</v>
      </c>
      <c r="AG56" s="7">
        <f t="shared" si="15"/>
        <v>0</v>
      </c>
      <c r="AH56" s="7">
        <f t="shared" si="15"/>
        <v>0</v>
      </c>
      <c r="AI56" s="7">
        <f t="shared" si="15"/>
        <v>0</v>
      </c>
      <c r="AJ56" s="7">
        <f t="shared" si="15"/>
        <v>0</v>
      </c>
      <c r="AK56" s="7">
        <f t="shared" si="15"/>
        <v>0</v>
      </c>
      <c r="AL56" s="7">
        <f t="shared" si="15"/>
        <v>0</v>
      </c>
      <c r="AM56" s="7">
        <f t="shared" si="15"/>
        <v>0</v>
      </c>
      <c r="AN56" s="7">
        <f t="shared" si="15"/>
        <v>0</v>
      </c>
      <c r="AO56" s="7">
        <f t="shared" si="15"/>
        <v>0</v>
      </c>
      <c r="AP56" s="7">
        <f t="shared" si="15"/>
        <v>0</v>
      </c>
      <c r="AQ56" s="7">
        <f t="shared" si="15"/>
        <v>0</v>
      </c>
      <c r="AR56" s="7">
        <f t="shared" si="15"/>
        <v>0</v>
      </c>
      <c r="AS56" s="7">
        <f t="shared" si="15"/>
        <v>0</v>
      </c>
      <c r="AT56" s="7">
        <f t="shared" si="15"/>
        <v>0</v>
      </c>
      <c r="AU56" s="7">
        <f t="shared" si="15"/>
        <v>0</v>
      </c>
      <c r="AV56" s="7">
        <f t="shared" si="15"/>
        <v>0</v>
      </c>
      <c r="AW56" s="7">
        <f t="shared" si="15"/>
        <v>0</v>
      </c>
      <c r="AX56" s="7">
        <f t="shared" si="15"/>
        <v>0</v>
      </c>
      <c r="AY56" s="7">
        <f t="shared" si="15"/>
        <v>0</v>
      </c>
      <c r="AZ56" s="7">
        <f t="shared" si="15"/>
        <v>0</v>
      </c>
      <c r="BA56" s="7">
        <f t="shared" si="15"/>
        <v>0</v>
      </c>
      <c r="BB56" s="7">
        <f t="shared" si="15"/>
        <v>0</v>
      </c>
      <c r="BC56" s="7">
        <f t="shared" si="15"/>
        <v>0</v>
      </c>
      <c r="BD56" s="7">
        <f t="shared" si="15"/>
        <v>0</v>
      </c>
      <c r="BE56" s="7">
        <f t="shared" si="15"/>
        <v>0</v>
      </c>
      <c r="BF56" s="7">
        <f t="shared" si="15"/>
        <v>0</v>
      </c>
      <c r="BG56" s="7">
        <f t="shared" si="15"/>
        <v>0</v>
      </c>
      <c r="BH56" s="7">
        <f t="shared" si="15"/>
        <v>0</v>
      </c>
      <c r="BI56" s="7">
        <f t="shared" si="15"/>
        <v>0</v>
      </c>
      <c r="BJ56" s="7">
        <f t="shared" si="15"/>
        <v>0</v>
      </c>
      <c r="BK56" s="7">
        <f t="shared" si="15"/>
        <v>0</v>
      </c>
      <c r="BL56" s="7">
        <f t="shared" si="15"/>
        <v>0</v>
      </c>
      <c r="BM56" s="7">
        <f t="shared" si="15"/>
        <v>0</v>
      </c>
      <c r="BN56" s="7">
        <f t="shared" si="15"/>
        <v>0</v>
      </c>
      <c r="BO56" s="7">
        <f t="shared" si="16"/>
        <v>0</v>
      </c>
    </row>
    <row r="57" spans="1:69">
      <c r="A57" s="97"/>
      <c r="B57" s="7"/>
      <c r="C57" s="99"/>
      <c r="D57" s="7">
        <f>D12</f>
        <v>0</v>
      </c>
      <c r="E57" s="7">
        <f t="shared" si="15"/>
        <v>0</v>
      </c>
      <c r="F57" s="7">
        <f t="shared" si="15"/>
        <v>0</v>
      </c>
      <c r="G57" s="7">
        <f t="shared" si="15"/>
        <v>0</v>
      </c>
      <c r="H57" s="7">
        <f t="shared" si="15"/>
        <v>0</v>
      </c>
      <c r="I57" s="7">
        <f t="shared" si="15"/>
        <v>0</v>
      </c>
      <c r="J57" s="7">
        <f t="shared" si="15"/>
        <v>0</v>
      </c>
      <c r="K57" s="7">
        <f t="shared" si="15"/>
        <v>0</v>
      </c>
      <c r="L57" s="7">
        <f t="shared" si="15"/>
        <v>0</v>
      </c>
      <c r="M57" s="7">
        <f t="shared" si="15"/>
        <v>0</v>
      </c>
      <c r="N57" s="7">
        <f t="shared" si="15"/>
        <v>0</v>
      </c>
      <c r="O57" s="7">
        <f t="shared" si="15"/>
        <v>0</v>
      </c>
      <c r="P57" s="7">
        <f t="shared" si="15"/>
        <v>0</v>
      </c>
      <c r="Q57" s="7">
        <f t="shared" si="15"/>
        <v>0</v>
      </c>
      <c r="R57" s="7">
        <f t="shared" si="15"/>
        <v>0</v>
      </c>
      <c r="S57" s="7">
        <f t="shared" si="15"/>
        <v>0</v>
      </c>
      <c r="T57" s="7">
        <f t="shared" si="15"/>
        <v>0</v>
      </c>
      <c r="U57" s="7">
        <f t="shared" si="15"/>
        <v>0</v>
      </c>
      <c r="V57" s="7">
        <f t="shared" si="15"/>
        <v>0</v>
      </c>
      <c r="W57" s="7">
        <f t="shared" si="15"/>
        <v>0</v>
      </c>
      <c r="X57" s="7">
        <f t="shared" si="15"/>
        <v>0</v>
      </c>
      <c r="Y57" s="7">
        <f t="shared" si="15"/>
        <v>0</v>
      </c>
      <c r="Z57" s="7">
        <f t="shared" si="15"/>
        <v>0</v>
      </c>
      <c r="AA57" s="7">
        <f t="shared" si="15"/>
        <v>0</v>
      </c>
      <c r="AB57" s="7">
        <f t="shared" si="15"/>
        <v>0</v>
      </c>
      <c r="AC57" s="7">
        <f t="shared" si="15"/>
        <v>0</v>
      </c>
      <c r="AD57" s="7">
        <f t="shared" si="15"/>
        <v>0</v>
      </c>
      <c r="AE57" s="7">
        <f t="shared" si="15"/>
        <v>0</v>
      </c>
      <c r="AF57" s="7">
        <f t="shared" si="15"/>
        <v>0</v>
      </c>
      <c r="AG57" s="7">
        <f t="shared" si="15"/>
        <v>0</v>
      </c>
      <c r="AH57" s="7">
        <f t="shared" si="15"/>
        <v>0</v>
      </c>
      <c r="AI57" s="7">
        <f t="shared" si="15"/>
        <v>0</v>
      </c>
      <c r="AJ57" s="7">
        <f t="shared" si="15"/>
        <v>0</v>
      </c>
      <c r="AK57" s="7">
        <f t="shared" si="15"/>
        <v>0</v>
      </c>
      <c r="AL57" s="7">
        <f t="shared" si="15"/>
        <v>0</v>
      </c>
      <c r="AM57" s="7">
        <f t="shared" si="15"/>
        <v>0</v>
      </c>
      <c r="AN57" s="7">
        <f t="shared" si="15"/>
        <v>0</v>
      </c>
      <c r="AO57" s="7">
        <f t="shared" si="15"/>
        <v>0</v>
      </c>
      <c r="AP57" s="7">
        <f t="shared" si="15"/>
        <v>0</v>
      </c>
      <c r="AQ57" s="7">
        <f t="shared" si="15"/>
        <v>0</v>
      </c>
      <c r="AR57" s="7">
        <f t="shared" si="15"/>
        <v>0</v>
      </c>
      <c r="AS57" s="7">
        <f t="shared" si="15"/>
        <v>0</v>
      </c>
      <c r="AT57" s="7">
        <f t="shared" si="15"/>
        <v>0</v>
      </c>
      <c r="AU57" s="7">
        <f t="shared" si="15"/>
        <v>0</v>
      </c>
      <c r="AV57" s="7">
        <f t="shared" si="15"/>
        <v>0</v>
      </c>
      <c r="AW57" s="7">
        <f t="shared" si="15"/>
        <v>0</v>
      </c>
      <c r="AX57" s="7">
        <f t="shared" si="15"/>
        <v>0</v>
      </c>
      <c r="AY57" s="7">
        <f t="shared" si="15"/>
        <v>0</v>
      </c>
      <c r="AZ57" s="7">
        <f t="shared" si="15"/>
        <v>0</v>
      </c>
      <c r="BA57" s="7">
        <f t="shared" si="15"/>
        <v>0</v>
      </c>
      <c r="BB57" s="7">
        <f t="shared" si="15"/>
        <v>0</v>
      </c>
      <c r="BC57" s="7">
        <f t="shared" si="15"/>
        <v>0</v>
      </c>
      <c r="BD57" s="7">
        <f t="shared" si="15"/>
        <v>0</v>
      </c>
      <c r="BE57" s="7">
        <f t="shared" si="15"/>
        <v>0</v>
      </c>
      <c r="BF57" s="7">
        <f t="shared" si="15"/>
        <v>0</v>
      </c>
      <c r="BG57" s="7">
        <f t="shared" si="15"/>
        <v>0</v>
      </c>
      <c r="BH57" s="7">
        <f t="shared" si="15"/>
        <v>0</v>
      </c>
      <c r="BI57" s="7">
        <f t="shared" si="15"/>
        <v>0</v>
      </c>
      <c r="BJ57" s="7">
        <f t="shared" si="15"/>
        <v>0</v>
      </c>
      <c r="BK57" s="7">
        <f t="shared" si="15"/>
        <v>0</v>
      </c>
      <c r="BL57" s="7">
        <f t="shared" si="15"/>
        <v>0</v>
      </c>
      <c r="BM57" s="7">
        <f t="shared" si="15"/>
        <v>0</v>
      </c>
      <c r="BN57" s="7">
        <f t="shared" si="15"/>
        <v>0</v>
      </c>
      <c r="BO57" s="7">
        <f t="shared" si="16"/>
        <v>0</v>
      </c>
    </row>
    <row r="58" spans="1:69">
      <c r="A58" s="97"/>
      <c r="B58" s="7"/>
      <c r="C58" s="104"/>
      <c r="D58" s="7">
        <f>D13</f>
        <v>0</v>
      </c>
      <c r="E58" s="7">
        <f t="shared" si="15"/>
        <v>0</v>
      </c>
      <c r="F58" s="7">
        <f t="shared" si="15"/>
        <v>0</v>
      </c>
      <c r="G58" s="7">
        <f t="shared" si="15"/>
        <v>0</v>
      </c>
      <c r="H58" s="7">
        <f t="shared" si="15"/>
        <v>0</v>
      </c>
      <c r="I58" s="7">
        <f t="shared" si="15"/>
        <v>0</v>
      </c>
      <c r="J58" s="7">
        <f t="shared" si="15"/>
        <v>0</v>
      </c>
      <c r="K58" s="7">
        <f t="shared" si="15"/>
        <v>0</v>
      </c>
      <c r="L58" s="7">
        <f t="shared" ref="L58:BN58" si="17">L13</f>
        <v>0</v>
      </c>
      <c r="M58" s="7">
        <f t="shared" si="17"/>
        <v>0</v>
      </c>
      <c r="N58" s="7">
        <f t="shared" si="17"/>
        <v>0</v>
      </c>
      <c r="O58" s="7">
        <f t="shared" si="17"/>
        <v>0</v>
      </c>
      <c r="P58" s="7">
        <f t="shared" si="17"/>
        <v>0</v>
      </c>
      <c r="Q58" s="7">
        <f t="shared" si="17"/>
        <v>0</v>
      </c>
      <c r="R58" s="7">
        <f t="shared" si="17"/>
        <v>0</v>
      </c>
      <c r="S58" s="7">
        <f t="shared" si="17"/>
        <v>0</v>
      </c>
      <c r="T58" s="7">
        <f t="shared" si="17"/>
        <v>0</v>
      </c>
      <c r="U58" s="7">
        <f t="shared" si="17"/>
        <v>0</v>
      </c>
      <c r="V58" s="7">
        <f t="shared" si="17"/>
        <v>0</v>
      </c>
      <c r="W58" s="7">
        <f t="shared" si="17"/>
        <v>0</v>
      </c>
      <c r="X58" s="7">
        <f t="shared" si="17"/>
        <v>0</v>
      </c>
      <c r="Y58" s="7">
        <f t="shared" si="17"/>
        <v>0</v>
      </c>
      <c r="Z58" s="7">
        <f t="shared" si="17"/>
        <v>0</v>
      </c>
      <c r="AA58" s="7">
        <f t="shared" si="17"/>
        <v>0</v>
      </c>
      <c r="AB58" s="7">
        <f t="shared" si="17"/>
        <v>0</v>
      </c>
      <c r="AC58" s="7">
        <f t="shared" si="17"/>
        <v>0</v>
      </c>
      <c r="AD58" s="7">
        <f t="shared" si="17"/>
        <v>0</v>
      </c>
      <c r="AE58" s="7">
        <f t="shared" si="17"/>
        <v>0</v>
      </c>
      <c r="AF58" s="7">
        <f t="shared" si="17"/>
        <v>0</v>
      </c>
      <c r="AG58" s="7">
        <f t="shared" si="17"/>
        <v>0</v>
      </c>
      <c r="AH58" s="7">
        <f t="shared" si="17"/>
        <v>0</v>
      </c>
      <c r="AI58" s="7">
        <f t="shared" si="17"/>
        <v>0</v>
      </c>
      <c r="AJ58" s="7">
        <f t="shared" si="17"/>
        <v>0</v>
      </c>
      <c r="AK58" s="7">
        <f t="shared" si="17"/>
        <v>0</v>
      </c>
      <c r="AL58" s="7">
        <f t="shared" si="17"/>
        <v>0</v>
      </c>
      <c r="AM58" s="7">
        <f t="shared" si="17"/>
        <v>0</v>
      </c>
      <c r="AN58" s="7">
        <f t="shared" si="17"/>
        <v>0</v>
      </c>
      <c r="AO58" s="7">
        <f t="shared" si="17"/>
        <v>0</v>
      </c>
      <c r="AP58" s="7">
        <f t="shared" si="17"/>
        <v>0</v>
      </c>
      <c r="AQ58" s="7">
        <f t="shared" si="17"/>
        <v>0</v>
      </c>
      <c r="AR58" s="7">
        <f t="shared" si="17"/>
        <v>0</v>
      </c>
      <c r="AS58" s="7">
        <f t="shared" si="17"/>
        <v>0</v>
      </c>
      <c r="AT58" s="7">
        <f t="shared" si="17"/>
        <v>0</v>
      </c>
      <c r="AU58" s="7">
        <f t="shared" si="17"/>
        <v>0</v>
      </c>
      <c r="AV58" s="7">
        <f t="shared" si="17"/>
        <v>0</v>
      </c>
      <c r="AW58" s="7">
        <f t="shared" si="17"/>
        <v>0</v>
      </c>
      <c r="AX58" s="7">
        <f t="shared" si="17"/>
        <v>0</v>
      </c>
      <c r="AY58" s="7">
        <f t="shared" si="17"/>
        <v>0</v>
      </c>
      <c r="AZ58" s="7">
        <f t="shared" si="17"/>
        <v>0</v>
      </c>
      <c r="BA58" s="7">
        <f t="shared" si="17"/>
        <v>0</v>
      </c>
      <c r="BB58" s="7">
        <f t="shared" si="17"/>
        <v>0</v>
      </c>
      <c r="BC58" s="7">
        <f t="shared" si="17"/>
        <v>0</v>
      </c>
      <c r="BD58" s="7">
        <f t="shared" si="17"/>
        <v>0</v>
      </c>
      <c r="BE58" s="7">
        <f t="shared" si="17"/>
        <v>0</v>
      </c>
      <c r="BF58" s="7">
        <f t="shared" si="17"/>
        <v>0</v>
      </c>
      <c r="BG58" s="7">
        <f t="shared" si="17"/>
        <v>0</v>
      </c>
      <c r="BH58" s="7">
        <f t="shared" si="17"/>
        <v>0</v>
      </c>
      <c r="BI58" s="7">
        <f t="shared" si="17"/>
        <v>0</v>
      </c>
      <c r="BJ58" s="7">
        <f t="shared" si="17"/>
        <v>0</v>
      </c>
      <c r="BK58" s="7">
        <f t="shared" si="17"/>
        <v>0</v>
      </c>
      <c r="BL58" s="7">
        <f t="shared" si="17"/>
        <v>0</v>
      </c>
      <c r="BM58" s="7">
        <f t="shared" si="17"/>
        <v>0</v>
      </c>
      <c r="BN58" s="7">
        <f t="shared" si="17"/>
        <v>0</v>
      </c>
      <c r="BO58" s="7">
        <f t="shared" ref="BO58" si="18">BO13</f>
        <v>0</v>
      </c>
    </row>
    <row r="59" spans="1:69" ht="17.399999999999999">
      <c r="B59" s="19" t="s">
        <v>21</v>
      </c>
      <c r="C59" s="20"/>
      <c r="D59" s="21">
        <f>SUM(D54:D58)</f>
        <v>0.03</v>
      </c>
      <c r="E59" s="21">
        <f t="shared" ref="E59:BN59" si="19">SUM(E54:E58)</f>
        <v>0</v>
      </c>
      <c r="F59" s="21">
        <f t="shared" si="19"/>
        <v>1.4E-2</v>
      </c>
      <c r="G59" s="21">
        <f t="shared" si="19"/>
        <v>0</v>
      </c>
      <c r="H59" s="21">
        <f t="shared" si="19"/>
        <v>0</v>
      </c>
      <c r="I59" s="21">
        <f t="shared" si="19"/>
        <v>2.3999999999999998E-3</v>
      </c>
      <c r="J59" s="21">
        <f t="shared" si="19"/>
        <v>0.21000000000000002</v>
      </c>
      <c r="K59" s="21">
        <f t="shared" si="19"/>
        <v>6.0000000000000001E-3</v>
      </c>
      <c r="L59" s="21">
        <f t="shared" si="19"/>
        <v>0</v>
      </c>
      <c r="M59" s="21">
        <f t="shared" si="19"/>
        <v>0</v>
      </c>
      <c r="N59" s="21">
        <f t="shared" si="19"/>
        <v>0</v>
      </c>
      <c r="O59" s="21">
        <f t="shared" si="19"/>
        <v>0</v>
      </c>
      <c r="P59" s="21">
        <f t="shared" si="19"/>
        <v>0</v>
      </c>
      <c r="Q59" s="21">
        <f t="shared" si="19"/>
        <v>0</v>
      </c>
      <c r="R59" s="21">
        <f t="shared" si="19"/>
        <v>0</v>
      </c>
      <c r="S59" s="21">
        <f t="shared" si="19"/>
        <v>0</v>
      </c>
      <c r="T59" s="21">
        <f t="shared" si="19"/>
        <v>0</v>
      </c>
      <c r="U59" s="21">
        <f t="shared" si="19"/>
        <v>0</v>
      </c>
      <c r="V59" s="21">
        <f t="shared" si="19"/>
        <v>0</v>
      </c>
      <c r="W59" s="21">
        <f t="shared" si="19"/>
        <v>0</v>
      </c>
      <c r="X59" s="21">
        <f t="shared" si="19"/>
        <v>0</v>
      </c>
      <c r="Y59" s="21">
        <f t="shared" si="19"/>
        <v>0</v>
      </c>
      <c r="Z59" s="21">
        <f t="shared" si="19"/>
        <v>0</v>
      </c>
      <c r="AA59" s="21">
        <f t="shared" si="19"/>
        <v>0</v>
      </c>
      <c r="AB59" s="21">
        <f t="shared" si="19"/>
        <v>0</v>
      </c>
      <c r="AC59" s="21">
        <f t="shared" si="19"/>
        <v>0</v>
      </c>
      <c r="AD59" s="21">
        <f t="shared" si="19"/>
        <v>0</v>
      </c>
      <c r="AE59" s="21">
        <f t="shared" si="19"/>
        <v>0</v>
      </c>
      <c r="AF59" s="21">
        <f t="shared" si="19"/>
        <v>0</v>
      </c>
      <c r="AG59" s="21">
        <f t="shared" si="19"/>
        <v>0</v>
      </c>
      <c r="AH59" s="21">
        <f t="shared" si="19"/>
        <v>0</v>
      </c>
      <c r="AI59" s="21">
        <f t="shared" si="19"/>
        <v>0</v>
      </c>
      <c r="AJ59" s="21">
        <f t="shared" si="19"/>
        <v>0</v>
      </c>
      <c r="AK59" s="21">
        <f t="shared" si="19"/>
        <v>0</v>
      </c>
      <c r="AL59" s="21">
        <f t="shared" si="19"/>
        <v>0</v>
      </c>
      <c r="AM59" s="21">
        <f t="shared" si="19"/>
        <v>0</v>
      </c>
      <c r="AN59" s="21">
        <f t="shared" si="19"/>
        <v>0</v>
      </c>
      <c r="AO59" s="21">
        <f t="shared" si="19"/>
        <v>0</v>
      </c>
      <c r="AP59" s="21">
        <f t="shared" si="19"/>
        <v>0</v>
      </c>
      <c r="AQ59" s="21">
        <f t="shared" si="19"/>
        <v>0</v>
      </c>
      <c r="AR59" s="21">
        <f t="shared" si="19"/>
        <v>0</v>
      </c>
      <c r="AS59" s="21">
        <f t="shared" si="19"/>
        <v>8.0000000000000002E-3</v>
      </c>
      <c r="AT59" s="21">
        <f t="shared" si="19"/>
        <v>0</v>
      </c>
      <c r="AU59" s="21">
        <f t="shared" si="19"/>
        <v>0</v>
      </c>
      <c r="AV59" s="21">
        <f t="shared" si="19"/>
        <v>0</v>
      </c>
      <c r="AW59" s="21">
        <f t="shared" si="19"/>
        <v>0</v>
      </c>
      <c r="AX59" s="21">
        <f t="shared" si="19"/>
        <v>8.0000000000000002E-3</v>
      </c>
      <c r="AY59" s="21">
        <f t="shared" si="19"/>
        <v>0</v>
      </c>
      <c r="AZ59" s="21">
        <f t="shared" si="19"/>
        <v>8.0000000000000002E-3</v>
      </c>
      <c r="BA59" s="21">
        <f t="shared" si="19"/>
        <v>0</v>
      </c>
      <c r="BB59" s="21">
        <f t="shared" si="19"/>
        <v>0</v>
      </c>
      <c r="BC59" s="21">
        <f t="shared" si="19"/>
        <v>0</v>
      </c>
      <c r="BD59" s="21">
        <f t="shared" si="19"/>
        <v>0</v>
      </c>
      <c r="BE59" s="21">
        <f t="shared" si="19"/>
        <v>0</v>
      </c>
      <c r="BF59" s="21">
        <f t="shared" si="19"/>
        <v>0</v>
      </c>
      <c r="BG59" s="21">
        <f t="shared" si="19"/>
        <v>0</v>
      </c>
      <c r="BH59" s="21">
        <f t="shared" si="19"/>
        <v>0</v>
      </c>
      <c r="BI59" s="21">
        <f t="shared" si="19"/>
        <v>0</v>
      </c>
      <c r="BJ59" s="21">
        <f t="shared" si="19"/>
        <v>0</v>
      </c>
      <c r="BK59" s="21">
        <f t="shared" si="19"/>
        <v>0</v>
      </c>
      <c r="BL59" s="21">
        <f t="shared" si="19"/>
        <v>0</v>
      </c>
      <c r="BM59" s="21">
        <f t="shared" si="19"/>
        <v>0</v>
      </c>
      <c r="BN59" s="21">
        <f t="shared" si="19"/>
        <v>1E-3</v>
      </c>
      <c r="BO59" s="21">
        <f t="shared" ref="BO59" si="20">SUM(BO54:BO58)</f>
        <v>0</v>
      </c>
    </row>
    <row r="60" spans="1:69" ht="17.399999999999999">
      <c r="B60" s="19" t="s">
        <v>22</v>
      </c>
      <c r="C60" s="20"/>
      <c r="D60" s="22">
        <f t="shared" ref="D60:BN60" si="21">PRODUCT(D59,$F$6)</f>
        <v>0.03</v>
      </c>
      <c r="E60" s="22">
        <f t="shared" si="21"/>
        <v>0</v>
      </c>
      <c r="F60" s="22">
        <f t="shared" si="21"/>
        <v>1.4E-2</v>
      </c>
      <c r="G60" s="22">
        <f t="shared" si="21"/>
        <v>0</v>
      </c>
      <c r="H60" s="22">
        <f t="shared" si="21"/>
        <v>0</v>
      </c>
      <c r="I60" s="22">
        <f t="shared" si="21"/>
        <v>2.3999999999999998E-3</v>
      </c>
      <c r="J60" s="22">
        <f t="shared" si="21"/>
        <v>0.21000000000000002</v>
      </c>
      <c r="K60" s="22">
        <f t="shared" si="21"/>
        <v>6.0000000000000001E-3</v>
      </c>
      <c r="L60" s="22">
        <f t="shared" si="21"/>
        <v>0</v>
      </c>
      <c r="M60" s="22">
        <f t="shared" si="21"/>
        <v>0</v>
      </c>
      <c r="N60" s="22">
        <f t="shared" si="21"/>
        <v>0</v>
      </c>
      <c r="O60" s="22">
        <f t="shared" si="21"/>
        <v>0</v>
      </c>
      <c r="P60" s="22">
        <f t="shared" si="21"/>
        <v>0</v>
      </c>
      <c r="Q60" s="22">
        <f t="shared" si="21"/>
        <v>0</v>
      </c>
      <c r="R60" s="22">
        <f t="shared" si="21"/>
        <v>0</v>
      </c>
      <c r="S60" s="22">
        <f t="shared" si="21"/>
        <v>0</v>
      </c>
      <c r="T60" s="22">
        <f t="shared" si="21"/>
        <v>0</v>
      </c>
      <c r="U60" s="22">
        <f t="shared" si="21"/>
        <v>0</v>
      </c>
      <c r="V60" s="22">
        <f t="shared" si="21"/>
        <v>0</v>
      </c>
      <c r="W60" s="22">
        <f t="shared" si="21"/>
        <v>0</v>
      </c>
      <c r="X60" s="22">
        <f t="shared" si="21"/>
        <v>0</v>
      </c>
      <c r="Y60" s="22">
        <f t="shared" si="21"/>
        <v>0</v>
      </c>
      <c r="Z60" s="22">
        <f t="shared" si="21"/>
        <v>0</v>
      </c>
      <c r="AA60" s="22">
        <f t="shared" si="21"/>
        <v>0</v>
      </c>
      <c r="AB60" s="22">
        <f t="shared" si="21"/>
        <v>0</v>
      </c>
      <c r="AC60" s="22">
        <f t="shared" si="21"/>
        <v>0</v>
      </c>
      <c r="AD60" s="22">
        <f t="shared" si="21"/>
        <v>0</v>
      </c>
      <c r="AE60" s="22">
        <f t="shared" si="21"/>
        <v>0</v>
      </c>
      <c r="AF60" s="22">
        <f t="shared" si="21"/>
        <v>0</v>
      </c>
      <c r="AG60" s="22">
        <f t="shared" si="21"/>
        <v>0</v>
      </c>
      <c r="AH60" s="22">
        <f t="shared" si="21"/>
        <v>0</v>
      </c>
      <c r="AI60" s="22">
        <f t="shared" si="21"/>
        <v>0</v>
      </c>
      <c r="AJ60" s="22">
        <f t="shared" si="21"/>
        <v>0</v>
      </c>
      <c r="AK60" s="22">
        <f t="shared" si="21"/>
        <v>0</v>
      </c>
      <c r="AL60" s="22">
        <f t="shared" si="21"/>
        <v>0</v>
      </c>
      <c r="AM60" s="22">
        <f t="shared" si="21"/>
        <v>0</v>
      </c>
      <c r="AN60" s="22">
        <f t="shared" si="21"/>
        <v>0</v>
      </c>
      <c r="AO60" s="22">
        <f t="shared" si="21"/>
        <v>0</v>
      </c>
      <c r="AP60" s="22">
        <f t="shared" si="21"/>
        <v>0</v>
      </c>
      <c r="AQ60" s="22">
        <f t="shared" si="21"/>
        <v>0</v>
      </c>
      <c r="AR60" s="22">
        <f t="shared" si="21"/>
        <v>0</v>
      </c>
      <c r="AS60" s="22">
        <f t="shared" si="21"/>
        <v>8.0000000000000002E-3</v>
      </c>
      <c r="AT60" s="22">
        <f t="shared" si="21"/>
        <v>0</v>
      </c>
      <c r="AU60" s="22">
        <f t="shared" si="21"/>
        <v>0</v>
      </c>
      <c r="AV60" s="22">
        <f t="shared" si="21"/>
        <v>0</v>
      </c>
      <c r="AW60" s="22">
        <f t="shared" si="21"/>
        <v>0</v>
      </c>
      <c r="AX60" s="22">
        <f t="shared" si="21"/>
        <v>8.0000000000000002E-3</v>
      </c>
      <c r="AY60" s="22">
        <f t="shared" si="21"/>
        <v>0</v>
      </c>
      <c r="AZ60" s="22">
        <f t="shared" si="21"/>
        <v>8.0000000000000002E-3</v>
      </c>
      <c r="BA60" s="22">
        <f t="shared" si="21"/>
        <v>0</v>
      </c>
      <c r="BB60" s="22">
        <f t="shared" si="21"/>
        <v>0</v>
      </c>
      <c r="BC60" s="22">
        <f t="shared" si="21"/>
        <v>0</v>
      </c>
      <c r="BD60" s="22">
        <f t="shared" si="21"/>
        <v>0</v>
      </c>
      <c r="BE60" s="22">
        <f t="shared" si="21"/>
        <v>0</v>
      </c>
      <c r="BF60" s="22">
        <f t="shared" si="21"/>
        <v>0</v>
      </c>
      <c r="BG60" s="22">
        <f t="shared" si="21"/>
        <v>0</v>
      </c>
      <c r="BH60" s="22">
        <f t="shared" si="21"/>
        <v>0</v>
      </c>
      <c r="BI60" s="22">
        <f t="shared" si="21"/>
        <v>0</v>
      </c>
      <c r="BJ60" s="22">
        <f t="shared" si="21"/>
        <v>0</v>
      </c>
      <c r="BK60" s="22">
        <f t="shared" si="21"/>
        <v>0</v>
      </c>
      <c r="BL60" s="22">
        <f t="shared" si="21"/>
        <v>0</v>
      </c>
      <c r="BM60" s="22">
        <f t="shared" si="21"/>
        <v>0</v>
      </c>
      <c r="BN60" s="22">
        <f t="shared" si="21"/>
        <v>1E-3</v>
      </c>
      <c r="BO60" s="22">
        <f t="shared" ref="BO60" si="22">PRODUCT(BO59,$F$6)</f>
        <v>0</v>
      </c>
    </row>
    <row r="62" spans="1:69" ht="17.399999999999999">
      <c r="A62" s="26"/>
      <c r="B62" s="27" t="s">
        <v>24</v>
      </c>
      <c r="C62" s="28" t="s">
        <v>25</v>
      </c>
      <c r="D62" s="29">
        <f>D44</f>
        <v>78.180000000000007</v>
      </c>
      <c r="E62" s="39">
        <f t="shared" ref="E62:BN62" si="23">E44</f>
        <v>82</v>
      </c>
      <c r="F62" s="29">
        <f t="shared" si="23"/>
        <v>91</v>
      </c>
      <c r="G62" s="29">
        <f t="shared" si="23"/>
        <v>596</v>
      </c>
      <c r="H62" s="29">
        <f t="shared" si="23"/>
        <v>1490</v>
      </c>
      <c r="I62" s="29">
        <f t="shared" si="23"/>
        <v>720</v>
      </c>
      <c r="J62" s="29">
        <f t="shared" si="23"/>
        <v>82.38</v>
      </c>
      <c r="K62" s="29">
        <f t="shared" si="23"/>
        <v>961.89</v>
      </c>
      <c r="L62" s="29">
        <f t="shared" si="23"/>
        <v>231.94</v>
      </c>
      <c r="M62" s="29">
        <f t="shared" si="23"/>
        <v>679</v>
      </c>
      <c r="N62" s="29">
        <f t="shared" si="23"/>
        <v>114.89</v>
      </c>
      <c r="O62" s="29">
        <f t="shared" si="23"/>
        <v>359.11</v>
      </c>
      <c r="P62" s="29">
        <f t="shared" si="23"/>
        <v>392.11</v>
      </c>
      <c r="Q62" s="29">
        <f t="shared" si="23"/>
        <v>400</v>
      </c>
      <c r="R62" s="29">
        <f t="shared" si="23"/>
        <v>0</v>
      </c>
      <c r="S62" s="29">
        <f t="shared" si="23"/>
        <v>0</v>
      </c>
      <c r="T62" s="29">
        <f t="shared" si="23"/>
        <v>0</v>
      </c>
      <c r="U62" s="29">
        <f t="shared" si="23"/>
        <v>852</v>
      </c>
      <c r="V62" s="29">
        <f t="shared" si="23"/>
        <v>352.56</v>
      </c>
      <c r="W62" s="29">
        <f t="shared" si="23"/>
        <v>0</v>
      </c>
      <c r="X62" s="29">
        <f t="shared" si="23"/>
        <v>8.9</v>
      </c>
      <c r="Y62" s="29">
        <f t="shared" si="23"/>
        <v>0</v>
      </c>
      <c r="Z62" s="29">
        <f t="shared" si="23"/>
        <v>492</v>
      </c>
      <c r="AA62" s="29">
        <f t="shared" si="23"/>
        <v>382</v>
      </c>
      <c r="AB62" s="29">
        <f t="shared" si="23"/>
        <v>429</v>
      </c>
      <c r="AC62" s="29">
        <f t="shared" si="23"/>
        <v>261</v>
      </c>
      <c r="AD62" s="29">
        <f t="shared" si="23"/>
        <v>125</v>
      </c>
      <c r="AE62" s="29">
        <f t="shared" si="23"/>
        <v>400</v>
      </c>
      <c r="AF62" s="29">
        <f t="shared" si="23"/>
        <v>169</v>
      </c>
      <c r="AG62" s="29">
        <f t="shared" si="23"/>
        <v>227.27</v>
      </c>
      <c r="AH62" s="29">
        <f t="shared" si="23"/>
        <v>76.88</v>
      </c>
      <c r="AI62" s="29">
        <f t="shared" si="23"/>
        <v>59.75</v>
      </c>
      <c r="AJ62" s="29">
        <f t="shared" si="23"/>
        <v>44.6</v>
      </c>
      <c r="AK62" s="29">
        <f t="shared" si="23"/>
        <v>240</v>
      </c>
      <c r="AL62" s="29">
        <f t="shared" si="23"/>
        <v>219</v>
      </c>
      <c r="AM62" s="29">
        <f t="shared" si="23"/>
        <v>0</v>
      </c>
      <c r="AN62" s="29">
        <f t="shared" si="23"/>
        <v>277</v>
      </c>
      <c r="AO62" s="29">
        <f t="shared" si="23"/>
        <v>0</v>
      </c>
      <c r="AP62" s="29">
        <f t="shared" si="23"/>
        <v>235.63</v>
      </c>
      <c r="AQ62" s="29">
        <f t="shared" si="23"/>
        <v>72.5</v>
      </c>
      <c r="AR62" s="29">
        <f t="shared" si="23"/>
        <v>65.33</v>
      </c>
      <c r="AS62" s="29">
        <f t="shared" si="23"/>
        <v>76</v>
      </c>
      <c r="AT62" s="29">
        <f t="shared" si="23"/>
        <v>67.14</v>
      </c>
      <c r="AU62" s="29">
        <f t="shared" si="23"/>
        <v>74.290000000000006</v>
      </c>
      <c r="AV62" s="29">
        <f t="shared" si="23"/>
        <v>51.25</v>
      </c>
      <c r="AW62" s="29">
        <f t="shared" si="23"/>
        <v>77.14</v>
      </c>
      <c r="AX62" s="29">
        <f t="shared" si="23"/>
        <v>68</v>
      </c>
      <c r="AY62" s="29">
        <f t="shared" si="23"/>
        <v>60</v>
      </c>
      <c r="AZ62" s="29">
        <f t="shared" si="23"/>
        <v>137.33000000000001</v>
      </c>
      <c r="BA62" s="29">
        <f t="shared" si="23"/>
        <v>319</v>
      </c>
      <c r="BB62" s="29">
        <f t="shared" si="23"/>
        <v>454</v>
      </c>
      <c r="BC62" s="29">
        <f t="shared" si="23"/>
        <v>558</v>
      </c>
      <c r="BD62" s="29">
        <f t="shared" si="23"/>
        <v>261</v>
      </c>
      <c r="BE62" s="29">
        <f t="shared" si="23"/>
        <v>419</v>
      </c>
      <c r="BF62" s="29">
        <f t="shared" si="23"/>
        <v>0</v>
      </c>
      <c r="BG62" s="29">
        <f t="shared" si="23"/>
        <v>44</v>
      </c>
      <c r="BH62" s="29">
        <f t="shared" si="23"/>
        <v>51</v>
      </c>
      <c r="BI62" s="29">
        <f t="shared" si="23"/>
        <v>26</v>
      </c>
      <c r="BJ62" s="29">
        <f t="shared" si="23"/>
        <v>40</v>
      </c>
      <c r="BK62" s="29">
        <f t="shared" si="23"/>
        <v>62</v>
      </c>
      <c r="BL62" s="29">
        <f t="shared" si="23"/>
        <v>314</v>
      </c>
      <c r="BM62" s="29">
        <f t="shared" si="23"/>
        <v>138.88999999999999</v>
      </c>
      <c r="BN62" s="29">
        <f t="shared" si="23"/>
        <v>22</v>
      </c>
      <c r="BO62" s="29">
        <f t="shared" ref="BO62" si="24">BO44</f>
        <v>0</v>
      </c>
    </row>
    <row r="63" spans="1:69" ht="17.399999999999999">
      <c r="B63" s="19" t="s">
        <v>26</v>
      </c>
      <c r="C63" s="20" t="s">
        <v>25</v>
      </c>
      <c r="D63" s="21">
        <f>D62/1000</f>
        <v>7.8180000000000013E-2</v>
      </c>
      <c r="E63" s="21">
        <f t="shared" ref="E63:BN63" si="25">E62/1000</f>
        <v>8.2000000000000003E-2</v>
      </c>
      <c r="F63" s="21">
        <f t="shared" si="25"/>
        <v>9.0999999999999998E-2</v>
      </c>
      <c r="G63" s="21">
        <f t="shared" si="25"/>
        <v>0.59599999999999997</v>
      </c>
      <c r="H63" s="21">
        <f t="shared" si="25"/>
        <v>1.49</v>
      </c>
      <c r="I63" s="21">
        <f t="shared" si="25"/>
        <v>0.72</v>
      </c>
      <c r="J63" s="21">
        <f t="shared" si="25"/>
        <v>8.2379999999999995E-2</v>
      </c>
      <c r="K63" s="21">
        <f t="shared" si="25"/>
        <v>0.96189000000000002</v>
      </c>
      <c r="L63" s="21">
        <f t="shared" si="25"/>
        <v>0.23194000000000001</v>
      </c>
      <c r="M63" s="21">
        <f t="shared" si="25"/>
        <v>0.67900000000000005</v>
      </c>
      <c r="N63" s="21">
        <f t="shared" si="25"/>
        <v>0.11489000000000001</v>
      </c>
      <c r="O63" s="21">
        <f t="shared" si="25"/>
        <v>0.35911000000000004</v>
      </c>
      <c r="P63" s="21">
        <f t="shared" si="25"/>
        <v>0.39211000000000001</v>
      </c>
      <c r="Q63" s="21">
        <f t="shared" si="25"/>
        <v>0.4</v>
      </c>
      <c r="R63" s="21">
        <f t="shared" si="25"/>
        <v>0</v>
      </c>
      <c r="S63" s="21">
        <f t="shared" si="25"/>
        <v>0</v>
      </c>
      <c r="T63" s="21">
        <f t="shared" si="25"/>
        <v>0</v>
      </c>
      <c r="U63" s="21">
        <f t="shared" si="25"/>
        <v>0.85199999999999998</v>
      </c>
      <c r="V63" s="21">
        <f t="shared" si="25"/>
        <v>0.35255999999999998</v>
      </c>
      <c r="W63" s="21">
        <f t="shared" si="25"/>
        <v>0</v>
      </c>
      <c r="X63" s="21">
        <f t="shared" si="25"/>
        <v>8.8999999999999999E-3</v>
      </c>
      <c r="Y63" s="21">
        <f t="shared" si="25"/>
        <v>0</v>
      </c>
      <c r="Z63" s="21">
        <f t="shared" si="25"/>
        <v>0.49199999999999999</v>
      </c>
      <c r="AA63" s="21">
        <f t="shared" si="25"/>
        <v>0.38200000000000001</v>
      </c>
      <c r="AB63" s="21">
        <f t="shared" si="25"/>
        <v>0.42899999999999999</v>
      </c>
      <c r="AC63" s="21">
        <f t="shared" si="25"/>
        <v>0.26100000000000001</v>
      </c>
      <c r="AD63" s="21">
        <f t="shared" si="25"/>
        <v>0.125</v>
      </c>
      <c r="AE63" s="21">
        <f t="shared" si="25"/>
        <v>0.4</v>
      </c>
      <c r="AF63" s="21">
        <f t="shared" si="25"/>
        <v>0.16900000000000001</v>
      </c>
      <c r="AG63" s="21">
        <f t="shared" si="25"/>
        <v>0.22727</v>
      </c>
      <c r="AH63" s="21">
        <f t="shared" si="25"/>
        <v>7.687999999999999E-2</v>
      </c>
      <c r="AI63" s="21">
        <f t="shared" si="25"/>
        <v>5.9749999999999998E-2</v>
      </c>
      <c r="AJ63" s="21">
        <f t="shared" si="25"/>
        <v>4.4600000000000001E-2</v>
      </c>
      <c r="AK63" s="21">
        <f t="shared" si="25"/>
        <v>0.24</v>
      </c>
      <c r="AL63" s="21">
        <f t="shared" si="25"/>
        <v>0.219</v>
      </c>
      <c r="AM63" s="21">
        <f t="shared" si="25"/>
        <v>0</v>
      </c>
      <c r="AN63" s="21">
        <f t="shared" si="25"/>
        <v>0.27700000000000002</v>
      </c>
      <c r="AO63" s="21">
        <f t="shared" si="25"/>
        <v>0</v>
      </c>
      <c r="AP63" s="21">
        <f t="shared" si="25"/>
        <v>0.23563000000000001</v>
      </c>
      <c r="AQ63" s="21">
        <f t="shared" si="25"/>
        <v>7.2499999999999995E-2</v>
      </c>
      <c r="AR63" s="21">
        <f t="shared" si="25"/>
        <v>6.5329999999999999E-2</v>
      </c>
      <c r="AS63" s="21">
        <f t="shared" si="25"/>
        <v>7.5999999999999998E-2</v>
      </c>
      <c r="AT63" s="21">
        <f t="shared" si="25"/>
        <v>6.7140000000000005E-2</v>
      </c>
      <c r="AU63" s="21">
        <f t="shared" si="25"/>
        <v>7.4290000000000009E-2</v>
      </c>
      <c r="AV63" s="21">
        <f t="shared" si="25"/>
        <v>5.1249999999999997E-2</v>
      </c>
      <c r="AW63" s="21">
        <f t="shared" si="25"/>
        <v>7.714E-2</v>
      </c>
      <c r="AX63" s="21">
        <f t="shared" si="25"/>
        <v>6.8000000000000005E-2</v>
      </c>
      <c r="AY63" s="21">
        <f t="shared" si="25"/>
        <v>0.06</v>
      </c>
      <c r="AZ63" s="21">
        <f t="shared" si="25"/>
        <v>0.13733000000000001</v>
      </c>
      <c r="BA63" s="21">
        <f t="shared" si="25"/>
        <v>0.31900000000000001</v>
      </c>
      <c r="BB63" s="21">
        <f t="shared" si="25"/>
        <v>0.45400000000000001</v>
      </c>
      <c r="BC63" s="21">
        <f t="shared" si="25"/>
        <v>0.55800000000000005</v>
      </c>
      <c r="BD63" s="21">
        <f t="shared" si="25"/>
        <v>0.26100000000000001</v>
      </c>
      <c r="BE63" s="21">
        <f t="shared" si="25"/>
        <v>0.41899999999999998</v>
      </c>
      <c r="BF63" s="21">
        <f t="shared" si="25"/>
        <v>0</v>
      </c>
      <c r="BG63" s="21">
        <f t="shared" si="25"/>
        <v>4.3999999999999997E-2</v>
      </c>
      <c r="BH63" s="21">
        <f t="shared" si="25"/>
        <v>5.0999999999999997E-2</v>
      </c>
      <c r="BI63" s="21">
        <f t="shared" si="25"/>
        <v>2.5999999999999999E-2</v>
      </c>
      <c r="BJ63" s="21">
        <f t="shared" si="25"/>
        <v>0.04</v>
      </c>
      <c r="BK63" s="21">
        <f t="shared" si="25"/>
        <v>6.2E-2</v>
      </c>
      <c r="BL63" s="21">
        <f t="shared" si="25"/>
        <v>0.314</v>
      </c>
      <c r="BM63" s="21">
        <f t="shared" si="25"/>
        <v>0.13888999999999999</v>
      </c>
      <c r="BN63" s="21">
        <f t="shared" si="25"/>
        <v>2.1999999999999999E-2</v>
      </c>
      <c r="BO63" s="21">
        <f t="shared" ref="BO63" si="26">BO62/1000</f>
        <v>0</v>
      </c>
    </row>
    <row r="64" spans="1:69" ht="17.399999999999999">
      <c r="A64" s="30"/>
      <c r="B64" s="31" t="s">
        <v>27</v>
      </c>
      <c r="C64" s="100"/>
      <c r="D64" s="32">
        <f>D60*D62</f>
        <v>2.3454000000000002</v>
      </c>
      <c r="E64" s="32">
        <f t="shared" ref="E64:BN64" si="27">E60*E62</f>
        <v>0</v>
      </c>
      <c r="F64" s="32">
        <f t="shared" si="27"/>
        <v>1.274</v>
      </c>
      <c r="G64" s="32">
        <f t="shared" si="27"/>
        <v>0</v>
      </c>
      <c r="H64" s="32">
        <f t="shared" si="27"/>
        <v>0</v>
      </c>
      <c r="I64" s="32">
        <f t="shared" si="27"/>
        <v>1.7279999999999998</v>
      </c>
      <c r="J64" s="32">
        <f t="shared" si="27"/>
        <v>17.299800000000001</v>
      </c>
      <c r="K64" s="32">
        <f t="shared" si="27"/>
        <v>5.7713400000000004</v>
      </c>
      <c r="L64" s="32">
        <f t="shared" si="27"/>
        <v>0</v>
      </c>
      <c r="M64" s="32">
        <f t="shared" si="27"/>
        <v>0</v>
      </c>
      <c r="N64" s="32">
        <f t="shared" si="27"/>
        <v>0</v>
      </c>
      <c r="O64" s="32">
        <f t="shared" si="27"/>
        <v>0</v>
      </c>
      <c r="P64" s="32">
        <f t="shared" si="27"/>
        <v>0</v>
      </c>
      <c r="Q64" s="32">
        <f t="shared" si="27"/>
        <v>0</v>
      </c>
      <c r="R64" s="32">
        <f t="shared" si="27"/>
        <v>0</v>
      </c>
      <c r="S64" s="32">
        <f t="shared" si="27"/>
        <v>0</v>
      </c>
      <c r="T64" s="32">
        <f t="shared" si="27"/>
        <v>0</v>
      </c>
      <c r="U64" s="32">
        <f t="shared" si="27"/>
        <v>0</v>
      </c>
      <c r="V64" s="32">
        <f t="shared" si="27"/>
        <v>0</v>
      </c>
      <c r="W64" s="32">
        <f t="shared" si="27"/>
        <v>0</v>
      </c>
      <c r="X64" s="32">
        <f t="shared" si="27"/>
        <v>0</v>
      </c>
      <c r="Y64" s="32">
        <f t="shared" si="27"/>
        <v>0</v>
      </c>
      <c r="Z64" s="32">
        <f t="shared" si="27"/>
        <v>0</v>
      </c>
      <c r="AA64" s="32">
        <f t="shared" si="27"/>
        <v>0</v>
      </c>
      <c r="AB64" s="32">
        <f t="shared" si="27"/>
        <v>0</v>
      </c>
      <c r="AC64" s="32">
        <f t="shared" si="27"/>
        <v>0</v>
      </c>
      <c r="AD64" s="32">
        <f t="shared" si="27"/>
        <v>0</v>
      </c>
      <c r="AE64" s="32">
        <f t="shared" si="27"/>
        <v>0</v>
      </c>
      <c r="AF64" s="32">
        <f t="shared" si="27"/>
        <v>0</v>
      </c>
      <c r="AG64" s="32">
        <f t="shared" si="27"/>
        <v>0</v>
      </c>
      <c r="AH64" s="32">
        <f t="shared" si="27"/>
        <v>0</v>
      </c>
      <c r="AI64" s="32">
        <f t="shared" si="27"/>
        <v>0</v>
      </c>
      <c r="AJ64" s="32">
        <f t="shared" si="27"/>
        <v>0</v>
      </c>
      <c r="AK64" s="32">
        <f t="shared" si="27"/>
        <v>0</v>
      </c>
      <c r="AL64" s="32">
        <f t="shared" si="27"/>
        <v>0</v>
      </c>
      <c r="AM64" s="32">
        <f t="shared" si="27"/>
        <v>0</v>
      </c>
      <c r="AN64" s="32">
        <f t="shared" si="27"/>
        <v>0</v>
      </c>
      <c r="AO64" s="32">
        <f t="shared" si="27"/>
        <v>0</v>
      </c>
      <c r="AP64" s="32">
        <f t="shared" si="27"/>
        <v>0</v>
      </c>
      <c r="AQ64" s="32">
        <f t="shared" si="27"/>
        <v>0</v>
      </c>
      <c r="AR64" s="32">
        <f t="shared" si="27"/>
        <v>0</v>
      </c>
      <c r="AS64" s="32">
        <f t="shared" si="27"/>
        <v>0.60799999999999998</v>
      </c>
      <c r="AT64" s="32">
        <f t="shared" si="27"/>
        <v>0</v>
      </c>
      <c r="AU64" s="32">
        <f t="shared" si="27"/>
        <v>0</v>
      </c>
      <c r="AV64" s="32">
        <f t="shared" si="27"/>
        <v>0</v>
      </c>
      <c r="AW64" s="32">
        <f t="shared" si="27"/>
        <v>0</v>
      </c>
      <c r="AX64" s="32">
        <f t="shared" si="27"/>
        <v>0.54400000000000004</v>
      </c>
      <c r="AY64" s="32">
        <f t="shared" si="27"/>
        <v>0</v>
      </c>
      <c r="AZ64" s="32">
        <f t="shared" si="27"/>
        <v>1.0986400000000001</v>
      </c>
      <c r="BA64" s="32">
        <f t="shared" si="27"/>
        <v>0</v>
      </c>
      <c r="BB64" s="32">
        <f t="shared" si="27"/>
        <v>0</v>
      </c>
      <c r="BC64" s="32">
        <f t="shared" si="27"/>
        <v>0</v>
      </c>
      <c r="BD64" s="32">
        <f t="shared" si="27"/>
        <v>0</v>
      </c>
      <c r="BE64" s="32">
        <f t="shared" si="27"/>
        <v>0</v>
      </c>
      <c r="BF64" s="32">
        <f t="shared" si="27"/>
        <v>0</v>
      </c>
      <c r="BG64" s="32">
        <f t="shared" si="27"/>
        <v>0</v>
      </c>
      <c r="BH64" s="32">
        <f t="shared" si="27"/>
        <v>0</v>
      </c>
      <c r="BI64" s="32">
        <f t="shared" si="27"/>
        <v>0</v>
      </c>
      <c r="BJ64" s="32">
        <f t="shared" si="27"/>
        <v>0</v>
      </c>
      <c r="BK64" s="32">
        <f t="shared" si="27"/>
        <v>0</v>
      </c>
      <c r="BL64" s="32">
        <f t="shared" si="27"/>
        <v>0</v>
      </c>
      <c r="BM64" s="32">
        <f t="shared" si="27"/>
        <v>0</v>
      </c>
      <c r="BN64" s="32">
        <f t="shared" si="27"/>
        <v>2.1999999999999999E-2</v>
      </c>
      <c r="BO64" s="32">
        <f t="shared" ref="BO64" si="28">BO60*BO62</f>
        <v>0</v>
      </c>
      <c r="BP64" s="33">
        <f>SUM(D64:BN64)</f>
        <v>30.691179999999999</v>
      </c>
      <c r="BQ64" s="34">
        <f>BP64/$C$9</f>
        <v>30.691179999999999</v>
      </c>
    </row>
    <row r="65" spans="1:69" ht="17.399999999999999">
      <c r="A65" s="30"/>
      <c r="B65" s="31" t="s">
        <v>28</v>
      </c>
      <c r="C65" s="100"/>
      <c r="D65" s="32">
        <f>D60*D62</f>
        <v>2.3454000000000002</v>
      </c>
      <c r="E65" s="32">
        <f t="shared" ref="E65:BN65" si="29">E60*E62</f>
        <v>0</v>
      </c>
      <c r="F65" s="32">
        <f t="shared" si="29"/>
        <v>1.274</v>
      </c>
      <c r="G65" s="32">
        <f t="shared" si="29"/>
        <v>0</v>
      </c>
      <c r="H65" s="32">
        <f t="shared" si="29"/>
        <v>0</v>
      </c>
      <c r="I65" s="32">
        <f t="shared" si="29"/>
        <v>1.7279999999999998</v>
      </c>
      <c r="J65" s="32">
        <f t="shared" si="29"/>
        <v>17.299800000000001</v>
      </c>
      <c r="K65" s="32">
        <f t="shared" si="29"/>
        <v>5.7713400000000004</v>
      </c>
      <c r="L65" s="32">
        <f t="shared" si="29"/>
        <v>0</v>
      </c>
      <c r="M65" s="32">
        <f t="shared" si="29"/>
        <v>0</v>
      </c>
      <c r="N65" s="32">
        <f t="shared" si="29"/>
        <v>0</v>
      </c>
      <c r="O65" s="32">
        <f t="shared" si="29"/>
        <v>0</v>
      </c>
      <c r="P65" s="32">
        <f t="shared" si="29"/>
        <v>0</v>
      </c>
      <c r="Q65" s="32">
        <f t="shared" si="29"/>
        <v>0</v>
      </c>
      <c r="R65" s="32">
        <f t="shared" si="29"/>
        <v>0</v>
      </c>
      <c r="S65" s="32">
        <f t="shared" si="29"/>
        <v>0</v>
      </c>
      <c r="T65" s="32">
        <f t="shared" si="29"/>
        <v>0</v>
      </c>
      <c r="U65" s="32">
        <f t="shared" si="29"/>
        <v>0</v>
      </c>
      <c r="V65" s="32">
        <f t="shared" si="29"/>
        <v>0</v>
      </c>
      <c r="W65" s="32">
        <f t="shared" si="29"/>
        <v>0</v>
      </c>
      <c r="X65" s="32">
        <f t="shared" si="29"/>
        <v>0</v>
      </c>
      <c r="Y65" s="32">
        <f t="shared" si="29"/>
        <v>0</v>
      </c>
      <c r="Z65" s="32">
        <f t="shared" si="29"/>
        <v>0</v>
      </c>
      <c r="AA65" s="32">
        <f t="shared" si="29"/>
        <v>0</v>
      </c>
      <c r="AB65" s="32">
        <f t="shared" si="29"/>
        <v>0</v>
      </c>
      <c r="AC65" s="32">
        <f t="shared" si="29"/>
        <v>0</v>
      </c>
      <c r="AD65" s="32">
        <f t="shared" si="29"/>
        <v>0</v>
      </c>
      <c r="AE65" s="32">
        <f t="shared" si="29"/>
        <v>0</v>
      </c>
      <c r="AF65" s="32">
        <f t="shared" si="29"/>
        <v>0</v>
      </c>
      <c r="AG65" s="32">
        <f t="shared" si="29"/>
        <v>0</v>
      </c>
      <c r="AH65" s="32">
        <f t="shared" si="29"/>
        <v>0</v>
      </c>
      <c r="AI65" s="32">
        <f t="shared" si="29"/>
        <v>0</v>
      </c>
      <c r="AJ65" s="32">
        <f t="shared" si="29"/>
        <v>0</v>
      </c>
      <c r="AK65" s="32">
        <f t="shared" si="29"/>
        <v>0</v>
      </c>
      <c r="AL65" s="32">
        <f t="shared" si="29"/>
        <v>0</v>
      </c>
      <c r="AM65" s="32">
        <f t="shared" si="29"/>
        <v>0</v>
      </c>
      <c r="AN65" s="32">
        <f t="shared" si="29"/>
        <v>0</v>
      </c>
      <c r="AO65" s="32">
        <f t="shared" si="29"/>
        <v>0</v>
      </c>
      <c r="AP65" s="32">
        <f t="shared" si="29"/>
        <v>0</v>
      </c>
      <c r="AQ65" s="32">
        <f t="shared" si="29"/>
        <v>0</v>
      </c>
      <c r="AR65" s="32">
        <f t="shared" si="29"/>
        <v>0</v>
      </c>
      <c r="AS65" s="32">
        <f t="shared" si="29"/>
        <v>0.60799999999999998</v>
      </c>
      <c r="AT65" s="32">
        <f t="shared" si="29"/>
        <v>0</v>
      </c>
      <c r="AU65" s="32">
        <f t="shared" si="29"/>
        <v>0</v>
      </c>
      <c r="AV65" s="32">
        <f t="shared" si="29"/>
        <v>0</v>
      </c>
      <c r="AW65" s="32">
        <f t="shared" si="29"/>
        <v>0</v>
      </c>
      <c r="AX65" s="32">
        <f t="shared" si="29"/>
        <v>0.54400000000000004</v>
      </c>
      <c r="AY65" s="32">
        <f t="shared" si="29"/>
        <v>0</v>
      </c>
      <c r="AZ65" s="32">
        <f t="shared" si="29"/>
        <v>1.0986400000000001</v>
      </c>
      <c r="BA65" s="32">
        <f t="shared" si="29"/>
        <v>0</v>
      </c>
      <c r="BB65" s="32">
        <f t="shared" si="29"/>
        <v>0</v>
      </c>
      <c r="BC65" s="32">
        <f t="shared" si="29"/>
        <v>0</v>
      </c>
      <c r="BD65" s="32">
        <f t="shared" si="29"/>
        <v>0</v>
      </c>
      <c r="BE65" s="32">
        <f t="shared" si="29"/>
        <v>0</v>
      </c>
      <c r="BF65" s="32">
        <f t="shared" si="29"/>
        <v>0</v>
      </c>
      <c r="BG65" s="32">
        <f t="shared" si="29"/>
        <v>0</v>
      </c>
      <c r="BH65" s="32">
        <f t="shared" si="29"/>
        <v>0</v>
      </c>
      <c r="BI65" s="32">
        <f t="shared" si="29"/>
        <v>0</v>
      </c>
      <c r="BJ65" s="32">
        <f t="shared" si="29"/>
        <v>0</v>
      </c>
      <c r="BK65" s="32">
        <f t="shared" si="29"/>
        <v>0</v>
      </c>
      <c r="BL65" s="32">
        <f t="shared" si="29"/>
        <v>0</v>
      </c>
      <c r="BM65" s="32">
        <f t="shared" si="29"/>
        <v>0</v>
      </c>
      <c r="BN65" s="32">
        <f t="shared" si="29"/>
        <v>2.1999999999999999E-2</v>
      </c>
      <c r="BO65" s="32">
        <f t="shared" ref="BO65" si="30">BO60*BO62</f>
        <v>0</v>
      </c>
      <c r="BP65" s="33">
        <f>SUM(D65:BN65)</f>
        <v>30.691179999999999</v>
      </c>
      <c r="BQ65" s="34">
        <f>BP65/$C$9</f>
        <v>30.691179999999999</v>
      </c>
    </row>
    <row r="67" spans="1:69">
      <c r="R67" s="2">
        <v>51</v>
      </c>
      <c r="S67" s="2"/>
      <c r="T67" s="2"/>
      <c r="U67" s="2"/>
      <c r="V67" s="2"/>
      <c r="W67" s="2"/>
    </row>
    <row r="68" spans="1:69" ht="15" customHeight="1">
      <c r="A68" s="102"/>
      <c r="B68" s="5" t="s">
        <v>3</v>
      </c>
      <c r="C68" s="94" t="s">
        <v>4</v>
      </c>
      <c r="D68" s="96" t="str">
        <f t="shared" ref="D68:BN68" si="31">D7</f>
        <v>Хлеб пшеничный</v>
      </c>
      <c r="E68" s="96" t="str">
        <f t="shared" si="31"/>
        <v>Хлеб ржано-пшеничный</v>
      </c>
      <c r="F68" s="96" t="str">
        <f t="shared" si="31"/>
        <v>Сахар</v>
      </c>
      <c r="G68" s="96" t="str">
        <f t="shared" si="31"/>
        <v>Чай</v>
      </c>
      <c r="H68" s="96" t="str">
        <f t="shared" si="31"/>
        <v>Какао</v>
      </c>
      <c r="I68" s="96" t="str">
        <f t="shared" si="31"/>
        <v>Кофейный напиток</v>
      </c>
      <c r="J68" s="96" t="str">
        <f t="shared" si="31"/>
        <v>Молоко 2,5%</v>
      </c>
      <c r="K68" s="96" t="str">
        <f t="shared" si="31"/>
        <v>Масло сливочное</v>
      </c>
      <c r="L68" s="96" t="str">
        <f t="shared" si="31"/>
        <v>Сметана 15%</v>
      </c>
      <c r="M68" s="96" t="str">
        <f t="shared" si="31"/>
        <v>Молоко сухое</v>
      </c>
      <c r="N68" s="96" t="str">
        <f t="shared" si="31"/>
        <v>Снежок 2,5 %</v>
      </c>
      <c r="O68" s="96" t="str">
        <f t="shared" si="31"/>
        <v>Творог 5%</v>
      </c>
      <c r="P68" s="96" t="str">
        <f t="shared" si="31"/>
        <v>Молоко сгущенное</v>
      </c>
      <c r="Q68" s="96" t="str">
        <f t="shared" si="31"/>
        <v xml:space="preserve">Джем Сава </v>
      </c>
      <c r="R68" s="96" t="str">
        <f t="shared" si="31"/>
        <v>Сыр</v>
      </c>
      <c r="S68" s="96" t="str">
        <f t="shared" si="31"/>
        <v>Зеленый горошек</v>
      </c>
      <c r="T68" s="96" t="str">
        <f t="shared" si="31"/>
        <v>Кукуруза консервирован.</v>
      </c>
      <c r="U68" s="96" t="str">
        <f t="shared" si="31"/>
        <v>Консервы рыбные</v>
      </c>
      <c r="V68" s="96" t="str">
        <f t="shared" si="31"/>
        <v>Огурцы консервирован.</v>
      </c>
      <c r="W68" s="38"/>
      <c r="X68" s="96" t="str">
        <f t="shared" si="31"/>
        <v>Яйцо</v>
      </c>
      <c r="Y68" s="96" t="str">
        <f t="shared" si="31"/>
        <v>Икра кабачковая</v>
      </c>
      <c r="Z68" s="96" t="str">
        <f t="shared" si="31"/>
        <v>Изюм</v>
      </c>
      <c r="AA68" s="96" t="str">
        <f t="shared" si="31"/>
        <v>Курага</v>
      </c>
      <c r="AB68" s="96" t="str">
        <f t="shared" si="31"/>
        <v>Чернослив</v>
      </c>
      <c r="AC68" s="96" t="str">
        <f t="shared" si="31"/>
        <v>Шиповник</v>
      </c>
      <c r="AD68" s="96" t="str">
        <f t="shared" si="31"/>
        <v>Сухофрукты</v>
      </c>
      <c r="AE68" s="96" t="str">
        <f t="shared" si="31"/>
        <v>Ягода свежемороженная</v>
      </c>
      <c r="AF68" s="96" t="str">
        <f t="shared" si="31"/>
        <v>Лимон</v>
      </c>
      <c r="AG68" s="96" t="str">
        <f t="shared" si="31"/>
        <v>Кисель</v>
      </c>
      <c r="AH68" s="96" t="str">
        <f t="shared" si="31"/>
        <v xml:space="preserve">Сок </v>
      </c>
      <c r="AI68" s="96" t="str">
        <f t="shared" si="31"/>
        <v>Макаронные изделия</v>
      </c>
      <c r="AJ68" s="96" t="str">
        <f t="shared" si="31"/>
        <v>Мука</v>
      </c>
      <c r="AK68" s="96" t="str">
        <f t="shared" si="31"/>
        <v>Дрожжи</v>
      </c>
      <c r="AL68" s="96" t="str">
        <f t="shared" si="31"/>
        <v>Печенье</v>
      </c>
      <c r="AM68" s="96" t="str">
        <f t="shared" si="31"/>
        <v>Кукурузн ные палочки</v>
      </c>
      <c r="AN68" s="96" t="str">
        <f t="shared" si="31"/>
        <v>Вафли</v>
      </c>
      <c r="AO68" s="96" t="str">
        <f t="shared" si="31"/>
        <v>Конфеты</v>
      </c>
      <c r="AP68" s="96" t="str">
        <f t="shared" si="31"/>
        <v>Повидло Сава</v>
      </c>
      <c r="AQ68" s="96" t="str">
        <f t="shared" si="31"/>
        <v>Крупа геркулес</v>
      </c>
      <c r="AR68" s="96" t="str">
        <f t="shared" si="31"/>
        <v>Крупа горох</v>
      </c>
      <c r="AS68" s="96" t="str">
        <f t="shared" si="31"/>
        <v>Крупа гречневая</v>
      </c>
      <c r="AT68" s="96" t="str">
        <f t="shared" si="31"/>
        <v>Крупа кукурузная</v>
      </c>
      <c r="AU68" s="96" t="str">
        <f t="shared" si="31"/>
        <v>Крупа манная</v>
      </c>
      <c r="AV68" s="96" t="str">
        <f t="shared" si="31"/>
        <v>Крупа перловая</v>
      </c>
      <c r="AW68" s="96" t="str">
        <f t="shared" si="31"/>
        <v>Крупа пшеничная</v>
      </c>
      <c r="AX68" s="96" t="str">
        <f t="shared" si="31"/>
        <v>Крупа пшено</v>
      </c>
      <c r="AY68" s="96" t="str">
        <f t="shared" si="31"/>
        <v>Крупа ячневая</v>
      </c>
      <c r="AZ68" s="96" t="str">
        <f t="shared" si="31"/>
        <v>Рис</v>
      </c>
      <c r="BA68" s="96" t="str">
        <f t="shared" si="31"/>
        <v>Цыпленок бройлер</v>
      </c>
      <c r="BB68" s="96" t="str">
        <f t="shared" si="31"/>
        <v>Филе куриное</v>
      </c>
      <c r="BC68" s="96" t="str">
        <f t="shared" si="31"/>
        <v>Фарш говяжий</v>
      </c>
      <c r="BD68" s="96" t="str">
        <f t="shared" si="31"/>
        <v>Печень куриная</v>
      </c>
      <c r="BE68" s="96" t="str">
        <f t="shared" si="31"/>
        <v>Филе минтая</v>
      </c>
      <c r="BF68" s="96" t="str">
        <f t="shared" si="31"/>
        <v>Филе сельди слабосол.</v>
      </c>
      <c r="BG68" s="96" t="str">
        <f t="shared" si="31"/>
        <v>Картофель</v>
      </c>
      <c r="BH68" s="96" t="str">
        <f t="shared" si="31"/>
        <v>Морковь</v>
      </c>
      <c r="BI68" s="96" t="str">
        <f t="shared" si="31"/>
        <v>Лук</v>
      </c>
      <c r="BJ68" s="96" t="str">
        <f t="shared" si="31"/>
        <v>Капуста</v>
      </c>
      <c r="BK68" s="96" t="str">
        <f t="shared" si="31"/>
        <v>Свекла</v>
      </c>
      <c r="BL68" s="96" t="str">
        <f t="shared" si="31"/>
        <v>Томатная паста</v>
      </c>
      <c r="BM68" s="96" t="str">
        <f t="shared" si="31"/>
        <v>Масло растительное</v>
      </c>
      <c r="BN68" s="96" t="str">
        <f t="shared" si="31"/>
        <v>Соль</v>
      </c>
      <c r="BO68" s="96" t="str">
        <f t="shared" ref="BO68" si="32">BO7</f>
        <v>Аскорбиновая кислота</v>
      </c>
      <c r="BP68" s="101" t="s">
        <v>5</v>
      </c>
      <c r="BQ68" s="101" t="s">
        <v>6</v>
      </c>
    </row>
    <row r="69" spans="1:69" ht="36" customHeight="1">
      <c r="A69" s="103"/>
      <c r="B69" s="6" t="s">
        <v>7</v>
      </c>
      <c r="C69" s="95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38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101"/>
      <c r="BQ69" s="101"/>
    </row>
    <row r="70" spans="1:69">
      <c r="A70" s="97"/>
      <c r="B70" s="7" t="str">
        <f t="shared" ref="B70:B74" si="33">B14</f>
        <v>Суп картофельный с клецками</v>
      </c>
      <c r="C70" s="99"/>
      <c r="D70" s="7">
        <f t="shared" ref="D70:BN73" si="34">D14</f>
        <v>0</v>
      </c>
      <c r="E70" s="7">
        <f t="shared" si="34"/>
        <v>0</v>
      </c>
      <c r="F70" s="7">
        <f t="shared" si="34"/>
        <v>0</v>
      </c>
      <c r="G70" s="7">
        <f t="shared" si="34"/>
        <v>0</v>
      </c>
      <c r="H70" s="7">
        <f t="shared" si="34"/>
        <v>0</v>
      </c>
      <c r="I70" s="7">
        <f t="shared" si="34"/>
        <v>0</v>
      </c>
      <c r="J70" s="7">
        <f t="shared" si="34"/>
        <v>0</v>
      </c>
      <c r="K70" s="7">
        <f t="shared" si="34"/>
        <v>2.5000000000000001E-3</v>
      </c>
      <c r="L70" s="7">
        <f t="shared" si="34"/>
        <v>0</v>
      </c>
      <c r="M70" s="7">
        <f t="shared" si="34"/>
        <v>0</v>
      </c>
      <c r="N70" s="7">
        <f t="shared" si="34"/>
        <v>0</v>
      </c>
      <c r="O70" s="7">
        <f t="shared" si="34"/>
        <v>0</v>
      </c>
      <c r="P70" s="7">
        <f t="shared" si="34"/>
        <v>0</v>
      </c>
      <c r="Q70" s="7">
        <f t="shared" si="34"/>
        <v>0</v>
      </c>
      <c r="R70" s="7">
        <f t="shared" si="34"/>
        <v>0</v>
      </c>
      <c r="S70" s="7">
        <f t="shared" si="34"/>
        <v>0</v>
      </c>
      <c r="T70" s="7">
        <f t="shared" si="34"/>
        <v>0</v>
      </c>
      <c r="U70" s="7">
        <f t="shared" si="34"/>
        <v>0</v>
      </c>
      <c r="V70" s="7">
        <f t="shared" si="34"/>
        <v>0</v>
      </c>
      <c r="W70" s="7">
        <f t="shared" si="34"/>
        <v>0</v>
      </c>
      <c r="X70" s="7">
        <f t="shared" si="34"/>
        <v>6.25E-2</v>
      </c>
      <c r="Y70" s="7">
        <f t="shared" si="34"/>
        <v>0</v>
      </c>
      <c r="Z70" s="7">
        <f t="shared" si="34"/>
        <v>0</v>
      </c>
      <c r="AA70" s="7">
        <f t="shared" si="34"/>
        <v>0</v>
      </c>
      <c r="AB70" s="7">
        <f t="shared" si="34"/>
        <v>0</v>
      </c>
      <c r="AC70" s="7">
        <f t="shared" si="34"/>
        <v>0</v>
      </c>
      <c r="AD70" s="7">
        <f t="shared" si="34"/>
        <v>0</v>
      </c>
      <c r="AE70" s="7">
        <f t="shared" si="34"/>
        <v>0</v>
      </c>
      <c r="AF70" s="7">
        <f t="shared" si="34"/>
        <v>0</v>
      </c>
      <c r="AG70" s="7">
        <f t="shared" si="34"/>
        <v>0</v>
      </c>
      <c r="AH70" s="7">
        <f t="shared" si="34"/>
        <v>0</v>
      </c>
      <c r="AI70" s="7">
        <f t="shared" si="34"/>
        <v>0</v>
      </c>
      <c r="AJ70" s="7">
        <f t="shared" si="34"/>
        <v>0.01</v>
      </c>
      <c r="AK70" s="7">
        <f t="shared" si="34"/>
        <v>0</v>
      </c>
      <c r="AL70" s="7">
        <f t="shared" si="34"/>
        <v>0</v>
      </c>
      <c r="AM70" s="7">
        <f t="shared" si="34"/>
        <v>0</v>
      </c>
      <c r="AN70" s="7">
        <f t="shared" si="34"/>
        <v>0</v>
      </c>
      <c r="AO70" s="7">
        <f t="shared" si="34"/>
        <v>0</v>
      </c>
      <c r="AP70" s="7">
        <f t="shared" si="34"/>
        <v>0</v>
      </c>
      <c r="AQ70" s="7">
        <f t="shared" si="34"/>
        <v>0</v>
      </c>
      <c r="AR70" s="7">
        <f t="shared" si="34"/>
        <v>0</v>
      </c>
      <c r="AS70" s="7">
        <f t="shared" si="34"/>
        <v>0</v>
      </c>
      <c r="AT70" s="7">
        <f t="shared" si="34"/>
        <v>0</v>
      </c>
      <c r="AU70" s="7">
        <f t="shared" si="34"/>
        <v>0</v>
      </c>
      <c r="AV70" s="7">
        <f t="shared" si="34"/>
        <v>0</v>
      </c>
      <c r="AW70" s="7">
        <f t="shared" si="34"/>
        <v>0</v>
      </c>
      <c r="AX70" s="7">
        <f t="shared" si="34"/>
        <v>0</v>
      </c>
      <c r="AY70" s="7">
        <f t="shared" si="34"/>
        <v>0</v>
      </c>
      <c r="AZ70" s="7">
        <f t="shared" si="34"/>
        <v>0</v>
      </c>
      <c r="BA70" s="7">
        <f t="shared" si="34"/>
        <v>2.5000000000000001E-2</v>
      </c>
      <c r="BB70" s="7">
        <f t="shared" si="34"/>
        <v>0</v>
      </c>
      <c r="BC70" s="7">
        <f t="shared" si="34"/>
        <v>0</v>
      </c>
      <c r="BD70" s="7">
        <f t="shared" si="34"/>
        <v>0</v>
      </c>
      <c r="BE70" s="7">
        <f t="shared" si="34"/>
        <v>0</v>
      </c>
      <c r="BF70" s="7">
        <f t="shared" si="34"/>
        <v>0</v>
      </c>
      <c r="BG70" s="7">
        <f t="shared" si="34"/>
        <v>6.6000000000000003E-2</v>
      </c>
      <c r="BH70" s="7">
        <f t="shared" si="34"/>
        <v>0.01</v>
      </c>
      <c r="BI70" s="7">
        <f t="shared" si="34"/>
        <v>0.01</v>
      </c>
      <c r="BJ70" s="7">
        <f t="shared" si="34"/>
        <v>0</v>
      </c>
      <c r="BK70" s="7">
        <f t="shared" si="34"/>
        <v>0</v>
      </c>
      <c r="BL70" s="7">
        <f t="shared" si="34"/>
        <v>0</v>
      </c>
      <c r="BM70" s="7">
        <f t="shared" si="34"/>
        <v>3.0000000000000001E-3</v>
      </c>
      <c r="BN70" s="7">
        <f t="shared" si="34"/>
        <v>2E-3</v>
      </c>
      <c r="BO70" s="7">
        <f t="shared" ref="BO70" si="35">BO14</f>
        <v>0</v>
      </c>
    </row>
    <row r="71" spans="1:69">
      <c r="A71" s="97"/>
      <c r="B71" s="7" t="str">
        <f t="shared" si="33"/>
        <v>Жаркое по-домашнему</v>
      </c>
      <c r="C71" s="99"/>
      <c r="D71" s="7">
        <f t="shared" si="34"/>
        <v>0</v>
      </c>
      <c r="E71" s="7">
        <f t="shared" si="34"/>
        <v>0</v>
      </c>
      <c r="F71" s="7">
        <f t="shared" si="34"/>
        <v>0</v>
      </c>
      <c r="G71" s="7">
        <f t="shared" si="34"/>
        <v>0</v>
      </c>
      <c r="H71" s="7">
        <f t="shared" si="34"/>
        <v>0</v>
      </c>
      <c r="I71" s="7">
        <f t="shared" si="34"/>
        <v>0</v>
      </c>
      <c r="J71" s="7">
        <f t="shared" si="34"/>
        <v>0</v>
      </c>
      <c r="K71" s="7">
        <f t="shared" si="34"/>
        <v>0</v>
      </c>
      <c r="L71" s="7">
        <f t="shared" si="34"/>
        <v>0</v>
      </c>
      <c r="M71" s="7">
        <f t="shared" si="34"/>
        <v>0</v>
      </c>
      <c r="N71" s="7">
        <f t="shared" si="34"/>
        <v>0</v>
      </c>
      <c r="O71" s="7">
        <f t="shared" si="34"/>
        <v>0</v>
      </c>
      <c r="P71" s="7">
        <f t="shared" si="34"/>
        <v>0</v>
      </c>
      <c r="Q71" s="7">
        <f t="shared" si="34"/>
        <v>0</v>
      </c>
      <c r="R71" s="7">
        <f t="shared" si="34"/>
        <v>0</v>
      </c>
      <c r="S71" s="7">
        <f t="shared" si="34"/>
        <v>0</v>
      </c>
      <c r="T71" s="7">
        <f t="shared" si="34"/>
        <v>0</v>
      </c>
      <c r="U71" s="7">
        <f t="shared" si="34"/>
        <v>0</v>
      </c>
      <c r="V71" s="7">
        <f t="shared" si="34"/>
        <v>0</v>
      </c>
      <c r="W71" s="7">
        <f t="shared" si="34"/>
        <v>0</v>
      </c>
      <c r="X71" s="7">
        <f t="shared" si="34"/>
        <v>0</v>
      </c>
      <c r="Y71" s="7">
        <f t="shared" si="34"/>
        <v>0</v>
      </c>
      <c r="Z71" s="7">
        <f t="shared" si="34"/>
        <v>0</v>
      </c>
      <c r="AA71" s="7">
        <f t="shared" si="34"/>
        <v>0</v>
      </c>
      <c r="AB71" s="7">
        <f t="shared" si="34"/>
        <v>0</v>
      </c>
      <c r="AC71" s="7">
        <f t="shared" si="34"/>
        <v>0</v>
      </c>
      <c r="AD71" s="7">
        <f t="shared" si="34"/>
        <v>0</v>
      </c>
      <c r="AE71" s="7">
        <f t="shared" si="34"/>
        <v>0</v>
      </c>
      <c r="AF71" s="7">
        <f t="shared" si="34"/>
        <v>0</v>
      </c>
      <c r="AG71" s="7">
        <f t="shared" si="34"/>
        <v>0</v>
      </c>
      <c r="AH71" s="7">
        <f t="shared" si="34"/>
        <v>0</v>
      </c>
      <c r="AI71" s="7">
        <f t="shared" si="34"/>
        <v>0</v>
      </c>
      <c r="AJ71" s="7">
        <f t="shared" si="34"/>
        <v>0</v>
      </c>
      <c r="AK71" s="7">
        <f t="shared" si="34"/>
        <v>0</v>
      </c>
      <c r="AL71" s="7">
        <f t="shared" si="34"/>
        <v>0</v>
      </c>
      <c r="AM71" s="7">
        <f t="shared" si="34"/>
        <v>0</v>
      </c>
      <c r="AN71" s="7">
        <f t="shared" si="34"/>
        <v>0</v>
      </c>
      <c r="AO71" s="7">
        <f t="shared" si="34"/>
        <v>0</v>
      </c>
      <c r="AP71" s="7">
        <f t="shared" si="34"/>
        <v>0</v>
      </c>
      <c r="AQ71" s="7">
        <f t="shared" si="34"/>
        <v>0</v>
      </c>
      <c r="AR71" s="7">
        <f t="shared" si="34"/>
        <v>0</v>
      </c>
      <c r="AS71" s="7">
        <f t="shared" si="34"/>
        <v>0</v>
      </c>
      <c r="AT71" s="7">
        <f t="shared" si="34"/>
        <v>0</v>
      </c>
      <c r="AU71" s="7">
        <f t="shared" si="34"/>
        <v>0</v>
      </c>
      <c r="AV71" s="7">
        <f t="shared" si="34"/>
        <v>0</v>
      </c>
      <c r="AW71" s="7">
        <f t="shared" si="34"/>
        <v>0</v>
      </c>
      <c r="AX71" s="7">
        <f t="shared" si="34"/>
        <v>0</v>
      </c>
      <c r="AY71" s="7">
        <f t="shared" si="34"/>
        <v>0</v>
      </c>
      <c r="AZ71" s="7">
        <f t="shared" si="34"/>
        <v>0</v>
      </c>
      <c r="BA71" s="7">
        <f t="shared" si="34"/>
        <v>0.03</v>
      </c>
      <c r="BB71" s="7">
        <f t="shared" si="34"/>
        <v>0</v>
      </c>
      <c r="BC71" s="7">
        <f t="shared" si="34"/>
        <v>0</v>
      </c>
      <c r="BD71" s="7">
        <f t="shared" si="34"/>
        <v>0</v>
      </c>
      <c r="BE71" s="7">
        <f t="shared" si="34"/>
        <v>0</v>
      </c>
      <c r="BF71" s="7">
        <f t="shared" si="34"/>
        <v>0</v>
      </c>
      <c r="BG71" s="7">
        <f t="shared" si="34"/>
        <v>0.13500000000000001</v>
      </c>
      <c r="BH71" s="7">
        <f t="shared" si="34"/>
        <v>2.5000000000000001E-2</v>
      </c>
      <c r="BI71" s="7">
        <f t="shared" si="34"/>
        <v>0.01</v>
      </c>
      <c r="BJ71" s="7">
        <f t="shared" si="34"/>
        <v>0</v>
      </c>
      <c r="BK71" s="7">
        <f t="shared" si="34"/>
        <v>0</v>
      </c>
      <c r="BL71" s="7">
        <f t="shared" si="34"/>
        <v>0</v>
      </c>
      <c r="BM71" s="7">
        <f t="shared" si="34"/>
        <v>3.0000000000000001E-3</v>
      </c>
      <c r="BN71" s="7">
        <f t="shared" si="34"/>
        <v>2E-3</v>
      </c>
      <c r="BO71" s="7">
        <f t="shared" ref="BO71" si="36">BO15</f>
        <v>0</v>
      </c>
    </row>
    <row r="72" spans="1:69">
      <c r="A72" s="97"/>
      <c r="B72" s="7" t="str">
        <f t="shared" si="33"/>
        <v>Хлеб пшеничный</v>
      </c>
      <c r="C72" s="99"/>
      <c r="D72" s="7">
        <f t="shared" si="34"/>
        <v>0.03</v>
      </c>
      <c r="E72" s="7">
        <f t="shared" si="34"/>
        <v>0</v>
      </c>
      <c r="F72" s="7">
        <f t="shared" si="34"/>
        <v>0</v>
      </c>
      <c r="G72" s="7">
        <f t="shared" si="34"/>
        <v>0</v>
      </c>
      <c r="H72" s="7">
        <f t="shared" si="34"/>
        <v>0</v>
      </c>
      <c r="I72" s="7">
        <f t="shared" si="34"/>
        <v>0</v>
      </c>
      <c r="J72" s="7">
        <f t="shared" si="34"/>
        <v>0</v>
      </c>
      <c r="K72" s="7">
        <f t="shared" si="34"/>
        <v>0</v>
      </c>
      <c r="L72" s="7">
        <f t="shared" si="34"/>
        <v>0</v>
      </c>
      <c r="M72" s="7">
        <f t="shared" si="34"/>
        <v>0</v>
      </c>
      <c r="N72" s="7">
        <f t="shared" si="34"/>
        <v>0</v>
      </c>
      <c r="O72" s="7">
        <f t="shared" si="34"/>
        <v>0</v>
      </c>
      <c r="P72" s="7">
        <f t="shared" si="34"/>
        <v>0</v>
      </c>
      <c r="Q72" s="7">
        <f t="shared" si="34"/>
        <v>0</v>
      </c>
      <c r="R72" s="7">
        <f t="shared" si="34"/>
        <v>0</v>
      </c>
      <c r="S72" s="7">
        <f t="shared" si="34"/>
        <v>0</v>
      </c>
      <c r="T72" s="7">
        <f t="shared" si="34"/>
        <v>0</v>
      </c>
      <c r="U72" s="7">
        <f t="shared" si="34"/>
        <v>0</v>
      </c>
      <c r="V72" s="7">
        <f t="shared" si="34"/>
        <v>0</v>
      </c>
      <c r="W72" s="7">
        <f t="shared" si="34"/>
        <v>0</v>
      </c>
      <c r="X72" s="7">
        <f t="shared" si="34"/>
        <v>0</v>
      </c>
      <c r="Y72" s="7">
        <f t="shared" si="34"/>
        <v>0</v>
      </c>
      <c r="Z72" s="7">
        <f t="shared" si="34"/>
        <v>0</v>
      </c>
      <c r="AA72" s="7">
        <f t="shared" si="34"/>
        <v>0</v>
      </c>
      <c r="AB72" s="7">
        <f t="shared" si="34"/>
        <v>0</v>
      </c>
      <c r="AC72" s="7">
        <f t="shared" si="34"/>
        <v>0</v>
      </c>
      <c r="AD72" s="7">
        <f t="shared" si="34"/>
        <v>0</v>
      </c>
      <c r="AE72" s="7">
        <f t="shared" si="34"/>
        <v>0</v>
      </c>
      <c r="AF72" s="7">
        <f t="shared" si="34"/>
        <v>0</v>
      </c>
      <c r="AG72" s="7">
        <f t="shared" si="34"/>
        <v>0</v>
      </c>
      <c r="AH72" s="7">
        <f t="shared" si="34"/>
        <v>0</v>
      </c>
      <c r="AI72" s="7">
        <f t="shared" si="34"/>
        <v>0</v>
      </c>
      <c r="AJ72" s="7">
        <f t="shared" si="34"/>
        <v>0</v>
      </c>
      <c r="AK72" s="7">
        <f t="shared" si="34"/>
        <v>0</v>
      </c>
      <c r="AL72" s="7">
        <f t="shared" si="34"/>
        <v>0</v>
      </c>
      <c r="AM72" s="7">
        <f t="shared" si="34"/>
        <v>0</v>
      </c>
      <c r="AN72" s="7">
        <f t="shared" si="34"/>
        <v>0</v>
      </c>
      <c r="AO72" s="7">
        <f t="shared" si="34"/>
        <v>0</v>
      </c>
      <c r="AP72" s="7">
        <f t="shared" si="34"/>
        <v>0</v>
      </c>
      <c r="AQ72" s="7">
        <f t="shared" si="34"/>
        <v>0</v>
      </c>
      <c r="AR72" s="7">
        <f t="shared" si="34"/>
        <v>0</v>
      </c>
      <c r="AS72" s="7">
        <f t="shared" si="34"/>
        <v>0</v>
      </c>
      <c r="AT72" s="7">
        <f t="shared" si="34"/>
        <v>0</v>
      </c>
      <c r="AU72" s="7">
        <f t="shared" si="34"/>
        <v>0</v>
      </c>
      <c r="AV72" s="7">
        <f t="shared" si="34"/>
        <v>0</v>
      </c>
      <c r="AW72" s="7">
        <f t="shared" si="34"/>
        <v>0</v>
      </c>
      <c r="AX72" s="7">
        <f t="shared" si="34"/>
        <v>0</v>
      </c>
      <c r="AY72" s="7">
        <f t="shared" si="34"/>
        <v>0</v>
      </c>
      <c r="AZ72" s="7">
        <f t="shared" si="34"/>
        <v>0</v>
      </c>
      <c r="BA72" s="7">
        <f t="shared" si="34"/>
        <v>0</v>
      </c>
      <c r="BB72" s="7">
        <f t="shared" si="34"/>
        <v>0</v>
      </c>
      <c r="BC72" s="7">
        <f t="shared" si="34"/>
        <v>0</v>
      </c>
      <c r="BD72" s="7">
        <f t="shared" si="34"/>
        <v>0</v>
      </c>
      <c r="BE72" s="7">
        <f t="shared" si="34"/>
        <v>0</v>
      </c>
      <c r="BF72" s="7">
        <f t="shared" si="34"/>
        <v>0</v>
      </c>
      <c r="BG72" s="7">
        <f t="shared" si="34"/>
        <v>0</v>
      </c>
      <c r="BH72" s="7">
        <f t="shared" si="34"/>
        <v>0</v>
      </c>
      <c r="BI72" s="7">
        <f t="shared" si="34"/>
        <v>0</v>
      </c>
      <c r="BJ72" s="7">
        <f t="shared" si="34"/>
        <v>0</v>
      </c>
      <c r="BK72" s="7">
        <f t="shared" si="34"/>
        <v>0</v>
      </c>
      <c r="BL72" s="7">
        <f t="shared" si="34"/>
        <v>0</v>
      </c>
      <c r="BM72" s="7">
        <f t="shared" si="34"/>
        <v>0</v>
      </c>
      <c r="BN72" s="7">
        <f t="shared" si="34"/>
        <v>0</v>
      </c>
      <c r="BO72" s="7">
        <f t="shared" ref="BO72" si="37">BO16</f>
        <v>0</v>
      </c>
    </row>
    <row r="73" spans="1:69">
      <c r="A73" s="97"/>
      <c r="B73" s="7" t="str">
        <f t="shared" si="33"/>
        <v>Хлеб ржано-пшеничный</v>
      </c>
      <c r="C73" s="99"/>
      <c r="D73" s="7">
        <f t="shared" si="34"/>
        <v>0</v>
      </c>
      <c r="E73" s="7">
        <f t="shared" si="34"/>
        <v>0.05</v>
      </c>
      <c r="F73" s="7">
        <f t="shared" si="34"/>
        <v>0</v>
      </c>
      <c r="G73" s="7">
        <f t="shared" ref="G73:BN75" si="38">G17</f>
        <v>0</v>
      </c>
      <c r="H73" s="7">
        <f t="shared" si="38"/>
        <v>0</v>
      </c>
      <c r="I73" s="7">
        <f t="shared" si="38"/>
        <v>0</v>
      </c>
      <c r="J73" s="7">
        <f t="shared" si="38"/>
        <v>0</v>
      </c>
      <c r="K73" s="7">
        <f t="shared" si="38"/>
        <v>0</v>
      </c>
      <c r="L73" s="7">
        <f t="shared" si="38"/>
        <v>0</v>
      </c>
      <c r="M73" s="7">
        <f t="shared" si="38"/>
        <v>0</v>
      </c>
      <c r="N73" s="7">
        <f t="shared" si="38"/>
        <v>0</v>
      </c>
      <c r="O73" s="7">
        <f t="shared" si="38"/>
        <v>0</v>
      </c>
      <c r="P73" s="7">
        <f t="shared" si="38"/>
        <v>0</v>
      </c>
      <c r="Q73" s="7">
        <f t="shared" si="38"/>
        <v>0</v>
      </c>
      <c r="R73" s="7">
        <f t="shared" si="38"/>
        <v>0</v>
      </c>
      <c r="S73" s="7">
        <f t="shared" si="38"/>
        <v>0</v>
      </c>
      <c r="T73" s="7">
        <f t="shared" si="38"/>
        <v>0</v>
      </c>
      <c r="U73" s="7">
        <f t="shared" si="38"/>
        <v>0</v>
      </c>
      <c r="V73" s="7">
        <f t="shared" si="38"/>
        <v>0</v>
      </c>
      <c r="W73" s="7">
        <f t="shared" si="38"/>
        <v>0</v>
      </c>
      <c r="X73" s="7">
        <f t="shared" si="38"/>
        <v>0</v>
      </c>
      <c r="Y73" s="7">
        <f t="shared" si="38"/>
        <v>0</v>
      </c>
      <c r="Z73" s="7">
        <f t="shared" si="38"/>
        <v>0</v>
      </c>
      <c r="AA73" s="7">
        <f t="shared" si="38"/>
        <v>0</v>
      </c>
      <c r="AB73" s="7">
        <f t="shared" si="38"/>
        <v>0</v>
      </c>
      <c r="AC73" s="7">
        <f t="shared" si="38"/>
        <v>0</v>
      </c>
      <c r="AD73" s="7">
        <f t="shared" si="38"/>
        <v>0</v>
      </c>
      <c r="AE73" s="7">
        <f t="shared" si="38"/>
        <v>0</v>
      </c>
      <c r="AF73" s="7">
        <f t="shared" si="38"/>
        <v>0</v>
      </c>
      <c r="AG73" s="7">
        <f t="shared" si="38"/>
        <v>0</v>
      </c>
      <c r="AH73" s="7">
        <f t="shared" si="38"/>
        <v>0</v>
      </c>
      <c r="AI73" s="7">
        <f t="shared" si="38"/>
        <v>0</v>
      </c>
      <c r="AJ73" s="7">
        <f t="shared" si="38"/>
        <v>0</v>
      </c>
      <c r="AK73" s="7">
        <f t="shared" si="38"/>
        <v>0</v>
      </c>
      <c r="AL73" s="7">
        <f t="shared" si="38"/>
        <v>0</v>
      </c>
      <c r="AM73" s="7">
        <f t="shared" si="38"/>
        <v>0</v>
      </c>
      <c r="AN73" s="7">
        <f t="shared" si="38"/>
        <v>0</v>
      </c>
      <c r="AO73" s="7">
        <f t="shared" si="38"/>
        <v>0</v>
      </c>
      <c r="AP73" s="7">
        <f t="shared" si="38"/>
        <v>0</v>
      </c>
      <c r="AQ73" s="7">
        <f t="shared" si="38"/>
        <v>0</v>
      </c>
      <c r="AR73" s="7">
        <f t="shared" si="38"/>
        <v>0</v>
      </c>
      <c r="AS73" s="7">
        <f t="shared" si="38"/>
        <v>0</v>
      </c>
      <c r="AT73" s="7">
        <f t="shared" si="38"/>
        <v>0</v>
      </c>
      <c r="AU73" s="7">
        <f t="shared" si="38"/>
        <v>0</v>
      </c>
      <c r="AV73" s="7">
        <f t="shared" si="38"/>
        <v>0</v>
      </c>
      <c r="AW73" s="7">
        <f t="shared" si="38"/>
        <v>0</v>
      </c>
      <c r="AX73" s="7">
        <f t="shared" si="38"/>
        <v>0</v>
      </c>
      <c r="AY73" s="7">
        <f t="shared" si="38"/>
        <v>0</v>
      </c>
      <c r="AZ73" s="7">
        <f t="shared" si="38"/>
        <v>0</v>
      </c>
      <c r="BA73" s="7">
        <f t="shared" si="38"/>
        <v>0</v>
      </c>
      <c r="BB73" s="7">
        <f t="shared" si="38"/>
        <v>0</v>
      </c>
      <c r="BC73" s="7">
        <f t="shared" si="38"/>
        <v>0</v>
      </c>
      <c r="BD73" s="7">
        <f t="shared" si="38"/>
        <v>0</v>
      </c>
      <c r="BE73" s="7">
        <f t="shared" si="38"/>
        <v>0</v>
      </c>
      <c r="BF73" s="7">
        <f t="shared" si="38"/>
        <v>0</v>
      </c>
      <c r="BG73" s="7">
        <f t="shared" si="38"/>
        <v>0</v>
      </c>
      <c r="BH73" s="7">
        <f t="shared" si="38"/>
        <v>0</v>
      </c>
      <c r="BI73" s="7">
        <f t="shared" si="38"/>
        <v>0</v>
      </c>
      <c r="BJ73" s="7">
        <f t="shared" si="38"/>
        <v>0</v>
      </c>
      <c r="BK73" s="7">
        <f t="shared" si="38"/>
        <v>0</v>
      </c>
      <c r="BL73" s="7">
        <f t="shared" si="38"/>
        <v>0</v>
      </c>
      <c r="BM73" s="7">
        <f t="shared" si="38"/>
        <v>0</v>
      </c>
      <c r="BN73" s="7">
        <f t="shared" si="38"/>
        <v>0</v>
      </c>
      <c r="BO73" s="7">
        <f t="shared" ref="BO73" si="39">BO17</f>
        <v>0</v>
      </c>
    </row>
    <row r="74" spans="1:69">
      <c r="A74" s="97"/>
      <c r="B74" s="7" t="str">
        <f t="shared" si="33"/>
        <v>Напиток из шиповника</v>
      </c>
      <c r="C74" s="99"/>
      <c r="D74" s="7">
        <f t="shared" ref="D74:P75" si="40">D18</f>
        <v>0</v>
      </c>
      <c r="E74" s="7">
        <f t="shared" si="40"/>
        <v>0</v>
      </c>
      <c r="F74" s="7">
        <f t="shared" si="40"/>
        <v>1.2E-2</v>
      </c>
      <c r="G74" s="7">
        <f t="shared" si="40"/>
        <v>0</v>
      </c>
      <c r="H74" s="7">
        <f t="shared" si="40"/>
        <v>0</v>
      </c>
      <c r="I74" s="7">
        <f t="shared" si="40"/>
        <v>0</v>
      </c>
      <c r="J74" s="7">
        <f t="shared" si="40"/>
        <v>0</v>
      </c>
      <c r="K74" s="7">
        <f t="shared" si="40"/>
        <v>0</v>
      </c>
      <c r="L74" s="7">
        <f t="shared" si="40"/>
        <v>0</v>
      </c>
      <c r="M74" s="7">
        <f t="shared" si="40"/>
        <v>0</v>
      </c>
      <c r="N74" s="7">
        <f t="shared" si="40"/>
        <v>0</v>
      </c>
      <c r="O74" s="7">
        <f t="shared" si="40"/>
        <v>0</v>
      </c>
      <c r="P74" s="7">
        <f t="shared" si="40"/>
        <v>0</v>
      </c>
      <c r="Q74" s="7">
        <f t="shared" si="38"/>
        <v>0</v>
      </c>
      <c r="R74" s="7">
        <f t="shared" si="38"/>
        <v>0</v>
      </c>
      <c r="S74" s="7">
        <f t="shared" si="38"/>
        <v>0</v>
      </c>
      <c r="T74" s="7">
        <f t="shared" si="38"/>
        <v>0</v>
      </c>
      <c r="U74" s="7">
        <f t="shared" si="38"/>
        <v>0</v>
      </c>
      <c r="V74" s="7">
        <f t="shared" si="38"/>
        <v>0</v>
      </c>
      <c r="W74" s="7">
        <f t="shared" si="38"/>
        <v>0</v>
      </c>
      <c r="X74" s="7">
        <f t="shared" si="38"/>
        <v>0</v>
      </c>
      <c r="Y74" s="7">
        <f t="shared" si="38"/>
        <v>0</v>
      </c>
      <c r="Z74" s="7">
        <f t="shared" si="38"/>
        <v>0</v>
      </c>
      <c r="AA74" s="7">
        <f t="shared" si="38"/>
        <v>0</v>
      </c>
      <c r="AB74" s="7">
        <f t="shared" si="38"/>
        <v>0</v>
      </c>
      <c r="AC74" s="7">
        <f t="shared" si="38"/>
        <v>1.6E-2</v>
      </c>
      <c r="AD74" s="7">
        <f t="shared" si="38"/>
        <v>0</v>
      </c>
      <c r="AE74" s="7">
        <f t="shared" si="38"/>
        <v>0</v>
      </c>
      <c r="AF74" s="7">
        <f t="shared" si="38"/>
        <v>0</v>
      </c>
      <c r="AG74" s="7">
        <f t="shared" si="38"/>
        <v>0</v>
      </c>
      <c r="AH74" s="7">
        <f t="shared" si="38"/>
        <v>0</v>
      </c>
      <c r="AI74" s="7">
        <f t="shared" si="38"/>
        <v>0</v>
      </c>
      <c r="AJ74" s="7">
        <f t="shared" si="38"/>
        <v>0</v>
      </c>
      <c r="AK74" s="7">
        <f t="shared" si="38"/>
        <v>0</v>
      </c>
      <c r="AL74" s="7">
        <f t="shared" si="38"/>
        <v>0</v>
      </c>
      <c r="AM74" s="7">
        <f t="shared" si="38"/>
        <v>0</v>
      </c>
      <c r="AN74" s="7">
        <f t="shared" si="38"/>
        <v>0</v>
      </c>
      <c r="AO74" s="7">
        <f t="shared" si="38"/>
        <v>0</v>
      </c>
      <c r="AP74" s="7">
        <f t="shared" si="38"/>
        <v>0</v>
      </c>
      <c r="AQ74" s="7">
        <f t="shared" si="38"/>
        <v>0</v>
      </c>
      <c r="AR74" s="7">
        <f t="shared" si="38"/>
        <v>0</v>
      </c>
      <c r="AS74" s="7">
        <f t="shared" si="38"/>
        <v>0</v>
      </c>
      <c r="AT74" s="7">
        <f t="shared" si="38"/>
        <v>0</v>
      </c>
      <c r="AU74" s="7">
        <f t="shared" si="38"/>
        <v>0</v>
      </c>
      <c r="AV74" s="7">
        <f t="shared" si="38"/>
        <v>0</v>
      </c>
      <c r="AW74" s="7">
        <f t="shared" si="38"/>
        <v>0</v>
      </c>
      <c r="AX74" s="7">
        <f t="shared" si="38"/>
        <v>0</v>
      </c>
      <c r="AY74" s="7">
        <f t="shared" si="38"/>
        <v>0</v>
      </c>
      <c r="AZ74" s="7">
        <f t="shared" si="38"/>
        <v>0</v>
      </c>
      <c r="BA74" s="7">
        <f t="shared" si="38"/>
        <v>0</v>
      </c>
      <c r="BB74" s="7">
        <f t="shared" si="38"/>
        <v>0</v>
      </c>
      <c r="BC74" s="7">
        <f t="shared" si="38"/>
        <v>0</v>
      </c>
      <c r="BD74" s="7">
        <f t="shared" si="38"/>
        <v>0</v>
      </c>
      <c r="BE74" s="7">
        <f t="shared" si="38"/>
        <v>0</v>
      </c>
      <c r="BF74" s="7">
        <f t="shared" si="38"/>
        <v>0</v>
      </c>
      <c r="BG74" s="7">
        <f t="shared" si="38"/>
        <v>0</v>
      </c>
      <c r="BH74" s="7">
        <f t="shared" si="38"/>
        <v>0</v>
      </c>
      <c r="BI74" s="7">
        <f t="shared" si="38"/>
        <v>0</v>
      </c>
      <c r="BJ74" s="7">
        <f t="shared" si="38"/>
        <v>0</v>
      </c>
      <c r="BK74" s="7">
        <f t="shared" si="38"/>
        <v>0</v>
      </c>
      <c r="BL74" s="7">
        <f t="shared" si="38"/>
        <v>0</v>
      </c>
      <c r="BM74" s="7">
        <f t="shared" si="38"/>
        <v>0</v>
      </c>
      <c r="BN74" s="7">
        <f t="shared" si="38"/>
        <v>0</v>
      </c>
      <c r="BO74" s="7">
        <f t="shared" ref="BO74" si="41">BO18</f>
        <v>0</v>
      </c>
    </row>
    <row r="75" spans="1:69">
      <c r="A75" s="97"/>
      <c r="B75" s="12"/>
      <c r="C75" s="104"/>
      <c r="D75" s="7">
        <f t="shared" si="40"/>
        <v>0</v>
      </c>
      <c r="E75" s="7">
        <f t="shared" si="40"/>
        <v>0</v>
      </c>
      <c r="F75" s="7">
        <f t="shared" si="40"/>
        <v>0</v>
      </c>
      <c r="G75" s="7">
        <f t="shared" si="40"/>
        <v>0</v>
      </c>
      <c r="H75" s="7">
        <f t="shared" si="40"/>
        <v>0</v>
      </c>
      <c r="I75" s="7">
        <f t="shared" si="40"/>
        <v>0</v>
      </c>
      <c r="J75" s="7">
        <f t="shared" si="40"/>
        <v>0</v>
      </c>
      <c r="K75" s="7">
        <f t="shared" si="40"/>
        <v>0</v>
      </c>
      <c r="L75" s="7">
        <f t="shared" si="40"/>
        <v>0</v>
      </c>
      <c r="M75" s="7">
        <f t="shared" si="40"/>
        <v>0</v>
      </c>
      <c r="N75" s="7">
        <f t="shared" si="40"/>
        <v>0</v>
      </c>
      <c r="O75" s="7">
        <f t="shared" si="40"/>
        <v>0</v>
      </c>
      <c r="P75" s="7">
        <f t="shared" si="40"/>
        <v>0</v>
      </c>
      <c r="Q75" s="7">
        <f t="shared" si="38"/>
        <v>0</v>
      </c>
      <c r="R75" s="7">
        <f t="shared" si="38"/>
        <v>0</v>
      </c>
      <c r="S75" s="7">
        <f t="shared" si="38"/>
        <v>0</v>
      </c>
      <c r="T75" s="7">
        <f t="shared" si="38"/>
        <v>0</v>
      </c>
      <c r="U75" s="7">
        <f t="shared" si="38"/>
        <v>0</v>
      </c>
      <c r="V75" s="7">
        <f t="shared" si="38"/>
        <v>0</v>
      </c>
      <c r="W75" s="7">
        <f t="shared" si="38"/>
        <v>0</v>
      </c>
      <c r="X75" s="7">
        <f t="shared" si="38"/>
        <v>0</v>
      </c>
      <c r="Y75" s="7">
        <f t="shared" si="38"/>
        <v>0</v>
      </c>
      <c r="Z75" s="7">
        <f t="shared" si="38"/>
        <v>0</v>
      </c>
      <c r="AA75" s="7">
        <f t="shared" si="38"/>
        <v>0</v>
      </c>
      <c r="AB75" s="7">
        <f t="shared" si="38"/>
        <v>0</v>
      </c>
      <c r="AC75" s="7">
        <f t="shared" si="38"/>
        <v>0</v>
      </c>
      <c r="AD75" s="7">
        <f t="shared" si="38"/>
        <v>0</v>
      </c>
      <c r="AE75" s="7">
        <f t="shared" si="38"/>
        <v>0</v>
      </c>
      <c r="AF75" s="7">
        <f t="shared" si="38"/>
        <v>0</v>
      </c>
      <c r="AG75" s="7">
        <f t="shared" si="38"/>
        <v>0</v>
      </c>
      <c r="AH75" s="7">
        <f t="shared" si="38"/>
        <v>0</v>
      </c>
      <c r="AI75" s="7">
        <f t="shared" si="38"/>
        <v>0</v>
      </c>
      <c r="AJ75" s="7">
        <f t="shared" si="38"/>
        <v>0</v>
      </c>
      <c r="AK75" s="7">
        <f t="shared" si="38"/>
        <v>0</v>
      </c>
      <c r="AL75" s="7">
        <f t="shared" si="38"/>
        <v>0</v>
      </c>
      <c r="AM75" s="7">
        <f t="shared" si="38"/>
        <v>0</v>
      </c>
      <c r="AN75" s="7">
        <f t="shared" si="38"/>
        <v>0</v>
      </c>
      <c r="AO75" s="7">
        <f t="shared" si="38"/>
        <v>0</v>
      </c>
      <c r="AP75" s="7">
        <f t="shared" si="38"/>
        <v>0</v>
      </c>
      <c r="AQ75" s="7">
        <f t="shared" si="38"/>
        <v>0</v>
      </c>
      <c r="AR75" s="7">
        <f t="shared" si="38"/>
        <v>0</v>
      </c>
      <c r="AS75" s="7">
        <f t="shared" si="38"/>
        <v>0</v>
      </c>
      <c r="AT75" s="7">
        <f t="shared" si="38"/>
        <v>0</v>
      </c>
      <c r="AU75" s="7">
        <f t="shared" si="38"/>
        <v>0</v>
      </c>
      <c r="AV75" s="7">
        <f t="shared" si="38"/>
        <v>0</v>
      </c>
      <c r="AW75" s="7">
        <f t="shared" si="38"/>
        <v>0</v>
      </c>
      <c r="AX75" s="7">
        <f t="shared" si="38"/>
        <v>0</v>
      </c>
      <c r="AY75" s="7">
        <f t="shared" si="38"/>
        <v>0</v>
      </c>
      <c r="AZ75" s="7">
        <f t="shared" si="38"/>
        <v>0</v>
      </c>
      <c r="BA75" s="7">
        <f t="shared" si="38"/>
        <v>0</v>
      </c>
      <c r="BB75" s="7">
        <f t="shared" si="38"/>
        <v>0</v>
      </c>
      <c r="BC75" s="7">
        <f t="shared" si="38"/>
        <v>0</v>
      </c>
      <c r="BD75" s="7">
        <f t="shared" si="38"/>
        <v>0</v>
      </c>
      <c r="BE75" s="7">
        <f t="shared" si="38"/>
        <v>0</v>
      </c>
      <c r="BF75" s="7">
        <f t="shared" si="38"/>
        <v>0</v>
      </c>
      <c r="BG75" s="7">
        <f t="shared" si="38"/>
        <v>0</v>
      </c>
      <c r="BH75" s="7">
        <f t="shared" si="38"/>
        <v>0</v>
      </c>
      <c r="BI75" s="7">
        <f t="shared" si="38"/>
        <v>0</v>
      </c>
      <c r="BJ75" s="7">
        <f t="shared" si="38"/>
        <v>0</v>
      </c>
      <c r="BK75" s="7">
        <f t="shared" si="38"/>
        <v>0</v>
      </c>
      <c r="BL75" s="7">
        <f t="shared" si="38"/>
        <v>0</v>
      </c>
      <c r="BM75" s="7">
        <f t="shared" si="38"/>
        <v>0</v>
      </c>
      <c r="BN75" s="7">
        <f t="shared" si="38"/>
        <v>0</v>
      </c>
      <c r="BO75" s="7">
        <f t="shared" ref="BO75" si="42">BO19</f>
        <v>0</v>
      </c>
    </row>
    <row r="76" spans="1:69" ht="17.399999999999999">
      <c r="B76" s="19" t="s">
        <v>21</v>
      </c>
      <c r="C76" s="20"/>
      <c r="D76" s="21">
        <f t="shared" ref="D76:R76" si="43">SUM(D70:D75)</f>
        <v>0.03</v>
      </c>
      <c r="E76" s="21">
        <f t="shared" si="43"/>
        <v>0.05</v>
      </c>
      <c r="F76" s="21">
        <f t="shared" si="43"/>
        <v>1.2E-2</v>
      </c>
      <c r="G76" s="21">
        <f t="shared" si="43"/>
        <v>0</v>
      </c>
      <c r="H76" s="21">
        <f t="shared" si="43"/>
        <v>0</v>
      </c>
      <c r="I76" s="21">
        <f t="shared" si="43"/>
        <v>0</v>
      </c>
      <c r="J76" s="21">
        <f t="shared" si="43"/>
        <v>0</v>
      </c>
      <c r="K76" s="21">
        <f t="shared" si="43"/>
        <v>2.5000000000000001E-3</v>
      </c>
      <c r="L76" s="21">
        <f t="shared" si="43"/>
        <v>0</v>
      </c>
      <c r="M76" s="21">
        <f t="shared" si="43"/>
        <v>0</v>
      </c>
      <c r="N76" s="21">
        <f t="shared" si="43"/>
        <v>0</v>
      </c>
      <c r="O76" s="21">
        <f t="shared" si="43"/>
        <v>0</v>
      </c>
      <c r="P76" s="21">
        <f t="shared" si="43"/>
        <v>0</v>
      </c>
      <c r="Q76" s="21">
        <f t="shared" si="43"/>
        <v>0</v>
      </c>
      <c r="R76" s="21">
        <f t="shared" si="43"/>
        <v>0</v>
      </c>
      <c r="S76" s="21">
        <f t="shared" ref="S76:X76" si="44">SUM(S70:S75)</f>
        <v>0</v>
      </c>
      <c r="T76" s="21">
        <f t="shared" si="44"/>
        <v>0</v>
      </c>
      <c r="U76" s="21">
        <f t="shared" si="44"/>
        <v>0</v>
      </c>
      <c r="V76" s="21">
        <f t="shared" si="44"/>
        <v>0</v>
      </c>
      <c r="W76" s="21">
        <f t="shared" si="44"/>
        <v>0</v>
      </c>
      <c r="X76" s="21">
        <f t="shared" si="44"/>
        <v>6.25E-2</v>
      </c>
      <c r="Y76" s="21">
        <f t="shared" ref="Y76:BN76" si="45">SUM(Y70:Y75)</f>
        <v>0</v>
      </c>
      <c r="Z76" s="21">
        <f t="shared" si="45"/>
        <v>0</v>
      </c>
      <c r="AA76" s="21">
        <f t="shared" si="45"/>
        <v>0</v>
      </c>
      <c r="AB76" s="21">
        <f t="shared" si="45"/>
        <v>0</v>
      </c>
      <c r="AC76" s="21">
        <f t="shared" si="45"/>
        <v>1.6E-2</v>
      </c>
      <c r="AD76" s="21">
        <f t="shared" si="45"/>
        <v>0</v>
      </c>
      <c r="AE76" s="21">
        <f t="shared" si="45"/>
        <v>0</v>
      </c>
      <c r="AF76" s="21">
        <f t="shared" si="45"/>
        <v>0</v>
      </c>
      <c r="AG76" s="21">
        <f t="shared" si="45"/>
        <v>0</v>
      </c>
      <c r="AH76" s="21">
        <f t="shared" si="45"/>
        <v>0</v>
      </c>
      <c r="AI76" s="21">
        <f t="shared" si="45"/>
        <v>0</v>
      </c>
      <c r="AJ76" s="21">
        <f t="shared" si="45"/>
        <v>0.01</v>
      </c>
      <c r="AK76" s="21">
        <f t="shared" si="45"/>
        <v>0</v>
      </c>
      <c r="AL76" s="21">
        <f t="shared" si="45"/>
        <v>0</v>
      </c>
      <c r="AM76" s="21">
        <f t="shared" si="45"/>
        <v>0</v>
      </c>
      <c r="AN76" s="21">
        <f t="shared" si="45"/>
        <v>0</v>
      </c>
      <c r="AO76" s="21">
        <f t="shared" si="45"/>
        <v>0</v>
      </c>
      <c r="AP76" s="21">
        <f t="shared" si="45"/>
        <v>0</v>
      </c>
      <c r="AQ76" s="21">
        <f t="shared" si="45"/>
        <v>0</v>
      </c>
      <c r="AR76" s="21">
        <f t="shared" si="45"/>
        <v>0</v>
      </c>
      <c r="AS76" s="21">
        <f t="shared" si="45"/>
        <v>0</v>
      </c>
      <c r="AT76" s="21">
        <f t="shared" si="45"/>
        <v>0</v>
      </c>
      <c r="AU76" s="21">
        <f t="shared" si="45"/>
        <v>0</v>
      </c>
      <c r="AV76" s="21">
        <f t="shared" si="45"/>
        <v>0</v>
      </c>
      <c r="AW76" s="21">
        <f t="shared" si="45"/>
        <v>0</v>
      </c>
      <c r="AX76" s="21">
        <f t="shared" si="45"/>
        <v>0</v>
      </c>
      <c r="AY76" s="21">
        <f t="shared" si="45"/>
        <v>0</v>
      </c>
      <c r="AZ76" s="21">
        <f t="shared" si="45"/>
        <v>0</v>
      </c>
      <c r="BA76" s="21">
        <f t="shared" si="45"/>
        <v>5.5E-2</v>
      </c>
      <c r="BB76" s="21">
        <f t="shared" si="45"/>
        <v>0</v>
      </c>
      <c r="BC76" s="21">
        <f t="shared" si="45"/>
        <v>0</v>
      </c>
      <c r="BD76" s="21">
        <f t="shared" si="45"/>
        <v>0</v>
      </c>
      <c r="BE76" s="21">
        <f t="shared" si="45"/>
        <v>0</v>
      </c>
      <c r="BF76" s="21">
        <f t="shared" si="45"/>
        <v>0</v>
      </c>
      <c r="BG76" s="21">
        <f t="shared" si="45"/>
        <v>0.20100000000000001</v>
      </c>
      <c r="BH76" s="21">
        <f t="shared" si="45"/>
        <v>3.5000000000000003E-2</v>
      </c>
      <c r="BI76" s="21">
        <f t="shared" si="45"/>
        <v>0.02</v>
      </c>
      <c r="BJ76" s="21">
        <f t="shared" si="45"/>
        <v>0</v>
      </c>
      <c r="BK76" s="21">
        <f t="shared" si="45"/>
        <v>0</v>
      </c>
      <c r="BL76" s="21">
        <f t="shared" si="45"/>
        <v>0</v>
      </c>
      <c r="BM76" s="21">
        <f t="shared" si="45"/>
        <v>6.0000000000000001E-3</v>
      </c>
      <c r="BN76" s="21">
        <f t="shared" si="45"/>
        <v>4.0000000000000001E-3</v>
      </c>
      <c r="BO76" s="21">
        <f t="shared" ref="BO76" si="46">SUM(BO70:BO75)</f>
        <v>0</v>
      </c>
    </row>
    <row r="77" spans="1:69" ht="17.399999999999999">
      <c r="B77" s="19" t="s">
        <v>22</v>
      </c>
      <c r="C77" s="20"/>
      <c r="D77" s="22">
        <f t="shared" ref="D77:BN77" si="47">PRODUCT(D76,$F$6)</f>
        <v>0.03</v>
      </c>
      <c r="E77" s="22">
        <f t="shared" si="47"/>
        <v>0.05</v>
      </c>
      <c r="F77" s="22">
        <f t="shared" si="47"/>
        <v>1.2E-2</v>
      </c>
      <c r="G77" s="22">
        <f t="shared" si="47"/>
        <v>0</v>
      </c>
      <c r="H77" s="22">
        <f t="shared" si="47"/>
        <v>0</v>
      </c>
      <c r="I77" s="22">
        <f t="shared" si="47"/>
        <v>0</v>
      </c>
      <c r="J77" s="22">
        <f t="shared" si="47"/>
        <v>0</v>
      </c>
      <c r="K77" s="22">
        <f t="shared" si="47"/>
        <v>2.5000000000000001E-3</v>
      </c>
      <c r="L77" s="22">
        <f t="shared" si="47"/>
        <v>0</v>
      </c>
      <c r="M77" s="22">
        <f t="shared" si="47"/>
        <v>0</v>
      </c>
      <c r="N77" s="22">
        <f t="shared" si="47"/>
        <v>0</v>
      </c>
      <c r="O77" s="22">
        <f t="shared" si="47"/>
        <v>0</v>
      </c>
      <c r="P77" s="22">
        <f t="shared" si="47"/>
        <v>0</v>
      </c>
      <c r="Q77" s="22">
        <f t="shared" si="47"/>
        <v>0</v>
      </c>
      <c r="R77" s="22">
        <f t="shared" si="47"/>
        <v>0</v>
      </c>
      <c r="S77" s="22">
        <f t="shared" ref="S77:X77" si="48">PRODUCT(S76,$F$6)</f>
        <v>0</v>
      </c>
      <c r="T77" s="22">
        <f t="shared" si="48"/>
        <v>0</v>
      </c>
      <c r="U77" s="22">
        <f t="shared" si="48"/>
        <v>0</v>
      </c>
      <c r="V77" s="22">
        <f t="shared" si="48"/>
        <v>0</v>
      </c>
      <c r="W77" s="22">
        <f t="shared" si="48"/>
        <v>0</v>
      </c>
      <c r="X77" s="22">
        <f t="shared" si="48"/>
        <v>6.25E-2</v>
      </c>
      <c r="Y77" s="22">
        <f t="shared" si="47"/>
        <v>0</v>
      </c>
      <c r="Z77" s="22">
        <f t="shared" si="47"/>
        <v>0</v>
      </c>
      <c r="AA77" s="22">
        <f t="shared" si="47"/>
        <v>0</v>
      </c>
      <c r="AB77" s="22">
        <f t="shared" si="47"/>
        <v>0</v>
      </c>
      <c r="AC77" s="22">
        <f t="shared" si="47"/>
        <v>1.6E-2</v>
      </c>
      <c r="AD77" s="22">
        <f t="shared" si="47"/>
        <v>0</v>
      </c>
      <c r="AE77" s="22">
        <f t="shared" si="47"/>
        <v>0</v>
      </c>
      <c r="AF77" s="22">
        <f t="shared" si="47"/>
        <v>0</v>
      </c>
      <c r="AG77" s="22">
        <f t="shared" si="47"/>
        <v>0</v>
      </c>
      <c r="AH77" s="22">
        <f t="shared" si="47"/>
        <v>0</v>
      </c>
      <c r="AI77" s="22">
        <f t="shared" si="47"/>
        <v>0</v>
      </c>
      <c r="AJ77" s="22">
        <f t="shared" si="47"/>
        <v>0.01</v>
      </c>
      <c r="AK77" s="22">
        <f t="shared" si="47"/>
        <v>0</v>
      </c>
      <c r="AL77" s="22">
        <f t="shared" si="47"/>
        <v>0</v>
      </c>
      <c r="AM77" s="22">
        <f t="shared" si="47"/>
        <v>0</v>
      </c>
      <c r="AN77" s="22">
        <f t="shared" si="47"/>
        <v>0</v>
      </c>
      <c r="AO77" s="22">
        <f t="shared" si="47"/>
        <v>0</v>
      </c>
      <c r="AP77" s="22">
        <f t="shared" si="47"/>
        <v>0</v>
      </c>
      <c r="AQ77" s="22">
        <f t="shared" si="47"/>
        <v>0</v>
      </c>
      <c r="AR77" s="22">
        <f t="shared" si="47"/>
        <v>0</v>
      </c>
      <c r="AS77" s="22">
        <f t="shared" si="47"/>
        <v>0</v>
      </c>
      <c r="AT77" s="22">
        <f t="shared" si="47"/>
        <v>0</v>
      </c>
      <c r="AU77" s="22">
        <f t="shared" si="47"/>
        <v>0</v>
      </c>
      <c r="AV77" s="22">
        <f t="shared" si="47"/>
        <v>0</v>
      </c>
      <c r="AW77" s="22">
        <f t="shared" si="47"/>
        <v>0</v>
      </c>
      <c r="AX77" s="22">
        <f t="shared" si="47"/>
        <v>0</v>
      </c>
      <c r="AY77" s="22">
        <f t="shared" si="47"/>
        <v>0</v>
      </c>
      <c r="AZ77" s="22">
        <f t="shared" si="47"/>
        <v>0</v>
      </c>
      <c r="BA77" s="22">
        <f t="shared" si="47"/>
        <v>5.5E-2</v>
      </c>
      <c r="BB77" s="22">
        <f t="shared" si="47"/>
        <v>0</v>
      </c>
      <c r="BC77" s="22">
        <f t="shared" si="47"/>
        <v>0</v>
      </c>
      <c r="BD77" s="22">
        <f t="shared" si="47"/>
        <v>0</v>
      </c>
      <c r="BE77" s="22">
        <f t="shared" si="47"/>
        <v>0</v>
      </c>
      <c r="BF77" s="22">
        <f t="shared" si="47"/>
        <v>0</v>
      </c>
      <c r="BG77" s="22">
        <f t="shared" si="47"/>
        <v>0.20100000000000001</v>
      </c>
      <c r="BH77" s="22">
        <f t="shared" si="47"/>
        <v>3.5000000000000003E-2</v>
      </c>
      <c r="BI77" s="22">
        <f t="shared" si="47"/>
        <v>0.02</v>
      </c>
      <c r="BJ77" s="22">
        <f t="shared" si="47"/>
        <v>0</v>
      </c>
      <c r="BK77" s="22">
        <f t="shared" si="47"/>
        <v>0</v>
      </c>
      <c r="BL77" s="22">
        <f t="shared" si="47"/>
        <v>0</v>
      </c>
      <c r="BM77" s="22">
        <f t="shared" si="47"/>
        <v>6.0000000000000001E-3</v>
      </c>
      <c r="BN77" s="22">
        <f t="shared" si="47"/>
        <v>4.0000000000000001E-3</v>
      </c>
      <c r="BO77" s="22">
        <f t="shared" ref="BO77" si="49">PRODUCT(BO76,$F$6)</f>
        <v>0</v>
      </c>
    </row>
    <row r="79" spans="1:69" ht="17.399999999999999">
      <c r="A79" s="26"/>
      <c r="B79" s="27" t="s">
        <v>24</v>
      </c>
      <c r="C79" s="28" t="s">
        <v>25</v>
      </c>
      <c r="D79" s="29">
        <f>D62</f>
        <v>78.180000000000007</v>
      </c>
      <c r="E79" s="39">
        <f t="shared" ref="E79:BN79" si="50">E62</f>
        <v>82</v>
      </c>
      <c r="F79" s="29">
        <f t="shared" si="50"/>
        <v>91</v>
      </c>
      <c r="G79" s="29">
        <f t="shared" si="50"/>
        <v>596</v>
      </c>
      <c r="H79" s="29">
        <f t="shared" si="50"/>
        <v>1490</v>
      </c>
      <c r="I79" s="29">
        <f t="shared" si="50"/>
        <v>720</v>
      </c>
      <c r="J79" s="29">
        <f t="shared" si="50"/>
        <v>82.38</v>
      </c>
      <c r="K79" s="29">
        <f t="shared" si="50"/>
        <v>961.89</v>
      </c>
      <c r="L79" s="29">
        <f t="shared" si="50"/>
        <v>231.94</v>
      </c>
      <c r="M79" s="29">
        <f t="shared" si="50"/>
        <v>679</v>
      </c>
      <c r="N79" s="29">
        <f t="shared" si="50"/>
        <v>114.89</v>
      </c>
      <c r="O79" s="29">
        <f t="shared" si="50"/>
        <v>359.11</v>
      </c>
      <c r="P79" s="29">
        <f t="shared" si="50"/>
        <v>392.11</v>
      </c>
      <c r="Q79" s="29">
        <f t="shared" si="50"/>
        <v>400</v>
      </c>
      <c r="R79" s="29">
        <f t="shared" si="50"/>
        <v>0</v>
      </c>
      <c r="S79" s="29">
        <f t="shared" si="50"/>
        <v>0</v>
      </c>
      <c r="T79" s="29">
        <f t="shared" si="50"/>
        <v>0</v>
      </c>
      <c r="U79" s="29">
        <f t="shared" si="50"/>
        <v>852</v>
      </c>
      <c r="V79" s="29">
        <f t="shared" si="50"/>
        <v>352.56</v>
      </c>
      <c r="W79" s="29">
        <f t="shared" si="50"/>
        <v>0</v>
      </c>
      <c r="X79" s="29">
        <f t="shared" si="50"/>
        <v>8.9</v>
      </c>
      <c r="Y79" s="29">
        <f t="shared" si="50"/>
        <v>0</v>
      </c>
      <c r="Z79" s="29">
        <f t="shared" si="50"/>
        <v>492</v>
      </c>
      <c r="AA79" s="29">
        <f t="shared" si="50"/>
        <v>382</v>
      </c>
      <c r="AB79" s="29">
        <f t="shared" si="50"/>
        <v>429</v>
      </c>
      <c r="AC79" s="29">
        <f t="shared" si="50"/>
        <v>261</v>
      </c>
      <c r="AD79" s="29">
        <f t="shared" si="50"/>
        <v>125</v>
      </c>
      <c r="AE79" s="29">
        <f t="shared" si="50"/>
        <v>400</v>
      </c>
      <c r="AF79" s="29">
        <f t="shared" si="50"/>
        <v>169</v>
      </c>
      <c r="AG79" s="29">
        <f t="shared" si="50"/>
        <v>227.27</v>
      </c>
      <c r="AH79" s="29">
        <f t="shared" si="50"/>
        <v>76.88</v>
      </c>
      <c r="AI79" s="29">
        <f t="shared" si="50"/>
        <v>59.75</v>
      </c>
      <c r="AJ79" s="29">
        <f t="shared" si="50"/>
        <v>44.6</v>
      </c>
      <c r="AK79" s="29">
        <f t="shared" si="50"/>
        <v>240</v>
      </c>
      <c r="AL79" s="29">
        <f t="shared" si="50"/>
        <v>219</v>
      </c>
      <c r="AM79" s="29">
        <f t="shared" si="50"/>
        <v>0</v>
      </c>
      <c r="AN79" s="29">
        <f t="shared" si="50"/>
        <v>277</v>
      </c>
      <c r="AO79" s="29">
        <f t="shared" si="50"/>
        <v>0</v>
      </c>
      <c r="AP79" s="29">
        <f t="shared" si="50"/>
        <v>235.63</v>
      </c>
      <c r="AQ79" s="29">
        <f t="shared" si="50"/>
        <v>72.5</v>
      </c>
      <c r="AR79" s="29">
        <f t="shared" si="50"/>
        <v>65.33</v>
      </c>
      <c r="AS79" s="29">
        <f t="shared" si="50"/>
        <v>76</v>
      </c>
      <c r="AT79" s="29">
        <f t="shared" si="50"/>
        <v>67.14</v>
      </c>
      <c r="AU79" s="29">
        <f t="shared" si="50"/>
        <v>74.290000000000006</v>
      </c>
      <c r="AV79" s="29">
        <f t="shared" si="50"/>
        <v>51.25</v>
      </c>
      <c r="AW79" s="29">
        <f t="shared" si="50"/>
        <v>77.14</v>
      </c>
      <c r="AX79" s="29">
        <f t="shared" si="50"/>
        <v>68</v>
      </c>
      <c r="AY79" s="29">
        <f t="shared" si="50"/>
        <v>60</v>
      </c>
      <c r="AZ79" s="29">
        <f t="shared" si="50"/>
        <v>137.33000000000001</v>
      </c>
      <c r="BA79" s="29">
        <f t="shared" si="50"/>
        <v>319</v>
      </c>
      <c r="BB79" s="29">
        <f t="shared" si="50"/>
        <v>454</v>
      </c>
      <c r="BC79" s="29">
        <f t="shared" si="50"/>
        <v>558</v>
      </c>
      <c r="BD79" s="29">
        <f t="shared" si="50"/>
        <v>261</v>
      </c>
      <c r="BE79" s="29">
        <f t="shared" si="50"/>
        <v>419</v>
      </c>
      <c r="BF79" s="29">
        <f t="shared" si="50"/>
        <v>0</v>
      </c>
      <c r="BG79" s="29">
        <f t="shared" si="50"/>
        <v>44</v>
      </c>
      <c r="BH79" s="29">
        <f t="shared" si="50"/>
        <v>51</v>
      </c>
      <c r="BI79" s="29">
        <f t="shared" si="50"/>
        <v>26</v>
      </c>
      <c r="BJ79" s="29">
        <f t="shared" si="50"/>
        <v>40</v>
      </c>
      <c r="BK79" s="29">
        <f t="shared" si="50"/>
        <v>62</v>
      </c>
      <c r="BL79" s="29">
        <f t="shared" si="50"/>
        <v>314</v>
      </c>
      <c r="BM79" s="29">
        <f t="shared" si="50"/>
        <v>138.88999999999999</v>
      </c>
      <c r="BN79" s="29">
        <f t="shared" si="50"/>
        <v>22</v>
      </c>
      <c r="BO79" s="29">
        <f t="shared" ref="BO79" si="51">BO62</f>
        <v>0</v>
      </c>
    </row>
    <row r="80" spans="1:69" ht="17.399999999999999">
      <c r="B80" s="19" t="s">
        <v>26</v>
      </c>
      <c r="C80" s="20" t="s">
        <v>25</v>
      </c>
      <c r="D80" s="21">
        <f>D79/1000</f>
        <v>7.8180000000000013E-2</v>
      </c>
      <c r="E80" s="21">
        <f t="shared" ref="E80:BN80" si="52">E79/1000</f>
        <v>8.2000000000000003E-2</v>
      </c>
      <c r="F80" s="21">
        <f t="shared" si="52"/>
        <v>9.0999999999999998E-2</v>
      </c>
      <c r="G80" s="21">
        <f t="shared" si="52"/>
        <v>0.59599999999999997</v>
      </c>
      <c r="H80" s="21">
        <f t="shared" si="52"/>
        <v>1.49</v>
      </c>
      <c r="I80" s="21">
        <f t="shared" si="52"/>
        <v>0.72</v>
      </c>
      <c r="J80" s="21">
        <f t="shared" si="52"/>
        <v>8.2379999999999995E-2</v>
      </c>
      <c r="K80" s="21">
        <f t="shared" si="52"/>
        <v>0.96189000000000002</v>
      </c>
      <c r="L80" s="21">
        <f t="shared" si="52"/>
        <v>0.23194000000000001</v>
      </c>
      <c r="M80" s="21">
        <f t="shared" si="52"/>
        <v>0.67900000000000005</v>
      </c>
      <c r="N80" s="21">
        <f t="shared" si="52"/>
        <v>0.11489000000000001</v>
      </c>
      <c r="O80" s="21">
        <f t="shared" si="52"/>
        <v>0.35911000000000004</v>
      </c>
      <c r="P80" s="21">
        <f t="shared" si="52"/>
        <v>0.39211000000000001</v>
      </c>
      <c r="Q80" s="21">
        <f t="shared" si="52"/>
        <v>0.4</v>
      </c>
      <c r="R80" s="21">
        <f t="shared" si="52"/>
        <v>0</v>
      </c>
      <c r="S80" s="21">
        <f t="shared" si="52"/>
        <v>0</v>
      </c>
      <c r="T80" s="21">
        <f t="shared" si="52"/>
        <v>0</v>
      </c>
      <c r="U80" s="21">
        <f t="shared" si="52"/>
        <v>0.85199999999999998</v>
      </c>
      <c r="V80" s="21">
        <f t="shared" si="52"/>
        <v>0.35255999999999998</v>
      </c>
      <c r="W80" s="21">
        <f t="shared" si="52"/>
        <v>0</v>
      </c>
      <c r="X80" s="21">
        <f t="shared" si="52"/>
        <v>8.8999999999999999E-3</v>
      </c>
      <c r="Y80" s="21">
        <f t="shared" si="52"/>
        <v>0</v>
      </c>
      <c r="Z80" s="21">
        <f t="shared" si="52"/>
        <v>0.49199999999999999</v>
      </c>
      <c r="AA80" s="21">
        <f t="shared" si="52"/>
        <v>0.38200000000000001</v>
      </c>
      <c r="AB80" s="21">
        <f t="shared" si="52"/>
        <v>0.42899999999999999</v>
      </c>
      <c r="AC80" s="21">
        <f t="shared" si="52"/>
        <v>0.26100000000000001</v>
      </c>
      <c r="AD80" s="21">
        <f t="shared" si="52"/>
        <v>0.125</v>
      </c>
      <c r="AE80" s="21">
        <f t="shared" si="52"/>
        <v>0.4</v>
      </c>
      <c r="AF80" s="21">
        <f t="shared" si="52"/>
        <v>0.16900000000000001</v>
      </c>
      <c r="AG80" s="21">
        <f t="shared" si="52"/>
        <v>0.22727</v>
      </c>
      <c r="AH80" s="21">
        <f t="shared" si="52"/>
        <v>7.687999999999999E-2</v>
      </c>
      <c r="AI80" s="21">
        <f t="shared" si="52"/>
        <v>5.9749999999999998E-2</v>
      </c>
      <c r="AJ80" s="21">
        <f t="shared" si="52"/>
        <v>4.4600000000000001E-2</v>
      </c>
      <c r="AK80" s="21">
        <f t="shared" si="52"/>
        <v>0.24</v>
      </c>
      <c r="AL80" s="21">
        <f t="shared" si="52"/>
        <v>0.219</v>
      </c>
      <c r="AM80" s="21">
        <f t="shared" si="52"/>
        <v>0</v>
      </c>
      <c r="AN80" s="21">
        <f t="shared" si="52"/>
        <v>0.27700000000000002</v>
      </c>
      <c r="AO80" s="21">
        <f t="shared" si="52"/>
        <v>0</v>
      </c>
      <c r="AP80" s="21">
        <f t="shared" si="52"/>
        <v>0.23563000000000001</v>
      </c>
      <c r="AQ80" s="21">
        <f t="shared" si="52"/>
        <v>7.2499999999999995E-2</v>
      </c>
      <c r="AR80" s="21">
        <f t="shared" si="52"/>
        <v>6.5329999999999999E-2</v>
      </c>
      <c r="AS80" s="21">
        <f t="shared" si="52"/>
        <v>7.5999999999999998E-2</v>
      </c>
      <c r="AT80" s="21">
        <f t="shared" si="52"/>
        <v>6.7140000000000005E-2</v>
      </c>
      <c r="AU80" s="21">
        <f t="shared" si="52"/>
        <v>7.4290000000000009E-2</v>
      </c>
      <c r="AV80" s="21">
        <f t="shared" si="52"/>
        <v>5.1249999999999997E-2</v>
      </c>
      <c r="AW80" s="21">
        <f t="shared" si="52"/>
        <v>7.714E-2</v>
      </c>
      <c r="AX80" s="21">
        <f t="shared" si="52"/>
        <v>6.8000000000000005E-2</v>
      </c>
      <c r="AY80" s="21">
        <f t="shared" si="52"/>
        <v>0.06</v>
      </c>
      <c r="AZ80" s="21">
        <f t="shared" si="52"/>
        <v>0.13733000000000001</v>
      </c>
      <c r="BA80" s="21">
        <f t="shared" si="52"/>
        <v>0.31900000000000001</v>
      </c>
      <c r="BB80" s="21">
        <f t="shared" si="52"/>
        <v>0.45400000000000001</v>
      </c>
      <c r="BC80" s="21">
        <f t="shared" si="52"/>
        <v>0.55800000000000005</v>
      </c>
      <c r="BD80" s="21">
        <f t="shared" si="52"/>
        <v>0.26100000000000001</v>
      </c>
      <c r="BE80" s="21">
        <f t="shared" si="52"/>
        <v>0.41899999999999998</v>
      </c>
      <c r="BF80" s="21">
        <f t="shared" si="52"/>
        <v>0</v>
      </c>
      <c r="BG80" s="21">
        <f t="shared" si="52"/>
        <v>4.3999999999999997E-2</v>
      </c>
      <c r="BH80" s="21">
        <f t="shared" si="52"/>
        <v>5.0999999999999997E-2</v>
      </c>
      <c r="BI80" s="21">
        <f t="shared" si="52"/>
        <v>2.5999999999999999E-2</v>
      </c>
      <c r="BJ80" s="21">
        <f t="shared" si="52"/>
        <v>0.04</v>
      </c>
      <c r="BK80" s="21">
        <f t="shared" si="52"/>
        <v>6.2E-2</v>
      </c>
      <c r="BL80" s="21">
        <f t="shared" si="52"/>
        <v>0.314</v>
      </c>
      <c r="BM80" s="21">
        <f t="shared" si="52"/>
        <v>0.13888999999999999</v>
      </c>
      <c r="BN80" s="21">
        <f t="shared" si="52"/>
        <v>2.1999999999999999E-2</v>
      </c>
      <c r="BO80" s="21">
        <f t="shared" ref="BO80" si="53">BO79/1000</f>
        <v>0</v>
      </c>
    </row>
    <row r="81" spans="1:69" ht="17.399999999999999">
      <c r="A81" s="30"/>
      <c r="B81" s="31" t="s">
        <v>27</v>
      </c>
      <c r="C81" s="100"/>
      <c r="D81" s="32">
        <f>D77*D79</f>
        <v>2.3454000000000002</v>
      </c>
      <c r="E81" s="32">
        <f t="shared" ref="E81:BN81" si="54">E77*E79</f>
        <v>4.1000000000000005</v>
      </c>
      <c r="F81" s="32">
        <f t="shared" si="54"/>
        <v>1.0920000000000001</v>
      </c>
      <c r="G81" s="32">
        <f t="shared" si="54"/>
        <v>0</v>
      </c>
      <c r="H81" s="32">
        <f t="shared" si="54"/>
        <v>0</v>
      </c>
      <c r="I81" s="32">
        <f t="shared" si="54"/>
        <v>0</v>
      </c>
      <c r="J81" s="32">
        <f t="shared" si="54"/>
        <v>0</v>
      </c>
      <c r="K81" s="32">
        <f t="shared" si="54"/>
        <v>2.404725</v>
      </c>
      <c r="L81" s="32">
        <f t="shared" si="54"/>
        <v>0</v>
      </c>
      <c r="M81" s="32">
        <f t="shared" si="54"/>
        <v>0</v>
      </c>
      <c r="N81" s="32">
        <f t="shared" si="54"/>
        <v>0</v>
      </c>
      <c r="O81" s="32">
        <f t="shared" si="54"/>
        <v>0</v>
      </c>
      <c r="P81" s="32">
        <f t="shared" si="54"/>
        <v>0</v>
      </c>
      <c r="Q81" s="32">
        <f t="shared" si="54"/>
        <v>0</v>
      </c>
      <c r="R81" s="32">
        <f t="shared" si="54"/>
        <v>0</v>
      </c>
      <c r="S81" s="32">
        <f t="shared" si="54"/>
        <v>0</v>
      </c>
      <c r="T81" s="32">
        <f t="shared" si="54"/>
        <v>0</v>
      </c>
      <c r="U81" s="32">
        <f t="shared" si="54"/>
        <v>0</v>
      </c>
      <c r="V81" s="32">
        <f t="shared" si="54"/>
        <v>0</v>
      </c>
      <c r="W81" s="32">
        <f t="shared" si="54"/>
        <v>0</v>
      </c>
      <c r="X81" s="32">
        <f t="shared" si="54"/>
        <v>0.55625000000000002</v>
      </c>
      <c r="Y81" s="32">
        <f t="shared" si="54"/>
        <v>0</v>
      </c>
      <c r="Z81" s="32">
        <f t="shared" si="54"/>
        <v>0</v>
      </c>
      <c r="AA81" s="32">
        <f t="shared" si="54"/>
        <v>0</v>
      </c>
      <c r="AB81" s="32">
        <f t="shared" si="54"/>
        <v>0</v>
      </c>
      <c r="AC81" s="32">
        <f t="shared" si="54"/>
        <v>4.1760000000000002</v>
      </c>
      <c r="AD81" s="32">
        <f t="shared" si="54"/>
        <v>0</v>
      </c>
      <c r="AE81" s="32">
        <f t="shared" si="54"/>
        <v>0</v>
      </c>
      <c r="AF81" s="32">
        <f t="shared" si="54"/>
        <v>0</v>
      </c>
      <c r="AG81" s="32">
        <f t="shared" si="54"/>
        <v>0</v>
      </c>
      <c r="AH81" s="32">
        <f t="shared" si="54"/>
        <v>0</v>
      </c>
      <c r="AI81" s="32">
        <f t="shared" si="54"/>
        <v>0</v>
      </c>
      <c r="AJ81" s="32">
        <f t="shared" si="54"/>
        <v>0.44600000000000001</v>
      </c>
      <c r="AK81" s="32">
        <f t="shared" si="54"/>
        <v>0</v>
      </c>
      <c r="AL81" s="32">
        <f t="shared" si="54"/>
        <v>0</v>
      </c>
      <c r="AM81" s="32">
        <f t="shared" si="54"/>
        <v>0</v>
      </c>
      <c r="AN81" s="32">
        <f t="shared" si="54"/>
        <v>0</v>
      </c>
      <c r="AO81" s="32">
        <f t="shared" si="54"/>
        <v>0</v>
      </c>
      <c r="AP81" s="32">
        <f t="shared" si="54"/>
        <v>0</v>
      </c>
      <c r="AQ81" s="32">
        <f t="shared" si="54"/>
        <v>0</v>
      </c>
      <c r="AR81" s="32">
        <f t="shared" si="54"/>
        <v>0</v>
      </c>
      <c r="AS81" s="32">
        <f t="shared" si="54"/>
        <v>0</v>
      </c>
      <c r="AT81" s="32">
        <f t="shared" si="54"/>
        <v>0</v>
      </c>
      <c r="AU81" s="32">
        <f t="shared" si="54"/>
        <v>0</v>
      </c>
      <c r="AV81" s="32">
        <f t="shared" si="54"/>
        <v>0</v>
      </c>
      <c r="AW81" s="32">
        <f t="shared" si="54"/>
        <v>0</v>
      </c>
      <c r="AX81" s="32">
        <f t="shared" si="54"/>
        <v>0</v>
      </c>
      <c r="AY81" s="32">
        <f t="shared" si="54"/>
        <v>0</v>
      </c>
      <c r="AZ81" s="32">
        <f t="shared" si="54"/>
        <v>0</v>
      </c>
      <c r="BA81" s="32">
        <f t="shared" si="54"/>
        <v>17.545000000000002</v>
      </c>
      <c r="BB81" s="32">
        <f t="shared" si="54"/>
        <v>0</v>
      </c>
      <c r="BC81" s="32">
        <f t="shared" si="54"/>
        <v>0</v>
      </c>
      <c r="BD81" s="32">
        <f t="shared" si="54"/>
        <v>0</v>
      </c>
      <c r="BE81" s="32">
        <f t="shared" si="54"/>
        <v>0</v>
      </c>
      <c r="BF81" s="32">
        <f t="shared" si="54"/>
        <v>0</v>
      </c>
      <c r="BG81" s="32">
        <f t="shared" si="54"/>
        <v>8.8440000000000012</v>
      </c>
      <c r="BH81" s="32">
        <f t="shared" si="54"/>
        <v>1.7850000000000001</v>
      </c>
      <c r="BI81" s="32">
        <f t="shared" si="54"/>
        <v>0.52</v>
      </c>
      <c r="BJ81" s="32">
        <f t="shared" si="54"/>
        <v>0</v>
      </c>
      <c r="BK81" s="32">
        <f t="shared" si="54"/>
        <v>0</v>
      </c>
      <c r="BL81" s="32">
        <f t="shared" si="54"/>
        <v>0</v>
      </c>
      <c r="BM81" s="32">
        <f t="shared" si="54"/>
        <v>0.83333999999999997</v>
      </c>
      <c r="BN81" s="32">
        <f t="shared" si="54"/>
        <v>8.7999999999999995E-2</v>
      </c>
      <c r="BO81" s="32">
        <f t="shared" ref="BO81" si="55">BO77*BO79</f>
        <v>0</v>
      </c>
      <c r="BP81" s="33">
        <f>SUM(D81:BN81)</f>
        <v>44.735715000000006</v>
      </c>
      <c r="BQ81" s="34">
        <f>BP81/$C$9</f>
        <v>44.735715000000006</v>
      </c>
    </row>
    <row r="82" spans="1:69" ht="17.399999999999999">
      <c r="A82" s="30"/>
      <c r="B82" s="31" t="s">
        <v>28</v>
      </c>
      <c r="C82" s="100"/>
      <c r="D82" s="32">
        <f>D77*D79</f>
        <v>2.3454000000000002</v>
      </c>
      <c r="E82" s="32">
        <f t="shared" ref="E82:BN82" si="56">E77*E79</f>
        <v>4.1000000000000005</v>
      </c>
      <c r="F82" s="32">
        <f t="shared" si="56"/>
        <v>1.0920000000000001</v>
      </c>
      <c r="G82" s="32">
        <f t="shared" si="56"/>
        <v>0</v>
      </c>
      <c r="H82" s="32">
        <f t="shared" si="56"/>
        <v>0</v>
      </c>
      <c r="I82" s="32">
        <f t="shared" si="56"/>
        <v>0</v>
      </c>
      <c r="J82" s="32">
        <f t="shared" si="56"/>
        <v>0</v>
      </c>
      <c r="K82" s="32">
        <f t="shared" si="56"/>
        <v>2.404725</v>
      </c>
      <c r="L82" s="32">
        <f t="shared" si="56"/>
        <v>0</v>
      </c>
      <c r="M82" s="32">
        <f t="shared" si="56"/>
        <v>0</v>
      </c>
      <c r="N82" s="32">
        <f t="shared" si="56"/>
        <v>0</v>
      </c>
      <c r="O82" s="32">
        <f t="shared" si="56"/>
        <v>0</v>
      </c>
      <c r="P82" s="32">
        <f t="shared" si="56"/>
        <v>0</v>
      </c>
      <c r="Q82" s="32">
        <f t="shared" si="56"/>
        <v>0</v>
      </c>
      <c r="R82" s="32">
        <f t="shared" si="56"/>
        <v>0</v>
      </c>
      <c r="S82" s="32">
        <f t="shared" si="56"/>
        <v>0</v>
      </c>
      <c r="T82" s="32">
        <f t="shared" si="56"/>
        <v>0</v>
      </c>
      <c r="U82" s="32">
        <f t="shared" si="56"/>
        <v>0</v>
      </c>
      <c r="V82" s="32">
        <f t="shared" si="56"/>
        <v>0</v>
      </c>
      <c r="W82" s="32">
        <f t="shared" si="56"/>
        <v>0</v>
      </c>
      <c r="X82" s="32">
        <f t="shared" si="56"/>
        <v>0.55625000000000002</v>
      </c>
      <c r="Y82" s="32">
        <f t="shared" si="56"/>
        <v>0</v>
      </c>
      <c r="Z82" s="32">
        <f t="shared" si="56"/>
        <v>0</v>
      </c>
      <c r="AA82" s="32">
        <f t="shared" si="56"/>
        <v>0</v>
      </c>
      <c r="AB82" s="32">
        <f t="shared" si="56"/>
        <v>0</v>
      </c>
      <c r="AC82" s="32">
        <f t="shared" si="56"/>
        <v>4.1760000000000002</v>
      </c>
      <c r="AD82" s="32">
        <f t="shared" si="56"/>
        <v>0</v>
      </c>
      <c r="AE82" s="32">
        <f t="shared" si="56"/>
        <v>0</v>
      </c>
      <c r="AF82" s="32">
        <f t="shared" si="56"/>
        <v>0</v>
      </c>
      <c r="AG82" s="32">
        <f t="shared" si="56"/>
        <v>0</v>
      </c>
      <c r="AH82" s="32">
        <f t="shared" si="56"/>
        <v>0</v>
      </c>
      <c r="AI82" s="32">
        <f t="shared" si="56"/>
        <v>0</v>
      </c>
      <c r="AJ82" s="32">
        <f t="shared" si="56"/>
        <v>0.44600000000000001</v>
      </c>
      <c r="AK82" s="32">
        <f t="shared" si="56"/>
        <v>0</v>
      </c>
      <c r="AL82" s="32">
        <f t="shared" si="56"/>
        <v>0</v>
      </c>
      <c r="AM82" s="32">
        <f t="shared" si="56"/>
        <v>0</v>
      </c>
      <c r="AN82" s="32">
        <f t="shared" si="56"/>
        <v>0</v>
      </c>
      <c r="AO82" s="32">
        <f t="shared" si="56"/>
        <v>0</v>
      </c>
      <c r="AP82" s="32">
        <f t="shared" si="56"/>
        <v>0</v>
      </c>
      <c r="AQ82" s="32">
        <f t="shared" si="56"/>
        <v>0</v>
      </c>
      <c r="AR82" s="32">
        <f t="shared" si="56"/>
        <v>0</v>
      </c>
      <c r="AS82" s="32">
        <f t="shared" si="56"/>
        <v>0</v>
      </c>
      <c r="AT82" s="32">
        <f t="shared" si="56"/>
        <v>0</v>
      </c>
      <c r="AU82" s="32">
        <f t="shared" si="56"/>
        <v>0</v>
      </c>
      <c r="AV82" s="32">
        <f t="shared" si="56"/>
        <v>0</v>
      </c>
      <c r="AW82" s="32">
        <f t="shared" si="56"/>
        <v>0</v>
      </c>
      <c r="AX82" s="32">
        <f t="shared" si="56"/>
        <v>0</v>
      </c>
      <c r="AY82" s="32">
        <f t="shared" si="56"/>
        <v>0</v>
      </c>
      <c r="AZ82" s="32">
        <f t="shared" si="56"/>
        <v>0</v>
      </c>
      <c r="BA82" s="32">
        <f t="shared" si="56"/>
        <v>17.545000000000002</v>
      </c>
      <c r="BB82" s="32">
        <f t="shared" si="56"/>
        <v>0</v>
      </c>
      <c r="BC82" s="32">
        <f t="shared" si="56"/>
        <v>0</v>
      </c>
      <c r="BD82" s="32">
        <f t="shared" si="56"/>
        <v>0</v>
      </c>
      <c r="BE82" s="32">
        <f t="shared" si="56"/>
        <v>0</v>
      </c>
      <c r="BF82" s="32">
        <f t="shared" si="56"/>
        <v>0</v>
      </c>
      <c r="BG82" s="32">
        <f t="shared" si="56"/>
        <v>8.8440000000000012</v>
      </c>
      <c r="BH82" s="32">
        <f t="shared" si="56"/>
        <v>1.7850000000000001</v>
      </c>
      <c r="BI82" s="32">
        <f t="shared" si="56"/>
        <v>0.52</v>
      </c>
      <c r="BJ82" s="32">
        <f t="shared" si="56"/>
        <v>0</v>
      </c>
      <c r="BK82" s="32">
        <f t="shared" si="56"/>
        <v>0</v>
      </c>
      <c r="BL82" s="32">
        <f t="shared" si="56"/>
        <v>0</v>
      </c>
      <c r="BM82" s="32">
        <f t="shared" si="56"/>
        <v>0.83333999999999997</v>
      </c>
      <c r="BN82" s="32">
        <f t="shared" si="56"/>
        <v>8.7999999999999995E-2</v>
      </c>
      <c r="BO82" s="32">
        <f t="shared" ref="BO82" si="57">BO77*BO79</f>
        <v>0</v>
      </c>
      <c r="BP82" s="33">
        <f>SUM(D82:BN82)</f>
        <v>44.735715000000006</v>
      </c>
      <c r="BQ82" s="34">
        <f>BP82/$C$9</f>
        <v>44.735715000000006</v>
      </c>
    </row>
    <row r="84" spans="1:69">
      <c r="J84" t="s">
        <v>34</v>
      </c>
      <c r="K84" t="s">
        <v>2</v>
      </c>
      <c r="R84" s="2">
        <v>51</v>
      </c>
      <c r="S84" s="2"/>
      <c r="T84" s="2"/>
      <c r="U84" s="2"/>
      <c r="V84" s="2"/>
      <c r="W84" s="2"/>
      <c r="Z84" t="s">
        <v>32</v>
      </c>
    </row>
    <row r="85" spans="1:69" ht="15" customHeight="1">
      <c r="A85" s="102"/>
      <c r="B85" s="5" t="s">
        <v>3</v>
      </c>
      <c r="C85" s="94" t="s">
        <v>4</v>
      </c>
      <c r="D85" s="96" t="str">
        <f t="shared" ref="D85:BN85" si="58">D7</f>
        <v>Хлеб пшеничный</v>
      </c>
      <c r="E85" s="96" t="str">
        <f t="shared" si="58"/>
        <v>Хлеб ржано-пшеничный</v>
      </c>
      <c r="F85" s="96" t="str">
        <f t="shared" si="58"/>
        <v>Сахар</v>
      </c>
      <c r="G85" s="96" t="str">
        <f t="shared" si="58"/>
        <v>Чай</v>
      </c>
      <c r="H85" s="96" t="str">
        <f t="shared" si="58"/>
        <v>Какао</v>
      </c>
      <c r="I85" s="96" t="str">
        <f t="shared" si="58"/>
        <v>Кофейный напиток</v>
      </c>
      <c r="J85" s="96" t="str">
        <f t="shared" si="58"/>
        <v>Молоко 2,5%</v>
      </c>
      <c r="K85" s="96" t="str">
        <f t="shared" si="58"/>
        <v>Масло сливочное</v>
      </c>
      <c r="L85" s="96" t="str">
        <f t="shared" si="58"/>
        <v>Сметана 15%</v>
      </c>
      <c r="M85" s="96" t="str">
        <f t="shared" si="58"/>
        <v>Молоко сухое</v>
      </c>
      <c r="N85" s="96" t="str">
        <f t="shared" si="58"/>
        <v>Снежок 2,5 %</v>
      </c>
      <c r="O85" s="96" t="str">
        <f t="shared" si="58"/>
        <v>Творог 5%</v>
      </c>
      <c r="P85" s="96" t="str">
        <f t="shared" si="58"/>
        <v>Молоко сгущенное</v>
      </c>
      <c r="Q85" s="96" t="str">
        <f t="shared" si="58"/>
        <v xml:space="preserve">Джем Сава </v>
      </c>
      <c r="R85" s="96" t="str">
        <f t="shared" si="58"/>
        <v>Сыр</v>
      </c>
      <c r="S85" s="96" t="str">
        <f t="shared" si="58"/>
        <v>Зеленый горошек</v>
      </c>
      <c r="T85" s="96" t="str">
        <f t="shared" si="58"/>
        <v>Кукуруза консервирован.</v>
      </c>
      <c r="U85" s="96" t="str">
        <f t="shared" si="58"/>
        <v>Консервы рыбные</v>
      </c>
      <c r="V85" s="96" t="str">
        <f t="shared" si="58"/>
        <v>Огурцы консервирован.</v>
      </c>
      <c r="W85" s="38"/>
      <c r="X85" s="96" t="str">
        <f t="shared" si="58"/>
        <v>Яйцо</v>
      </c>
      <c r="Y85" s="96" t="str">
        <f t="shared" si="58"/>
        <v>Икра кабачковая</v>
      </c>
      <c r="Z85" s="96" t="str">
        <f t="shared" si="58"/>
        <v>Изюм</v>
      </c>
      <c r="AA85" s="96" t="str">
        <f t="shared" si="58"/>
        <v>Курага</v>
      </c>
      <c r="AB85" s="96" t="str">
        <f t="shared" si="58"/>
        <v>Чернослив</v>
      </c>
      <c r="AC85" s="96" t="str">
        <f t="shared" si="58"/>
        <v>Шиповник</v>
      </c>
      <c r="AD85" s="96" t="str">
        <f t="shared" si="58"/>
        <v>Сухофрукты</v>
      </c>
      <c r="AE85" s="96" t="str">
        <f t="shared" si="58"/>
        <v>Ягода свежемороженная</v>
      </c>
      <c r="AF85" s="96" t="str">
        <f t="shared" si="58"/>
        <v>Лимон</v>
      </c>
      <c r="AG85" s="96" t="str">
        <f t="shared" si="58"/>
        <v>Кисель</v>
      </c>
      <c r="AH85" s="96" t="str">
        <f t="shared" si="58"/>
        <v xml:space="preserve">Сок </v>
      </c>
      <c r="AI85" s="96" t="str">
        <f t="shared" si="58"/>
        <v>Макаронные изделия</v>
      </c>
      <c r="AJ85" s="96" t="str">
        <f t="shared" si="58"/>
        <v>Мука</v>
      </c>
      <c r="AK85" s="96" t="str">
        <f t="shared" si="58"/>
        <v>Дрожжи</v>
      </c>
      <c r="AL85" s="96" t="str">
        <f t="shared" si="58"/>
        <v>Печенье</v>
      </c>
      <c r="AM85" s="96" t="str">
        <f t="shared" si="58"/>
        <v>Кукурузн ные палочки</v>
      </c>
      <c r="AN85" s="96" t="str">
        <f t="shared" si="58"/>
        <v>Вафли</v>
      </c>
      <c r="AO85" s="96" t="str">
        <f t="shared" si="58"/>
        <v>Конфеты</v>
      </c>
      <c r="AP85" s="96" t="str">
        <f t="shared" si="58"/>
        <v>Повидло Сава</v>
      </c>
      <c r="AQ85" s="96" t="str">
        <f t="shared" si="58"/>
        <v>Крупа геркулес</v>
      </c>
      <c r="AR85" s="96" t="str">
        <f t="shared" si="58"/>
        <v>Крупа горох</v>
      </c>
      <c r="AS85" s="96" t="str">
        <f t="shared" si="58"/>
        <v>Крупа гречневая</v>
      </c>
      <c r="AT85" s="96" t="str">
        <f t="shared" si="58"/>
        <v>Крупа кукурузная</v>
      </c>
      <c r="AU85" s="96" t="str">
        <f t="shared" si="58"/>
        <v>Крупа манная</v>
      </c>
      <c r="AV85" s="96" t="str">
        <f t="shared" si="58"/>
        <v>Крупа перловая</v>
      </c>
      <c r="AW85" s="96" t="str">
        <f t="shared" si="58"/>
        <v>Крупа пшеничная</v>
      </c>
      <c r="AX85" s="96" t="str">
        <f t="shared" si="58"/>
        <v>Крупа пшено</v>
      </c>
      <c r="AY85" s="96" t="str">
        <f t="shared" si="58"/>
        <v>Крупа ячневая</v>
      </c>
      <c r="AZ85" s="96" t="str">
        <f t="shared" si="58"/>
        <v>Рис</v>
      </c>
      <c r="BA85" s="96" t="str">
        <f t="shared" si="58"/>
        <v>Цыпленок бройлер</v>
      </c>
      <c r="BB85" s="96" t="str">
        <f t="shared" si="58"/>
        <v>Филе куриное</v>
      </c>
      <c r="BC85" s="96" t="str">
        <f t="shared" si="58"/>
        <v>Фарш говяжий</v>
      </c>
      <c r="BD85" s="96" t="str">
        <f t="shared" si="58"/>
        <v>Печень куриная</v>
      </c>
      <c r="BE85" s="96" t="str">
        <f t="shared" si="58"/>
        <v>Филе минтая</v>
      </c>
      <c r="BF85" s="96" t="str">
        <f t="shared" si="58"/>
        <v>Филе сельди слабосол.</v>
      </c>
      <c r="BG85" s="96" t="str">
        <f t="shared" si="58"/>
        <v>Картофель</v>
      </c>
      <c r="BH85" s="96" t="str">
        <f t="shared" si="58"/>
        <v>Морковь</v>
      </c>
      <c r="BI85" s="96" t="str">
        <f t="shared" si="58"/>
        <v>Лук</v>
      </c>
      <c r="BJ85" s="96" t="str">
        <f t="shared" si="58"/>
        <v>Капуста</v>
      </c>
      <c r="BK85" s="96" t="str">
        <f t="shared" si="58"/>
        <v>Свекла</v>
      </c>
      <c r="BL85" s="96" t="str">
        <f t="shared" si="58"/>
        <v>Томатная паста</v>
      </c>
      <c r="BM85" s="96" t="str">
        <f t="shared" si="58"/>
        <v>Масло растительное</v>
      </c>
      <c r="BN85" s="96" t="str">
        <f t="shared" si="58"/>
        <v>Соль</v>
      </c>
      <c r="BO85" s="96" t="str">
        <f t="shared" ref="BO85" si="59">BO7</f>
        <v>Аскорбиновая кислота</v>
      </c>
      <c r="BP85" s="101" t="s">
        <v>5</v>
      </c>
      <c r="BQ85" s="101" t="s">
        <v>6</v>
      </c>
    </row>
    <row r="86" spans="1:69" ht="36" customHeight="1">
      <c r="A86" s="103"/>
      <c r="B86" s="6" t="s">
        <v>7</v>
      </c>
      <c r="C86" s="95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38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101"/>
      <c r="BQ86" s="101"/>
    </row>
    <row r="87" spans="1:69">
      <c r="A87" s="97" t="s">
        <v>17</v>
      </c>
      <c r="B87" s="7" t="str">
        <f>B21</f>
        <v>Молоко</v>
      </c>
      <c r="C87" s="98">
        <f>$F$6</f>
        <v>1</v>
      </c>
      <c r="D87" s="7">
        <f>D21</f>
        <v>0</v>
      </c>
      <c r="E87" s="7">
        <f t="shared" ref="E87:BN91" si="60">E21</f>
        <v>0</v>
      </c>
      <c r="F87" s="7">
        <f t="shared" si="60"/>
        <v>0</v>
      </c>
      <c r="G87" s="7">
        <f t="shared" si="60"/>
        <v>0</v>
      </c>
      <c r="H87" s="7">
        <f t="shared" si="60"/>
        <v>0</v>
      </c>
      <c r="I87" s="7">
        <f t="shared" si="60"/>
        <v>0</v>
      </c>
      <c r="J87" s="7">
        <f t="shared" si="60"/>
        <v>0.18</v>
      </c>
      <c r="K87" s="7">
        <f t="shared" si="60"/>
        <v>0</v>
      </c>
      <c r="L87" s="7">
        <f t="shared" si="60"/>
        <v>0</v>
      </c>
      <c r="M87" s="7">
        <f t="shared" si="60"/>
        <v>0</v>
      </c>
      <c r="N87" s="7">
        <f t="shared" si="60"/>
        <v>0</v>
      </c>
      <c r="O87" s="7">
        <f t="shared" si="60"/>
        <v>0</v>
      </c>
      <c r="P87" s="7">
        <f t="shared" si="60"/>
        <v>0</v>
      </c>
      <c r="Q87" s="7">
        <f t="shared" si="60"/>
        <v>0</v>
      </c>
      <c r="R87" s="7">
        <f t="shared" si="60"/>
        <v>0</v>
      </c>
      <c r="S87" s="7">
        <f t="shared" si="60"/>
        <v>0</v>
      </c>
      <c r="T87" s="7">
        <f t="shared" si="60"/>
        <v>0</v>
      </c>
      <c r="U87" s="7">
        <f t="shared" si="60"/>
        <v>0</v>
      </c>
      <c r="V87" s="7">
        <f t="shared" si="60"/>
        <v>0</v>
      </c>
      <c r="W87" s="7">
        <f t="shared" si="60"/>
        <v>0</v>
      </c>
      <c r="X87" s="7">
        <f t="shared" si="60"/>
        <v>0</v>
      </c>
      <c r="Y87" s="7">
        <f t="shared" si="60"/>
        <v>0</v>
      </c>
      <c r="Z87" s="7">
        <f t="shared" si="60"/>
        <v>0</v>
      </c>
      <c r="AA87" s="7">
        <f t="shared" si="60"/>
        <v>0</v>
      </c>
      <c r="AB87" s="7">
        <f t="shared" si="60"/>
        <v>0</v>
      </c>
      <c r="AC87" s="7">
        <f t="shared" si="60"/>
        <v>0</v>
      </c>
      <c r="AD87" s="7">
        <f t="shared" si="60"/>
        <v>0</v>
      </c>
      <c r="AE87" s="7">
        <f t="shared" si="60"/>
        <v>0</v>
      </c>
      <c r="AF87" s="7">
        <f t="shared" si="60"/>
        <v>0</v>
      </c>
      <c r="AG87" s="7">
        <f t="shared" si="60"/>
        <v>0</v>
      </c>
      <c r="AH87" s="7">
        <f t="shared" si="60"/>
        <v>0</v>
      </c>
      <c r="AI87" s="7">
        <f t="shared" si="60"/>
        <v>0</v>
      </c>
      <c r="AJ87" s="7">
        <f t="shared" si="60"/>
        <v>0</v>
      </c>
      <c r="AK87" s="7">
        <f t="shared" si="60"/>
        <v>0</v>
      </c>
      <c r="AL87" s="7">
        <f t="shared" si="60"/>
        <v>0</v>
      </c>
      <c r="AM87" s="7">
        <f t="shared" si="60"/>
        <v>0</v>
      </c>
      <c r="AN87" s="7">
        <f t="shared" si="60"/>
        <v>0</v>
      </c>
      <c r="AO87" s="7">
        <f t="shared" si="60"/>
        <v>0</v>
      </c>
      <c r="AP87" s="7">
        <f t="shared" si="60"/>
        <v>0</v>
      </c>
      <c r="AQ87" s="7">
        <f t="shared" si="60"/>
        <v>0</v>
      </c>
      <c r="AR87" s="7">
        <f t="shared" si="60"/>
        <v>0</v>
      </c>
      <c r="AS87" s="7">
        <f t="shared" si="60"/>
        <v>0</v>
      </c>
      <c r="AT87" s="7">
        <f t="shared" si="60"/>
        <v>0</v>
      </c>
      <c r="AU87" s="7">
        <f t="shared" si="60"/>
        <v>0</v>
      </c>
      <c r="AV87" s="7">
        <f t="shared" si="60"/>
        <v>0</v>
      </c>
      <c r="AW87" s="7">
        <f t="shared" si="60"/>
        <v>0</v>
      </c>
      <c r="AX87" s="7">
        <f t="shared" si="60"/>
        <v>0</v>
      </c>
      <c r="AY87" s="7">
        <f t="shared" si="60"/>
        <v>0</v>
      </c>
      <c r="AZ87" s="7">
        <f t="shared" si="60"/>
        <v>0</v>
      </c>
      <c r="BA87" s="7">
        <f t="shared" si="60"/>
        <v>0</v>
      </c>
      <c r="BB87" s="7">
        <f t="shared" si="60"/>
        <v>0</v>
      </c>
      <c r="BC87" s="7">
        <f t="shared" si="60"/>
        <v>0</v>
      </c>
      <c r="BD87" s="7">
        <f t="shared" si="60"/>
        <v>0</v>
      </c>
      <c r="BE87" s="7">
        <f t="shared" si="60"/>
        <v>0</v>
      </c>
      <c r="BF87" s="7">
        <f t="shared" si="60"/>
        <v>0</v>
      </c>
      <c r="BG87" s="7">
        <f t="shared" si="60"/>
        <v>0</v>
      </c>
      <c r="BH87" s="7">
        <f t="shared" si="60"/>
        <v>0</v>
      </c>
      <c r="BI87" s="7">
        <f t="shared" si="60"/>
        <v>0</v>
      </c>
      <c r="BJ87" s="7">
        <f t="shared" si="60"/>
        <v>0</v>
      </c>
      <c r="BK87" s="7">
        <f t="shared" si="60"/>
        <v>0</v>
      </c>
      <c r="BL87" s="7">
        <f t="shared" si="60"/>
        <v>0</v>
      </c>
      <c r="BM87" s="7">
        <f t="shared" si="60"/>
        <v>0</v>
      </c>
      <c r="BN87" s="7">
        <f t="shared" si="60"/>
        <v>0</v>
      </c>
      <c r="BO87" s="7">
        <f t="shared" ref="BO87:BO90" si="61">BO21</f>
        <v>0</v>
      </c>
    </row>
    <row r="88" spans="1:69">
      <c r="A88" s="97"/>
      <c r="B88" s="7" t="str">
        <f>B22</f>
        <v>Печенье</v>
      </c>
      <c r="C88" s="99"/>
      <c r="D88" s="7">
        <f>D22</f>
        <v>0</v>
      </c>
      <c r="E88" s="7">
        <f t="shared" si="60"/>
        <v>0</v>
      </c>
      <c r="F88" s="7">
        <f t="shared" si="60"/>
        <v>0</v>
      </c>
      <c r="G88" s="7">
        <f t="shared" si="60"/>
        <v>0</v>
      </c>
      <c r="H88" s="7">
        <f t="shared" si="60"/>
        <v>0</v>
      </c>
      <c r="I88" s="7">
        <f t="shared" si="60"/>
        <v>0</v>
      </c>
      <c r="J88" s="7">
        <f t="shared" si="60"/>
        <v>0</v>
      </c>
      <c r="K88" s="7">
        <f t="shared" si="60"/>
        <v>0</v>
      </c>
      <c r="L88" s="7">
        <f t="shared" si="60"/>
        <v>0</v>
      </c>
      <c r="M88" s="7">
        <f t="shared" si="60"/>
        <v>0</v>
      </c>
      <c r="N88" s="7">
        <f t="shared" si="60"/>
        <v>0</v>
      </c>
      <c r="O88" s="7">
        <f t="shared" si="60"/>
        <v>0</v>
      </c>
      <c r="P88" s="7">
        <f t="shared" si="60"/>
        <v>0</v>
      </c>
      <c r="Q88" s="7">
        <f t="shared" si="60"/>
        <v>0</v>
      </c>
      <c r="R88" s="7">
        <f t="shared" si="60"/>
        <v>0</v>
      </c>
      <c r="S88" s="7">
        <f t="shared" si="60"/>
        <v>0</v>
      </c>
      <c r="T88" s="7">
        <f t="shared" si="60"/>
        <v>0</v>
      </c>
      <c r="U88" s="7">
        <f t="shared" si="60"/>
        <v>0</v>
      </c>
      <c r="V88" s="7">
        <f t="shared" si="60"/>
        <v>0</v>
      </c>
      <c r="W88" s="7">
        <f t="shared" si="60"/>
        <v>0</v>
      </c>
      <c r="X88" s="7">
        <f t="shared" si="60"/>
        <v>0</v>
      </c>
      <c r="Y88" s="7">
        <f t="shared" si="60"/>
        <v>0</v>
      </c>
      <c r="Z88" s="7">
        <f t="shared" si="60"/>
        <v>0</v>
      </c>
      <c r="AA88" s="7">
        <f t="shared" si="60"/>
        <v>0</v>
      </c>
      <c r="AB88" s="7">
        <f t="shared" si="60"/>
        <v>0</v>
      </c>
      <c r="AC88" s="7">
        <f t="shared" si="60"/>
        <v>0</v>
      </c>
      <c r="AD88" s="7">
        <f t="shared" si="60"/>
        <v>0</v>
      </c>
      <c r="AE88" s="7">
        <f t="shared" si="60"/>
        <v>0</v>
      </c>
      <c r="AF88" s="7">
        <f t="shared" si="60"/>
        <v>0</v>
      </c>
      <c r="AG88" s="7">
        <f t="shared" si="60"/>
        <v>0</v>
      </c>
      <c r="AH88" s="7">
        <f t="shared" si="60"/>
        <v>0</v>
      </c>
      <c r="AI88" s="7">
        <f t="shared" si="60"/>
        <v>0</v>
      </c>
      <c r="AJ88" s="7">
        <f t="shared" si="60"/>
        <v>0</v>
      </c>
      <c r="AK88" s="7">
        <f t="shared" si="60"/>
        <v>0</v>
      </c>
      <c r="AL88" s="7">
        <f t="shared" si="60"/>
        <v>0.03</v>
      </c>
      <c r="AM88" s="7">
        <f t="shared" si="60"/>
        <v>0</v>
      </c>
      <c r="AN88" s="7">
        <f t="shared" si="60"/>
        <v>0</v>
      </c>
      <c r="AO88" s="7">
        <f t="shared" si="60"/>
        <v>0</v>
      </c>
      <c r="AP88" s="7">
        <f t="shared" si="60"/>
        <v>0</v>
      </c>
      <c r="AQ88" s="7">
        <f t="shared" si="60"/>
        <v>0</v>
      </c>
      <c r="AR88" s="7">
        <f t="shared" si="60"/>
        <v>0</v>
      </c>
      <c r="AS88" s="7">
        <f t="shared" si="60"/>
        <v>0</v>
      </c>
      <c r="AT88" s="7">
        <f t="shared" si="60"/>
        <v>0</v>
      </c>
      <c r="AU88" s="7">
        <f t="shared" si="60"/>
        <v>0</v>
      </c>
      <c r="AV88" s="7">
        <f t="shared" si="60"/>
        <v>0</v>
      </c>
      <c r="AW88" s="7">
        <f t="shared" si="60"/>
        <v>0</v>
      </c>
      <c r="AX88" s="7">
        <f t="shared" si="60"/>
        <v>0</v>
      </c>
      <c r="AY88" s="7">
        <f t="shared" si="60"/>
        <v>0</v>
      </c>
      <c r="AZ88" s="7">
        <f t="shared" si="60"/>
        <v>0</v>
      </c>
      <c r="BA88" s="7">
        <f t="shared" si="60"/>
        <v>0</v>
      </c>
      <c r="BB88" s="7">
        <f t="shared" si="60"/>
        <v>0</v>
      </c>
      <c r="BC88" s="7">
        <f t="shared" si="60"/>
        <v>0</v>
      </c>
      <c r="BD88" s="7">
        <f t="shared" si="60"/>
        <v>0</v>
      </c>
      <c r="BE88" s="7">
        <f t="shared" si="60"/>
        <v>0</v>
      </c>
      <c r="BF88" s="7">
        <f t="shared" si="60"/>
        <v>0</v>
      </c>
      <c r="BG88" s="7">
        <f t="shared" si="60"/>
        <v>0</v>
      </c>
      <c r="BH88" s="7">
        <f t="shared" si="60"/>
        <v>0</v>
      </c>
      <c r="BI88" s="7">
        <f t="shared" si="60"/>
        <v>0</v>
      </c>
      <c r="BJ88" s="7">
        <f t="shared" si="60"/>
        <v>0</v>
      </c>
      <c r="BK88" s="7">
        <f t="shared" si="60"/>
        <v>0</v>
      </c>
      <c r="BL88" s="7">
        <f t="shared" si="60"/>
        <v>0</v>
      </c>
      <c r="BM88" s="7">
        <f t="shared" si="60"/>
        <v>0</v>
      </c>
      <c r="BN88" s="7">
        <f t="shared" si="60"/>
        <v>0</v>
      </c>
      <c r="BO88" s="7">
        <f t="shared" si="61"/>
        <v>0</v>
      </c>
    </row>
    <row r="89" spans="1:69">
      <c r="A89" s="97"/>
      <c r="B89" s="7">
        <f>B23</f>
        <v>0</v>
      </c>
      <c r="C89" s="99"/>
      <c r="D89" s="7">
        <f>D23</f>
        <v>0</v>
      </c>
      <c r="E89" s="7">
        <f t="shared" si="60"/>
        <v>0</v>
      </c>
      <c r="F89" s="7">
        <f t="shared" si="60"/>
        <v>0</v>
      </c>
      <c r="G89" s="7">
        <f t="shared" si="60"/>
        <v>0</v>
      </c>
      <c r="H89" s="7">
        <f t="shared" si="60"/>
        <v>0</v>
      </c>
      <c r="I89" s="7">
        <f t="shared" si="60"/>
        <v>0</v>
      </c>
      <c r="J89" s="7">
        <f t="shared" si="60"/>
        <v>0</v>
      </c>
      <c r="K89" s="7">
        <f t="shared" si="60"/>
        <v>0</v>
      </c>
      <c r="L89" s="7">
        <f t="shared" si="60"/>
        <v>0</v>
      </c>
      <c r="M89" s="7">
        <f t="shared" si="60"/>
        <v>0</v>
      </c>
      <c r="N89" s="7">
        <f t="shared" si="60"/>
        <v>0</v>
      </c>
      <c r="O89" s="7">
        <f t="shared" si="60"/>
        <v>0</v>
      </c>
      <c r="P89" s="7">
        <f t="shared" si="60"/>
        <v>0</v>
      </c>
      <c r="Q89" s="7">
        <f t="shared" si="60"/>
        <v>0</v>
      </c>
      <c r="R89" s="7">
        <f t="shared" si="60"/>
        <v>0</v>
      </c>
      <c r="S89" s="7">
        <f t="shared" si="60"/>
        <v>0</v>
      </c>
      <c r="T89" s="7">
        <f t="shared" si="60"/>
        <v>0</v>
      </c>
      <c r="U89" s="7">
        <f t="shared" si="60"/>
        <v>0</v>
      </c>
      <c r="V89" s="7">
        <f t="shared" si="60"/>
        <v>0</v>
      </c>
      <c r="W89" s="7">
        <f t="shared" si="60"/>
        <v>0</v>
      </c>
      <c r="X89" s="7">
        <f t="shared" si="60"/>
        <v>0</v>
      </c>
      <c r="Y89" s="7">
        <f t="shared" si="60"/>
        <v>0</v>
      </c>
      <c r="Z89" s="7">
        <f t="shared" si="60"/>
        <v>0</v>
      </c>
      <c r="AA89" s="7">
        <f t="shared" si="60"/>
        <v>0</v>
      </c>
      <c r="AB89" s="7">
        <f t="shared" si="60"/>
        <v>0</v>
      </c>
      <c r="AC89" s="7">
        <f t="shared" si="60"/>
        <v>0</v>
      </c>
      <c r="AD89" s="7">
        <f t="shared" si="60"/>
        <v>0</v>
      </c>
      <c r="AE89" s="7">
        <f t="shared" si="60"/>
        <v>0</v>
      </c>
      <c r="AF89" s="7">
        <f t="shared" si="60"/>
        <v>0</v>
      </c>
      <c r="AG89" s="7">
        <f t="shared" si="60"/>
        <v>0</v>
      </c>
      <c r="AH89" s="7">
        <f t="shared" si="60"/>
        <v>0</v>
      </c>
      <c r="AI89" s="7">
        <f t="shared" si="60"/>
        <v>0</v>
      </c>
      <c r="AJ89" s="7">
        <f t="shared" si="60"/>
        <v>0</v>
      </c>
      <c r="AK89" s="7">
        <f t="shared" si="60"/>
        <v>0</v>
      </c>
      <c r="AL89" s="7">
        <f t="shared" si="60"/>
        <v>0</v>
      </c>
      <c r="AM89" s="7">
        <f t="shared" si="60"/>
        <v>0</v>
      </c>
      <c r="AN89" s="7">
        <f t="shared" si="60"/>
        <v>0</v>
      </c>
      <c r="AO89" s="7">
        <f t="shared" si="60"/>
        <v>0</v>
      </c>
      <c r="AP89" s="7">
        <f t="shared" si="60"/>
        <v>0</v>
      </c>
      <c r="AQ89" s="7">
        <f t="shared" si="60"/>
        <v>0</v>
      </c>
      <c r="AR89" s="7">
        <f t="shared" si="60"/>
        <v>0</v>
      </c>
      <c r="AS89" s="7">
        <f t="shared" si="60"/>
        <v>0</v>
      </c>
      <c r="AT89" s="7">
        <f t="shared" si="60"/>
        <v>0</v>
      </c>
      <c r="AU89" s="7">
        <f t="shared" si="60"/>
        <v>0</v>
      </c>
      <c r="AV89" s="7">
        <f t="shared" si="60"/>
        <v>0</v>
      </c>
      <c r="AW89" s="7">
        <f t="shared" si="60"/>
        <v>0</v>
      </c>
      <c r="AX89" s="7">
        <f t="shared" si="60"/>
        <v>0</v>
      </c>
      <c r="AY89" s="7">
        <f t="shared" si="60"/>
        <v>0</v>
      </c>
      <c r="AZ89" s="7">
        <f t="shared" si="60"/>
        <v>0</v>
      </c>
      <c r="BA89" s="7">
        <f t="shared" si="60"/>
        <v>0</v>
      </c>
      <c r="BB89" s="7">
        <f t="shared" si="60"/>
        <v>0</v>
      </c>
      <c r="BC89" s="7">
        <f t="shared" si="60"/>
        <v>0</v>
      </c>
      <c r="BD89" s="7">
        <f t="shared" si="60"/>
        <v>0</v>
      </c>
      <c r="BE89" s="7">
        <f t="shared" si="60"/>
        <v>0</v>
      </c>
      <c r="BF89" s="7">
        <f t="shared" si="60"/>
        <v>0</v>
      </c>
      <c r="BG89" s="7">
        <f t="shared" si="60"/>
        <v>0</v>
      </c>
      <c r="BH89" s="7">
        <f t="shared" si="60"/>
        <v>0</v>
      </c>
      <c r="BI89" s="7">
        <f t="shared" si="60"/>
        <v>0</v>
      </c>
      <c r="BJ89" s="7">
        <f t="shared" si="60"/>
        <v>0</v>
      </c>
      <c r="BK89" s="7">
        <f t="shared" si="60"/>
        <v>0</v>
      </c>
      <c r="BL89" s="7">
        <f t="shared" si="60"/>
        <v>0</v>
      </c>
      <c r="BM89" s="7">
        <f t="shared" si="60"/>
        <v>0</v>
      </c>
      <c r="BN89" s="7">
        <f t="shared" si="60"/>
        <v>0</v>
      </c>
      <c r="BO89" s="7">
        <f t="shared" si="61"/>
        <v>0</v>
      </c>
    </row>
    <row r="90" spans="1:69">
      <c r="A90" s="97"/>
      <c r="B90" s="7">
        <f>B24</f>
        <v>0</v>
      </c>
      <c r="C90" s="99"/>
      <c r="D90" s="7">
        <f>D24</f>
        <v>0</v>
      </c>
      <c r="E90" s="7">
        <f t="shared" si="60"/>
        <v>0</v>
      </c>
      <c r="F90" s="7">
        <f t="shared" si="60"/>
        <v>0</v>
      </c>
      <c r="G90" s="7">
        <f t="shared" si="60"/>
        <v>0</v>
      </c>
      <c r="H90" s="7">
        <f t="shared" si="60"/>
        <v>0</v>
      </c>
      <c r="I90" s="7">
        <f t="shared" si="60"/>
        <v>0</v>
      </c>
      <c r="J90" s="7">
        <f t="shared" si="60"/>
        <v>0</v>
      </c>
      <c r="K90" s="7">
        <f t="shared" si="60"/>
        <v>0</v>
      </c>
      <c r="L90" s="7">
        <f t="shared" si="60"/>
        <v>0</v>
      </c>
      <c r="M90" s="7">
        <f t="shared" si="60"/>
        <v>0</v>
      </c>
      <c r="N90" s="7">
        <f t="shared" si="60"/>
        <v>0</v>
      </c>
      <c r="O90" s="7">
        <f t="shared" si="60"/>
        <v>0</v>
      </c>
      <c r="P90" s="7">
        <f t="shared" si="60"/>
        <v>0</v>
      </c>
      <c r="Q90" s="7">
        <f t="shared" si="60"/>
        <v>0</v>
      </c>
      <c r="R90" s="7">
        <f t="shared" si="60"/>
        <v>0</v>
      </c>
      <c r="S90" s="7">
        <f t="shared" si="60"/>
        <v>0</v>
      </c>
      <c r="T90" s="7">
        <f t="shared" si="60"/>
        <v>0</v>
      </c>
      <c r="U90" s="7">
        <f t="shared" si="60"/>
        <v>0</v>
      </c>
      <c r="V90" s="7">
        <f t="shared" si="60"/>
        <v>0</v>
      </c>
      <c r="W90" s="7">
        <f t="shared" si="60"/>
        <v>0</v>
      </c>
      <c r="X90" s="7">
        <f t="shared" si="60"/>
        <v>0</v>
      </c>
      <c r="Y90" s="7">
        <f t="shared" si="60"/>
        <v>0</v>
      </c>
      <c r="Z90" s="7">
        <f t="shared" si="60"/>
        <v>0</v>
      </c>
      <c r="AA90" s="7">
        <f t="shared" si="60"/>
        <v>0</v>
      </c>
      <c r="AB90" s="7">
        <f t="shared" si="60"/>
        <v>0</v>
      </c>
      <c r="AC90" s="7">
        <f t="shared" si="60"/>
        <v>0</v>
      </c>
      <c r="AD90" s="7">
        <f t="shared" si="60"/>
        <v>0</v>
      </c>
      <c r="AE90" s="7">
        <f t="shared" si="60"/>
        <v>0</v>
      </c>
      <c r="AF90" s="7">
        <f t="shared" si="60"/>
        <v>0</v>
      </c>
      <c r="AG90" s="7">
        <f t="shared" si="60"/>
        <v>0</v>
      </c>
      <c r="AH90" s="7">
        <f t="shared" si="60"/>
        <v>0</v>
      </c>
      <c r="AI90" s="7">
        <f t="shared" si="60"/>
        <v>0</v>
      </c>
      <c r="AJ90" s="7">
        <f t="shared" si="60"/>
        <v>0</v>
      </c>
      <c r="AK90" s="7">
        <f t="shared" si="60"/>
        <v>0</v>
      </c>
      <c r="AL90" s="7">
        <f t="shared" si="60"/>
        <v>0</v>
      </c>
      <c r="AM90" s="7">
        <f t="shared" si="60"/>
        <v>0</v>
      </c>
      <c r="AN90" s="7">
        <f t="shared" si="60"/>
        <v>0</v>
      </c>
      <c r="AO90" s="7">
        <f t="shared" si="60"/>
        <v>0</v>
      </c>
      <c r="AP90" s="7">
        <f t="shared" si="60"/>
        <v>0</v>
      </c>
      <c r="AQ90" s="7">
        <f t="shared" si="60"/>
        <v>0</v>
      </c>
      <c r="AR90" s="7">
        <f t="shared" si="60"/>
        <v>0</v>
      </c>
      <c r="AS90" s="7">
        <f t="shared" si="60"/>
        <v>0</v>
      </c>
      <c r="AT90" s="7">
        <f t="shared" si="60"/>
        <v>0</v>
      </c>
      <c r="AU90" s="7">
        <f t="shared" si="60"/>
        <v>0</v>
      </c>
      <c r="AV90" s="7">
        <f t="shared" si="60"/>
        <v>0</v>
      </c>
      <c r="AW90" s="7">
        <f t="shared" si="60"/>
        <v>0</v>
      </c>
      <c r="AX90" s="7">
        <f t="shared" si="60"/>
        <v>0</v>
      </c>
      <c r="AY90" s="7">
        <f t="shared" si="60"/>
        <v>0</v>
      </c>
      <c r="AZ90" s="7">
        <f t="shared" si="60"/>
        <v>0</v>
      </c>
      <c r="BA90" s="7">
        <f t="shared" si="60"/>
        <v>0</v>
      </c>
      <c r="BB90" s="7">
        <f t="shared" si="60"/>
        <v>0</v>
      </c>
      <c r="BC90" s="7">
        <f t="shared" si="60"/>
        <v>0</v>
      </c>
      <c r="BD90" s="7">
        <f t="shared" si="60"/>
        <v>0</v>
      </c>
      <c r="BE90" s="7">
        <f t="shared" si="60"/>
        <v>0</v>
      </c>
      <c r="BF90" s="7">
        <f t="shared" si="60"/>
        <v>0</v>
      </c>
      <c r="BG90" s="7">
        <f t="shared" si="60"/>
        <v>0</v>
      </c>
      <c r="BH90" s="7">
        <f t="shared" si="60"/>
        <v>0</v>
      </c>
      <c r="BI90" s="7">
        <f t="shared" si="60"/>
        <v>0</v>
      </c>
      <c r="BJ90" s="7">
        <f t="shared" si="60"/>
        <v>0</v>
      </c>
      <c r="BK90" s="7">
        <f t="shared" si="60"/>
        <v>0</v>
      </c>
      <c r="BL90" s="7">
        <f t="shared" si="60"/>
        <v>0</v>
      </c>
      <c r="BM90" s="7">
        <f t="shared" si="60"/>
        <v>0</v>
      </c>
      <c r="BN90" s="7">
        <f t="shared" si="60"/>
        <v>0</v>
      </c>
      <c r="BO90" s="7">
        <f t="shared" si="61"/>
        <v>0</v>
      </c>
    </row>
    <row r="91" spans="1:69">
      <c r="A91" s="97"/>
      <c r="B91" s="7">
        <f>B25</f>
        <v>0</v>
      </c>
      <c r="C91" s="104"/>
      <c r="D91" s="7">
        <f>D25</f>
        <v>0</v>
      </c>
      <c r="E91" s="7">
        <f t="shared" si="60"/>
        <v>0</v>
      </c>
      <c r="F91" s="7">
        <f t="shared" si="60"/>
        <v>0</v>
      </c>
      <c r="G91" s="7">
        <f t="shared" si="60"/>
        <v>0</v>
      </c>
      <c r="H91" s="7">
        <f t="shared" si="60"/>
        <v>0</v>
      </c>
      <c r="I91" s="7">
        <f t="shared" si="60"/>
        <v>0</v>
      </c>
      <c r="J91" s="7">
        <f t="shared" si="60"/>
        <v>0</v>
      </c>
      <c r="K91" s="7">
        <f t="shared" si="60"/>
        <v>0</v>
      </c>
      <c r="L91" s="7">
        <f t="shared" ref="L91:BN91" si="62">L25</f>
        <v>0</v>
      </c>
      <c r="M91" s="7">
        <f t="shared" si="62"/>
        <v>0</v>
      </c>
      <c r="N91" s="7">
        <f t="shared" si="62"/>
        <v>0</v>
      </c>
      <c r="O91" s="7">
        <f t="shared" si="62"/>
        <v>0</v>
      </c>
      <c r="P91" s="7">
        <f t="shared" si="62"/>
        <v>0</v>
      </c>
      <c r="Q91" s="7">
        <f t="shared" si="62"/>
        <v>0</v>
      </c>
      <c r="R91" s="7">
        <f t="shared" si="62"/>
        <v>0</v>
      </c>
      <c r="S91" s="7">
        <f t="shared" si="62"/>
        <v>0</v>
      </c>
      <c r="T91" s="7">
        <f t="shared" si="62"/>
        <v>0</v>
      </c>
      <c r="U91" s="7">
        <f t="shared" si="62"/>
        <v>0</v>
      </c>
      <c r="V91" s="7">
        <f t="shared" si="62"/>
        <v>0</v>
      </c>
      <c r="W91" s="7">
        <f t="shared" si="62"/>
        <v>0</v>
      </c>
      <c r="X91" s="7">
        <f t="shared" si="62"/>
        <v>0</v>
      </c>
      <c r="Y91" s="7">
        <f t="shared" si="62"/>
        <v>0</v>
      </c>
      <c r="Z91" s="7">
        <f t="shared" si="62"/>
        <v>0</v>
      </c>
      <c r="AA91" s="7">
        <f t="shared" si="62"/>
        <v>0</v>
      </c>
      <c r="AB91" s="7">
        <f t="shared" si="62"/>
        <v>0</v>
      </c>
      <c r="AC91" s="7">
        <f t="shared" si="62"/>
        <v>0</v>
      </c>
      <c r="AD91" s="7">
        <f t="shared" si="62"/>
        <v>0</v>
      </c>
      <c r="AE91" s="7">
        <f t="shared" si="62"/>
        <v>0</v>
      </c>
      <c r="AF91" s="7">
        <f t="shared" si="62"/>
        <v>0</v>
      </c>
      <c r="AG91" s="7">
        <f t="shared" si="62"/>
        <v>0</v>
      </c>
      <c r="AH91" s="7">
        <f t="shared" si="62"/>
        <v>0</v>
      </c>
      <c r="AI91" s="7">
        <f t="shared" si="62"/>
        <v>0</v>
      </c>
      <c r="AJ91" s="7">
        <f t="shared" si="62"/>
        <v>0</v>
      </c>
      <c r="AK91" s="7">
        <f t="shared" si="62"/>
        <v>0</v>
      </c>
      <c r="AL91" s="7">
        <f t="shared" si="62"/>
        <v>0</v>
      </c>
      <c r="AM91" s="7">
        <f t="shared" si="62"/>
        <v>0</v>
      </c>
      <c r="AN91" s="7">
        <f t="shared" si="62"/>
        <v>0</v>
      </c>
      <c r="AO91" s="7">
        <f t="shared" si="62"/>
        <v>0</v>
      </c>
      <c r="AP91" s="7">
        <f t="shared" si="62"/>
        <v>0</v>
      </c>
      <c r="AQ91" s="7">
        <f t="shared" si="62"/>
        <v>0</v>
      </c>
      <c r="AR91" s="7">
        <f t="shared" si="62"/>
        <v>0</v>
      </c>
      <c r="AS91" s="7">
        <f t="shared" si="62"/>
        <v>0</v>
      </c>
      <c r="AT91" s="7">
        <f t="shared" si="62"/>
        <v>0</v>
      </c>
      <c r="AU91" s="7">
        <f t="shared" si="62"/>
        <v>0</v>
      </c>
      <c r="AV91" s="7">
        <f t="shared" si="62"/>
        <v>0</v>
      </c>
      <c r="AW91" s="7">
        <f t="shared" si="62"/>
        <v>0</v>
      </c>
      <c r="AX91" s="7">
        <f t="shared" si="62"/>
        <v>0</v>
      </c>
      <c r="AY91" s="7">
        <f t="shared" si="62"/>
        <v>0</v>
      </c>
      <c r="AZ91" s="7">
        <f t="shared" si="62"/>
        <v>0</v>
      </c>
      <c r="BA91" s="7">
        <f t="shared" si="62"/>
        <v>0</v>
      </c>
      <c r="BB91" s="7">
        <f t="shared" si="62"/>
        <v>0</v>
      </c>
      <c r="BC91" s="7">
        <f t="shared" si="62"/>
        <v>0</v>
      </c>
      <c r="BD91" s="7">
        <f t="shared" si="62"/>
        <v>0</v>
      </c>
      <c r="BE91" s="7">
        <f t="shared" si="62"/>
        <v>0</v>
      </c>
      <c r="BF91" s="7">
        <f t="shared" si="62"/>
        <v>0</v>
      </c>
      <c r="BG91" s="7">
        <f t="shared" si="62"/>
        <v>0</v>
      </c>
      <c r="BH91" s="7">
        <f t="shared" si="62"/>
        <v>0</v>
      </c>
      <c r="BI91" s="7">
        <f t="shared" si="62"/>
        <v>0</v>
      </c>
      <c r="BJ91" s="7">
        <f t="shared" si="62"/>
        <v>0</v>
      </c>
      <c r="BK91" s="7">
        <f t="shared" si="62"/>
        <v>0</v>
      </c>
      <c r="BL91" s="7">
        <f t="shared" si="62"/>
        <v>0</v>
      </c>
      <c r="BM91" s="7">
        <f t="shared" si="62"/>
        <v>0</v>
      </c>
      <c r="BN91" s="7">
        <f t="shared" si="62"/>
        <v>0</v>
      </c>
      <c r="BO91" s="7">
        <f t="shared" ref="BO91" si="63">BO25</f>
        <v>0</v>
      </c>
    </row>
    <row r="92" spans="1:69" ht="17.399999999999999">
      <c r="B92" s="19" t="s">
        <v>21</v>
      </c>
      <c r="C92" s="20"/>
      <c r="D92" s="21">
        <f>SUM(D87:D91)</f>
        <v>0</v>
      </c>
      <c r="E92" s="21">
        <f>SUM(E87:E91)</f>
        <v>0</v>
      </c>
      <c r="F92" s="21">
        <f t="shared" ref="F92:BN92" si="64">SUM(F87:F91)</f>
        <v>0</v>
      </c>
      <c r="G92" s="21">
        <f t="shared" si="64"/>
        <v>0</v>
      </c>
      <c r="H92" s="21">
        <f t="shared" si="64"/>
        <v>0</v>
      </c>
      <c r="I92" s="21">
        <f t="shared" si="64"/>
        <v>0</v>
      </c>
      <c r="J92" s="21">
        <f t="shared" si="64"/>
        <v>0.18</v>
      </c>
      <c r="K92" s="21">
        <f t="shared" si="64"/>
        <v>0</v>
      </c>
      <c r="L92" s="21">
        <f t="shared" si="64"/>
        <v>0</v>
      </c>
      <c r="M92" s="21">
        <f t="shared" si="64"/>
        <v>0</v>
      </c>
      <c r="N92" s="21">
        <f t="shared" si="64"/>
        <v>0</v>
      </c>
      <c r="O92" s="21">
        <f t="shared" si="64"/>
        <v>0</v>
      </c>
      <c r="P92" s="21">
        <f t="shared" si="64"/>
        <v>0</v>
      </c>
      <c r="Q92" s="21">
        <f t="shared" si="64"/>
        <v>0</v>
      </c>
      <c r="R92" s="21">
        <f t="shared" si="64"/>
        <v>0</v>
      </c>
      <c r="S92" s="21">
        <f t="shared" si="64"/>
        <v>0</v>
      </c>
      <c r="T92" s="21">
        <f t="shared" si="64"/>
        <v>0</v>
      </c>
      <c r="U92" s="21">
        <f t="shared" si="64"/>
        <v>0</v>
      </c>
      <c r="V92" s="21">
        <f t="shared" si="64"/>
        <v>0</v>
      </c>
      <c r="W92" s="21">
        <f t="shared" si="64"/>
        <v>0</v>
      </c>
      <c r="X92" s="21">
        <f t="shared" si="64"/>
        <v>0</v>
      </c>
      <c r="Y92" s="21">
        <f t="shared" si="64"/>
        <v>0</v>
      </c>
      <c r="Z92" s="21">
        <f t="shared" si="64"/>
        <v>0</v>
      </c>
      <c r="AA92" s="21">
        <f t="shared" si="64"/>
        <v>0</v>
      </c>
      <c r="AB92" s="21">
        <f t="shared" si="64"/>
        <v>0</v>
      </c>
      <c r="AC92" s="21">
        <f t="shared" si="64"/>
        <v>0</v>
      </c>
      <c r="AD92" s="21">
        <f t="shared" si="64"/>
        <v>0</v>
      </c>
      <c r="AE92" s="21">
        <f t="shared" si="64"/>
        <v>0</v>
      </c>
      <c r="AF92" s="21">
        <f t="shared" si="64"/>
        <v>0</v>
      </c>
      <c r="AG92" s="21">
        <f t="shared" si="64"/>
        <v>0</v>
      </c>
      <c r="AH92" s="21">
        <f t="shared" si="64"/>
        <v>0</v>
      </c>
      <c r="AI92" s="21">
        <f t="shared" si="64"/>
        <v>0</v>
      </c>
      <c r="AJ92" s="21">
        <f t="shared" si="64"/>
        <v>0</v>
      </c>
      <c r="AK92" s="21">
        <f t="shared" si="64"/>
        <v>0</v>
      </c>
      <c r="AL92" s="21">
        <f t="shared" si="64"/>
        <v>0.03</v>
      </c>
      <c r="AM92" s="21">
        <f t="shared" si="64"/>
        <v>0</v>
      </c>
      <c r="AN92" s="21">
        <f t="shared" si="64"/>
        <v>0</v>
      </c>
      <c r="AO92" s="21">
        <f t="shared" si="64"/>
        <v>0</v>
      </c>
      <c r="AP92" s="21">
        <f t="shared" si="64"/>
        <v>0</v>
      </c>
      <c r="AQ92" s="21">
        <f t="shared" si="64"/>
        <v>0</v>
      </c>
      <c r="AR92" s="21">
        <f t="shared" si="64"/>
        <v>0</v>
      </c>
      <c r="AS92" s="21">
        <f t="shared" si="64"/>
        <v>0</v>
      </c>
      <c r="AT92" s="21">
        <f t="shared" si="64"/>
        <v>0</v>
      </c>
      <c r="AU92" s="21">
        <f t="shared" si="64"/>
        <v>0</v>
      </c>
      <c r="AV92" s="21">
        <f t="shared" si="64"/>
        <v>0</v>
      </c>
      <c r="AW92" s="21">
        <f t="shared" si="64"/>
        <v>0</v>
      </c>
      <c r="AX92" s="21">
        <f t="shared" si="64"/>
        <v>0</v>
      </c>
      <c r="AY92" s="21">
        <f t="shared" si="64"/>
        <v>0</v>
      </c>
      <c r="AZ92" s="21">
        <f t="shared" si="64"/>
        <v>0</v>
      </c>
      <c r="BA92" s="21">
        <f t="shared" si="64"/>
        <v>0</v>
      </c>
      <c r="BB92" s="21">
        <f t="shared" si="64"/>
        <v>0</v>
      </c>
      <c r="BC92" s="21">
        <f t="shared" si="64"/>
        <v>0</v>
      </c>
      <c r="BD92" s="21">
        <f t="shared" si="64"/>
        <v>0</v>
      </c>
      <c r="BE92" s="21">
        <f t="shared" si="64"/>
        <v>0</v>
      </c>
      <c r="BF92" s="21">
        <f t="shared" si="64"/>
        <v>0</v>
      </c>
      <c r="BG92" s="21">
        <f t="shared" si="64"/>
        <v>0</v>
      </c>
      <c r="BH92" s="21">
        <f t="shared" si="64"/>
        <v>0</v>
      </c>
      <c r="BI92" s="21">
        <f t="shared" si="64"/>
        <v>0</v>
      </c>
      <c r="BJ92" s="21">
        <f t="shared" si="64"/>
        <v>0</v>
      </c>
      <c r="BK92" s="21">
        <f t="shared" si="64"/>
        <v>0</v>
      </c>
      <c r="BL92" s="21">
        <f t="shared" si="64"/>
        <v>0</v>
      </c>
      <c r="BM92" s="21">
        <f t="shared" si="64"/>
        <v>0</v>
      </c>
      <c r="BN92" s="21">
        <f t="shared" si="64"/>
        <v>0</v>
      </c>
      <c r="BO92" s="21">
        <f t="shared" ref="BO92" si="65">SUM(BO87:BO91)</f>
        <v>0</v>
      </c>
    </row>
    <row r="93" spans="1:69" ht="17.399999999999999">
      <c r="B93" s="19" t="s">
        <v>22</v>
      </c>
      <c r="C93" s="20"/>
      <c r="D93" s="22">
        <f t="shared" ref="D93:BN93" si="66">PRODUCT(D92,$F$6)</f>
        <v>0</v>
      </c>
      <c r="E93" s="22">
        <f t="shared" si="66"/>
        <v>0</v>
      </c>
      <c r="F93" s="22">
        <f t="shared" si="66"/>
        <v>0</v>
      </c>
      <c r="G93" s="22">
        <f t="shared" si="66"/>
        <v>0</v>
      </c>
      <c r="H93" s="22">
        <f t="shared" si="66"/>
        <v>0</v>
      </c>
      <c r="I93" s="22">
        <f t="shared" si="66"/>
        <v>0</v>
      </c>
      <c r="J93" s="22">
        <f t="shared" si="66"/>
        <v>0.18</v>
      </c>
      <c r="K93" s="22">
        <f t="shared" si="66"/>
        <v>0</v>
      </c>
      <c r="L93" s="22">
        <f t="shared" si="66"/>
        <v>0</v>
      </c>
      <c r="M93" s="22">
        <f t="shared" si="66"/>
        <v>0</v>
      </c>
      <c r="N93" s="22">
        <f t="shared" si="66"/>
        <v>0</v>
      </c>
      <c r="O93" s="22">
        <f t="shared" si="66"/>
        <v>0</v>
      </c>
      <c r="P93" s="22">
        <f t="shared" si="66"/>
        <v>0</v>
      </c>
      <c r="Q93" s="22">
        <f t="shared" si="66"/>
        <v>0</v>
      </c>
      <c r="R93" s="22">
        <f t="shared" si="66"/>
        <v>0</v>
      </c>
      <c r="S93" s="22">
        <f t="shared" si="66"/>
        <v>0</v>
      </c>
      <c r="T93" s="22">
        <f t="shared" si="66"/>
        <v>0</v>
      </c>
      <c r="U93" s="22">
        <f t="shared" si="66"/>
        <v>0</v>
      </c>
      <c r="V93" s="22">
        <f t="shared" si="66"/>
        <v>0</v>
      </c>
      <c r="W93" s="22">
        <f t="shared" si="66"/>
        <v>0</v>
      </c>
      <c r="X93" s="22">
        <f t="shared" si="66"/>
        <v>0</v>
      </c>
      <c r="Y93" s="22">
        <f t="shared" si="66"/>
        <v>0</v>
      </c>
      <c r="Z93" s="22">
        <f t="shared" si="66"/>
        <v>0</v>
      </c>
      <c r="AA93" s="22">
        <f t="shared" si="66"/>
        <v>0</v>
      </c>
      <c r="AB93" s="22">
        <f t="shared" si="66"/>
        <v>0</v>
      </c>
      <c r="AC93" s="22">
        <f t="shared" si="66"/>
        <v>0</v>
      </c>
      <c r="AD93" s="22">
        <f t="shared" si="66"/>
        <v>0</v>
      </c>
      <c r="AE93" s="22">
        <f t="shared" si="66"/>
        <v>0</v>
      </c>
      <c r="AF93" s="22">
        <f t="shared" si="66"/>
        <v>0</v>
      </c>
      <c r="AG93" s="22">
        <f t="shared" si="66"/>
        <v>0</v>
      </c>
      <c r="AH93" s="22">
        <f t="shared" si="66"/>
        <v>0</v>
      </c>
      <c r="AI93" s="22">
        <f t="shared" si="66"/>
        <v>0</v>
      </c>
      <c r="AJ93" s="22">
        <f t="shared" si="66"/>
        <v>0</v>
      </c>
      <c r="AK93" s="22">
        <f t="shared" si="66"/>
        <v>0</v>
      </c>
      <c r="AL93" s="22">
        <f t="shared" si="66"/>
        <v>0.03</v>
      </c>
      <c r="AM93" s="22">
        <f t="shared" si="66"/>
        <v>0</v>
      </c>
      <c r="AN93" s="22">
        <f t="shared" si="66"/>
        <v>0</v>
      </c>
      <c r="AO93" s="22">
        <f t="shared" si="66"/>
        <v>0</v>
      </c>
      <c r="AP93" s="22">
        <f t="shared" si="66"/>
        <v>0</v>
      </c>
      <c r="AQ93" s="22">
        <f t="shared" si="66"/>
        <v>0</v>
      </c>
      <c r="AR93" s="22">
        <f t="shared" si="66"/>
        <v>0</v>
      </c>
      <c r="AS93" s="22">
        <f t="shared" si="66"/>
        <v>0</v>
      </c>
      <c r="AT93" s="22">
        <f t="shared" si="66"/>
        <v>0</v>
      </c>
      <c r="AU93" s="22">
        <f t="shared" si="66"/>
        <v>0</v>
      </c>
      <c r="AV93" s="22">
        <f t="shared" si="66"/>
        <v>0</v>
      </c>
      <c r="AW93" s="22">
        <f t="shared" si="66"/>
        <v>0</v>
      </c>
      <c r="AX93" s="22">
        <f t="shared" si="66"/>
        <v>0</v>
      </c>
      <c r="AY93" s="22">
        <f t="shared" si="66"/>
        <v>0</v>
      </c>
      <c r="AZ93" s="22">
        <f t="shared" si="66"/>
        <v>0</v>
      </c>
      <c r="BA93" s="22">
        <f t="shared" si="66"/>
        <v>0</v>
      </c>
      <c r="BB93" s="22">
        <f t="shared" si="66"/>
        <v>0</v>
      </c>
      <c r="BC93" s="22">
        <f t="shared" si="66"/>
        <v>0</v>
      </c>
      <c r="BD93" s="22">
        <f t="shared" si="66"/>
        <v>0</v>
      </c>
      <c r="BE93" s="22">
        <f t="shared" si="66"/>
        <v>0</v>
      </c>
      <c r="BF93" s="22">
        <f t="shared" si="66"/>
        <v>0</v>
      </c>
      <c r="BG93" s="22">
        <f t="shared" si="66"/>
        <v>0</v>
      </c>
      <c r="BH93" s="22">
        <f t="shared" si="66"/>
        <v>0</v>
      </c>
      <c r="BI93" s="22">
        <f t="shared" si="66"/>
        <v>0</v>
      </c>
      <c r="BJ93" s="22">
        <f t="shared" si="66"/>
        <v>0</v>
      </c>
      <c r="BK93" s="22">
        <f t="shared" si="66"/>
        <v>0</v>
      </c>
      <c r="BL93" s="22">
        <f t="shared" si="66"/>
        <v>0</v>
      </c>
      <c r="BM93" s="22">
        <f t="shared" si="66"/>
        <v>0</v>
      </c>
      <c r="BN93" s="22">
        <f t="shared" si="66"/>
        <v>0</v>
      </c>
      <c r="BO93" s="22">
        <f t="shared" ref="BO93" si="67">PRODUCT(BO92,$F$6)</f>
        <v>0</v>
      </c>
    </row>
    <row r="95" spans="1:69" ht="17.399999999999999">
      <c r="A95" s="26"/>
      <c r="B95" s="27" t="s">
        <v>24</v>
      </c>
      <c r="C95" s="28" t="s">
        <v>25</v>
      </c>
      <c r="D95" s="29">
        <f>D79</f>
        <v>78.180000000000007</v>
      </c>
      <c r="E95" s="39">
        <f t="shared" ref="E95:BN95" si="68">E79</f>
        <v>82</v>
      </c>
      <c r="F95" s="29">
        <f t="shared" si="68"/>
        <v>91</v>
      </c>
      <c r="G95" s="29">
        <f t="shared" si="68"/>
        <v>596</v>
      </c>
      <c r="H95" s="29">
        <f t="shared" si="68"/>
        <v>1490</v>
      </c>
      <c r="I95" s="29">
        <f t="shared" si="68"/>
        <v>720</v>
      </c>
      <c r="J95" s="29">
        <f t="shared" si="68"/>
        <v>82.38</v>
      </c>
      <c r="K95" s="29">
        <f t="shared" si="68"/>
        <v>961.89</v>
      </c>
      <c r="L95" s="29">
        <f t="shared" si="68"/>
        <v>231.94</v>
      </c>
      <c r="M95" s="29">
        <f t="shared" si="68"/>
        <v>679</v>
      </c>
      <c r="N95" s="29">
        <f t="shared" si="68"/>
        <v>114.89</v>
      </c>
      <c r="O95" s="29">
        <f t="shared" si="68"/>
        <v>359.11</v>
      </c>
      <c r="P95" s="29">
        <f t="shared" si="68"/>
        <v>392.11</v>
      </c>
      <c r="Q95" s="29">
        <f t="shared" si="68"/>
        <v>400</v>
      </c>
      <c r="R95" s="29">
        <f t="shared" si="68"/>
        <v>0</v>
      </c>
      <c r="S95" s="29">
        <f t="shared" si="68"/>
        <v>0</v>
      </c>
      <c r="T95" s="29">
        <f t="shared" si="68"/>
        <v>0</v>
      </c>
      <c r="U95" s="29">
        <f t="shared" si="68"/>
        <v>852</v>
      </c>
      <c r="V95" s="29">
        <f t="shared" si="68"/>
        <v>352.56</v>
      </c>
      <c r="W95" s="29">
        <f t="shared" si="68"/>
        <v>0</v>
      </c>
      <c r="X95" s="29">
        <f t="shared" si="68"/>
        <v>8.9</v>
      </c>
      <c r="Y95" s="29">
        <f t="shared" si="68"/>
        <v>0</v>
      </c>
      <c r="Z95" s="29">
        <f t="shared" si="68"/>
        <v>492</v>
      </c>
      <c r="AA95" s="29">
        <f t="shared" si="68"/>
        <v>382</v>
      </c>
      <c r="AB95" s="29">
        <f t="shared" si="68"/>
        <v>429</v>
      </c>
      <c r="AC95" s="29">
        <f t="shared" si="68"/>
        <v>261</v>
      </c>
      <c r="AD95" s="29">
        <f t="shared" si="68"/>
        <v>125</v>
      </c>
      <c r="AE95" s="29">
        <f t="shared" si="68"/>
        <v>400</v>
      </c>
      <c r="AF95" s="29">
        <f t="shared" si="68"/>
        <v>169</v>
      </c>
      <c r="AG95" s="29">
        <f t="shared" si="68"/>
        <v>227.27</v>
      </c>
      <c r="AH95" s="29">
        <f t="shared" si="68"/>
        <v>76.88</v>
      </c>
      <c r="AI95" s="29">
        <f t="shared" si="68"/>
        <v>59.75</v>
      </c>
      <c r="AJ95" s="29">
        <f t="shared" si="68"/>
        <v>44.6</v>
      </c>
      <c r="AK95" s="29">
        <f t="shared" si="68"/>
        <v>240</v>
      </c>
      <c r="AL95" s="29">
        <f t="shared" si="68"/>
        <v>219</v>
      </c>
      <c r="AM95" s="29">
        <f t="shared" si="68"/>
        <v>0</v>
      </c>
      <c r="AN95" s="29">
        <f t="shared" si="68"/>
        <v>277</v>
      </c>
      <c r="AO95" s="29">
        <f t="shared" si="68"/>
        <v>0</v>
      </c>
      <c r="AP95" s="29">
        <f t="shared" si="68"/>
        <v>235.63</v>
      </c>
      <c r="AQ95" s="29">
        <f t="shared" si="68"/>
        <v>72.5</v>
      </c>
      <c r="AR95" s="29">
        <f t="shared" si="68"/>
        <v>65.33</v>
      </c>
      <c r="AS95" s="29">
        <f t="shared" si="68"/>
        <v>76</v>
      </c>
      <c r="AT95" s="29">
        <f t="shared" si="68"/>
        <v>67.14</v>
      </c>
      <c r="AU95" s="29">
        <f t="shared" si="68"/>
        <v>74.290000000000006</v>
      </c>
      <c r="AV95" s="29">
        <f t="shared" si="68"/>
        <v>51.25</v>
      </c>
      <c r="AW95" s="29">
        <f t="shared" si="68"/>
        <v>77.14</v>
      </c>
      <c r="AX95" s="29">
        <f t="shared" si="68"/>
        <v>68</v>
      </c>
      <c r="AY95" s="29">
        <f t="shared" si="68"/>
        <v>60</v>
      </c>
      <c r="AZ95" s="29">
        <f t="shared" si="68"/>
        <v>137.33000000000001</v>
      </c>
      <c r="BA95" s="29">
        <f t="shared" si="68"/>
        <v>319</v>
      </c>
      <c r="BB95" s="29">
        <f t="shared" si="68"/>
        <v>454</v>
      </c>
      <c r="BC95" s="29">
        <f t="shared" si="68"/>
        <v>558</v>
      </c>
      <c r="BD95" s="29">
        <f t="shared" si="68"/>
        <v>261</v>
      </c>
      <c r="BE95" s="29">
        <f t="shared" si="68"/>
        <v>419</v>
      </c>
      <c r="BF95" s="29">
        <f t="shared" si="68"/>
        <v>0</v>
      </c>
      <c r="BG95" s="29">
        <f t="shared" si="68"/>
        <v>44</v>
      </c>
      <c r="BH95" s="29">
        <f t="shared" si="68"/>
        <v>51</v>
      </c>
      <c r="BI95" s="29">
        <f t="shared" si="68"/>
        <v>26</v>
      </c>
      <c r="BJ95" s="29">
        <f t="shared" si="68"/>
        <v>40</v>
      </c>
      <c r="BK95" s="29">
        <f t="shared" si="68"/>
        <v>62</v>
      </c>
      <c r="BL95" s="29">
        <f t="shared" si="68"/>
        <v>314</v>
      </c>
      <c r="BM95" s="29">
        <f t="shared" si="68"/>
        <v>138.88999999999999</v>
      </c>
      <c r="BN95" s="29">
        <f t="shared" si="68"/>
        <v>22</v>
      </c>
      <c r="BO95" s="29">
        <f t="shared" ref="BO95" si="69">BO79</f>
        <v>0</v>
      </c>
    </row>
    <row r="96" spans="1:69" ht="17.399999999999999">
      <c r="B96" s="19" t="s">
        <v>26</v>
      </c>
      <c r="C96" s="20" t="s">
        <v>25</v>
      </c>
      <c r="D96" s="21">
        <f>D95/1000</f>
        <v>7.8180000000000013E-2</v>
      </c>
      <c r="E96" s="21">
        <f t="shared" ref="E96:BN96" si="70">E95/1000</f>
        <v>8.2000000000000003E-2</v>
      </c>
      <c r="F96" s="21">
        <f t="shared" si="70"/>
        <v>9.0999999999999998E-2</v>
      </c>
      <c r="G96" s="21">
        <f t="shared" si="70"/>
        <v>0.59599999999999997</v>
      </c>
      <c r="H96" s="21">
        <f t="shared" si="70"/>
        <v>1.49</v>
      </c>
      <c r="I96" s="21">
        <f t="shared" si="70"/>
        <v>0.72</v>
      </c>
      <c r="J96" s="21">
        <f t="shared" si="70"/>
        <v>8.2379999999999995E-2</v>
      </c>
      <c r="K96" s="21">
        <f t="shared" si="70"/>
        <v>0.96189000000000002</v>
      </c>
      <c r="L96" s="21">
        <f t="shared" si="70"/>
        <v>0.23194000000000001</v>
      </c>
      <c r="M96" s="21">
        <f t="shared" si="70"/>
        <v>0.67900000000000005</v>
      </c>
      <c r="N96" s="21">
        <f t="shared" si="70"/>
        <v>0.11489000000000001</v>
      </c>
      <c r="O96" s="21">
        <f t="shared" si="70"/>
        <v>0.35911000000000004</v>
      </c>
      <c r="P96" s="21">
        <f t="shared" si="70"/>
        <v>0.39211000000000001</v>
      </c>
      <c r="Q96" s="21">
        <f t="shared" si="70"/>
        <v>0.4</v>
      </c>
      <c r="R96" s="21">
        <f t="shared" si="70"/>
        <v>0</v>
      </c>
      <c r="S96" s="21">
        <f t="shared" si="70"/>
        <v>0</v>
      </c>
      <c r="T96" s="21">
        <f t="shared" si="70"/>
        <v>0</v>
      </c>
      <c r="U96" s="21">
        <f t="shared" si="70"/>
        <v>0.85199999999999998</v>
      </c>
      <c r="V96" s="21">
        <f t="shared" si="70"/>
        <v>0.35255999999999998</v>
      </c>
      <c r="W96" s="21">
        <f t="shared" si="70"/>
        <v>0</v>
      </c>
      <c r="X96" s="21">
        <f t="shared" si="70"/>
        <v>8.8999999999999999E-3</v>
      </c>
      <c r="Y96" s="21">
        <f t="shared" si="70"/>
        <v>0</v>
      </c>
      <c r="Z96" s="21">
        <f t="shared" si="70"/>
        <v>0.49199999999999999</v>
      </c>
      <c r="AA96" s="21">
        <f t="shared" si="70"/>
        <v>0.38200000000000001</v>
      </c>
      <c r="AB96" s="21">
        <f t="shared" si="70"/>
        <v>0.42899999999999999</v>
      </c>
      <c r="AC96" s="21">
        <f t="shared" si="70"/>
        <v>0.26100000000000001</v>
      </c>
      <c r="AD96" s="21">
        <f t="shared" si="70"/>
        <v>0.125</v>
      </c>
      <c r="AE96" s="21">
        <f t="shared" si="70"/>
        <v>0.4</v>
      </c>
      <c r="AF96" s="21">
        <f t="shared" si="70"/>
        <v>0.16900000000000001</v>
      </c>
      <c r="AG96" s="21">
        <f t="shared" si="70"/>
        <v>0.22727</v>
      </c>
      <c r="AH96" s="21">
        <f t="shared" si="70"/>
        <v>7.687999999999999E-2</v>
      </c>
      <c r="AI96" s="21">
        <f t="shared" si="70"/>
        <v>5.9749999999999998E-2</v>
      </c>
      <c r="AJ96" s="21">
        <f t="shared" si="70"/>
        <v>4.4600000000000001E-2</v>
      </c>
      <c r="AK96" s="21">
        <f t="shared" si="70"/>
        <v>0.24</v>
      </c>
      <c r="AL96" s="21">
        <f t="shared" si="70"/>
        <v>0.219</v>
      </c>
      <c r="AM96" s="21">
        <f t="shared" si="70"/>
        <v>0</v>
      </c>
      <c r="AN96" s="21">
        <f t="shared" si="70"/>
        <v>0.27700000000000002</v>
      </c>
      <c r="AO96" s="21">
        <f t="shared" si="70"/>
        <v>0</v>
      </c>
      <c r="AP96" s="21">
        <f t="shared" si="70"/>
        <v>0.23563000000000001</v>
      </c>
      <c r="AQ96" s="21">
        <f t="shared" si="70"/>
        <v>7.2499999999999995E-2</v>
      </c>
      <c r="AR96" s="21">
        <f t="shared" si="70"/>
        <v>6.5329999999999999E-2</v>
      </c>
      <c r="AS96" s="21">
        <f t="shared" si="70"/>
        <v>7.5999999999999998E-2</v>
      </c>
      <c r="AT96" s="21">
        <f t="shared" si="70"/>
        <v>6.7140000000000005E-2</v>
      </c>
      <c r="AU96" s="21">
        <f t="shared" si="70"/>
        <v>7.4290000000000009E-2</v>
      </c>
      <c r="AV96" s="21">
        <f t="shared" si="70"/>
        <v>5.1249999999999997E-2</v>
      </c>
      <c r="AW96" s="21">
        <f t="shared" si="70"/>
        <v>7.714E-2</v>
      </c>
      <c r="AX96" s="21">
        <f t="shared" si="70"/>
        <v>6.8000000000000005E-2</v>
      </c>
      <c r="AY96" s="21">
        <f t="shared" si="70"/>
        <v>0.06</v>
      </c>
      <c r="AZ96" s="21">
        <f t="shared" si="70"/>
        <v>0.13733000000000001</v>
      </c>
      <c r="BA96" s="21">
        <f t="shared" si="70"/>
        <v>0.31900000000000001</v>
      </c>
      <c r="BB96" s="21">
        <f t="shared" si="70"/>
        <v>0.45400000000000001</v>
      </c>
      <c r="BC96" s="21">
        <f t="shared" si="70"/>
        <v>0.55800000000000005</v>
      </c>
      <c r="BD96" s="21">
        <f t="shared" si="70"/>
        <v>0.26100000000000001</v>
      </c>
      <c r="BE96" s="21">
        <f t="shared" si="70"/>
        <v>0.41899999999999998</v>
      </c>
      <c r="BF96" s="21">
        <f t="shared" si="70"/>
        <v>0</v>
      </c>
      <c r="BG96" s="21">
        <f t="shared" si="70"/>
        <v>4.3999999999999997E-2</v>
      </c>
      <c r="BH96" s="21">
        <f t="shared" si="70"/>
        <v>5.0999999999999997E-2</v>
      </c>
      <c r="BI96" s="21">
        <f t="shared" si="70"/>
        <v>2.5999999999999999E-2</v>
      </c>
      <c r="BJ96" s="21">
        <f t="shared" si="70"/>
        <v>0.04</v>
      </c>
      <c r="BK96" s="21">
        <f t="shared" si="70"/>
        <v>6.2E-2</v>
      </c>
      <c r="BL96" s="21">
        <f t="shared" si="70"/>
        <v>0.314</v>
      </c>
      <c r="BM96" s="21">
        <f t="shared" si="70"/>
        <v>0.13888999999999999</v>
      </c>
      <c r="BN96" s="21">
        <f t="shared" si="70"/>
        <v>2.1999999999999999E-2</v>
      </c>
      <c r="BO96" s="21">
        <f t="shared" ref="BO96" si="71">BO95/1000</f>
        <v>0</v>
      </c>
    </row>
    <row r="97" spans="1:69" ht="17.399999999999999">
      <c r="A97" s="30"/>
      <c r="B97" s="31" t="s">
        <v>27</v>
      </c>
      <c r="C97" s="100"/>
      <c r="D97" s="32">
        <f>D93*D95</f>
        <v>0</v>
      </c>
      <c r="E97" s="32">
        <f t="shared" ref="E97:BN97" si="72">E93*E95</f>
        <v>0</v>
      </c>
      <c r="F97" s="32">
        <f t="shared" si="72"/>
        <v>0</v>
      </c>
      <c r="G97" s="32">
        <f t="shared" si="72"/>
        <v>0</v>
      </c>
      <c r="H97" s="32">
        <f t="shared" si="72"/>
        <v>0</v>
      </c>
      <c r="I97" s="32">
        <f t="shared" si="72"/>
        <v>0</v>
      </c>
      <c r="J97" s="32">
        <f t="shared" si="72"/>
        <v>14.828399999999998</v>
      </c>
      <c r="K97" s="32">
        <f t="shared" si="72"/>
        <v>0</v>
      </c>
      <c r="L97" s="32">
        <f t="shared" si="72"/>
        <v>0</v>
      </c>
      <c r="M97" s="32">
        <f t="shared" si="72"/>
        <v>0</v>
      </c>
      <c r="N97" s="32">
        <f t="shared" si="72"/>
        <v>0</v>
      </c>
      <c r="O97" s="32">
        <f t="shared" si="72"/>
        <v>0</v>
      </c>
      <c r="P97" s="32">
        <f t="shared" si="72"/>
        <v>0</v>
      </c>
      <c r="Q97" s="32">
        <f t="shared" si="72"/>
        <v>0</v>
      </c>
      <c r="R97" s="32">
        <f t="shared" si="72"/>
        <v>0</v>
      </c>
      <c r="S97" s="32">
        <f t="shared" si="72"/>
        <v>0</v>
      </c>
      <c r="T97" s="32">
        <f t="shared" si="72"/>
        <v>0</v>
      </c>
      <c r="U97" s="32">
        <f t="shared" si="72"/>
        <v>0</v>
      </c>
      <c r="V97" s="32">
        <f t="shared" si="72"/>
        <v>0</v>
      </c>
      <c r="W97" s="32">
        <f t="shared" si="72"/>
        <v>0</v>
      </c>
      <c r="X97" s="32">
        <f t="shared" si="72"/>
        <v>0</v>
      </c>
      <c r="Y97" s="32">
        <f t="shared" si="72"/>
        <v>0</v>
      </c>
      <c r="Z97" s="32">
        <f t="shared" si="72"/>
        <v>0</v>
      </c>
      <c r="AA97" s="32">
        <f t="shared" si="72"/>
        <v>0</v>
      </c>
      <c r="AB97" s="32">
        <f t="shared" si="72"/>
        <v>0</v>
      </c>
      <c r="AC97" s="32">
        <f t="shared" si="72"/>
        <v>0</v>
      </c>
      <c r="AD97" s="32">
        <f t="shared" si="72"/>
        <v>0</v>
      </c>
      <c r="AE97" s="32">
        <f t="shared" si="72"/>
        <v>0</v>
      </c>
      <c r="AF97" s="32">
        <f t="shared" si="72"/>
        <v>0</v>
      </c>
      <c r="AG97" s="32">
        <f t="shared" si="72"/>
        <v>0</v>
      </c>
      <c r="AH97" s="32">
        <f t="shared" si="72"/>
        <v>0</v>
      </c>
      <c r="AI97" s="32">
        <f t="shared" si="72"/>
        <v>0</v>
      </c>
      <c r="AJ97" s="32">
        <f t="shared" si="72"/>
        <v>0</v>
      </c>
      <c r="AK97" s="32">
        <f t="shared" si="72"/>
        <v>0</v>
      </c>
      <c r="AL97" s="32">
        <f t="shared" si="72"/>
        <v>6.5699999999999994</v>
      </c>
      <c r="AM97" s="32">
        <f t="shared" si="72"/>
        <v>0</v>
      </c>
      <c r="AN97" s="32">
        <f t="shared" si="72"/>
        <v>0</v>
      </c>
      <c r="AO97" s="32">
        <f t="shared" si="72"/>
        <v>0</v>
      </c>
      <c r="AP97" s="32">
        <f t="shared" si="72"/>
        <v>0</v>
      </c>
      <c r="AQ97" s="32">
        <f t="shared" si="72"/>
        <v>0</v>
      </c>
      <c r="AR97" s="32">
        <f t="shared" si="72"/>
        <v>0</v>
      </c>
      <c r="AS97" s="32">
        <f t="shared" si="72"/>
        <v>0</v>
      </c>
      <c r="AT97" s="32">
        <f t="shared" si="72"/>
        <v>0</v>
      </c>
      <c r="AU97" s="32">
        <f t="shared" si="72"/>
        <v>0</v>
      </c>
      <c r="AV97" s="32">
        <f t="shared" si="72"/>
        <v>0</v>
      </c>
      <c r="AW97" s="32">
        <f t="shared" si="72"/>
        <v>0</v>
      </c>
      <c r="AX97" s="32">
        <f t="shared" si="72"/>
        <v>0</v>
      </c>
      <c r="AY97" s="32">
        <f t="shared" si="72"/>
        <v>0</v>
      </c>
      <c r="AZ97" s="32">
        <f t="shared" si="72"/>
        <v>0</v>
      </c>
      <c r="BA97" s="32">
        <f t="shared" si="72"/>
        <v>0</v>
      </c>
      <c r="BB97" s="32">
        <f t="shared" si="72"/>
        <v>0</v>
      </c>
      <c r="BC97" s="32">
        <f t="shared" si="72"/>
        <v>0</v>
      </c>
      <c r="BD97" s="32">
        <f t="shared" si="72"/>
        <v>0</v>
      </c>
      <c r="BE97" s="32">
        <f t="shared" si="72"/>
        <v>0</v>
      </c>
      <c r="BF97" s="32">
        <f t="shared" si="72"/>
        <v>0</v>
      </c>
      <c r="BG97" s="32">
        <f t="shared" si="72"/>
        <v>0</v>
      </c>
      <c r="BH97" s="32">
        <f t="shared" si="72"/>
        <v>0</v>
      </c>
      <c r="BI97" s="32">
        <f t="shared" si="72"/>
        <v>0</v>
      </c>
      <c r="BJ97" s="32">
        <f t="shared" si="72"/>
        <v>0</v>
      </c>
      <c r="BK97" s="32">
        <f t="shared" si="72"/>
        <v>0</v>
      </c>
      <c r="BL97" s="32">
        <f t="shared" si="72"/>
        <v>0</v>
      </c>
      <c r="BM97" s="32">
        <f t="shared" si="72"/>
        <v>0</v>
      </c>
      <c r="BN97" s="32">
        <f t="shared" si="72"/>
        <v>0</v>
      </c>
      <c r="BO97" s="32">
        <f t="shared" ref="BO97" si="73">BO93*BO95</f>
        <v>0</v>
      </c>
      <c r="BP97" s="33">
        <f>SUM(D97:BN97)</f>
        <v>21.398399999999999</v>
      </c>
      <c r="BQ97" s="34">
        <f>BP97/$C$21</f>
        <v>21.398399999999999</v>
      </c>
    </row>
    <row r="98" spans="1:69" ht="17.399999999999999">
      <c r="A98" s="30"/>
      <c r="B98" s="31" t="s">
        <v>28</v>
      </c>
      <c r="C98" s="100"/>
      <c r="D98" s="32">
        <f>D93*D95</f>
        <v>0</v>
      </c>
      <c r="E98" s="32">
        <f t="shared" ref="E98:BN98" si="74">E93*E95</f>
        <v>0</v>
      </c>
      <c r="F98" s="32">
        <f t="shared" si="74"/>
        <v>0</v>
      </c>
      <c r="G98" s="32">
        <f t="shared" si="74"/>
        <v>0</v>
      </c>
      <c r="H98" s="32">
        <f t="shared" si="74"/>
        <v>0</v>
      </c>
      <c r="I98" s="32">
        <f t="shared" si="74"/>
        <v>0</v>
      </c>
      <c r="J98" s="32">
        <f t="shared" si="74"/>
        <v>14.828399999999998</v>
      </c>
      <c r="K98" s="32">
        <f t="shared" si="74"/>
        <v>0</v>
      </c>
      <c r="L98" s="32">
        <f t="shared" si="74"/>
        <v>0</v>
      </c>
      <c r="M98" s="32">
        <f t="shared" si="74"/>
        <v>0</v>
      </c>
      <c r="N98" s="32">
        <f t="shared" si="74"/>
        <v>0</v>
      </c>
      <c r="O98" s="32">
        <f t="shared" si="74"/>
        <v>0</v>
      </c>
      <c r="P98" s="32">
        <f t="shared" si="74"/>
        <v>0</v>
      </c>
      <c r="Q98" s="32">
        <f t="shared" si="74"/>
        <v>0</v>
      </c>
      <c r="R98" s="32">
        <f t="shared" si="74"/>
        <v>0</v>
      </c>
      <c r="S98" s="32">
        <f t="shared" si="74"/>
        <v>0</v>
      </c>
      <c r="T98" s="32">
        <f t="shared" si="74"/>
        <v>0</v>
      </c>
      <c r="U98" s="32">
        <f t="shared" si="74"/>
        <v>0</v>
      </c>
      <c r="V98" s="32">
        <f t="shared" si="74"/>
        <v>0</v>
      </c>
      <c r="W98" s="32">
        <f t="shared" si="74"/>
        <v>0</v>
      </c>
      <c r="X98" s="32">
        <f t="shared" si="74"/>
        <v>0</v>
      </c>
      <c r="Y98" s="32">
        <f t="shared" si="74"/>
        <v>0</v>
      </c>
      <c r="Z98" s="32">
        <f t="shared" si="74"/>
        <v>0</v>
      </c>
      <c r="AA98" s="32">
        <f t="shared" si="74"/>
        <v>0</v>
      </c>
      <c r="AB98" s="32">
        <f t="shared" si="74"/>
        <v>0</v>
      </c>
      <c r="AC98" s="32">
        <f t="shared" si="74"/>
        <v>0</v>
      </c>
      <c r="AD98" s="32">
        <f t="shared" si="74"/>
        <v>0</v>
      </c>
      <c r="AE98" s="32">
        <f t="shared" si="74"/>
        <v>0</v>
      </c>
      <c r="AF98" s="32">
        <f t="shared" si="74"/>
        <v>0</v>
      </c>
      <c r="AG98" s="32">
        <f t="shared" si="74"/>
        <v>0</v>
      </c>
      <c r="AH98" s="32">
        <f t="shared" si="74"/>
        <v>0</v>
      </c>
      <c r="AI98" s="32">
        <f t="shared" si="74"/>
        <v>0</v>
      </c>
      <c r="AJ98" s="32">
        <f t="shared" si="74"/>
        <v>0</v>
      </c>
      <c r="AK98" s="32">
        <f t="shared" si="74"/>
        <v>0</v>
      </c>
      <c r="AL98" s="32">
        <f t="shared" si="74"/>
        <v>6.5699999999999994</v>
      </c>
      <c r="AM98" s="32">
        <f t="shared" si="74"/>
        <v>0</v>
      </c>
      <c r="AN98" s="32">
        <f t="shared" si="74"/>
        <v>0</v>
      </c>
      <c r="AO98" s="32">
        <f t="shared" si="74"/>
        <v>0</v>
      </c>
      <c r="AP98" s="32">
        <f t="shared" si="74"/>
        <v>0</v>
      </c>
      <c r="AQ98" s="32">
        <f t="shared" si="74"/>
        <v>0</v>
      </c>
      <c r="AR98" s="32">
        <f t="shared" si="74"/>
        <v>0</v>
      </c>
      <c r="AS98" s="32">
        <f t="shared" si="74"/>
        <v>0</v>
      </c>
      <c r="AT98" s="32">
        <f t="shared" si="74"/>
        <v>0</v>
      </c>
      <c r="AU98" s="32">
        <f t="shared" si="74"/>
        <v>0</v>
      </c>
      <c r="AV98" s="32">
        <f t="shared" si="74"/>
        <v>0</v>
      </c>
      <c r="AW98" s="32">
        <f t="shared" si="74"/>
        <v>0</v>
      </c>
      <c r="AX98" s="32">
        <f t="shared" si="74"/>
        <v>0</v>
      </c>
      <c r="AY98" s="32">
        <f t="shared" si="74"/>
        <v>0</v>
      </c>
      <c r="AZ98" s="32">
        <f t="shared" si="74"/>
        <v>0</v>
      </c>
      <c r="BA98" s="32">
        <f t="shared" si="74"/>
        <v>0</v>
      </c>
      <c r="BB98" s="32">
        <f t="shared" si="74"/>
        <v>0</v>
      </c>
      <c r="BC98" s="32">
        <f t="shared" si="74"/>
        <v>0</v>
      </c>
      <c r="BD98" s="32">
        <f t="shared" si="74"/>
        <v>0</v>
      </c>
      <c r="BE98" s="32">
        <f t="shared" si="74"/>
        <v>0</v>
      </c>
      <c r="BF98" s="32">
        <f t="shared" si="74"/>
        <v>0</v>
      </c>
      <c r="BG98" s="32">
        <f t="shared" si="74"/>
        <v>0</v>
      </c>
      <c r="BH98" s="32">
        <f t="shared" si="74"/>
        <v>0</v>
      </c>
      <c r="BI98" s="32">
        <f t="shared" si="74"/>
        <v>0</v>
      </c>
      <c r="BJ98" s="32">
        <f t="shared" si="74"/>
        <v>0</v>
      </c>
      <c r="BK98" s="32">
        <f t="shared" si="74"/>
        <v>0</v>
      </c>
      <c r="BL98" s="32">
        <f t="shared" si="74"/>
        <v>0</v>
      </c>
      <c r="BM98" s="32">
        <f t="shared" si="74"/>
        <v>0</v>
      </c>
      <c r="BN98" s="32">
        <f t="shared" si="74"/>
        <v>0</v>
      </c>
      <c r="BO98" s="32">
        <f t="shared" ref="BO98" si="75">BO93*BO95</f>
        <v>0</v>
      </c>
      <c r="BP98" s="33">
        <f>SUM(D98:BN98)</f>
        <v>21.398399999999999</v>
      </c>
      <c r="BQ98" s="34">
        <f>BP98/$C$21</f>
        <v>21.398399999999999</v>
      </c>
    </row>
    <row r="100" spans="1:69">
      <c r="R100" s="2">
        <v>51</v>
      </c>
      <c r="S100" s="2"/>
      <c r="T100" s="2"/>
      <c r="U100" s="2"/>
      <c r="V100" s="2"/>
      <c r="W100" s="2"/>
    </row>
    <row r="101" spans="1:69" ht="15" customHeight="1">
      <c r="A101" s="102"/>
      <c r="B101" s="5" t="s">
        <v>3</v>
      </c>
      <c r="C101" s="94" t="s">
        <v>4</v>
      </c>
      <c r="D101" s="96" t="str">
        <f t="shared" ref="D101:BN101" si="76">D7</f>
        <v>Хлеб пшеничный</v>
      </c>
      <c r="E101" s="96" t="str">
        <f t="shared" si="76"/>
        <v>Хлеб ржано-пшеничный</v>
      </c>
      <c r="F101" s="96" t="str">
        <f t="shared" si="76"/>
        <v>Сахар</v>
      </c>
      <c r="G101" s="96" t="str">
        <f t="shared" si="76"/>
        <v>Чай</v>
      </c>
      <c r="H101" s="96" t="str">
        <f t="shared" si="76"/>
        <v>Какао</v>
      </c>
      <c r="I101" s="96" t="str">
        <f t="shared" si="76"/>
        <v>Кофейный напиток</v>
      </c>
      <c r="J101" s="96" t="str">
        <f t="shared" si="76"/>
        <v>Молоко 2,5%</v>
      </c>
      <c r="K101" s="96" t="str">
        <f t="shared" si="76"/>
        <v>Масло сливочное</v>
      </c>
      <c r="L101" s="96" t="str">
        <f t="shared" si="76"/>
        <v>Сметана 15%</v>
      </c>
      <c r="M101" s="96" t="str">
        <f t="shared" si="76"/>
        <v>Молоко сухое</v>
      </c>
      <c r="N101" s="96" t="str">
        <f t="shared" si="76"/>
        <v>Снежок 2,5 %</v>
      </c>
      <c r="O101" s="96" t="str">
        <f t="shared" si="76"/>
        <v>Творог 5%</v>
      </c>
      <c r="P101" s="96" t="str">
        <f t="shared" si="76"/>
        <v>Молоко сгущенное</v>
      </c>
      <c r="Q101" s="96" t="str">
        <f t="shared" si="76"/>
        <v xml:space="preserve">Джем Сава </v>
      </c>
      <c r="R101" s="96" t="str">
        <f t="shared" si="76"/>
        <v>Сыр</v>
      </c>
      <c r="S101" s="96" t="str">
        <f t="shared" si="76"/>
        <v>Зеленый горошек</v>
      </c>
      <c r="T101" s="96" t="str">
        <f t="shared" si="76"/>
        <v>Кукуруза консервирован.</v>
      </c>
      <c r="U101" s="96" t="str">
        <f t="shared" si="76"/>
        <v>Консервы рыбные</v>
      </c>
      <c r="V101" s="96" t="str">
        <f t="shared" si="76"/>
        <v>Огурцы консервирован.</v>
      </c>
      <c r="W101" s="38"/>
      <c r="X101" s="96" t="str">
        <f t="shared" si="76"/>
        <v>Яйцо</v>
      </c>
      <c r="Y101" s="96" t="str">
        <f t="shared" si="76"/>
        <v>Икра кабачковая</v>
      </c>
      <c r="Z101" s="96" t="str">
        <f t="shared" si="76"/>
        <v>Изюм</v>
      </c>
      <c r="AA101" s="96" t="str">
        <f t="shared" si="76"/>
        <v>Курага</v>
      </c>
      <c r="AB101" s="96" t="str">
        <f t="shared" si="76"/>
        <v>Чернослив</v>
      </c>
      <c r="AC101" s="96" t="str">
        <f t="shared" si="76"/>
        <v>Шиповник</v>
      </c>
      <c r="AD101" s="96" t="str">
        <f t="shared" si="76"/>
        <v>Сухофрукты</v>
      </c>
      <c r="AE101" s="96" t="str">
        <f t="shared" si="76"/>
        <v>Ягода свежемороженная</v>
      </c>
      <c r="AF101" s="96" t="str">
        <f t="shared" si="76"/>
        <v>Лимон</v>
      </c>
      <c r="AG101" s="96" t="str">
        <f t="shared" si="76"/>
        <v>Кисель</v>
      </c>
      <c r="AH101" s="96" t="str">
        <f t="shared" si="76"/>
        <v xml:space="preserve">Сок </v>
      </c>
      <c r="AI101" s="96" t="str">
        <f t="shared" si="76"/>
        <v>Макаронные изделия</v>
      </c>
      <c r="AJ101" s="96" t="str">
        <f t="shared" si="76"/>
        <v>Мука</v>
      </c>
      <c r="AK101" s="96" t="str">
        <f t="shared" si="76"/>
        <v>Дрожжи</v>
      </c>
      <c r="AL101" s="96" t="str">
        <f t="shared" si="76"/>
        <v>Печенье</v>
      </c>
      <c r="AM101" s="96" t="str">
        <f t="shared" si="76"/>
        <v>Кукурузн ные палочки</v>
      </c>
      <c r="AN101" s="96" t="str">
        <f t="shared" si="76"/>
        <v>Вафли</v>
      </c>
      <c r="AO101" s="96" t="str">
        <f t="shared" si="76"/>
        <v>Конфеты</v>
      </c>
      <c r="AP101" s="96" t="str">
        <f t="shared" si="76"/>
        <v>Повидло Сава</v>
      </c>
      <c r="AQ101" s="96" t="str">
        <f t="shared" si="76"/>
        <v>Крупа геркулес</v>
      </c>
      <c r="AR101" s="96" t="str">
        <f t="shared" si="76"/>
        <v>Крупа горох</v>
      </c>
      <c r="AS101" s="96" t="str">
        <f t="shared" si="76"/>
        <v>Крупа гречневая</v>
      </c>
      <c r="AT101" s="96" t="str">
        <f t="shared" si="76"/>
        <v>Крупа кукурузная</v>
      </c>
      <c r="AU101" s="96" t="str">
        <f t="shared" si="76"/>
        <v>Крупа манная</v>
      </c>
      <c r="AV101" s="96" t="str">
        <f t="shared" si="76"/>
        <v>Крупа перловая</v>
      </c>
      <c r="AW101" s="96" t="str">
        <f t="shared" si="76"/>
        <v>Крупа пшеничная</v>
      </c>
      <c r="AX101" s="96" t="str">
        <f t="shared" si="76"/>
        <v>Крупа пшено</v>
      </c>
      <c r="AY101" s="96" t="str">
        <f t="shared" si="76"/>
        <v>Крупа ячневая</v>
      </c>
      <c r="AZ101" s="96" t="str">
        <f t="shared" si="76"/>
        <v>Рис</v>
      </c>
      <c r="BA101" s="96" t="str">
        <f t="shared" si="76"/>
        <v>Цыпленок бройлер</v>
      </c>
      <c r="BB101" s="96" t="str">
        <f t="shared" si="76"/>
        <v>Филе куриное</v>
      </c>
      <c r="BC101" s="96" t="str">
        <f t="shared" si="76"/>
        <v>Фарш говяжий</v>
      </c>
      <c r="BD101" s="96" t="str">
        <f t="shared" si="76"/>
        <v>Печень куриная</v>
      </c>
      <c r="BE101" s="96" t="str">
        <f t="shared" si="76"/>
        <v>Филе минтая</v>
      </c>
      <c r="BF101" s="96" t="str">
        <f t="shared" si="76"/>
        <v>Филе сельди слабосол.</v>
      </c>
      <c r="BG101" s="96" t="str">
        <f t="shared" si="76"/>
        <v>Картофель</v>
      </c>
      <c r="BH101" s="96" t="str">
        <f t="shared" si="76"/>
        <v>Морковь</v>
      </c>
      <c r="BI101" s="96" t="str">
        <f t="shared" si="76"/>
        <v>Лук</v>
      </c>
      <c r="BJ101" s="96" t="str">
        <f t="shared" si="76"/>
        <v>Капуста</v>
      </c>
      <c r="BK101" s="96" t="str">
        <f t="shared" si="76"/>
        <v>Свекла</v>
      </c>
      <c r="BL101" s="96" t="str">
        <f t="shared" si="76"/>
        <v>Томатная паста</v>
      </c>
      <c r="BM101" s="96" t="str">
        <f t="shared" si="76"/>
        <v>Масло растительное</v>
      </c>
      <c r="BN101" s="96" t="str">
        <f t="shared" si="76"/>
        <v>Соль</v>
      </c>
      <c r="BO101" s="96" t="str">
        <f t="shared" ref="BO101" si="77">BO7</f>
        <v>Аскорбиновая кислота</v>
      </c>
      <c r="BP101" s="101" t="s">
        <v>5</v>
      </c>
      <c r="BQ101" s="101" t="s">
        <v>6</v>
      </c>
    </row>
    <row r="102" spans="1:69" ht="36" customHeight="1">
      <c r="A102" s="103"/>
      <c r="B102" s="6" t="s">
        <v>7</v>
      </c>
      <c r="C102" s="95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38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101"/>
      <c r="BQ102" s="101"/>
    </row>
    <row r="103" spans="1:69" ht="28.8">
      <c r="A103" s="97" t="s">
        <v>19</v>
      </c>
      <c r="B103" s="40" t="str">
        <f>B26</f>
        <v>Запеканка из творога со сгущ. молоком</v>
      </c>
      <c r="C103" s="98">
        <f>$F$6</f>
        <v>1</v>
      </c>
      <c r="D103" s="7">
        <f>D26</f>
        <v>0</v>
      </c>
      <c r="E103" s="7">
        <f t="shared" ref="E103:BN106" si="78">E26</f>
        <v>0</v>
      </c>
      <c r="F103" s="7">
        <f t="shared" si="78"/>
        <v>8.0000000000000002E-3</v>
      </c>
      <c r="G103" s="7">
        <f t="shared" si="78"/>
        <v>0</v>
      </c>
      <c r="H103" s="7">
        <f t="shared" si="78"/>
        <v>0</v>
      </c>
      <c r="I103" s="7">
        <f t="shared" si="78"/>
        <v>0</v>
      </c>
      <c r="J103" s="7">
        <f t="shared" si="78"/>
        <v>0</v>
      </c>
      <c r="K103" s="7">
        <f t="shared" si="78"/>
        <v>4.0000000000000001E-3</v>
      </c>
      <c r="L103" s="7">
        <f t="shared" si="78"/>
        <v>4.0000000000000001E-3</v>
      </c>
      <c r="M103" s="7">
        <f t="shared" si="78"/>
        <v>0</v>
      </c>
      <c r="N103" s="7">
        <f t="shared" si="78"/>
        <v>0</v>
      </c>
      <c r="O103" s="7">
        <f t="shared" si="78"/>
        <v>0.08</v>
      </c>
      <c r="P103" s="7">
        <f t="shared" si="78"/>
        <v>1.10606E-2</v>
      </c>
      <c r="Q103" s="7">
        <f t="shared" si="78"/>
        <v>0</v>
      </c>
      <c r="R103" s="7">
        <f t="shared" si="78"/>
        <v>0</v>
      </c>
      <c r="S103" s="7">
        <f t="shared" si="78"/>
        <v>0</v>
      </c>
      <c r="T103" s="7">
        <f t="shared" si="78"/>
        <v>0</v>
      </c>
      <c r="U103" s="7">
        <f t="shared" si="78"/>
        <v>0</v>
      </c>
      <c r="V103" s="7">
        <f t="shared" si="78"/>
        <v>0</v>
      </c>
      <c r="W103" s="7">
        <f t="shared" si="78"/>
        <v>0</v>
      </c>
      <c r="X103" s="7">
        <f t="shared" si="78"/>
        <v>0.1</v>
      </c>
      <c r="Y103" s="7">
        <f t="shared" si="78"/>
        <v>0</v>
      </c>
      <c r="Z103" s="7">
        <f t="shared" si="78"/>
        <v>0</v>
      </c>
      <c r="AA103" s="7">
        <f t="shared" si="78"/>
        <v>0</v>
      </c>
      <c r="AB103" s="7">
        <f t="shared" si="78"/>
        <v>0</v>
      </c>
      <c r="AC103" s="7">
        <f t="shared" si="78"/>
        <v>0</v>
      </c>
      <c r="AD103" s="7">
        <f t="shared" si="78"/>
        <v>0</v>
      </c>
      <c r="AE103" s="7">
        <f t="shared" si="78"/>
        <v>0</v>
      </c>
      <c r="AF103" s="7">
        <f t="shared" si="78"/>
        <v>0</v>
      </c>
      <c r="AG103" s="7">
        <f t="shared" si="78"/>
        <v>0</v>
      </c>
      <c r="AH103" s="7">
        <f t="shared" si="78"/>
        <v>0</v>
      </c>
      <c r="AI103" s="7">
        <f t="shared" si="78"/>
        <v>0</v>
      </c>
      <c r="AJ103" s="7">
        <f t="shared" si="78"/>
        <v>0</v>
      </c>
      <c r="AK103" s="7">
        <f t="shared" si="78"/>
        <v>0</v>
      </c>
      <c r="AL103" s="7">
        <f t="shared" si="78"/>
        <v>0</v>
      </c>
      <c r="AM103" s="7">
        <f t="shared" si="78"/>
        <v>0</v>
      </c>
      <c r="AN103" s="7">
        <f t="shared" si="78"/>
        <v>0</v>
      </c>
      <c r="AO103" s="7">
        <f t="shared" si="78"/>
        <v>0</v>
      </c>
      <c r="AP103" s="7">
        <f t="shared" si="78"/>
        <v>0</v>
      </c>
      <c r="AQ103" s="7">
        <f t="shared" si="78"/>
        <v>0</v>
      </c>
      <c r="AR103" s="7">
        <f t="shared" si="78"/>
        <v>0</v>
      </c>
      <c r="AS103" s="7">
        <f t="shared" si="78"/>
        <v>0</v>
      </c>
      <c r="AT103" s="7">
        <f t="shared" si="78"/>
        <v>0</v>
      </c>
      <c r="AU103" s="7">
        <f t="shared" si="78"/>
        <v>8.3999999999999995E-3</v>
      </c>
      <c r="AV103" s="7">
        <f t="shared" si="78"/>
        <v>0</v>
      </c>
      <c r="AW103" s="7">
        <f t="shared" si="78"/>
        <v>0</v>
      </c>
      <c r="AX103" s="7">
        <f t="shared" si="78"/>
        <v>0</v>
      </c>
      <c r="AY103" s="7">
        <f t="shared" si="78"/>
        <v>0</v>
      </c>
      <c r="AZ103" s="7">
        <f t="shared" si="78"/>
        <v>0</v>
      </c>
      <c r="BA103" s="7">
        <f t="shared" si="78"/>
        <v>0</v>
      </c>
      <c r="BB103" s="7">
        <f t="shared" si="78"/>
        <v>0</v>
      </c>
      <c r="BC103" s="7">
        <f t="shared" si="78"/>
        <v>0</v>
      </c>
      <c r="BD103" s="7">
        <f t="shared" si="78"/>
        <v>0</v>
      </c>
      <c r="BE103" s="7">
        <f t="shared" si="78"/>
        <v>0</v>
      </c>
      <c r="BF103" s="7">
        <f t="shared" si="78"/>
        <v>0</v>
      </c>
      <c r="BG103" s="7">
        <f t="shared" si="78"/>
        <v>0</v>
      </c>
      <c r="BH103" s="7">
        <f t="shared" si="78"/>
        <v>0</v>
      </c>
      <c r="BI103" s="7">
        <f t="shared" si="78"/>
        <v>0</v>
      </c>
      <c r="BJ103" s="7">
        <f t="shared" si="78"/>
        <v>0</v>
      </c>
      <c r="BK103" s="7">
        <f t="shared" si="78"/>
        <v>0</v>
      </c>
      <c r="BL103" s="7">
        <f t="shared" si="78"/>
        <v>0</v>
      </c>
      <c r="BM103" s="7">
        <f t="shared" si="78"/>
        <v>0</v>
      </c>
      <c r="BN103" s="7">
        <f t="shared" si="78"/>
        <v>5.0000000000000001E-4</v>
      </c>
      <c r="BO103" s="7">
        <f t="shared" ref="BO103" si="79">BO26</f>
        <v>0</v>
      </c>
    </row>
    <row r="104" spans="1:69">
      <c r="A104" s="97"/>
      <c r="B104" s="40" t="str">
        <f>B27</f>
        <v>Хлеб пшеничный</v>
      </c>
      <c r="C104" s="99"/>
      <c r="D104" s="7">
        <f>D27</f>
        <v>0.02</v>
      </c>
      <c r="E104" s="7">
        <f t="shared" si="78"/>
        <v>0</v>
      </c>
      <c r="F104" s="7">
        <f t="shared" si="78"/>
        <v>0</v>
      </c>
      <c r="G104" s="7">
        <f t="shared" si="78"/>
        <v>0</v>
      </c>
      <c r="H104" s="7">
        <f t="shared" si="78"/>
        <v>0</v>
      </c>
      <c r="I104" s="7">
        <f t="shared" si="78"/>
        <v>0</v>
      </c>
      <c r="J104" s="7">
        <f t="shared" si="78"/>
        <v>0</v>
      </c>
      <c r="K104" s="7">
        <f t="shared" si="78"/>
        <v>0</v>
      </c>
      <c r="L104" s="7">
        <f t="shared" si="78"/>
        <v>0</v>
      </c>
      <c r="M104" s="7">
        <f t="shared" si="78"/>
        <v>0</v>
      </c>
      <c r="N104" s="7">
        <f t="shared" si="78"/>
        <v>0</v>
      </c>
      <c r="O104" s="7">
        <f t="shared" si="78"/>
        <v>0</v>
      </c>
      <c r="P104" s="7">
        <f t="shared" si="78"/>
        <v>0</v>
      </c>
      <c r="Q104" s="7">
        <f t="shared" si="78"/>
        <v>0</v>
      </c>
      <c r="R104" s="7">
        <f t="shared" si="78"/>
        <v>0</v>
      </c>
      <c r="S104" s="7">
        <f t="shared" si="78"/>
        <v>0</v>
      </c>
      <c r="T104" s="7">
        <f t="shared" si="78"/>
        <v>0</v>
      </c>
      <c r="U104" s="7">
        <f t="shared" si="78"/>
        <v>0</v>
      </c>
      <c r="V104" s="7">
        <f t="shared" si="78"/>
        <v>0</v>
      </c>
      <c r="W104" s="7">
        <f t="shared" si="78"/>
        <v>0</v>
      </c>
      <c r="X104" s="7">
        <f t="shared" si="78"/>
        <v>0</v>
      </c>
      <c r="Y104" s="7">
        <f t="shared" si="78"/>
        <v>0</v>
      </c>
      <c r="Z104" s="7">
        <f t="shared" si="78"/>
        <v>0</v>
      </c>
      <c r="AA104" s="7">
        <f t="shared" si="78"/>
        <v>0</v>
      </c>
      <c r="AB104" s="7">
        <f t="shared" si="78"/>
        <v>0</v>
      </c>
      <c r="AC104" s="7">
        <f t="shared" si="78"/>
        <v>0</v>
      </c>
      <c r="AD104" s="7">
        <f t="shared" si="78"/>
        <v>0</v>
      </c>
      <c r="AE104" s="7">
        <f t="shared" si="78"/>
        <v>0</v>
      </c>
      <c r="AF104" s="7">
        <f t="shared" si="78"/>
        <v>0</v>
      </c>
      <c r="AG104" s="7">
        <f t="shared" si="78"/>
        <v>0</v>
      </c>
      <c r="AH104" s="7">
        <f t="shared" si="78"/>
        <v>0</v>
      </c>
      <c r="AI104" s="7">
        <f t="shared" si="78"/>
        <v>0</v>
      </c>
      <c r="AJ104" s="7">
        <f t="shared" si="78"/>
        <v>0</v>
      </c>
      <c r="AK104" s="7">
        <f t="shared" si="78"/>
        <v>0</v>
      </c>
      <c r="AL104" s="7">
        <f t="shared" si="78"/>
        <v>0</v>
      </c>
      <c r="AM104" s="7">
        <f t="shared" si="78"/>
        <v>0</v>
      </c>
      <c r="AN104" s="7">
        <f t="shared" si="78"/>
        <v>0</v>
      </c>
      <c r="AO104" s="7">
        <f t="shared" si="78"/>
        <v>0</v>
      </c>
      <c r="AP104" s="7">
        <f t="shared" si="78"/>
        <v>0</v>
      </c>
      <c r="AQ104" s="7">
        <f t="shared" si="78"/>
        <v>0</v>
      </c>
      <c r="AR104" s="7">
        <f t="shared" si="78"/>
        <v>0</v>
      </c>
      <c r="AS104" s="7">
        <f t="shared" si="78"/>
        <v>0</v>
      </c>
      <c r="AT104" s="7">
        <f t="shared" si="78"/>
        <v>0</v>
      </c>
      <c r="AU104" s="7">
        <f t="shared" si="78"/>
        <v>0</v>
      </c>
      <c r="AV104" s="7">
        <f t="shared" si="78"/>
        <v>0</v>
      </c>
      <c r="AW104" s="7">
        <f t="shared" si="78"/>
        <v>0</v>
      </c>
      <c r="AX104" s="7">
        <f t="shared" si="78"/>
        <v>0</v>
      </c>
      <c r="AY104" s="7">
        <f t="shared" si="78"/>
        <v>0</v>
      </c>
      <c r="AZ104" s="7">
        <f t="shared" si="78"/>
        <v>0</v>
      </c>
      <c r="BA104" s="7">
        <f t="shared" si="78"/>
        <v>0</v>
      </c>
      <c r="BB104" s="7">
        <f t="shared" si="78"/>
        <v>0</v>
      </c>
      <c r="BC104" s="7">
        <f t="shared" si="78"/>
        <v>0</v>
      </c>
      <c r="BD104" s="7">
        <f t="shared" si="78"/>
        <v>0</v>
      </c>
      <c r="BE104" s="7">
        <f t="shared" si="78"/>
        <v>0</v>
      </c>
      <c r="BF104" s="7">
        <f t="shared" si="78"/>
        <v>0</v>
      </c>
      <c r="BG104" s="7">
        <f t="shared" si="78"/>
        <v>0</v>
      </c>
      <c r="BH104" s="7">
        <f t="shared" si="78"/>
        <v>0</v>
      </c>
      <c r="BI104" s="7">
        <f t="shared" si="78"/>
        <v>0</v>
      </c>
      <c r="BJ104" s="7">
        <f t="shared" si="78"/>
        <v>0</v>
      </c>
      <c r="BK104" s="7">
        <f t="shared" si="78"/>
        <v>0</v>
      </c>
      <c r="BL104" s="7">
        <f t="shared" si="78"/>
        <v>0</v>
      </c>
      <c r="BM104" s="7">
        <f t="shared" si="78"/>
        <v>0</v>
      </c>
      <c r="BN104" s="7">
        <f t="shared" si="78"/>
        <v>0</v>
      </c>
      <c r="BO104" s="7">
        <f t="shared" ref="BO104" si="80">BO27</f>
        <v>0</v>
      </c>
    </row>
    <row r="105" spans="1:69">
      <c r="A105" s="97"/>
      <c r="B105" s="40" t="str">
        <f>B28</f>
        <v>Чай с сахаром</v>
      </c>
      <c r="C105" s="99"/>
      <c r="D105" s="7">
        <f>D28</f>
        <v>0</v>
      </c>
      <c r="E105" s="7">
        <f t="shared" si="78"/>
        <v>0</v>
      </c>
      <c r="F105" s="7">
        <f t="shared" si="78"/>
        <v>0.01</v>
      </c>
      <c r="G105" s="7">
        <f t="shared" si="78"/>
        <v>5.9999999999999995E-4</v>
      </c>
      <c r="H105" s="7">
        <f t="shared" si="78"/>
        <v>0</v>
      </c>
      <c r="I105" s="7">
        <f t="shared" si="78"/>
        <v>0</v>
      </c>
      <c r="J105" s="7">
        <f t="shared" si="78"/>
        <v>0</v>
      </c>
      <c r="K105" s="7">
        <f t="shared" si="78"/>
        <v>0</v>
      </c>
      <c r="L105" s="7">
        <f t="shared" si="78"/>
        <v>0</v>
      </c>
      <c r="M105" s="7">
        <f t="shared" si="78"/>
        <v>0</v>
      </c>
      <c r="N105" s="7">
        <f t="shared" si="78"/>
        <v>0</v>
      </c>
      <c r="O105" s="7">
        <f t="shared" si="78"/>
        <v>0</v>
      </c>
      <c r="P105" s="7">
        <f t="shared" si="78"/>
        <v>0</v>
      </c>
      <c r="Q105" s="7">
        <f t="shared" si="78"/>
        <v>0</v>
      </c>
      <c r="R105" s="7">
        <f t="shared" si="78"/>
        <v>0</v>
      </c>
      <c r="S105" s="7">
        <f t="shared" si="78"/>
        <v>0</v>
      </c>
      <c r="T105" s="7">
        <f t="shared" si="78"/>
        <v>0</v>
      </c>
      <c r="U105" s="7">
        <f t="shared" si="78"/>
        <v>0</v>
      </c>
      <c r="V105" s="7">
        <f t="shared" si="78"/>
        <v>0</v>
      </c>
      <c r="W105" s="7">
        <f t="shared" si="78"/>
        <v>0</v>
      </c>
      <c r="X105" s="7">
        <f t="shared" si="78"/>
        <v>0</v>
      </c>
      <c r="Y105" s="7">
        <f t="shared" si="78"/>
        <v>0</v>
      </c>
      <c r="Z105" s="7">
        <f t="shared" si="78"/>
        <v>0</v>
      </c>
      <c r="AA105" s="7">
        <f t="shared" si="78"/>
        <v>0</v>
      </c>
      <c r="AB105" s="7">
        <f t="shared" si="78"/>
        <v>0</v>
      </c>
      <c r="AC105" s="7">
        <f t="shared" si="78"/>
        <v>0</v>
      </c>
      <c r="AD105" s="7">
        <f t="shared" si="78"/>
        <v>0</v>
      </c>
      <c r="AE105" s="7">
        <f t="shared" si="78"/>
        <v>0</v>
      </c>
      <c r="AF105" s="7">
        <f t="shared" si="78"/>
        <v>0</v>
      </c>
      <c r="AG105" s="7">
        <f t="shared" si="78"/>
        <v>0</v>
      </c>
      <c r="AH105" s="7">
        <f t="shared" si="78"/>
        <v>0</v>
      </c>
      <c r="AI105" s="7">
        <f t="shared" si="78"/>
        <v>0</v>
      </c>
      <c r="AJ105" s="7">
        <f t="shared" si="78"/>
        <v>0</v>
      </c>
      <c r="AK105" s="7">
        <f t="shared" si="78"/>
        <v>0</v>
      </c>
      <c r="AL105" s="7">
        <f t="shared" si="78"/>
        <v>0</v>
      </c>
      <c r="AM105" s="7">
        <f t="shared" si="78"/>
        <v>0</v>
      </c>
      <c r="AN105" s="7">
        <f t="shared" si="78"/>
        <v>0</v>
      </c>
      <c r="AO105" s="7">
        <f t="shared" si="78"/>
        <v>0</v>
      </c>
      <c r="AP105" s="7">
        <f t="shared" si="78"/>
        <v>0</v>
      </c>
      <c r="AQ105" s="7">
        <f t="shared" si="78"/>
        <v>0</v>
      </c>
      <c r="AR105" s="7">
        <f t="shared" si="78"/>
        <v>0</v>
      </c>
      <c r="AS105" s="7">
        <f t="shared" si="78"/>
        <v>0</v>
      </c>
      <c r="AT105" s="7">
        <f t="shared" si="78"/>
        <v>0</v>
      </c>
      <c r="AU105" s="7">
        <f t="shared" si="78"/>
        <v>0</v>
      </c>
      <c r="AV105" s="7">
        <f t="shared" si="78"/>
        <v>0</v>
      </c>
      <c r="AW105" s="7">
        <f t="shared" si="78"/>
        <v>0</v>
      </c>
      <c r="AX105" s="7">
        <f t="shared" si="78"/>
        <v>0</v>
      </c>
      <c r="AY105" s="7">
        <f t="shared" si="78"/>
        <v>0</v>
      </c>
      <c r="AZ105" s="7">
        <f t="shared" si="78"/>
        <v>0</v>
      </c>
      <c r="BA105" s="7">
        <f t="shared" si="78"/>
        <v>0</v>
      </c>
      <c r="BB105" s="7">
        <f t="shared" si="78"/>
        <v>0</v>
      </c>
      <c r="BC105" s="7">
        <f t="shared" si="78"/>
        <v>0</v>
      </c>
      <c r="BD105" s="7">
        <f t="shared" si="78"/>
        <v>0</v>
      </c>
      <c r="BE105" s="7">
        <f t="shared" si="78"/>
        <v>0</v>
      </c>
      <c r="BF105" s="7">
        <f t="shared" si="78"/>
        <v>0</v>
      </c>
      <c r="BG105" s="7">
        <f t="shared" si="78"/>
        <v>0</v>
      </c>
      <c r="BH105" s="7">
        <f t="shared" si="78"/>
        <v>0</v>
      </c>
      <c r="BI105" s="7">
        <f t="shared" si="78"/>
        <v>0</v>
      </c>
      <c r="BJ105" s="7">
        <f t="shared" si="78"/>
        <v>0</v>
      </c>
      <c r="BK105" s="7">
        <f t="shared" si="78"/>
        <v>0</v>
      </c>
      <c r="BL105" s="7">
        <f t="shared" si="78"/>
        <v>0</v>
      </c>
      <c r="BM105" s="7">
        <f t="shared" si="78"/>
        <v>0</v>
      </c>
      <c r="BN105" s="7">
        <f t="shared" si="78"/>
        <v>0</v>
      </c>
      <c r="BO105" s="7">
        <f t="shared" ref="BO105" si="81">BO28</f>
        <v>0</v>
      </c>
    </row>
    <row r="106" spans="1:69">
      <c r="A106" s="97"/>
      <c r="B106" s="40">
        <f>B29</f>
        <v>0</v>
      </c>
      <c r="C106" s="99"/>
      <c r="D106" s="7">
        <f>D29</f>
        <v>0</v>
      </c>
      <c r="E106" s="7">
        <f t="shared" si="78"/>
        <v>0</v>
      </c>
      <c r="F106" s="7">
        <f t="shared" si="78"/>
        <v>0</v>
      </c>
      <c r="G106" s="7">
        <f t="shared" si="78"/>
        <v>0</v>
      </c>
      <c r="H106" s="7">
        <f t="shared" si="78"/>
        <v>0</v>
      </c>
      <c r="I106" s="7">
        <f t="shared" si="78"/>
        <v>0</v>
      </c>
      <c r="J106" s="7">
        <f t="shared" si="78"/>
        <v>0</v>
      </c>
      <c r="K106" s="7">
        <f t="shared" si="78"/>
        <v>0</v>
      </c>
      <c r="L106" s="7">
        <f t="shared" si="78"/>
        <v>0</v>
      </c>
      <c r="M106" s="7">
        <f t="shared" si="78"/>
        <v>0</v>
      </c>
      <c r="N106" s="7">
        <f t="shared" si="78"/>
        <v>0</v>
      </c>
      <c r="O106" s="7">
        <f t="shared" si="78"/>
        <v>0</v>
      </c>
      <c r="P106" s="7">
        <f t="shared" si="78"/>
        <v>0</v>
      </c>
      <c r="Q106" s="7">
        <f t="shared" si="78"/>
        <v>0</v>
      </c>
      <c r="R106" s="7">
        <f t="shared" si="78"/>
        <v>0</v>
      </c>
      <c r="S106" s="7">
        <f t="shared" si="78"/>
        <v>0</v>
      </c>
      <c r="T106" s="7">
        <f t="shared" si="78"/>
        <v>0</v>
      </c>
      <c r="U106" s="7">
        <f t="shared" si="78"/>
        <v>0</v>
      </c>
      <c r="V106" s="7">
        <f t="shared" si="78"/>
        <v>0</v>
      </c>
      <c r="W106" s="7">
        <f t="shared" si="78"/>
        <v>0</v>
      </c>
      <c r="X106" s="7">
        <f t="shared" si="78"/>
        <v>0</v>
      </c>
      <c r="Y106" s="7">
        <f t="shared" si="78"/>
        <v>0</v>
      </c>
      <c r="Z106" s="7">
        <f t="shared" si="78"/>
        <v>0</v>
      </c>
      <c r="AA106" s="7">
        <f t="shared" si="78"/>
        <v>0</v>
      </c>
      <c r="AB106" s="7">
        <f t="shared" si="78"/>
        <v>0</v>
      </c>
      <c r="AC106" s="7">
        <f t="shared" si="78"/>
        <v>0</v>
      </c>
      <c r="AD106" s="7">
        <f t="shared" si="78"/>
        <v>0</v>
      </c>
      <c r="AE106" s="7">
        <f t="shared" si="78"/>
        <v>0</v>
      </c>
      <c r="AF106" s="7">
        <f t="shared" si="78"/>
        <v>0</v>
      </c>
      <c r="AG106" s="7">
        <f t="shared" si="78"/>
        <v>0</v>
      </c>
      <c r="AH106" s="7">
        <f t="shared" si="78"/>
        <v>0</v>
      </c>
      <c r="AI106" s="7">
        <f t="shared" si="78"/>
        <v>0</v>
      </c>
      <c r="AJ106" s="7">
        <f t="shared" si="78"/>
        <v>0</v>
      </c>
      <c r="AK106" s="7">
        <f t="shared" si="78"/>
        <v>0</v>
      </c>
      <c r="AL106" s="7">
        <f t="shared" si="78"/>
        <v>0</v>
      </c>
      <c r="AM106" s="7">
        <f t="shared" si="78"/>
        <v>0</v>
      </c>
      <c r="AN106" s="7">
        <f t="shared" si="78"/>
        <v>0</v>
      </c>
      <c r="AO106" s="7">
        <f t="shared" si="78"/>
        <v>0</v>
      </c>
      <c r="AP106" s="7">
        <f t="shared" si="78"/>
        <v>0</v>
      </c>
      <c r="AQ106" s="7">
        <f t="shared" si="78"/>
        <v>0</v>
      </c>
      <c r="AR106" s="7">
        <f t="shared" si="78"/>
        <v>0</v>
      </c>
      <c r="AS106" s="7">
        <f t="shared" si="78"/>
        <v>0</v>
      </c>
      <c r="AT106" s="7">
        <f t="shared" si="78"/>
        <v>0</v>
      </c>
      <c r="AU106" s="7">
        <f t="shared" si="78"/>
        <v>0</v>
      </c>
      <c r="AV106" s="7">
        <f t="shared" si="78"/>
        <v>0</v>
      </c>
      <c r="AW106" s="7">
        <f t="shared" si="78"/>
        <v>0</v>
      </c>
      <c r="AX106" s="7">
        <f t="shared" si="78"/>
        <v>0</v>
      </c>
      <c r="AY106" s="7">
        <f t="shared" si="78"/>
        <v>0</v>
      </c>
      <c r="AZ106" s="7">
        <f t="shared" si="78"/>
        <v>0</v>
      </c>
      <c r="BA106" s="7">
        <f t="shared" si="78"/>
        <v>0</v>
      </c>
      <c r="BB106" s="7">
        <f t="shared" si="78"/>
        <v>0</v>
      </c>
      <c r="BC106" s="7">
        <f t="shared" si="78"/>
        <v>0</v>
      </c>
      <c r="BD106" s="7">
        <f t="shared" si="78"/>
        <v>0</v>
      </c>
      <c r="BE106" s="7">
        <f t="shared" si="78"/>
        <v>0</v>
      </c>
      <c r="BF106" s="7">
        <f t="shared" si="78"/>
        <v>0</v>
      </c>
      <c r="BG106" s="7">
        <f t="shared" si="78"/>
        <v>0</v>
      </c>
      <c r="BH106" s="7">
        <f t="shared" si="78"/>
        <v>0</v>
      </c>
      <c r="BI106" s="7">
        <f t="shared" si="78"/>
        <v>0</v>
      </c>
      <c r="BJ106" s="7">
        <f t="shared" si="78"/>
        <v>0</v>
      </c>
      <c r="BK106" s="7">
        <f t="shared" si="78"/>
        <v>0</v>
      </c>
      <c r="BL106" s="7">
        <f t="shared" si="78"/>
        <v>0</v>
      </c>
      <c r="BM106" s="7">
        <f t="shared" si="78"/>
        <v>0</v>
      </c>
      <c r="BN106" s="7">
        <f t="shared" si="78"/>
        <v>0</v>
      </c>
      <c r="BO106" s="7">
        <f t="shared" ref="BO106" si="82">BO29</f>
        <v>0</v>
      </c>
    </row>
    <row r="107" spans="1:69" ht="17.399999999999999">
      <c r="B107" s="19" t="s">
        <v>21</v>
      </c>
      <c r="C107" s="20"/>
      <c r="D107" s="21">
        <f t="shared" ref="D107:BN107" si="83">SUM(D103:D106)</f>
        <v>0.02</v>
      </c>
      <c r="E107" s="21">
        <f t="shared" si="83"/>
        <v>0</v>
      </c>
      <c r="F107" s="21">
        <f t="shared" si="83"/>
        <v>1.8000000000000002E-2</v>
      </c>
      <c r="G107" s="21">
        <f t="shared" si="83"/>
        <v>5.9999999999999995E-4</v>
      </c>
      <c r="H107" s="21">
        <f t="shared" si="83"/>
        <v>0</v>
      </c>
      <c r="I107" s="21">
        <f t="shared" si="83"/>
        <v>0</v>
      </c>
      <c r="J107" s="21">
        <f t="shared" si="83"/>
        <v>0</v>
      </c>
      <c r="K107" s="21">
        <f t="shared" si="83"/>
        <v>4.0000000000000001E-3</v>
      </c>
      <c r="L107" s="21">
        <f t="shared" si="83"/>
        <v>4.0000000000000001E-3</v>
      </c>
      <c r="M107" s="21">
        <f t="shared" si="83"/>
        <v>0</v>
      </c>
      <c r="N107" s="21">
        <f t="shared" si="83"/>
        <v>0</v>
      </c>
      <c r="O107" s="21">
        <f t="shared" si="83"/>
        <v>0.08</v>
      </c>
      <c r="P107" s="21">
        <f t="shared" si="83"/>
        <v>1.10606E-2</v>
      </c>
      <c r="Q107" s="21">
        <f t="shared" si="83"/>
        <v>0</v>
      </c>
      <c r="R107" s="21">
        <f t="shared" si="83"/>
        <v>0</v>
      </c>
      <c r="S107" s="21">
        <f t="shared" ref="S107:X107" si="84">SUM(S103:S106)</f>
        <v>0</v>
      </c>
      <c r="T107" s="21">
        <f t="shared" si="84"/>
        <v>0</v>
      </c>
      <c r="U107" s="21">
        <f t="shared" si="84"/>
        <v>0</v>
      </c>
      <c r="V107" s="21">
        <f t="shared" si="84"/>
        <v>0</v>
      </c>
      <c r="W107" s="21">
        <f t="shared" si="84"/>
        <v>0</v>
      </c>
      <c r="X107" s="21">
        <f t="shared" si="84"/>
        <v>0.1</v>
      </c>
      <c r="Y107" s="21">
        <f t="shared" si="83"/>
        <v>0</v>
      </c>
      <c r="Z107" s="21">
        <f t="shared" si="83"/>
        <v>0</v>
      </c>
      <c r="AA107" s="21">
        <f t="shared" si="83"/>
        <v>0</v>
      </c>
      <c r="AB107" s="21">
        <f t="shared" si="83"/>
        <v>0</v>
      </c>
      <c r="AC107" s="21">
        <f t="shared" si="83"/>
        <v>0</v>
      </c>
      <c r="AD107" s="21">
        <f t="shared" si="83"/>
        <v>0</v>
      </c>
      <c r="AE107" s="21">
        <f t="shared" si="83"/>
        <v>0</v>
      </c>
      <c r="AF107" s="21">
        <f t="shared" si="83"/>
        <v>0</v>
      </c>
      <c r="AG107" s="21">
        <f t="shared" si="83"/>
        <v>0</v>
      </c>
      <c r="AH107" s="21">
        <f t="shared" si="83"/>
        <v>0</v>
      </c>
      <c r="AI107" s="21">
        <f t="shared" si="83"/>
        <v>0</v>
      </c>
      <c r="AJ107" s="21">
        <f t="shared" si="83"/>
        <v>0</v>
      </c>
      <c r="AK107" s="21">
        <f t="shared" si="83"/>
        <v>0</v>
      </c>
      <c r="AL107" s="21">
        <f t="shared" si="83"/>
        <v>0</v>
      </c>
      <c r="AM107" s="21">
        <f t="shared" si="83"/>
        <v>0</v>
      </c>
      <c r="AN107" s="21">
        <f t="shared" si="83"/>
        <v>0</v>
      </c>
      <c r="AO107" s="21">
        <f t="shared" si="83"/>
        <v>0</v>
      </c>
      <c r="AP107" s="21">
        <f t="shared" si="83"/>
        <v>0</v>
      </c>
      <c r="AQ107" s="21">
        <f t="shared" si="83"/>
        <v>0</v>
      </c>
      <c r="AR107" s="21">
        <f t="shared" si="83"/>
        <v>0</v>
      </c>
      <c r="AS107" s="21">
        <f t="shared" si="83"/>
        <v>0</v>
      </c>
      <c r="AT107" s="21">
        <f t="shared" si="83"/>
        <v>0</v>
      </c>
      <c r="AU107" s="21">
        <f t="shared" si="83"/>
        <v>8.3999999999999995E-3</v>
      </c>
      <c r="AV107" s="21">
        <f t="shared" si="83"/>
        <v>0</v>
      </c>
      <c r="AW107" s="21">
        <f t="shared" si="83"/>
        <v>0</v>
      </c>
      <c r="AX107" s="21">
        <f t="shared" si="83"/>
        <v>0</v>
      </c>
      <c r="AY107" s="21">
        <f t="shared" si="83"/>
        <v>0</v>
      </c>
      <c r="AZ107" s="21">
        <f t="shared" si="83"/>
        <v>0</v>
      </c>
      <c r="BA107" s="21">
        <f t="shared" si="83"/>
        <v>0</v>
      </c>
      <c r="BB107" s="21">
        <f t="shared" si="83"/>
        <v>0</v>
      </c>
      <c r="BC107" s="21">
        <f t="shared" si="83"/>
        <v>0</v>
      </c>
      <c r="BD107" s="21">
        <f t="shared" si="83"/>
        <v>0</v>
      </c>
      <c r="BE107" s="21">
        <f t="shared" si="83"/>
        <v>0</v>
      </c>
      <c r="BF107" s="21">
        <f t="shared" si="83"/>
        <v>0</v>
      </c>
      <c r="BG107" s="21">
        <f t="shared" si="83"/>
        <v>0</v>
      </c>
      <c r="BH107" s="21">
        <f t="shared" si="83"/>
        <v>0</v>
      </c>
      <c r="BI107" s="21">
        <f t="shared" si="83"/>
        <v>0</v>
      </c>
      <c r="BJ107" s="21">
        <f t="shared" si="83"/>
        <v>0</v>
      </c>
      <c r="BK107" s="21">
        <f t="shared" si="83"/>
        <v>0</v>
      </c>
      <c r="BL107" s="21">
        <f t="shared" si="83"/>
        <v>0</v>
      </c>
      <c r="BM107" s="21">
        <f t="shared" si="83"/>
        <v>0</v>
      </c>
      <c r="BN107" s="21">
        <f t="shared" si="83"/>
        <v>5.0000000000000001E-4</v>
      </c>
      <c r="BO107" s="21">
        <f t="shared" ref="BO107" si="85">SUM(BO103:BO106)</f>
        <v>0</v>
      </c>
    </row>
    <row r="108" spans="1:69" ht="17.399999999999999">
      <c r="B108" s="19" t="s">
        <v>22</v>
      </c>
      <c r="C108" s="20"/>
      <c r="D108" s="22">
        <f t="shared" ref="D108:BN108" si="86">PRODUCT(D107,$F$6)</f>
        <v>0.02</v>
      </c>
      <c r="E108" s="22">
        <f t="shared" si="86"/>
        <v>0</v>
      </c>
      <c r="F108" s="22">
        <f t="shared" si="86"/>
        <v>1.8000000000000002E-2</v>
      </c>
      <c r="G108" s="22">
        <f t="shared" si="86"/>
        <v>5.9999999999999995E-4</v>
      </c>
      <c r="H108" s="22">
        <f t="shared" si="86"/>
        <v>0</v>
      </c>
      <c r="I108" s="22">
        <f t="shared" si="86"/>
        <v>0</v>
      </c>
      <c r="J108" s="22">
        <f t="shared" si="86"/>
        <v>0</v>
      </c>
      <c r="K108" s="22">
        <f t="shared" si="86"/>
        <v>4.0000000000000001E-3</v>
      </c>
      <c r="L108" s="22">
        <f t="shared" si="86"/>
        <v>4.0000000000000001E-3</v>
      </c>
      <c r="M108" s="22">
        <f t="shared" si="86"/>
        <v>0</v>
      </c>
      <c r="N108" s="22">
        <f t="shared" si="86"/>
        <v>0</v>
      </c>
      <c r="O108" s="22">
        <f t="shared" si="86"/>
        <v>0.08</v>
      </c>
      <c r="P108" s="22">
        <f t="shared" si="86"/>
        <v>1.10606E-2</v>
      </c>
      <c r="Q108" s="22">
        <f t="shared" si="86"/>
        <v>0</v>
      </c>
      <c r="R108" s="22">
        <f t="shared" si="86"/>
        <v>0</v>
      </c>
      <c r="S108" s="22">
        <f t="shared" ref="S108:X108" si="87">PRODUCT(S107,$F$6)</f>
        <v>0</v>
      </c>
      <c r="T108" s="22">
        <f t="shared" si="87"/>
        <v>0</v>
      </c>
      <c r="U108" s="22">
        <f t="shared" si="87"/>
        <v>0</v>
      </c>
      <c r="V108" s="22">
        <f t="shared" si="87"/>
        <v>0</v>
      </c>
      <c r="W108" s="22">
        <f t="shared" si="87"/>
        <v>0</v>
      </c>
      <c r="X108" s="22">
        <f t="shared" si="87"/>
        <v>0.1</v>
      </c>
      <c r="Y108" s="22">
        <f t="shared" si="86"/>
        <v>0</v>
      </c>
      <c r="Z108" s="22">
        <f t="shared" si="86"/>
        <v>0</v>
      </c>
      <c r="AA108" s="22">
        <f t="shared" si="86"/>
        <v>0</v>
      </c>
      <c r="AB108" s="22">
        <f t="shared" si="86"/>
        <v>0</v>
      </c>
      <c r="AC108" s="22">
        <f t="shared" si="86"/>
        <v>0</v>
      </c>
      <c r="AD108" s="22">
        <f t="shared" si="86"/>
        <v>0</v>
      </c>
      <c r="AE108" s="22">
        <f t="shared" si="86"/>
        <v>0</v>
      </c>
      <c r="AF108" s="22">
        <f t="shared" si="86"/>
        <v>0</v>
      </c>
      <c r="AG108" s="22">
        <f t="shared" si="86"/>
        <v>0</v>
      </c>
      <c r="AH108" s="22">
        <f t="shared" si="86"/>
        <v>0</v>
      </c>
      <c r="AI108" s="22">
        <f t="shared" si="86"/>
        <v>0</v>
      </c>
      <c r="AJ108" s="22">
        <f t="shared" si="86"/>
        <v>0</v>
      </c>
      <c r="AK108" s="22">
        <f t="shared" si="86"/>
        <v>0</v>
      </c>
      <c r="AL108" s="22">
        <f t="shared" si="86"/>
        <v>0</v>
      </c>
      <c r="AM108" s="22">
        <f t="shared" si="86"/>
        <v>0</v>
      </c>
      <c r="AN108" s="22">
        <f t="shared" si="86"/>
        <v>0</v>
      </c>
      <c r="AO108" s="22">
        <f t="shared" si="86"/>
        <v>0</v>
      </c>
      <c r="AP108" s="22">
        <f t="shared" si="86"/>
        <v>0</v>
      </c>
      <c r="AQ108" s="22">
        <f t="shared" si="86"/>
        <v>0</v>
      </c>
      <c r="AR108" s="22">
        <f t="shared" si="86"/>
        <v>0</v>
      </c>
      <c r="AS108" s="22">
        <f t="shared" si="86"/>
        <v>0</v>
      </c>
      <c r="AT108" s="22">
        <f t="shared" si="86"/>
        <v>0</v>
      </c>
      <c r="AU108" s="22">
        <f t="shared" si="86"/>
        <v>8.3999999999999995E-3</v>
      </c>
      <c r="AV108" s="22">
        <f t="shared" si="86"/>
        <v>0</v>
      </c>
      <c r="AW108" s="22">
        <f t="shared" si="86"/>
        <v>0</v>
      </c>
      <c r="AX108" s="22">
        <f t="shared" si="86"/>
        <v>0</v>
      </c>
      <c r="AY108" s="22">
        <f t="shared" si="86"/>
        <v>0</v>
      </c>
      <c r="AZ108" s="22">
        <f t="shared" si="86"/>
        <v>0</v>
      </c>
      <c r="BA108" s="22">
        <f t="shared" si="86"/>
        <v>0</v>
      </c>
      <c r="BB108" s="22">
        <f t="shared" si="86"/>
        <v>0</v>
      </c>
      <c r="BC108" s="22">
        <f t="shared" si="86"/>
        <v>0</v>
      </c>
      <c r="BD108" s="22">
        <f t="shared" si="86"/>
        <v>0</v>
      </c>
      <c r="BE108" s="22">
        <f t="shared" si="86"/>
        <v>0</v>
      </c>
      <c r="BF108" s="22">
        <f t="shared" si="86"/>
        <v>0</v>
      </c>
      <c r="BG108" s="22">
        <f t="shared" si="86"/>
        <v>0</v>
      </c>
      <c r="BH108" s="22">
        <f t="shared" si="86"/>
        <v>0</v>
      </c>
      <c r="BI108" s="22">
        <f t="shared" si="86"/>
        <v>0</v>
      </c>
      <c r="BJ108" s="22">
        <f t="shared" si="86"/>
        <v>0</v>
      </c>
      <c r="BK108" s="22">
        <f t="shared" si="86"/>
        <v>0</v>
      </c>
      <c r="BL108" s="22">
        <f t="shared" si="86"/>
        <v>0</v>
      </c>
      <c r="BM108" s="22">
        <f t="shared" si="86"/>
        <v>0</v>
      </c>
      <c r="BN108" s="22">
        <f t="shared" si="86"/>
        <v>5.0000000000000001E-4</v>
      </c>
      <c r="BO108" s="22">
        <f t="shared" ref="BO108" si="88">PRODUCT(BO107,$F$6)</f>
        <v>0</v>
      </c>
    </row>
    <row r="110" spans="1:69" ht="17.399999999999999">
      <c r="A110" s="26"/>
      <c r="B110" s="27" t="s">
        <v>24</v>
      </c>
      <c r="C110" s="28" t="s">
        <v>25</v>
      </c>
      <c r="D110" s="29">
        <f>D95</f>
        <v>78.180000000000007</v>
      </c>
      <c r="E110" s="39">
        <f t="shared" ref="E110:BN110" si="89">E95</f>
        <v>82</v>
      </c>
      <c r="F110" s="29">
        <f t="shared" si="89"/>
        <v>91</v>
      </c>
      <c r="G110" s="29">
        <f t="shared" si="89"/>
        <v>596</v>
      </c>
      <c r="H110" s="29">
        <f t="shared" si="89"/>
        <v>1490</v>
      </c>
      <c r="I110" s="29">
        <f t="shared" si="89"/>
        <v>720</v>
      </c>
      <c r="J110" s="29">
        <f t="shared" si="89"/>
        <v>82.38</v>
      </c>
      <c r="K110" s="29">
        <f t="shared" si="89"/>
        <v>961.89</v>
      </c>
      <c r="L110" s="29">
        <f t="shared" si="89"/>
        <v>231.94</v>
      </c>
      <c r="M110" s="29">
        <f t="shared" si="89"/>
        <v>679</v>
      </c>
      <c r="N110" s="29">
        <f t="shared" si="89"/>
        <v>114.89</v>
      </c>
      <c r="O110" s="29">
        <f t="shared" si="89"/>
        <v>359.11</v>
      </c>
      <c r="P110" s="29">
        <f t="shared" si="89"/>
        <v>392.11</v>
      </c>
      <c r="Q110" s="29">
        <f t="shared" si="89"/>
        <v>400</v>
      </c>
      <c r="R110" s="29">
        <f t="shared" si="89"/>
        <v>0</v>
      </c>
      <c r="S110" s="29">
        <f t="shared" si="89"/>
        <v>0</v>
      </c>
      <c r="T110" s="29">
        <f t="shared" si="89"/>
        <v>0</v>
      </c>
      <c r="U110" s="29">
        <f t="shared" si="89"/>
        <v>852</v>
      </c>
      <c r="V110" s="29">
        <f t="shared" si="89"/>
        <v>352.56</v>
      </c>
      <c r="W110" s="29">
        <f t="shared" si="89"/>
        <v>0</v>
      </c>
      <c r="X110" s="29">
        <f t="shared" si="89"/>
        <v>8.9</v>
      </c>
      <c r="Y110" s="29">
        <f t="shared" si="89"/>
        <v>0</v>
      </c>
      <c r="Z110" s="29">
        <f t="shared" si="89"/>
        <v>492</v>
      </c>
      <c r="AA110" s="29">
        <f t="shared" si="89"/>
        <v>382</v>
      </c>
      <c r="AB110" s="29">
        <f t="shared" si="89"/>
        <v>429</v>
      </c>
      <c r="AC110" s="29">
        <f t="shared" si="89"/>
        <v>261</v>
      </c>
      <c r="AD110" s="29">
        <f t="shared" si="89"/>
        <v>125</v>
      </c>
      <c r="AE110" s="29">
        <f t="shared" si="89"/>
        <v>400</v>
      </c>
      <c r="AF110" s="29">
        <f t="shared" si="89"/>
        <v>169</v>
      </c>
      <c r="AG110" s="29">
        <f t="shared" si="89"/>
        <v>227.27</v>
      </c>
      <c r="AH110" s="29">
        <f t="shared" si="89"/>
        <v>76.88</v>
      </c>
      <c r="AI110" s="29">
        <f t="shared" si="89"/>
        <v>59.75</v>
      </c>
      <c r="AJ110" s="29">
        <f t="shared" si="89"/>
        <v>44.6</v>
      </c>
      <c r="AK110" s="29">
        <f t="shared" si="89"/>
        <v>240</v>
      </c>
      <c r="AL110" s="29">
        <f t="shared" si="89"/>
        <v>219</v>
      </c>
      <c r="AM110" s="29">
        <f t="shared" si="89"/>
        <v>0</v>
      </c>
      <c r="AN110" s="29">
        <f t="shared" si="89"/>
        <v>277</v>
      </c>
      <c r="AO110" s="29">
        <f t="shared" si="89"/>
        <v>0</v>
      </c>
      <c r="AP110" s="29">
        <f t="shared" si="89"/>
        <v>235.63</v>
      </c>
      <c r="AQ110" s="29">
        <f t="shared" si="89"/>
        <v>72.5</v>
      </c>
      <c r="AR110" s="29">
        <f t="shared" si="89"/>
        <v>65.33</v>
      </c>
      <c r="AS110" s="29">
        <f t="shared" si="89"/>
        <v>76</v>
      </c>
      <c r="AT110" s="29">
        <f t="shared" si="89"/>
        <v>67.14</v>
      </c>
      <c r="AU110" s="29">
        <f t="shared" si="89"/>
        <v>74.290000000000006</v>
      </c>
      <c r="AV110" s="29">
        <f t="shared" si="89"/>
        <v>51.25</v>
      </c>
      <c r="AW110" s="29">
        <f t="shared" si="89"/>
        <v>77.14</v>
      </c>
      <c r="AX110" s="29">
        <f t="shared" si="89"/>
        <v>68</v>
      </c>
      <c r="AY110" s="29">
        <f t="shared" si="89"/>
        <v>60</v>
      </c>
      <c r="AZ110" s="29">
        <f t="shared" si="89"/>
        <v>137.33000000000001</v>
      </c>
      <c r="BA110" s="29">
        <f t="shared" si="89"/>
        <v>319</v>
      </c>
      <c r="BB110" s="29">
        <f t="shared" si="89"/>
        <v>454</v>
      </c>
      <c r="BC110" s="29">
        <f t="shared" si="89"/>
        <v>558</v>
      </c>
      <c r="BD110" s="29">
        <f t="shared" si="89"/>
        <v>261</v>
      </c>
      <c r="BE110" s="29">
        <f t="shared" si="89"/>
        <v>419</v>
      </c>
      <c r="BF110" s="29">
        <f t="shared" si="89"/>
        <v>0</v>
      </c>
      <c r="BG110" s="29">
        <f t="shared" si="89"/>
        <v>44</v>
      </c>
      <c r="BH110" s="29">
        <f t="shared" si="89"/>
        <v>51</v>
      </c>
      <c r="BI110" s="29">
        <f t="shared" si="89"/>
        <v>26</v>
      </c>
      <c r="BJ110" s="29">
        <f t="shared" si="89"/>
        <v>40</v>
      </c>
      <c r="BK110" s="29">
        <f t="shared" si="89"/>
        <v>62</v>
      </c>
      <c r="BL110" s="29">
        <f t="shared" si="89"/>
        <v>314</v>
      </c>
      <c r="BM110" s="29">
        <f t="shared" si="89"/>
        <v>138.88999999999999</v>
      </c>
      <c r="BN110" s="29">
        <f t="shared" si="89"/>
        <v>22</v>
      </c>
      <c r="BO110" s="29">
        <f t="shared" ref="BO110" si="90">BO95</f>
        <v>0</v>
      </c>
    </row>
    <row r="111" spans="1:69" ht="17.399999999999999">
      <c r="B111" s="19" t="s">
        <v>26</v>
      </c>
      <c r="C111" s="20" t="s">
        <v>25</v>
      </c>
      <c r="D111" s="21">
        <f>D110/1000</f>
        <v>7.8180000000000013E-2</v>
      </c>
      <c r="E111" s="21">
        <f t="shared" ref="E111:BN111" si="91">E110/1000</f>
        <v>8.2000000000000003E-2</v>
      </c>
      <c r="F111" s="21">
        <f t="shared" si="91"/>
        <v>9.0999999999999998E-2</v>
      </c>
      <c r="G111" s="21">
        <f t="shared" si="91"/>
        <v>0.59599999999999997</v>
      </c>
      <c r="H111" s="21">
        <f t="shared" si="91"/>
        <v>1.49</v>
      </c>
      <c r="I111" s="21">
        <f t="shared" si="91"/>
        <v>0.72</v>
      </c>
      <c r="J111" s="21">
        <f t="shared" si="91"/>
        <v>8.2379999999999995E-2</v>
      </c>
      <c r="K111" s="21">
        <f t="shared" si="91"/>
        <v>0.96189000000000002</v>
      </c>
      <c r="L111" s="21">
        <f t="shared" si="91"/>
        <v>0.23194000000000001</v>
      </c>
      <c r="M111" s="21">
        <f t="shared" si="91"/>
        <v>0.67900000000000005</v>
      </c>
      <c r="N111" s="21">
        <f t="shared" si="91"/>
        <v>0.11489000000000001</v>
      </c>
      <c r="O111" s="21">
        <f t="shared" si="91"/>
        <v>0.35911000000000004</v>
      </c>
      <c r="P111" s="21">
        <f t="shared" si="91"/>
        <v>0.39211000000000001</v>
      </c>
      <c r="Q111" s="21">
        <f t="shared" si="91"/>
        <v>0.4</v>
      </c>
      <c r="R111" s="21">
        <f t="shared" si="91"/>
        <v>0</v>
      </c>
      <c r="S111" s="21">
        <f t="shared" si="91"/>
        <v>0</v>
      </c>
      <c r="T111" s="21">
        <f t="shared" si="91"/>
        <v>0</v>
      </c>
      <c r="U111" s="21">
        <f t="shared" si="91"/>
        <v>0.85199999999999998</v>
      </c>
      <c r="V111" s="21">
        <f t="shared" si="91"/>
        <v>0.35255999999999998</v>
      </c>
      <c r="W111" s="21">
        <f t="shared" si="91"/>
        <v>0</v>
      </c>
      <c r="X111" s="21">
        <f t="shared" si="91"/>
        <v>8.8999999999999999E-3</v>
      </c>
      <c r="Y111" s="21">
        <f t="shared" si="91"/>
        <v>0</v>
      </c>
      <c r="Z111" s="21">
        <f t="shared" si="91"/>
        <v>0.49199999999999999</v>
      </c>
      <c r="AA111" s="21">
        <f t="shared" si="91"/>
        <v>0.38200000000000001</v>
      </c>
      <c r="AB111" s="21">
        <f t="shared" si="91"/>
        <v>0.42899999999999999</v>
      </c>
      <c r="AC111" s="21">
        <f t="shared" si="91"/>
        <v>0.26100000000000001</v>
      </c>
      <c r="AD111" s="21">
        <f t="shared" si="91"/>
        <v>0.125</v>
      </c>
      <c r="AE111" s="21">
        <f t="shared" si="91"/>
        <v>0.4</v>
      </c>
      <c r="AF111" s="21">
        <f t="shared" si="91"/>
        <v>0.16900000000000001</v>
      </c>
      <c r="AG111" s="21">
        <f t="shared" si="91"/>
        <v>0.22727</v>
      </c>
      <c r="AH111" s="21">
        <f t="shared" si="91"/>
        <v>7.687999999999999E-2</v>
      </c>
      <c r="AI111" s="21">
        <f t="shared" si="91"/>
        <v>5.9749999999999998E-2</v>
      </c>
      <c r="AJ111" s="21">
        <f t="shared" si="91"/>
        <v>4.4600000000000001E-2</v>
      </c>
      <c r="AK111" s="21">
        <f t="shared" si="91"/>
        <v>0.24</v>
      </c>
      <c r="AL111" s="21">
        <f t="shared" si="91"/>
        <v>0.219</v>
      </c>
      <c r="AM111" s="21">
        <f t="shared" si="91"/>
        <v>0</v>
      </c>
      <c r="AN111" s="21">
        <f t="shared" si="91"/>
        <v>0.27700000000000002</v>
      </c>
      <c r="AO111" s="21">
        <f t="shared" si="91"/>
        <v>0</v>
      </c>
      <c r="AP111" s="21">
        <f t="shared" si="91"/>
        <v>0.23563000000000001</v>
      </c>
      <c r="AQ111" s="21">
        <f t="shared" si="91"/>
        <v>7.2499999999999995E-2</v>
      </c>
      <c r="AR111" s="21">
        <f t="shared" si="91"/>
        <v>6.5329999999999999E-2</v>
      </c>
      <c r="AS111" s="21">
        <f t="shared" si="91"/>
        <v>7.5999999999999998E-2</v>
      </c>
      <c r="AT111" s="21">
        <f t="shared" si="91"/>
        <v>6.7140000000000005E-2</v>
      </c>
      <c r="AU111" s="21">
        <f t="shared" si="91"/>
        <v>7.4290000000000009E-2</v>
      </c>
      <c r="AV111" s="21">
        <f t="shared" si="91"/>
        <v>5.1249999999999997E-2</v>
      </c>
      <c r="AW111" s="21">
        <f t="shared" si="91"/>
        <v>7.714E-2</v>
      </c>
      <c r="AX111" s="21">
        <f t="shared" si="91"/>
        <v>6.8000000000000005E-2</v>
      </c>
      <c r="AY111" s="21">
        <f t="shared" si="91"/>
        <v>0.06</v>
      </c>
      <c r="AZ111" s="21">
        <f t="shared" si="91"/>
        <v>0.13733000000000001</v>
      </c>
      <c r="BA111" s="21">
        <f t="shared" si="91"/>
        <v>0.31900000000000001</v>
      </c>
      <c r="BB111" s="21">
        <f t="shared" si="91"/>
        <v>0.45400000000000001</v>
      </c>
      <c r="BC111" s="21">
        <f t="shared" si="91"/>
        <v>0.55800000000000005</v>
      </c>
      <c r="BD111" s="21">
        <f t="shared" si="91"/>
        <v>0.26100000000000001</v>
      </c>
      <c r="BE111" s="21">
        <f t="shared" si="91"/>
        <v>0.41899999999999998</v>
      </c>
      <c r="BF111" s="21">
        <f t="shared" si="91"/>
        <v>0</v>
      </c>
      <c r="BG111" s="21">
        <f t="shared" si="91"/>
        <v>4.3999999999999997E-2</v>
      </c>
      <c r="BH111" s="21">
        <f t="shared" si="91"/>
        <v>5.0999999999999997E-2</v>
      </c>
      <c r="BI111" s="21">
        <f t="shared" si="91"/>
        <v>2.5999999999999999E-2</v>
      </c>
      <c r="BJ111" s="21">
        <f t="shared" si="91"/>
        <v>0.04</v>
      </c>
      <c r="BK111" s="21">
        <f t="shared" si="91"/>
        <v>6.2E-2</v>
      </c>
      <c r="BL111" s="21">
        <f t="shared" si="91"/>
        <v>0.314</v>
      </c>
      <c r="BM111" s="21">
        <f t="shared" si="91"/>
        <v>0.13888999999999999</v>
      </c>
      <c r="BN111" s="21">
        <f t="shared" si="91"/>
        <v>2.1999999999999999E-2</v>
      </c>
      <c r="BO111" s="21">
        <f t="shared" ref="BO111" si="92">BO110/1000</f>
        <v>0</v>
      </c>
    </row>
    <row r="112" spans="1:69" ht="17.399999999999999">
      <c r="A112" s="30"/>
      <c r="B112" s="31" t="s">
        <v>27</v>
      </c>
      <c r="C112" s="100"/>
      <c r="D112" s="32">
        <f>D108*D110</f>
        <v>1.5636000000000001</v>
      </c>
      <c r="E112" s="32">
        <f t="shared" ref="E112:BN112" si="93">E108*E110</f>
        <v>0</v>
      </c>
      <c r="F112" s="32">
        <f t="shared" si="93"/>
        <v>1.6380000000000001</v>
      </c>
      <c r="G112" s="32">
        <f t="shared" si="93"/>
        <v>0.35759999999999997</v>
      </c>
      <c r="H112" s="32">
        <f t="shared" si="93"/>
        <v>0</v>
      </c>
      <c r="I112" s="32">
        <f t="shared" si="93"/>
        <v>0</v>
      </c>
      <c r="J112" s="32">
        <f t="shared" si="93"/>
        <v>0</v>
      </c>
      <c r="K112" s="32">
        <f t="shared" si="93"/>
        <v>3.8475600000000001</v>
      </c>
      <c r="L112" s="32">
        <f t="shared" si="93"/>
        <v>0.92776000000000003</v>
      </c>
      <c r="M112" s="32">
        <f t="shared" si="93"/>
        <v>0</v>
      </c>
      <c r="N112" s="32">
        <f t="shared" si="93"/>
        <v>0</v>
      </c>
      <c r="O112" s="32">
        <f t="shared" si="93"/>
        <v>28.728800000000003</v>
      </c>
      <c r="P112" s="32">
        <f t="shared" si="93"/>
        <v>4.3369718659999998</v>
      </c>
      <c r="Q112" s="32">
        <f t="shared" si="93"/>
        <v>0</v>
      </c>
      <c r="R112" s="32">
        <f t="shared" si="93"/>
        <v>0</v>
      </c>
      <c r="S112" s="32">
        <f t="shared" si="93"/>
        <v>0</v>
      </c>
      <c r="T112" s="32">
        <f t="shared" si="93"/>
        <v>0</v>
      </c>
      <c r="U112" s="32">
        <f t="shared" si="93"/>
        <v>0</v>
      </c>
      <c r="V112" s="32">
        <f t="shared" si="93"/>
        <v>0</v>
      </c>
      <c r="W112" s="32">
        <f t="shared" si="93"/>
        <v>0</v>
      </c>
      <c r="X112" s="32">
        <f t="shared" si="93"/>
        <v>0.89000000000000012</v>
      </c>
      <c r="Y112" s="32">
        <f t="shared" si="93"/>
        <v>0</v>
      </c>
      <c r="Z112" s="32">
        <f t="shared" si="93"/>
        <v>0</v>
      </c>
      <c r="AA112" s="32">
        <f t="shared" si="93"/>
        <v>0</v>
      </c>
      <c r="AB112" s="32">
        <f t="shared" si="93"/>
        <v>0</v>
      </c>
      <c r="AC112" s="32">
        <f t="shared" si="93"/>
        <v>0</v>
      </c>
      <c r="AD112" s="32">
        <f t="shared" si="93"/>
        <v>0</v>
      </c>
      <c r="AE112" s="32">
        <f t="shared" si="93"/>
        <v>0</v>
      </c>
      <c r="AF112" s="32">
        <f t="shared" si="93"/>
        <v>0</v>
      </c>
      <c r="AG112" s="32">
        <f t="shared" si="93"/>
        <v>0</v>
      </c>
      <c r="AH112" s="32">
        <f t="shared" si="93"/>
        <v>0</v>
      </c>
      <c r="AI112" s="32">
        <f t="shared" si="93"/>
        <v>0</v>
      </c>
      <c r="AJ112" s="32">
        <f t="shared" si="93"/>
        <v>0</v>
      </c>
      <c r="AK112" s="32">
        <f t="shared" si="93"/>
        <v>0</v>
      </c>
      <c r="AL112" s="32">
        <f t="shared" si="93"/>
        <v>0</v>
      </c>
      <c r="AM112" s="32">
        <f t="shared" si="93"/>
        <v>0</v>
      </c>
      <c r="AN112" s="32">
        <f t="shared" si="93"/>
        <v>0</v>
      </c>
      <c r="AO112" s="32">
        <f t="shared" si="93"/>
        <v>0</v>
      </c>
      <c r="AP112" s="32">
        <f t="shared" si="93"/>
        <v>0</v>
      </c>
      <c r="AQ112" s="32">
        <f t="shared" si="93"/>
        <v>0</v>
      </c>
      <c r="AR112" s="32">
        <f t="shared" si="93"/>
        <v>0</v>
      </c>
      <c r="AS112" s="32">
        <f t="shared" si="93"/>
        <v>0</v>
      </c>
      <c r="AT112" s="32">
        <f t="shared" si="93"/>
        <v>0</v>
      </c>
      <c r="AU112" s="32">
        <f t="shared" si="93"/>
        <v>0.62403600000000004</v>
      </c>
      <c r="AV112" s="32">
        <f t="shared" si="93"/>
        <v>0</v>
      </c>
      <c r="AW112" s="32">
        <f t="shared" si="93"/>
        <v>0</v>
      </c>
      <c r="AX112" s="32">
        <f t="shared" si="93"/>
        <v>0</v>
      </c>
      <c r="AY112" s="32">
        <f t="shared" si="93"/>
        <v>0</v>
      </c>
      <c r="AZ112" s="32">
        <f t="shared" si="93"/>
        <v>0</v>
      </c>
      <c r="BA112" s="32">
        <f t="shared" si="93"/>
        <v>0</v>
      </c>
      <c r="BB112" s="32">
        <f t="shared" si="93"/>
        <v>0</v>
      </c>
      <c r="BC112" s="32">
        <f t="shared" si="93"/>
        <v>0</v>
      </c>
      <c r="BD112" s="32">
        <f t="shared" si="93"/>
        <v>0</v>
      </c>
      <c r="BE112" s="32">
        <f t="shared" si="93"/>
        <v>0</v>
      </c>
      <c r="BF112" s="32">
        <f t="shared" si="93"/>
        <v>0</v>
      </c>
      <c r="BG112" s="32">
        <f t="shared" si="93"/>
        <v>0</v>
      </c>
      <c r="BH112" s="32">
        <f t="shared" si="93"/>
        <v>0</v>
      </c>
      <c r="BI112" s="32">
        <f t="shared" si="93"/>
        <v>0</v>
      </c>
      <c r="BJ112" s="32">
        <f t="shared" si="93"/>
        <v>0</v>
      </c>
      <c r="BK112" s="32">
        <f t="shared" si="93"/>
        <v>0</v>
      </c>
      <c r="BL112" s="32">
        <f t="shared" si="93"/>
        <v>0</v>
      </c>
      <c r="BM112" s="32">
        <f t="shared" si="93"/>
        <v>0</v>
      </c>
      <c r="BN112" s="32">
        <f t="shared" si="93"/>
        <v>1.0999999999999999E-2</v>
      </c>
      <c r="BO112" s="32">
        <f t="shared" ref="BO112" si="94">BO108*BO110</f>
        <v>0</v>
      </c>
      <c r="BP112" s="33">
        <f>SUM(D112:BN112)</f>
        <v>42.925327866000003</v>
      </c>
      <c r="BQ112" s="34">
        <f>BP112/$C$21</f>
        <v>42.925327866000003</v>
      </c>
    </row>
    <row r="113" spans="1:69" ht="17.399999999999999">
      <c r="A113" s="30"/>
      <c r="B113" s="31" t="s">
        <v>28</v>
      </c>
      <c r="C113" s="100"/>
      <c r="D113" s="32">
        <f>D108*D110</f>
        <v>1.5636000000000001</v>
      </c>
      <c r="E113" s="32">
        <f t="shared" ref="E113:BN113" si="95">E108*E110</f>
        <v>0</v>
      </c>
      <c r="F113" s="32">
        <f t="shared" si="95"/>
        <v>1.6380000000000001</v>
      </c>
      <c r="G113" s="32">
        <f t="shared" si="95"/>
        <v>0.35759999999999997</v>
      </c>
      <c r="H113" s="32">
        <f t="shared" si="95"/>
        <v>0</v>
      </c>
      <c r="I113" s="32">
        <f t="shared" si="95"/>
        <v>0</v>
      </c>
      <c r="J113" s="32">
        <f t="shared" si="95"/>
        <v>0</v>
      </c>
      <c r="K113" s="32">
        <f t="shared" si="95"/>
        <v>3.8475600000000001</v>
      </c>
      <c r="L113" s="32">
        <f t="shared" si="95"/>
        <v>0.92776000000000003</v>
      </c>
      <c r="M113" s="32">
        <f t="shared" si="95"/>
        <v>0</v>
      </c>
      <c r="N113" s="32">
        <f t="shared" si="95"/>
        <v>0</v>
      </c>
      <c r="O113" s="32">
        <f t="shared" si="95"/>
        <v>28.728800000000003</v>
      </c>
      <c r="P113" s="32">
        <f t="shared" si="95"/>
        <v>4.3369718659999998</v>
      </c>
      <c r="Q113" s="32">
        <f t="shared" si="95"/>
        <v>0</v>
      </c>
      <c r="R113" s="32">
        <f t="shared" si="95"/>
        <v>0</v>
      </c>
      <c r="S113" s="32">
        <f t="shared" si="95"/>
        <v>0</v>
      </c>
      <c r="T113" s="32">
        <f t="shared" si="95"/>
        <v>0</v>
      </c>
      <c r="U113" s="32">
        <f t="shared" si="95"/>
        <v>0</v>
      </c>
      <c r="V113" s="32">
        <f t="shared" si="95"/>
        <v>0</v>
      </c>
      <c r="W113" s="32">
        <f t="shared" si="95"/>
        <v>0</v>
      </c>
      <c r="X113" s="32">
        <f t="shared" si="95"/>
        <v>0.89000000000000012</v>
      </c>
      <c r="Y113" s="32">
        <f t="shared" si="95"/>
        <v>0</v>
      </c>
      <c r="Z113" s="32">
        <f t="shared" si="95"/>
        <v>0</v>
      </c>
      <c r="AA113" s="32">
        <f t="shared" si="95"/>
        <v>0</v>
      </c>
      <c r="AB113" s="32">
        <f t="shared" si="95"/>
        <v>0</v>
      </c>
      <c r="AC113" s="32">
        <f t="shared" si="95"/>
        <v>0</v>
      </c>
      <c r="AD113" s="32">
        <f t="shared" si="95"/>
        <v>0</v>
      </c>
      <c r="AE113" s="32">
        <f t="shared" si="95"/>
        <v>0</v>
      </c>
      <c r="AF113" s="32">
        <f t="shared" si="95"/>
        <v>0</v>
      </c>
      <c r="AG113" s="32">
        <f t="shared" si="95"/>
        <v>0</v>
      </c>
      <c r="AH113" s="32">
        <f t="shared" si="95"/>
        <v>0</v>
      </c>
      <c r="AI113" s="32">
        <f t="shared" si="95"/>
        <v>0</v>
      </c>
      <c r="AJ113" s="32">
        <f t="shared" si="95"/>
        <v>0</v>
      </c>
      <c r="AK113" s="32">
        <f t="shared" si="95"/>
        <v>0</v>
      </c>
      <c r="AL113" s="32">
        <f t="shared" si="95"/>
        <v>0</v>
      </c>
      <c r="AM113" s="32">
        <f t="shared" si="95"/>
        <v>0</v>
      </c>
      <c r="AN113" s="32">
        <f t="shared" si="95"/>
        <v>0</v>
      </c>
      <c r="AO113" s="32">
        <f t="shared" si="95"/>
        <v>0</v>
      </c>
      <c r="AP113" s="32">
        <f t="shared" si="95"/>
        <v>0</v>
      </c>
      <c r="AQ113" s="32">
        <f t="shared" si="95"/>
        <v>0</v>
      </c>
      <c r="AR113" s="32">
        <f t="shared" si="95"/>
        <v>0</v>
      </c>
      <c r="AS113" s="32">
        <f t="shared" si="95"/>
        <v>0</v>
      </c>
      <c r="AT113" s="32">
        <f t="shared" si="95"/>
        <v>0</v>
      </c>
      <c r="AU113" s="32">
        <f t="shared" si="95"/>
        <v>0.62403600000000004</v>
      </c>
      <c r="AV113" s="32">
        <f t="shared" si="95"/>
        <v>0</v>
      </c>
      <c r="AW113" s="32">
        <f t="shared" si="95"/>
        <v>0</v>
      </c>
      <c r="AX113" s="32">
        <f t="shared" si="95"/>
        <v>0</v>
      </c>
      <c r="AY113" s="32">
        <f t="shared" si="95"/>
        <v>0</v>
      </c>
      <c r="AZ113" s="32">
        <f t="shared" si="95"/>
        <v>0</v>
      </c>
      <c r="BA113" s="32">
        <f t="shared" si="95"/>
        <v>0</v>
      </c>
      <c r="BB113" s="32">
        <f t="shared" si="95"/>
        <v>0</v>
      </c>
      <c r="BC113" s="32">
        <f t="shared" si="95"/>
        <v>0</v>
      </c>
      <c r="BD113" s="32">
        <f t="shared" si="95"/>
        <v>0</v>
      </c>
      <c r="BE113" s="32">
        <f t="shared" si="95"/>
        <v>0</v>
      </c>
      <c r="BF113" s="32">
        <f t="shared" si="95"/>
        <v>0</v>
      </c>
      <c r="BG113" s="32">
        <f t="shared" si="95"/>
        <v>0</v>
      </c>
      <c r="BH113" s="32">
        <f t="shared" si="95"/>
        <v>0</v>
      </c>
      <c r="BI113" s="32">
        <f t="shared" si="95"/>
        <v>0</v>
      </c>
      <c r="BJ113" s="32">
        <f t="shared" si="95"/>
        <v>0</v>
      </c>
      <c r="BK113" s="32">
        <f t="shared" si="95"/>
        <v>0</v>
      </c>
      <c r="BL113" s="32">
        <f t="shared" si="95"/>
        <v>0</v>
      </c>
      <c r="BM113" s="32">
        <f t="shared" si="95"/>
        <v>0</v>
      </c>
      <c r="BN113" s="32">
        <f t="shared" si="95"/>
        <v>1.0999999999999999E-2</v>
      </c>
      <c r="BO113" s="32">
        <f t="shared" ref="BO113" si="96">BO108*BO110</f>
        <v>0</v>
      </c>
      <c r="BP113" s="33">
        <f>SUM(D113:BN113)</f>
        <v>42.925327866000003</v>
      </c>
      <c r="BQ113" s="34">
        <f>BP113/$C$21</f>
        <v>42.925327866000003</v>
      </c>
    </row>
    <row r="115" spans="1:69">
      <c r="BQ115" s="37">
        <f>BQ65</f>
        <v>30.691179999999999</v>
      </c>
    </row>
    <row r="116" spans="1:69">
      <c r="BQ116" s="37">
        <f>BQ82</f>
        <v>44.735715000000006</v>
      </c>
    </row>
    <row r="117" spans="1:69">
      <c r="BQ117" s="37">
        <f>BQ98</f>
        <v>21.398399999999999</v>
      </c>
    </row>
    <row r="118" spans="1:69">
      <c r="BQ118" s="37">
        <f>BQ113</f>
        <v>42.925327866000003</v>
      </c>
    </row>
    <row r="119" spans="1:69">
      <c r="BQ119" s="37">
        <f>SUM(BQ115:BQ118)</f>
        <v>139.75062286600001</v>
      </c>
    </row>
  </sheetData>
  <mergeCells count="358">
    <mergeCell ref="Z6:AA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AO7:AO8"/>
    <mergeCell ref="AP7:AP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BM7:BM8"/>
    <mergeCell ref="BN7:BN8"/>
    <mergeCell ref="BP7:BP8"/>
    <mergeCell ref="BQ7:BQ8"/>
    <mergeCell ref="A9:A13"/>
    <mergeCell ref="C9:C13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C46:C47"/>
    <mergeCell ref="A52:A53"/>
    <mergeCell ref="C52:C53"/>
    <mergeCell ref="D52:D53"/>
    <mergeCell ref="E52:E53"/>
    <mergeCell ref="F52:F53"/>
    <mergeCell ref="A14:A20"/>
    <mergeCell ref="C14:C20"/>
    <mergeCell ref="A21:A25"/>
    <mergeCell ref="C21:C25"/>
    <mergeCell ref="A26:A29"/>
    <mergeCell ref="C26:C29"/>
    <mergeCell ref="M52:M53"/>
    <mergeCell ref="N52:N53"/>
    <mergeCell ref="O52:O53"/>
    <mergeCell ref="P52:P53"/>
    <mergeCell ref="Q52:Q53"/>
    <mergeCell ref="R52:R53"/>
    <mergeCell ref="G52:G53"/>
    <mergeCell ref="H52:H53"/>
    <mergeCell ref="I52:I53"/>
    <mergeCell ref="J52:J53"/>
    <mergeCell ref="K52:K53"/>
    <mergeCell ref="L52:L53"/>
    <mergeCell ref="Z52:Z53"/>
    <mergeCell ref="AA52:AA53"/>
    <mergeCell ref="AB52:AB53"/>
    <mergeCell ref="AC52:AC53"/>
    <mergeCell ref="AD52:AD53"/>
    <mergeCell ref="AE52:AE53"/>
    <mergeCell ref="S52:S53"/>
    <mergeCell ref="T52:T53"/>
    <mergeCell ref="U52:U53"/>
    <mergeCell ref="V52:V53"/>
    <mergeCell ref="X52:X53"/>
    <mergeCell ref="Y52:Y53"/>
    <mergeCell ref="AL52:AL53"/>
    <mergeCell ref="AM52:AM53"/>
    <mergeCell ref="AN52:AN53"/>
    <mergeCell ref="AO52:AO53"/>
    <mergeCell ref="AP52:AP53"/>
    <mergeCell ref="AQ52:AQ53"/>
    <mergeCell ref="AF52:AF53"/>
    <mergeCell ref="AG52:AG53"/>
    <mergeCell ref="AH52:AH53"/>
    <mergeCell ref="AI52:AI53"/>
    <mergeCell ref="AJ52:AJ53"/>
    <mergeCell ref="AK52:AK53"/>
    <mergeCell ref="AZ52:AZ53"/>
    <mergeCell ref="BA52:BA53"/>
    <mergeCell ref="BB52:BB53"/>
    <mergeCell ref="BC52:BC53"/>
    <mergeCell ref="AR52:AR53"/>
    <mergeCell ref="AS52:AS53"/>
    <mergeCell ref="AT52:AT53"/>
    <mergeCell ref="AU52:AU53"/>
    <mergeCell ref="AV52:AV53"/>
    <mergeCell ref="AW52:AW53"/>
    <mergeCell ref="BQ52:BQ53"/>
    <mergeCell ref="A54:A58"/>
    <mergeCell ref="C54:C58"/>
    <mergeCell ref="C64:C65"/>
    <mergeCell ref="A68:A69"/>
    <mergeCell ref="C68:C69"/>
    <mergeCell ref="D68:D69"/>
    <mergeCell ref="E68:E69"/>
    <mergeCell ref="F68:F69"/>
    <mergeCell ref="G68:G69"/>
    <mergeCell ref="BJ52:BJ53"/>
    <mergeCell ref="BK52:BK53"/>
    <mergeCell ref="BL52:BL53"/>
    <mergeCell ref="BM52:BM53"/>
    <mergeCell ref="BN52:BN53"/>
    <mergeCell ref="BP52:BP53"/>
    <mergeCell ref="BD52:BD53"/>
    <mergeCell ref="BE52:BE53"/>
    <mergeCell ref="BF52:BF53"/>
    <mergeCell ref="BG52:BG53"/>
    <mergeCell ref="BH52:BH53"/>
    <mergeCell ref="BI52:BI53"/>
    <mergeCell ref="AX52:AX53"/>
    <mergeCell ref="AY52:AY53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A68:AA69"/>
    <mergeCell ref="AB68:AB69"/>
    <mergeCell ref="AC68:AC69"/>
    <mergeCell ref="AD68:AD69"/>
    <mergeCell ref="AE68:AE69"/>
    <mergeCell ref="AF68:AF69"/>
    <mergeCell ref="T68:T69"/>
    <mergeCell ref="U68:U69"/>
    <mergeCell ref="V68:V69"/>
    <mergeCell ref="X68:X69"/>
    <mergeCell ref="Y68:Y69"/>
    <mergeCell ref="Z68:Z69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Y68:AY69"/>
    <mergeCell ref="AZ68:AZ69"/>
    <mergeCell ref="BA68:BA69"/>
    <mergeCell ref="BB68:BB69"/>
    <mergeCell ref="BC68:BC69"/>
    <mergeCell ref="BD68:BD69"/>
    <mergeCell ref="AS68:AS69"/>
    <mergeCell ref="AT68:AT69"/>
    <mergeCell ref="AU68:AU69"/>
    <mergeCell ref="AV68:AV69"/>
    <mergeCell ref="AW68:AW69"/>
    <mergeCell ref="AX68:AX69"/>
    <mergeCell ref="BK68:BK69"/>
    <mergeCell ref="BL68:BL69"/>
    <mergeCell ref="BM68:BM69"/>
    <mergeCell ref="BN68:BN69"/>
    <mergeCell ref="BP68:BP69"/>
    <mergeCell ref="BQ68:BQ69"/>
    <mergeCell ref="BE68:BE69"/>
    <mergeCell ref="BF68:BF69"/>
    <mergeCell ref="BG68:BG69"/>
    <mergeCell ref="BH68:BH69"/>
    <mergeCell ref="BI68:BI69"/>
    <mergeCell ref="BJ68:BJ69"/>
    <mergeCell ref="E85:E86"/>
    <mergeCell ref="F85:F86"/>
    <mergeCell ref="G85:G86"/>
    <mergeCell ref="H85:H86"/>
    <mergeCell ref="I85:I86"/>
    <mergeCell ref="J85:J86"/>
    <mergeCell ref="A70:A75"/>
    <mergeCell ref="C70:C75"/>
    <mergeCell ref="C81:C82"/>
    <mergeCell ref="A85:A86"/>
    <mergeCell ref="C85:C86"/>
    <mergeCell ref="D85:D86"/>
    <mergeCell ref="Q85:Q86"/>
    <mergeCell ref="R85:R86"/>
    <mergeCell ref="S85:S86"/>
    <mergeCell ref="T85:T86"/>
    <mergeCell ref="U85:U86"/>
    <mergeCell ref="V85:V86"/>
    <mergeCell ref="K85:K86"/>
    <mergeCell ref="L85:L86"/>
    <mergeCell ref="M85:M86"/>
    <mergeCell ref="N85:N86"/>
    <mergeCell ref="O85:O86"/>
    <mergeCell ref="P85:P86"/>
    <mergeCell ref="AD85:AD86"/>
    <mergeCell ref="AE85:AE86"/>
    <mergeCell ref="AF85:AF86"/>
    <mergeCell ref="AG85:AG86"/>
    <mergeCell ref="AH85:AH86"/>
    <mergeCell ref="AI85:AI86"/>
    <mergeCell ref="X85:X86"/>
    <mergeCell ref="Y85:Y86"/>
    <mergeCell ref="Z85:Z86"/>
    <mergeCell ref="AA85:AA86"/>
    <mergeCell ref="AB85:AB86"/>
    <mergeCell ref="AC85:AC86"/>
    <mergeCell ref="AP85:AP86"/>
    <mergeCell ref="AQ85:AQ86"/>
    <mergeCell ref="AR85:AR86"/>
    <mergeCell ref="AS85:AS86"/>
    <mergeCell ref="AT85:AT86"/>
    <mergeCell ref="AU85:AU86"/>
    <mergeCell ref="AJ85:AJ86"/>
    <mergeCell ref="AK85:AK86"/>
    <mergeCell ref="AL85:AL86"/>
    <mergeCell ref="AM85:AM86"/>
    <mergeCell ref="AN85:AN86"/>
    <mergeCell ref="AO85:AO86"/>
    <mergeCell ref="BN85:BN86"/>
    <mergeCell ref="BP85:BP86"/>
    <mergeCell ref="BQ85:BQ86"/>
    <mergeCell ref="A87:A91"/>
    <mergeCell ref="C87:C91"/>
    <mergeCell ref="C97:C98"/>
    <mergeCell ref="BH85:BH86"/>
    <mergeCell ref="BI85:BI86"/>
    <mergeCell ref="BJ85:BJ86"/>
    <mergeCell ref="BK85:BK86"/>
    <mergeCell ref="BL85:BL86"/>
    <mergeCell ref="BM85:BM86"/>
    <mergeCell ref="BB85:BB86"/>
    <mergeCell ref="BC85:BC86"/>
    <mergeCell ref="BD85:BD86"/>
    <mergeCell ref="BE85:BE86"/>
    <mergeCell ref="BF85:BF86"/>
    <mergeCell ref="BG85:BG86"/>
    <mergeCell ref="AV85:AV86"/>
    <mergeCell ref="AW85:AW86"/>
    <mergeCell ref="AX85:AX86"/>
    <mergeCell ref="AY85:AY86"/>
    <mergeCell ref="AZ85:AZ86"/>
    <mergeCell ref="BA85:BA86"/>
    <mergeCell ref="H101:H102"/>
    <mergeCell ref="I101:I102"/>
    <mergeCell ref="J101:J102"/>
    <mergeCell ref="K101:K102"/>
    <mergeCell ref="L101:L102"/>
    <mergeCell ref="M101:M102"/>
    <mergeCell ref="A101:A102"/>
    <mergeCell ref="C101:C102"/>
    <mergeCell ref="D101:D102"/>
    <mergeCell ref="E101:E102"/>
    <mergeCell ref="F101:F102"/>
    <mergeCell ref="G101:G102"/>
    <mergeCell ref="T101:T102"/>
    <mergeCell ref="U101:U102"/>
    <mergeCell ref="V101:V102"/>
    <mergeCell ref="X101:X102"/>
    <mergeCell ref="Y101:Y102"/>
    <mergeCell ref="Z101:Z102"/>
    <mergeCell ref="N101:N102"/>
    <mergeCell ref="O101:O102"/>
    <mergeCell ref="P101:P102"/>
    <mergeCell ref="Q101:Q102"/>
    <mergeCell ref="R101:R102"/>
    <mergeCell ref="S101:S102"/>
    <mergeCell ref="AG101:AG102"/>
    <mergeCell ref="AH101:AH102"/>
    <mergeCell ref="AI101:AI102"/>
    <mergeCell ref="AJ101:AJ102"/>
    <mergeCell ref="AK101:AK102"/>
    <mergeCell ref="AL101:AL102"/>
    <mergeCell ref="AA101:AA102"/>
    <mergeCell ref="AB101:AB102"/>
    <mergeCell ref="AC101:AC102"/>
    <mergeCell ref="AD101:AD102"/>
    <mergeCell ref="AE101:AE102"/>
    <mergeCell ref="AF101:AF102"/>
    <mergeCell ref="BP101:BP102"/>
    <mergeCell ref="BQ101:BQ102"/>
    <mergeCell ref="BE101:BE102"/>
    <mergeCell ref="BF101:BF102"/>
    <mergeCell ref="BG101:BG102"/>
    <mergeCell ref="BH101:BH102"/>
    <mergeCell ref="BI101:BI102"/>
    <mergeCell ref="BJ101:BJ102"/>
    <mergeCell ref="AY101:AY102"/>
    <mergeCell ref="AZ101:AZ102"/>
    <mergeCell ref="BA101:BA102"/>
    <mergeCell ref="BB101:BB102"/>
    <mergeCell ref="BC101:BC102"/>
    <mergeCell ref="BD101:BD102"/>
    <mergeCell ref="BO7:BO8"/>
    <mergeCell ref="BO52:BO53"/>
    <mergeCell ref="BO68:BO69"/>
    <mergeCell ref="BO85:BO86"/>
    <mergeCell ref="BO101:BO102"/>
    <mergeCell ref="A103:A106"/>
    <mergeCell ref="C103:C106"/>
    <mergeCell ref="C112:C113"/>
    <mergeCell ref="BK101:BK102"/>
    <mergeCell ref="BL101:BL102"/>
    <mergeCell ref="BM101:BM102"/>
    <mergeCell ref="BN101:BN102"/>
    <mergeCell ref="AS101:AS102"/>
    <mergeCell ref="AT101:AT102"/>
    <mergeCell ref="AU101:AU102"/>
    <mergeCell ref="AV101:AV102"/>
    <mergeCell ref="AW101:AW102"/>
    <mergeCell ref="AX101:AX102"/>
    <mergeCell ref="AM101:AM102"/>
    <mergeCell ref="AN101:AN102"/>
    <mergeCell ref="AO101:AO102"/>
    <mergeCell ref="AP101:AP102"/>
    <mergeCell ref="AQ101:AQ102"/>
    <mergeCell ref="AR101:AR102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5"/>
  <sheetViews>
    <sheetView workbookViewId="0">
      <selection activeCell="H30" sqref="H30:J30"/>
    </sheetView>
  </sheetViews>
  <sheetFormatPr defaultRowHeight="14.4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7.66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>
      <c r="A1" s="133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B1" s="133"/>
      <c r="C1" s="133"/>
      <c r="D1" s="135" t="s">
        <v>66</v>
      </c>
      <c r="E1" s="136"/>
      <c r="F1" s="136"/>
      <c r="G1" s="136"/>
      <c r="H1" s="137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I1" s="133"/>
      <c r="J1" s="133"/>
      <c r="K1" s="53"/>
      <c r="V1" s="25"/>
    </row>
    <row r="2" spans="1:22" ht="21.9" customHeight="1">
      <c r="A2" s="130" t="s">
        <v>35</v>
      </c>
      <c r="B2" s="130"/>
      <c r="C2" s="130"/>
      <c r="D2" s="132" t="s">
        <v>36</v>
      </c>
      <c r="E2" s="130"/>
      <c r="F2" s="130"/>
      <c r="G2" s="131"/>
      <c r="H2" s="130" t="s">
        <v>37</v>
      </c>
      <c r="I2" s="130"/>
      <c r="J2" s="131"/>
      <c r="K2" s="54"/>
      <c r="L2" s="138" t="s">
        <v>8</v>
      </c>
      <c r="M2" s="139"/>
      <c r="N2" s="140" t="s">
        <v>11</v>
      </c>
      <c r="O2" s="140"/>
      <c r="P2" s="141" t="s">
        <v>17</v>
      </c>
      <c r="Q2" s="142"/>
      <c r="R2" s="143" t="s">
        <v>19</v>
      </c>
      <c r="S2" s="143"/>
      <c r="T2" s="144" t="s">
        <v>38</v>
      </c>
      <c r="U2" s="145"/>
      <c r="V2" s="25"/>
    </row>
    <row r="3" spans="1:22" ht="30.75" customHeight="1">
      <c r="A3" s="55"/>
      <c r="B3" s="69">
        <f>E3</f>
        <v>45548</v>
      </c>
      <c r="C3" s="56" t="s">
        <v>39</v>
      </c>
      <c r="D3" s="55"/>
      <c r="E3" s="69">
        <f>'06.01.2021 3-7 лет (день 8) '!J6</f>
        <v>45548</v>
      </c>
      <c r="F3" s="56" t="s">
        <v>39</v>
      </c>
      <c r="G3" s="56" t="s">
        <v>40</v>
      </c>
      <c r="H3" s="55"/>
      <c r="I3" s="69">
        <f>E3</f>
        <v>45548</v>
      </c>
      <c r="J3" s="56" t="s">
        <v>40</v>
      </c>
      <c r="K3" s="25"/>
      <c r="L3" s="57">
        <f>F4</f>
        <v>25.599569999999996</v>
      </c>
      <c r="M3" s="57">
        <f>G4</f>
        <v>30.691179999999999</v>
      </c>
      <c r="N3" s="57">
        <f>F9</f>
        <v>37.490763999999999</v>
      </c>
      <c r="O3" s="57">
        <f>G9</f>
        <v>44.735715000000006</v>
      </c>
      <c r="P3" s="57">
        <f>F17</f>
        <v>15.9132</v>
      </c>
      <c r="Q3" s="57">
        <f>G17</f>
        <v>21.398399999999999</v>
      </c>
      <c r="R3" s="7">
        <f>F22</f>
        <v>34.865668000000007</v>
      </c>
      <c r="S3" s="7">
        <f>G22</f>
        <v>42.925327866000003</v>
      </c>
      <c r="T3" s="58">
        <f>L3+N3+P3+R3</f>
        <v>113.869202</v>
      </c>
      <c r="U3" s="58">
        <f>M3+O3+Q3+S3</f>
        <v>139.75062286600001</v>
      </c>
    </row>
    <row r="4" spans="1:22" ht="15" customHeight="1">
      <c r="A4" s="105" t="s">
        <v>8</v>
      </c>
      <c r="B4" s="7" t="str">
        <f>E4</f>
        <v>Каша молочная "Рябчик"</v>
      </c>
      <c r="C4" s="117">
        <f>F4</f>
        <v>25.599569999999996</v>
      </c>
      <c r="D4" s="105" t="s">
        <v>8</v>
      </c>
      <c r="E4" s="7" t="str">
        <f>'06.01.2021 3-7 лет (день 8) '!B9</f>
        <v>Каша молочная "Рябчик"</v>
      </c>
      <c r="F4" s="117">
        <f>'06.01.2021 1,5-2 года (день 8)'!BQ65</f>
        <v>25.599569999999996</v>
      </c>
      <c r="G4" s="117">
        <f>'06.01.2021 3-7 лет (день 8) '!BQ65</f>
        <v>30.691179999999999</v>
      </c>
      <c r="H4" s="105" t="s">
        <v>8</v>
      </c>
      <c r="I4" s="7" t="str">
        <f>E4</f>
        <v>Каша молочная "Рябчик"</v>
      </c>
      <c r="J4" s="117">
        <f>G4</f>
        <v>30.691179999999999</v>
      </c>
    </row>
    <row r="5" spans="1:22" ht="15" customHeight="1">
      <c r="A5" s="106"/>
      <c r="B5" s="10" t="str">
        <f>E5</f>
        <v xml:space="preserve">Бутерброд с маслом </v>
      </c>
      <c r="C5" s="118"/>
      <c r="D5" s="106"/>
      <c r="E5" s="7" t="str">
        <f>'06.01.2021 3-7 лет (день 8) '!B10</f>
        <v xml:space="preserve">Бутерброд с маслом </v>
      </c>
      <c r="F5" s="118"/>
      <c r="G5" s="118"/>
      <c r="H5" s="106"/>
      <c r="I5" s="7" t="str">
        <f>E5</f>
        <v xml:space="preserve">Бутерброд с маслом </v>
      </c>
      <c r="J5" s="118"/>
    </row>
    <row r="6" spans="1:22" ht="15" customHeight="1">
      <c r="A6" s="106"/>
      <c r="B6" s="10" t="str">
        <f>E6</f>
        <v>Кофейный напиток с молоком</v>
      </c>
      <c r="C6" s="118"/>
      <c r="D6" s="106"/>
      <c r="E6" s="7" t="str">
        <f>'06.01.2021 3-7 лет (день 8) '!B11</f>
        <v>Кофейный напиток с молоком</v>
      </c>
      <c r="F6" s="118"/>
      <c r="G6" s="118"/>
      <c r="H6" s="106"/>
      <c r="I6" s="7" t="str">
        <f>E6</f>
        <v>Кофейный напиток с молоком</v>
      </c>
      <c r="J6" s="118"/>
    </row>
    <row r="7" spans="1:22" ht="15" customHeight="1">
      <c r="A7" s="106"/>
      <c r="B7" s="7"/>
      <c r="C7" s="118"/>
      <c r="D7" s="106"/>
      <c r="E7" s="7"/>
      <c r="F7" s="118"/>
      <c r="G7" s="118"/>
      <c r="H7" s="106"/>
      <c r="I7" s="7"/>
      <c r="J7" s="118"/>
    </row>
    <row r="8" spans="1:22" ht="15" customHeight="1">
      <c r="A8" s="107"/>
      <c r="B8" s="7"/>
      <c r="C8" s="119"/>
      <c r="D8" s="107"/>
      <c r="E8" s="7"/>
      <c r="F8" s="119"/>
      <c r="G8" s="119"/>
      <c r="H8" s="107"/>
      <c r="I8" s="7"/>
      <c r="J8" s="119"/>
    </row>
    <row r="9" spans="1:22" ht="15" customHeight="1">
      <c r="A9" s="105" t="s">
        <v>11</v>
      </c>
      <c r="B9" s="7" t="str">
        <f>E9</f>
        <v>Суп картофельный с клецками</v>
      </c>
      <c r="C9" s="123">
        <f>F9</f>
        <v>37.490763999999999</v>
      </c>
      <c r="D9" s="105" t="s">
        <v>11</v>
      </c>
      <c r="E9" s="11" t="str">
        <f>'06.01.2021 3-7 лет (день 8) '!B14</f>
        <v>Суп картофельный с клецками</v>
      </c>
      <c r="F9" s="123">
        <f>'06.01.2021 1,5-2 года (день 8)'!BQ82</f>
        <v>37.490763999999999</v>
      </c>
      <c r="G9" s="123">
        <f>'06.01.2021 3-7 лет (день 8) '!BQ82</f>
        <v>44.735715000000006</v>
      </c>
      <c r="H9" s="105" t="s">
        <v>11</v>
      </c>
      <c r="I9" s="7" t="str">
        <f>E9</f>
        <v>Суп картофельный с клецками</v>
      </c>
      <c r="J9" s="123">
        <f>G9</f>
        <v>44.735715000000006</v>
      </c>
    </row>
    <row r="10" spans="1:22" ht="15" customHeight="1">
      <c r="A10" s="106"/>
      <c r="B10" s="7" t="str">
        <f t="shared" ref="B10:B15" si="0">E10</f>
        <v>Жаркое по-домашнему</v>
      </c>
      <c r="C10" s="124"/>
      <c r="D10" s="106"/>
      <c r="E10" s="11" t="str">
        <f>'06.01.2021 3-7 лет (день 8) '!B15</f>
        <v>Жаркое по-домашнему</v>
      </c>
      <c r="F10" s="124"/>
      <c r="G10" s="124"/>
      <c r="H10" s="106"/>
      <c r="I10" s="7" t="str">
        <f t="shared" ref="I10:I15" si="1">E10</f>
        <v>Жаркое по-домашнему</v>
      </c>
      <c r="J10" s="124"/>
    </row>
    <row r="11" spans="1:22" ht="15" customHeight="1">
      <c r="A11" s="106"/>
      <c r="B11" s="7" t="str">
        <f t="shared" si="0"/>
        <v>Хлеб пшеничный</v>
      </c>
      <c r="C11" s="124"/>
      <c r="D11" s="106"/>
      <c r="E11" s="11" t="str">
        <f>'06.01.2021 3-7 лет (день 8) '!B16</f>
        <v>Хлеб пшеничный</v>
      </c>
      <c r="F11" s="124"/>
      <c r="G11" s="124"/>
      <c r="H11" s="106"/>
      <c r="I11" s="7" t="str">
        <f t="shared" si="1"/>
        <v>Хлеб пшеничный</v>
      </c>
      <c r="J11" s="124"/>
    </row>
    <row r="12" spans="1:22" ht="15" customHeight="1">
      <c r="A12" s="106"/>
      <c r="B12" s="7" t="str">
        <f t="shared" si="0"/>
        <v>Хлеб ржано-пшеничный</v>
      </c>
      <c r="C12" s="124"/>
      <c r="D12" s="106"/>
      <c r="E12" s="11" t="str">
        <f>'06.01.2021 3-7 лет (день 8) '!B17</f>
        <v>Хлеб ржано-пшеничный</v>
      </c>
      <c r="F12" s="124"/>
      <c r="G12" s="124"/>
      <c r="H12" s="106"/>
      <c r="I12" s="7" t="str">
        <f t="shared" si="1"/>
        <v>Хлеб ржано-пшеничный</v>
      </c>
      <c r="J12" s="124"/>
    </row>
    <row r="13" spans="1:22" ht="15" customHeight="1">
      <c r="A13" s="106"/>
      <c r="B13" s="7" t="str">
        <f t="shared" si="0"/>
        <v>Напиток из шиповника</v>
      </c>
      <c r="C13" s="124"/>
      <c r="D13" s="106"/>
      <c r="E13" s="11" t="str">
        <f>'06.01.2021 3-7 лет (день 8) '!B18</f>
        <v>Напиток из шиповника</v>
      </c>
      <c r="F13" s="124"/>
      <c r="G13" s="124"/>
      <c r="H13" s="106"/>
      <c r="I13" s="7" t="str">
        <f t="shared" si="1"/>
        <v>Напиток из шиповника</v>
      </c>
      <c r="J13" s="124"/>
    </row>
    <row r="14" spans="1:22" ht="15" customHeight="1">
      <c r="A14" s="106"/>
      <c r="B14" s="7">
        <f t="shared" si="0"/>
        <v>0</v>
      </c>
      <c r="C14" s="124"/>
      <c r="D14" s="106"/>
      <c r="F14" s="124"/>
      <c r="G14" s="124"/>
      <c r="H14" s="106"/>
      <c r="I14" s="7">
        <f t="shared" si="1"/>
        <v>0</v>
      </c>
      <c r="J14" s="124"/>
    </row>
    <row r="15" spans="1:22" ht="15" customHeight="1">
      <c r="A15" s="106"/>
      <c r="B15" s="12">
        <f t="shared" si="0"/>
        <v>0</v>
      </c>
      <c r="C15" s="124"/>
      <c r="D15" s="106"/>
      <c r="E15" s="11"/>
      <c r="F15" s="124"/>
      <c r="G15" s="124"/>
      <c r="H15" s="106"/>
      <c r="I15" s="12">
        <f t="shared" si="1"/>
        <v>0</v>
      </c>
      <c r="J15" s="124"/>
    </row>
    <row r="16" spans="1:22" ht="15" customHeight="1">
      <c r="A16" s="107"/>
      <c r="B16" s="12"/>
      <c r="C16" s="125"/>
      <c r="D16" s="107"/>
      <c r="E16" s="7"/>
      <c r="F16" s="125"/>
      <c r="G16" s="125"/>
      <c r="H16" s="107"/>
      <c r="I16" s="12"/>
      <c r="J16" s="125"/>
    </row>
    <row r="17" spans="1:15" ht="15" customHeight="1">
      <c r="A17" s="105" t="s">
        <v>17</v>
      </c>
      <c r="B17" s="7" t="str">
        <f>E17</f>
        <v>Молоко</v>
      </c>
      <c r="C17" s="117">
        <f>F17</f>
        <v>15.9132</v>
      </c>
      <c r="D17" s="105" t="s">
        <v>17</v>
      </c>
      <c r="E17" s="7" t="str">
        <f>'06.01.2021 3-7 лет (день 8) '!B21</f>
        <v>Молоко</v>
      </c>
      <c r="F17" s="117">
        <f>'06.01.2021 1,5-2 года (день 8)'!BQ98</f>
        <v>15.9132</v>
      </c>
      <c r="G17" s="117">
        <f>'06.01.2021 3-7 лет (день 8) '!BQ98</f>
        <v>21.398399999999999</v>
      </c>
      <c r="H17" s="105" t="s">
        <v>17</v>
      </c>
      <c r="I17" s="7" t="str">
        <f>E17</f>
        <v>Молоко</v>
      </c>
      <c r="J17" s="117">
        <f>G17</f>
        <v>21.398399999999999</v>
      </c>
    </row>
    <row r="18" spans="1:15" ht="15" customHeight="1">
      <c r="A18" s="106"/>
      <c r="B18" s="7" t="str">
        <f>E18</f>
        <v>Печенье</v>
      </c>
      <c r="C18" s="118"/>
      <c r="D18" s="106"/>
      <c r="E18" s="7" t="str">
        <f>'06.01.2021 3-7 лет (день 8) '!B22</f>
        <v>Печенье</v>
      </c>
      <c r="F18" s="118"/>
      <c r="G18" s="118"/>
      <c r="H18" s="106"/>
      <c r="I18" s="7" t="str">
        <f>E18</f>
        <v>Печенье</v>
      </c>
      <c r="J18" s="118"/>
    </row>
    <row r="19" spans="1:15" ht="15" customHeight="1">
      <c r="A19" s="106"/>
      <c r="B19" s="7"/>
      <c r="C19" s="118"/>
      <c r="D19" s="106"/>
      <c r="E19" s="7"/>
      <c r="F19" s="118"/>
      <c r="G19" s="118"/>
      <c r="H19" s="106"/>
      <c r="I19" s="7"/>
      <c r="J19" s="118"/>
    </row>
    <row r="20" spans="1:15" ht="15" customHeight="1">
      <c r="A20" s="106"/>
      <c r="B20" s="7"/>
      <c r="C20" s="118"/>
      <c r="D20" s="106"/>
      <c r="E20" s="7"/>
      <c r="F20" s="118"/>
      <c r="G20" s="118"/>
      <c r="H20" s="106"/>
      <c r="I20" s="7"/>
      <c r="J20" s="118"/>
    </row>
    <row r="21" spans="1:15" ht="15" customHeight="1">
      <c r="A21" s="107"/>
      <c r="B21" s="7"/>
      <c r="C21" s="119"/>
      <c r="D21" s="107"/>
      <c r="E21" s="7"/>
      <c r="F21" s="119"/>
      <c r="G21" s="119"/>
      <c r="H21" s="107"/>
      <c r="I21" s="7"/>
      <c r="J21" s="119"/>
    </row>
    <row r="22" spans="1:15" ht="15" customHeight="1">
      <c r="A22" s="97" t="s">
        <v>19</v>
      </c>
      <c r="B22" s="40" t="str">
        <f>E22</f>
        <v>Запеканка из творога со сгущ. молоком</v>
      </c>
      <c r="C22" s="117">
        <f>F22</f>
        <v>34.865668000000007</v>
      </c>
      <c r="D22" s="97" t="s">
        <v>19</v>
      </c>
      <c r="E22" s="40" t="str">
        <f>'06.01.2021 3-7 лет (день 8) '!B26</f>
        <v>Запеканка из творога со сгущ. молоком</v>
      </c>
      <c r="F22" s="117">
        <f>'06.01.2021 1,5-2 года (день 8)'!BQ113</f>
        <v>34.865668000000007</v>
      </c>
      <c r="G22" s="117">
        <f>'06.01.2021 3-7 лет (день 8) '!BQ113</f>
        <v>42.925327866000003</v>
      </c>
      <c r="H22" s="97" t="s">
        <v>19</v>
      </c>
      <c r="I22" s="40" t="str">
        <f>E22</f>
        <v>Запеканка из творога со сгущ. молоком</v>
      </c>
      <c r="J22" s="117">
        <f>G22</f>
        <v>42.925327866000003</v>
      </c>
    </row>
    <row r="23" spans="1:15" ht="15" customHeight="1">
      <c r="A23" s="97"/>
      <c r="B23" s="40" t="str">
        <f t="shared" ref="B23:B24" si="2">E23</f>
        <v>Хлеб пшеничный</v>
      </c>
      <c r="C23" s="118"/>
      <c r="D23" s="97"/>
      <c r="E23" s="40" t="str">
        <f>'06.01.2021 3-7 лет (день 8) '!B27</f>
        <v>Хлеб пшеничный</v>
      </c>
      <c r="F23" s="118"/>
      <c r="G23" s="118"/>
      <c r="H23" s="97"/>
      <c r="I23" s="40" t="str">
        <f t="shared" ref="I23:I24" si="3">E23</f>
        <v>Хлеб пшеничный</v>
      </c>
      <c r="J23" s="118"/>
    </row>
    <row r="24" spans="1:15" ht="15" customHeight="1">
      <c r="A24" s="97"/>
      <c r="B24" s="40" t="str">
        <f t="shared" si="2"/>
        <v>Чай с сахаром</v>
      </c>
      <c r="C24" s="118"/>
      <c r="D24" s="97"/>
      <c r="E24" s="40" t="str">
        <f>'06.01.2021 3-7 лет (день 8) '!B28</f>
        <v>Чай с сахаром</v>
      </c>
      <c r="F24" s="118"/>
      <c r="G24" s="118"/>
      <c r="H24" s="97"/>
      <c r="I24" s="40" t="str">
        <f t="shared" si="3"/>
        <v>Чай с сахаром</v>
      </c>
      <c r="J24" s="118"/>
    </row>
    <row r="25" spans="1:15" ht="15" customHeight="1">
      <c r="A25" s="97"/>
      <c r="B25" s="40">
        <f>E25</f>
        <v>0</v>
      </c>
      <c r="C25" s="118"/>
      <c r="D25" s="97"/>
      <c r="E25" s="12"/>
      <c r="F25" s="118"/>
      <c r="G25" s="118"/>
      <c r="H25" s="97"/>
      <c r="I25" s="40">
        <f>E25</f>
        <v>0</v>
      </c>
      <c r="J25" s="118"/>
    </row>
    <row r="26" spans="1:15" ht="15" customHeight="1">
      <c r="A26" s="97"/>
      <c r="B26" s="12"/>
      <c r="C26" s="118"/>
      <c r="D26" s="97"/>
      <c r="E26" s="12"/>
      <c r="F26" s="118"/>
      <c r="G26" s="118"/>
      <c r="H26" s="97"/>
      <c r="I26" s="12"/>
      <c r="J26" s="118"/>
    </row>
    <row r="27" spans="1:15" ht="15" customHeight="1">
      <c r="A27" s="97"/>
      <c r="B27" s="7"/>
      <c r="C27" s="119"/>
      <c r="D27" s="97"/>
      <c r="E27" s="7"/>
      <c r="F27" s="119"/>
      <c r="G27" s="119"/>
      <c r="H27" s="97"/>
      <c r="I27" s="7"/>
      <c r="J27" s="119"/>
    </row>
    <row r="28" spans="1:15" ht="17.399999999999999">
      <c r="A28" s="115" t="s">
        <v>38</v>
      </c>
      <c r="B28" s="116"/>
      <c r="C28" s="59">
        <f>C4+C9+C17+C22</f>
        <v>113.869202</v>
      </c>
      <c r="D28" s="115" t="s">
        <v>38</v>
      </c>
      <c r="E28" s="116"/>
      <c r="F28" s="59">
        <f>F4+F9+F17+F22</f>
        <v>113.869202</v>
      </c>
      <c r="G28" s="59">
        <f>G4+G9+G17+G22</f>
        <v>139.75062286600001</v>
      </c>
      <c r="H28" s="115" t="s">
        <v>38</v>
      </c>
      <c r="I28" s="116"/>
      <c r="J28" s="59">
        <f>J4+J9+J17+J22</f>
        <v>139.75062286600001</v>
      </c>
    </row>
    <row r="29" spans="1:15" ht="59.25" customHeight="1">
      <c r="A29" s="133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B29" s="133"/>
      <c r="C29" s="134"/>
      <c r="D29" s="135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E29" s="136"/>
      <c r="F29" s="136"/>
      <c r="G29" s="136"/>
      <c r="H29" s="137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I29" s="133"/>
      <c r="J29" s="134"/>
      <c r="K29" s="54"/>
      <c r="L29" s="54"/>
      <c r="M29" s="129"/>
      <c r="N29" s="129"/>
      <c r="O29" s="129"/>
    </row>
    <row r="30" spans="1:15" ht="21.9" customHeight="1">
      <c r="A30" s="130" t="s">
        <v>41</v>
      </c>
      <c r="B30" s="130"/>
      <c r="C30" s="131"/>
      <c r="D30" s="132" t="s">
        <v>42</v>
      </c>
      <c r="E30" s="130"/>
      <c r="F30" s="130"/>
      <c r="G30" s="131"/>
      <c r="H30" s="132" t="s">
        <v>43</v>
      </c>
      <c r="I30" s="130"/>
      <c r="J30" s="131"/>
      <c r="K30" s="54"/>
      <c r="L30" s="54"/>
      <c r="M30" s="60"/>
      <c r="N30" s="60"/>
      <c r="O30" s="60"/>
    </row>
    <row r="31" spans="1:15" ht="30.75" customHeight="1">
      <c r="A31" s="55"/>
      <c r="B31" s="71">
        <f>E3</f>
        <v>45548</v>
      </c>
      <c r="C31" s="56" t="s">
        <v>40</v>
      </c>
      <c r="D31" s="55"/>
      <c r="E31" s="69">
        <f>E3</f>
        <v>45548</v>
      </c>
      <c r="F31" s="56" t="s">
        <v>39</v>
      </c>
      <c r="G31" s="56" t="s">
        <v>40</v>
      </c>
      <c r="H31" s="55"/>
      <c r="I31" s="72">
        <f>E3</f>
        <v>45548</v>
      </c>
      <c r="J31" s="61" t="s">
        <v>40</v>
      </c>
      <c r="K31" s="25"/>
      <c r="L31" s="25"/>
    </row>
    <row r="32" spans="1:15" ht="15" customHeight="1">
      <c r="A32" s="97" t="s">
        <v>8</v>
      </c>
      <c r="B32" s="7" t="str">
        <f>E4</f>
        <v>Каша молочная "Рябчик"</v>
      </c>
      <c r="C32" s="117">
        <f>G4</f>
        <v>30.691179999999999</v>
      </c>
      <c r="D32" s="97" t="s">
        <v>8</v>
      </c>
      <c r="E32" s="7" t="str">
        <f>E4</f>
        <v>Каша молочная "Рябчик"</v>
      </c>
      <c r="F32" s="120">
        <f>F4</f>
        <v>25.599569999999996</v>
      </c>
      <c r="G32" s="120">
        <f>G4</f>
        <v>30.691179999999999</v>
      </c>
      <c r="H32" s="97" t="s">
        <v>8</v>
      </c>
      <c r="I32" s="7" t="str">
        <f>I4</f>
        <v>Каша молочная "Рябчик"</v>
      </c>
      <c r="J32" s="117">
        <f>F32</f>
        <v>25.599569999999996</v>
      </c>
    </row>
    <row r="33" spans="1:10" ht="15" customHeight="1">
      <c r="A33" s="97"/>
      <c r="B33" s="7" t="str">
        <f>E5</f>
        <v xml:space="preserve">Бутерброд с маслом </v>
      </c>
      <c r="C33" s="118"/>
      <c r="D33" s="97"/>
      <c r="E33" s="7" t="str">
        <f>E5</f>
        <v xml:space="preserve">Бутерброд с маслом </v>
      </c>
      <c r="F33" s="121"/>
      <c r="G33" s="121"/>
      <c r="H33" s="97"/>
      <c r="I33" s="7" t="str">
        <f>I5</f>
        <v xml:space="preserve">Бутерброд с маслом </v>
      </c>
      <c r="J33" s="118"/>
    </row>
    <row r="34" spans="1:10" ht="15" customHeight="1">
      <c r="A34" s="97"/>
      <c r="B34" s="7" t="str">
        <f>E6</f>
        <v>Кофейный напиток с молоком</v>
      </c>
      <c r="C34" s="118"/>
      <c r="D34" s="97"/>
      <c r="E34" s="7" t="str">
        <f>E6</f>
        <v>Кофейный напиток с молоком</v>
      </c>
      <c r="F34" s="121"/>
      <c r="G34" s="121"/>
      <c r="H34" s="97"/>
      <c r="I34" s="7" t="str">
        <f>I6</f>
        <v>Кофейный напиток с молоком</v>
      </c>
      <c r="J34" s="118"/>
    </row>
    <row r="35" spans="1:10" ht="15" customHeight="1">
      <c r="A35" s="97"/>
      <c r="B35" s="7"/>
      <c r="C35" s="118"/>
      <c r="D35" s="97"/>
      <c r="E35" s="7"/>
      <c r="F35" s="121"/>
      <c r="G35" s="121"/>
      <c r="H35" s="97"/>
      <c r="I35" s="7"/>
      <c r="J35" s="118"/>
    </row>
    <row r="36" spans="1:10" ht="15" customHeight="1">
      <c r="A36" s="97"/>
      <c r="B36" s="7"/>
      <c r="C36" s="119"/>
      <c r="D36" s="97"/>
      <c r="E36" s="7"/>
      <c r="F36" s="122"/>
      <c r="G36" s="122"/>
      <c r="H36" s="97"/>
      <c r="I36" s="7"/>
      <c r="J36" s="119"/>
    </row>
    <row r="37" spans="1:10" ht="15" customHeight="1">
      <c r="A37" s="97" t="s">
        <v>11</v>
      </c>
      <c r="B37" s="7" t="str">
        <f>E9</f>
        <v>Суп картофельный с клецками</v>
      </c>
      <c r="C37" s="123">
        <f>G9</f>
        <v>44.735715000000006</v>
      </c>
      <c r="D37" s="97" t="s">
        <v>11</v>
      </c>
      <c r="E37" s="7" t="str">
        <f>E9</f>
        <v>Суп картофельный с клецками</v>
      </c>
      <c r="F37" s="126">
        <f>F9</f>
        <v>37.490763999999999</v>
      </c>
      <c r="G37" s="126">
        <f>G9</f>
        <v>44.735715000000006</v>
      </c>
      <c r="H37" s="97" t="s">
        <v>11</v>
      </c>
      <c r="I37" s="7" t="str">
        <f>E9</f>
        <v>Суп картофельный с клецками</v>
      </c>
      <c r="J37" s="123">
        <f>F37</f>
        <v>37.490763999999999</v>
      </c>
    </row>
    <row r="38" spans="1:10" ht="15" customHeight="1">
      <c r="A38" s="97"/>
      <c r="B38" s="7" t="str">
        <f t="shared" ref="B38:B43" si="4">E10</f>
        <v>Жаркое по-домашнему</v>
      </c>
      <c r="C38" s="124"/>
      <c r="D38" s="97"/>
      <c r="E38" s="7" t="str">
        <f t="shared" ref="E38:E43" si="5">E10</f>
        <v>Жаркое по-домашнему</v>
      </c>
      <c r="F38" s="127"/>
      <c r="G38" s="127"/>
      <c r="H38" s="97"/>
      <c r="I38" s="7" t="str">
        <f t="shared" ref="I38:I42" si="6">E10</f>
        <v>Жаркое по-домашнему</v>
      </c>
      <c r="J38" s="124"/>
    </row>
    <row r="39" spans="1:10" ht="15" customHeight="1">
      <c r="A39" s="97"/>
      <c r="B39" s="7" t="str">
        <f t="shared" si="4"/>
        <v>Хлеб пшеничный</v>
      </c>
      <c r="C39" s="124"/>
      <c r="D39" s="97"/>
      <c r="E39" s="7" t="str">
        <f t="shared" si="5"/>
        <v>Хлеб пшеничный</v>
      </c>
      <c r="F39" s="127"/>
      <c r="G39" s="127"/>
      <c r="H39" s="97"/>
      <c r="I39" s="7" t="str">
        <f t="shared" si="6"/>
        <v>Хлеб пшеничный</v>
      </c>
      <c r="J39" s="124"/>
    </row>
    <row r="40" spans="1:10" ht="15" customHeight="1">
      <c r="A40" s="97"/>
      <c r="B40" s="7" t="str">
        <f t="shared" si="4"/>
        <v>Хлеб ржано-пшеничный</v>
      </c>
      <c r="C40" s="124"/>
      <c r="D40" s="97"/>
      <c r="E40" s="7" t="str">
        <f t="shared" si="5"/>
        <v>Хлеб ржано-пшеничный</v>
      </c>
      <c r="F40" s="127"/>
      <c r="G40" s="127"/>
      <c r="H40" s="97"/>
      <c r="I40" s="7" t="str">
        <f t="shared" si="6"/>
        <v>Хлеб ржано-пшеничный</v>
      </c>
      <c r="J40" s="124"/>
    </row>
    <row r="41" spans="1:10" ht="15" customHeight="1">
      <c r="A41" s="97"/>
      <c r="B41" s="7" t="str">
        <f t="shared" si="4"/>
        <v>Напиток из шиповника</v>
      </c>
      <c r="C41" s="124"/>
      <c r="D41" s="97"/>
      <c r="E41" s="7" t="str">
        <f t="shared" si="5"/>
        <v>Напиток из шиповника</v>
      </c>
      <c r="F41" s="127"/>
      <c r="G41" s="127"/>
      <c r="H41" s="97"/>
      <c r="I41" s="7" t="str">
        <f t="shared" si="6"/>
        <v>Напиток из шиповника</v>
      </c>
      <c r="J41" s="124"/>
    </row>
    <row r="42" spans="1:10" ht="15" customHeight="1">
      <c r="A42" s="97"/>
      <c r="B42" s="7">
        <f t="shared" si="4"/>
        <v>0</v>
      </c>
      <c r="C42" s="124"/>
      <c r="D42" s="97"/>
      <c r="E42" s="7">
        <f t="shared" si="5"/>
        <v>0</v>
      </c>
      <c r="F42" s="127"/>
      <c r="G42" s="127"/>
      <c r="H42" s="97"/>
      <c r="I42" s="7">
        <f t="shared" si="6"/>
        <v>0</v>
      </c>
      <c r="J42" s="124"/>
    </row>
    <row r="43" spans="1:10" ht="15" customHeight="1">
      <c r="A43" s="97"/>
      <c r="B43" s="12">
        <f t="shared" si="4"/>
        <v>0</v>
      </c>
      <c r="C43" s="124"/>
      <c r="D43" s="97"/>
      <c r="E43" s="7">
        <f t="shared" si="5"/>
        <v>0</v>
      </c>
      <c r="F43" s="127"/>
      <c r="G43" s="127"/>
      <c r="H43" s="97"/>
      <c r="I43" s="12">
        <f>E15</f>
        <v>0</v>
      </c>
      <c r="J43" s="124"/>
    </row>
    <row r="44" spans="1:10" ht="15" customHeight="1">
      <c r="A44" s="97"/>
      <c r="B44" s="12"/>
      <c r="C44" s="125"/>
      <c r="D44" s="97"/>
      <c r="E44" s="12"/>
      <c r="F44" s="128"/>
      <c r="G44" s="128"/>
      <c r="H44" s="97"/>
      <c r="I44" s="12"/>
      <c r="J44" s="125"/>
    </row>
    <row r="45" spans="1:10" ht="15" customHeight="1">
      <c r="A45" s="97" t="s">
        <v>17</v>
      </c>
      <c r="B45" s="7" t="str">
        <f>E17</f>
        <v>Молоко</v>
      </c>
      <c r="C45" s="117">
        <f>G17</f>
        <v>21.398399999999999</v>
      </c>
      <c r="D45" s="97" t="s">
        <v>17</v>
      </c>
      <c r="E45" s="7" t="str">
        <f>E17</f>
        <v>Молоко</v>
      </c>
      <c r="F45" s="120">
        <f>F17</f>
        <v>15.9132</v>
      </c>
      <c r="G45" s="120">
        <f>G17</f>
        <v>21.398399999999999</v>
      </c>
      <c r="H45" s="97" t="s">
        <v>17</v>
      </c>
      <c r="I45" s="7" t="str">
        <f>I17</f>
        <v>Молоко</v>
      </c>
      <c r="J45" s="117">
        <f>F45</f>
        <v>15.9132</v>
      </c>
    </row>
    <row r="46" spans="1:10" ht="15" customHeight="1">
      <c r="A46" s="97"/>
      <c r="B46" s="7" t="str">
        <f>E18</f>
        <v>Печенье</v>
      </c>
      <c r="C46" s="118"/>
      <c r="D46" s="97"/>
      <c r="E46" s="7" t="str">
        <f>E18</f>
        <v>Печенье</v>
      </c>
      <c r="F46" s="121"/>
      <c r="G46" s="121"/>
      <c r="H46" s="97"/>
      <c r="I46" s="7" t="str">
        <f>I18</f>
        <v>Печенье</v>
      </c>
      <c r="J46" s="118"/>
    </row>
    <row r="47" spans="1:10" ht="15" customHeight="1">
      <c r="A47" s="97"/>
      <c r="B47" s="7"/>
      <c r="C47" s="118"/>
      <c r="D47" s="97"/>
      <c r="E47" s="7"/>
      <c r="F47" s="121"/>
      <c r="G47" s="121"/>
      <c r="H47" s="97"/>
      <c r="I47" s="7"/>
      <c r="J47" s="118"/>
    </row>
    <row r="48" spans="1:10" ht="15" customHeight="1">
      <c r="A48" s="97"/>
      <c r="B48" s="7"/>
      <c r="C48" s="118"/>
      <c r="D48" s="97"/>
      <c r="E48" s="7"/>
      <c r="F48" s="121"/>
      <c r="G48" s="121"/>
      <c r="H48" s="97"/>
      <c r="I48" s="7"/>
      <c r="J48" s="118"/>
    </row>
    <row r="49" spans="1:10" ht="15" customHeight="1">
      <c r="A49" s="97"/>
      <c r="B49" s="7"/>
      <c r="C49" s="119"/>
      <c r="D49" s="97"/>
      <c r="E49" s="7"/>
      <c r="F49" s="122"/>
      <c r="G49" s="122"/>
      <c r="H49" s="97"/>
      <c r="I49" s="7"/>
      <c r="J49" s="119"/>
    </row>
    <row r="50" spans="1:10" ht="31.5" customHeight="1">
      <c r="A50" s="97" t="s">
        <v>19</v>
      </c>
      <c r="B50" s="40" t="str">
        <f>E22</f>
        <v>Запеканка из творога со сгущ. молоком</v>
      </c>
      <c r="C50" s="117">
        <f>G22</f>
        <v>42.925327866000003</v>
      </c>
      <c r="D50" s="97" t="s">
        <v>19</v>
      </c>
      <c r="E50" s="40" t="str">
        <f>E22</f>
        <v>Запеканка из творога со сгущ. молоком</v>
      </c>
      <c r="F50" s="120">
        <f>F22</f>
        <v>34.865668000000007</v>
      </c>
      <c r="G50" s="120">
        <f>G22</f>
        <v>42.925327866000003</v>
      </c>
      <c r="H50" s="97" t="s">
        <v>19</v>
      </c>
      <c r="I50" s="40" t="str">
        <f>E22</f>
        <v>Запеканка из творога со сгущ. молоком</v>
      </c>
      <c r="J50" s="117">
        <f>F50</f>
        <v>34.865668000000007</v>
      </c>
    </row>
    <row r="51" spans="1:10" ht="15" customHeight="1">
      <c r="A51" s="97"/>
      <c r="B51" s="40" t="str">
        <f t="shared" ref="B51:B54" si="7">E23</f>
        <v>Хлеб пшеничный</v>
      </c>
      <c r="C51" s="118"/>
      <c r="D51" s="97"/>
      <c r="E51" s="40" t="str">
        <f t="shared" ref="E51:E54" si="8">E23</f>
        <v>Хлеб пшеничный</v>
      </c>
      <c r="F51" s="121"/>
      <c r="G51" s="121"/>
      <c r="H51" s="97"/>
      <c r="I51" s="40" t="str">
        <f t="shared" ref="I51:I54" si="9">E23</f>
        <v>Хлеб пшеничный</v>
      </c>
      <c r="J51" s="118"/>
    </row>
    <row r="52" spans="1:10" ht="15" customHeight="1">
      <c r="A52" s="97"/>
      <c r="B52" s="40" t="str">
        <f t="shared" si="7"/>
        <v>Чай с сахаром</v>
      </c>
      <c r="C52" s="118"/>
      <c r="D52" s="97"/>
      <c r="E52" s="40" t="str">
        <f t="shared" si="8"/>
        <v>Чай с сахаром</v>
      </c>
      <c r="F52" s="121"/>
      <c r="G52" s="121"/>
      <c r="H52" s="97"/>
      <c r="I52" s="40" t="str">
        <f t="shared" si="9"/>
        <v>Чай с сахаром</v>
      </c>
      <c r="J52" s="118"/>
    </row>
    <row r="53" spans="1:10" ht="15" customHeight="1">
      <c r="A53" s="97"/>
      <c r="B53" s="40">
        <f t="shared" si="7"/>
        <v>0</v>
      </c>
      <c r="C53" s="118"/>
      <c r="D53" s="97"/>
      <c r="E53" s="40">
        <f t="shared" si="8"/>
        <v>0</v>
      </c>
      <c r="F53" s="121"/>
      <c r="G53" s="121"/>
      <c r="H53" s="97"/>
      <c r="I53" s="40">
        <f t="shared" si="9"/>
        <v>0</v>
      </c>
      <c r="J53" s="118"/>
    </row>
    <row r="54" spans="1:10" ht="15" customHeight="1">
      <c r="A54" s="97"/>
      <c r="B54" s="40">
        <f t="shared" si="7"/>
        <v>0</v>
      </c>
      <c r="C54" s="119"/>
      <c r="D54" s="97"/>
      <c r="E54" s="40">
        <f t="shared" si="8"/>
        <v>0</v>
      </c>
      <c r="F54" s="122"/>
      <c r="G54" s="122"/>
      <c r="H54" s="97"/>
      <c r="I54" s="40">
        <f t="shared" si="9"/>
        <v>0</v>
      </c>
      <c r="J54" s="119"/>
    </row>
    <row r="55" spans="1:10" ht="17.399999999999999">
      <c r="A55" s="115" t="s">
        <v>38</v>
      </c>
      <c r="B55" s="116"/>
      <c r="C55" s="62">
        <f>C32+C37+C45+C50</f>
        <v>139.75062286600001</v>
      </c>
      <c r="D55" s="45"/>
      <c r="E55" s="63" t="s">
        <v>38</v>
      </c>
      <c r="F55" s="64">
        <f>F32+F37+F45+F50</f>
        <v>113.869202</v>
      </c>
      <c r="G55" s="64">
        <f>G32+G37+G45+G50</f>
        <v>139.75062286600001</v>
      </c>
      <c r="H55" s="115" t="s">
        <v>38</v>
      </c>
      <c r="I55" s="116"/>
      <c r="J55" s="59">
        <f>J32+J37+J45+J50</f>
        <v>113.869202</v>
      </c>
    </row>
  </sheetData>
  <mergeCells count="79">
    <mergeCell ref="A1:C1"/>
    <mergeCell ref="D1:G1"/>
    <mergeCell ref="H1:J1"/>
    <mergeCell ref="A2:C2"/>
    <mergeCell ref="D2:G2"/>
    <mergeCell ref="H2:J2"/>
    <mergeCell ref="L2:M2"/>
    <mergeCell ref="N2:O2"/>
    <mergeCell ref="P2:Q2"/>
    <mergeCell ref="R2:S2"/>
    <mergeCell ref="T2:U2"/>
    <mergeCell ref="H4:H8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J17:J21"/>
    <mergeCell ref="A22:A27"/>
    <mergeCell ref="C22:C27"/>
    <mergeCell ref="D22:D27"/>
    <mergeCell ref="F22:F27"/>
    <mergeCell ref="G22:G27"/>
    <mergeCell ref="H22:H27"/>
    <mergeCell ref="J22:J27"/>
    <mergeCell ref="A17:A21"/>
    <mergeCell ref="C17:C21"/>
    <mergeCell ref="D17:D21"/>
    <mergeCell ref="F17:F21"/>
    <mergeCell ref="G17:G21"/>
    <mergeCell ref="H17:H21"/>
    <mergeCell ref="M29:O29"/>
    <mergeCell ref="A30:C30"/>
    <mergeCell ref="D30:G30"/>
    <mergeCell ref="H30:J30"/>
    <mergeCell ref="A28:B28"/>
    <mergeCell ref="D28:E28"/>
    <mergeCell ref="H28:I28"/>
    <mergeCell ref="A29:C29"/>
    <mergeCell ref="D29:G29"/>
    <mergeCell ref="H29:J29"/>
    <mergeCell ref="H32:H36"/>
    <mergeCell ref="J32:J36"/>
    <mergeCell ref="A37:A44"/>
    <mergeCell ref="C37:C44"/>
    <mergeCell ref="D37:D44"/>
    <mergeCell ref="F37:F44"/>
    <mergeCell ref="G37:G44"/>
    <mergeCell ref="H37:H44"/>
    <mergeCell ref="J37:J44"/>
    <mergeCell ref="A32:A36"/>
    <mergeCell ref="C32:C36"/>
    <mergeCell ref="D32:D36"/>
    <mergeCell ref="F32:F36"/>
    <mergeCell ref="G32:G36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G45:G49"/>
    <mergeCell ref="H45:H49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E17" sqref="E17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50">
        <f>'06.01.2021 3-7 лет (день 8) '!J6</f>
        <v>45548</v>
      </c>
      <c r="B1" s="151"/>
      <c r="C1" s="151"/>
      <c r="D1" s="151"/>
      <c r="E1" s="151"/>
      <c r="F1" s="151"/>
      <c r="G1" s="151"/>
    </row>
    <row r="2" spans="1:7" ht="60" customHeight="1">
      <c r="A2" s="152" t="s">
        <v>44</v>
      </c>
      <c r="B2" s="152" t="s">
        <v>45</v>
      </c>
      <c r="C2" s="152" t="s">
        <v>46</v>
      </c>
      <c r="D2" s="152" t="s">
        <v>47</v>
      </c>
      <c r="E2" s="152" t="s">
        <v>48</v>
      </c>
      <c r="F2" s="152" t="s">
        <v>49</v>
      </c>
      <c r="G2" s="154" t="s">
        <v>50</v>
      </c>
    </row>
    <row r="3" spans="1:7">
      <c r="A3" s="153"/>
      <c r="B3" s="153"/>
      <c r="C3" s="153"/>
      <c r="D3" s="153"/>
      <c r="E3" s="153"/>
      <c r="F3" s="153"/>
      <c r="G3" s="155"/>
    </row>
    <row r="4" spans="1:7" ht="33" customHeight="1">
      <c r="A4" s="153"/>
      <c r="B4" s="153"/>
      <c r="C4" s="153"/>
      <c r="D4" s="153"/>
      <c r="E4" s="153"/>
      <c r="F4" s="153"/>
      <c r="G4" s="155"/>
    </row>
    <row r="5" spans="1:7" ht="20.100000000000001" customHeight="1">
      <c r="A5" s="149" t="s">
        <v>51</v>
      </c>
      <c r="B5" s="147">
        <v>0.3611111111111111</v>
      </c>
      <c r="C5" s="7" t="str">
        <f>'06.01.2021 3-7 лет (день 8) '!B9</f>
        <v>Каша молочная "Рябчик"</v>
      </c>
      <c r="D5" s="65" t="s">
        <v>52</v>
      </c>
      <c r="E5" s="65" t="s">
        <v>53</v>
      </c>
      <c r="F5" s="7"/>
      <c r="G5" s="7"/>
    </row>
    <row r="6" spans="1:7" ht="21" customHeight="1">
      <c r="A6" s="149"/>
      <c r="B6" s="147"/>
      <c r="C6" s="7" t="str">
        <f>'06.01.2021 3-7 лет (день 8) '!B10</f>
        <v xml:space="preserve">Бутерброд с маслом </v>
      </c>
      <c r="D6" s="65" t="s">
        <v>52</v>
      </c>
      <c r="E6" s="65" t="s">
        <v>53</v>
      </c>
      <c r="F6" s="7"/>
      <c r="G6" s="7"/>
    </row>
    <row r="7" spans="1:7" ht="20.100000000000001" customHeight="1">
      <c r="A7" s="149"/>
      <c r="B7" s="147"/>
      <c r="C7" s="7" t="str">
        <f>'06.01.2021 3-7 лет (день 8) '!B11</f>
        <v>Кофейный напиток с молоком</v>
      </c>
      <c r="D7" s="65" t="s">
        <v>52</v>
      </c>
      <c r="E7" s="65" t="s">
        <v>53</v>
      </c>
      <c r="F7" s="7"/>
      <c r="G7" s="7"/>
    </row>
    <row r="8" spans="1:7" ht="32.25" customHeight="1">
      <c r="A8" s="146" t="s">
        <v>54</v>
      </c>
      <c r="B8" s="147">
        <v>0.4861111111111111</v>
      </c>
      <c r="C8" s="11" t="str">
        <f>'06.01.2021 3-7 лет (день 8) '!B14</f>
        <v>Суп картофельный с клецками</v>
      </c>
      <c r="D8" s="65" t="s">
        <v>52</v>
      </c>
      <c r="E8" s="65" t="s">
        <v>53</v>
      </c>
      <c r="F8" s="7"/>
      <c r="G8" s="7"/>
    </row>
    <row r="9" spans="1:7" ht="18.75" customHeight="1">
      <c r="A9" s="146"/>
      <c r="B9" s="147"/>
      <c r="C9" s="74" t="str">
        <f>'06.01.2021 3-7 лет (день 8) '!B15</f>
        <v>Жаркое по-домашнему</v>
      </c>
      <c r="D9" s="65" t="s">
        <v>52</v>
      </c>
      <c r="E9" s="65" t="s">
        <v>53</v>
      </c>
      <c r="F9" s="7"/>
      <c r="G9" s="7"/>
    </row>
    <row r="10" spans="1:7" ht="20.100000000000001" customHeight="1">
      <c r="A10" s="146"/>
      <c r="B10" s="147"/>
      <c r="C10" s="11" t="str">
        <f>'06.01.2021 3-7 лет (день 8) '!B16</f>
        <v>Хлеб пшеничный</v>
      </c>
      <c r="D10" s="65" t="s">
        <v>52</v>
      </c>
      <c r="E10" s="65" t="s">
        <v>53</v>
      </c>
      <c r="F10" s="7"/>
      <c r="G10" s="7"/>
    </row>
    <row r="11" spans="1:7" ht="20.100000000000001" customHeight="1">
      <c r="A11" s="146"/>
      <c r="B11" s="147"/>
      <c r="C11" s="11" t="str">
        <f>'06.01.2021 3-7 лет (день 8) '!B17</f>
        <v>Хлеб ржано-пшеничный</v>
      </c>
      <c r="D11" s="65" t="s">
        <v>52</v>
      </c>
      <c r="E11" s="65" t="s">
        <v>53</v>
      </c>
      <c r="F11" s="7"/>
      <c r="G11" s="7"/>
    </row>
    <row r="12" spans="1:7" ht="20.100000000000001" customHeight="1">
      <c r="A12" s="146"/>
      <c r="B12" s="147"/>
      <c r="C12" s="11" t="str">
        <f>'06.01.2021 3-7 лет (день 8) '!B18</f>
        <v>Напиток из шиповника</v>
      </c>
      <c r="D12" s="65" t="s">
        <v>52</v>
      </c>
      <c r="E12" s="65" t="s">
        <v>53</v>
      </c>
      <c r="F12" s="7"/>
      <c r="G12" s="7"/>
    </row>
    <row r="13" spans="1:7" ht="20.100000000000001" customHeight="1">
      <c r="A13" s="146"/>
      <c r="B13" s="147"/>
      <c r="D13" s="65"/>
      <c r="E13" s="65"/>
      <c r="F13" s="7"/>
      <c r="G13" s="7"/>
    </row>
    <row r="14" spans="1:7" ht="20.100000000000001" customHeight="1">
      <c r="A14" s="146" t="s">
        <v>55</v>
      </c>
      <c r="B14" s="147">
        <v>0.63888888888888895</v>
      </c>
      <c r="C14" s="7" t="str">
        <f>'06.01.2021 3-7 лет (день 8) '!B21</f>
        <v>Молоко</v>
      </c>
      <c r="D14" s="65" t="s">
        <v>52</v>
      </c>
      <c r="E14" s="65" t="s">
        <v>53</v>
      </c>
      <c r="F14" s="7"/>
      <c r="G14" s="7"/>
    </row>
    <row r="15" spans="1:7" ht="20.100000000000001" customHeight="1">
      <c r="A15" s="146"/>
      <c r="B15" s="148"/>
      <c r="C15" s="12" t="s">
        <v>18</v>
      </c>
      <c r="D15" s="65" t="s">
        <v>52</v>
      </c>
      <c r="E15" s="65" t="s">
        <v>53</v>
      </c>
      <c r="F15" s="7"/>
      <c r="G15" s="7"/>
    </row>
    <row r="16" spans="1:7" ht="33" customHeight="1">
      <c r="A16" s="146" t="s">
        <v>56</v>
      </c>
      <c r="B16" s="147">
        <v>0.69444444444444453</v>
      </c>
      <c r="C16" s="40" t="str">
        <f>'06.01.2021 3-7 лет (день 8) '!B26</f>
        <v>Запеканка из творога со сгущ. молоком</v>
      </c>
      <c r="D16" s="65" t="s">
        <v>52</v>
      </c>
      <c r="E16" s="65" t="s">
        <v>53</v>
      </c>
      <c r="F16" s="7"/>
      <c r="G16" s="7"/>
    </row>
    <row r="17" spans="1:7" ht="20.100000000000001" customHeight="1">
      <c r="A17" s="146"/>
      <c r="B17" s="148"/>
      <c r="C17" s="40" t="str">
        <f>'06.01.2021 3-7 лет (день 8) '!B27</f>
        <v>Хлеб пшеничный</v>
      </c>
      <c r="D17" s="65" t="s">
        <v>52</v>
      </c>
      <c r="E17" s="65" t="s">
        <v>53</v>
      </c>
      <c r="F17" s="7"/>
      <c r="G17" s="7"/>
    </row>
    <row r="18" spans="1:7" ht="20.100000000000001" customHeight="1">
      <c r="A18" s="146"/>
      <c r="B18" s="148"/>
      <c r="C18" s="40" t="str">
        <f>'06.01.2021 3-7 лет (день 8) '!B28</f>
        <v>Чай с сахаром</v>
      </c>
      <c r="D18" s="65" t="s">
        <v>52</v>
      </c>
      <c r="E18" s="65" t="s">
        <v>53</v>
      </c>
      <c r="F18" s="7"/>
      <c r="G18" s="7"/>
    </row>
    <row r="19" spans="1:7" ht="20.100000000000001" customHeight="1">
      <c r="A19" s="146"/>
      <c r="B19" s="148"/>
      <c r="C19" s="40"/>
      <c r="D19" s="65" t="s">
        <v>52</v>
      </c>
      <c r="E19" s="65" t="s">
        <v>53</v>
      </c>
      <c r="F19" s="7"/>
      <c r="G19" s="7"/>
    </row>
    <row r="20" spans="1:7">
      <c r="A20" s="66"/>
    </row>
    <row r="21" spans="1:7">
      <c r="A21" s="66"/>
    </row>
    <row r="22" spans="1:7">
      <c r="A22" s="66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6:A19"/>
    <mergeCell ref="B16:B19"/>
    <mergeCell ref="A5:A7"/>
    <mergeCell ref="B5:B7"/>
    <mergeCell ref="A8:A13"/>
    <mergeCell ref="B8:B13"/>
    <mergeCell ref="A14:A15"/>
    <mergeCell ref="B14:B15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opLeftCell="A10" workbookViewId="0">
      <selection activeCell="Q18" sqref="Q18"/>
    </sheetView>
  </sheetViews>
  <sheetFormatPr defaultRowHeight="14.4"/>
  <cols>
    <col min="1" max="1" width="11.44140625" customWidth="1"/>
    <col min="2" max="2" width="28" customWidth="1"/>
    <col min="4" max="4" width="8.109375" customWidth="1"/>
    <col min="5" max="5" width="7.88671875" customWidth="1"/>
    <col min="6" max="6" width="11.5546875" customWidth="1"/>
    <col min="13" max="13" width="9.109375" customWidth="1"/>
  </cols>
  <sheetData>
    <row r="1" spans="1:13">
      <c r="J1" s="159" t="s">
        <v>68</v>
      </c>
      <c r="K1" s="159"/>
      <c r="L1" s="159"/>
      <c r="M1" s="159"/>
    </row>
    <row r="2" spans="1:13">
      <c r="J2" s="159" t="s">
        <v>69</v>
      </c>
      <c r="K2" s="159"/>
      <c r="L2" s="159"/>
      <c r="M2" s="159"/>
    </row>
    <row r="3" spans="1:13">
      <c r="J3" s="159" t="s">
        <v>70</v>
      </c>
      <c r="K3" s="159"/>
      <c r="L3" s="159"/>
      <c r="M3" s="159"/>
    </row>
    <row r="4" spans="1:13" ht="21" customHeight="1">
      <c r="A4" s="77"/>
      <c r="B4" s="77"/>
      <c r="C4" s="77"/>
      <c r="D4" s="77"/>
      <c r="E4" s="77"/>
      <c r="J4" s="160" t="s">
        <v>102</v>
      </c>
      <c r="K4" s="160"/>
      <c r="L4" s="160"/>
      <c r="M4" s="160"/>
    </row>
    <row r="5" spans="1:13" ht="24" customHeight="1">
      <c r="B5" s="78"/>
      <c r="C5" s="78"/>
      <c r="D5" s="78"/>
      <c r="E5" s="161" t="s">
        <v>71</v>
      </c>
      <c r="F5" s="161"/>
      <c r="G5" s="161">
        <f>'06.01.2021 3-7 лет (день 8) '!J6</f>
        <v>45548</v>
      </c>
      <c r="H5" s="161"/>
      <c r="I5" s="78"/>
      <c r="J5" s="78"/>
      <c r="K5" s="78"/>
      <c r="L5" s="78"/>
      <c r="M5" s="78"/>
    </row>
    <row r="6" spans="1:13" ht="40.200000000000003" customHeight="1">
      <c r="A6" s="79" t="s">
        <v>72</v>
      </c>
      <c r="B6" s="79" t="s">
        <v>73</v>
      </c>
      <c r="C6" s="79" t="s">
        <v>74</v>
      </c>
      <c r="D6" s="79" t="s">
        <v>75</v>
      </c>
      <c r="E6" s="79" t="s">
        <v>76</v>
      </c>
      <c r="F6" s="79" t="s">
        <v>77</v>
      </c>
      <c r="G6" s="79" t="s">
        <v>78</v>
      </c>
      <c r="H6" s="79" t="s">
        <v>79</v>
      </c>
      <c r="I6" s="79" t="s">
        <v>80</v>
      </c>
      <c r="J6" s="79" t="s">
        <v>81</v>
      </c>
      <c r="K6" s="79" t="s">
        <v>82</v>
      </c>
      <c r="L6" s="79" t="s">
        <v>83</v>
      </c>
      <c r="M6" s="79" t="s">
        <v>84</v>
      </c>
    </row>
    <row r="7" spans="1:13" ht="20.399999999999999">
      <c r="A7" s="80" t="s">
        <v>85</v>
      </c>
      <c r="B7" s="156" t="s">
        <v>86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8"/>
    </row>
    <row r="8" spans="1:13">
      <c r="A8" s="81" t="s">
        <v>8</v>
      </c>
      <c r="B8" s="82" t="str">
        <f>'06.01.2021 3-7 лет (день 8) '!B9</f>
        <v>Каша молочная "Рябчик"</v>
      </c>
      <c r="C8" s="83">
        <v>150</v>
      </c>
      <c r="D8" s="83">
        <v>4.99</v>
      </c>
      <c r="E8" s="83">
        <v>5.73</v>
      </c>
      <c r="F8" s="83">
        <v>21.11</v>
      </c>
      <c r="G8" s="83">
        <v>155</v>
      </c>
      <c r="H8" s="83">
        <v>137.83000000000001</v>
      </c>
      <c r="I8" s="83">
        <v>6.9000000000000006E-2</v>
      </c>
      <c r="J8" s="83">
        <v>0.08</v>
      </c>
      <c r="K8" s="83">
        <v>7.0000000000000007E-2</v>
      </c>
      <c r="L8" s="83">
        <v>1.47</v>
      </c>
      <c r="M8" s="83">
        <v>84</v>
      </c>
    </row>
    <row r="9" spans="1:13">
      <c r="A9" s="84"/>
      <c r="B9" s="82" t="str">
        <f>'06.01.2021 3-7 лет (день 8) '!B10</f>
        <v xml:space="preserve">Бутерброд с маслом </v>
      </c>
      <c r="C9" s="86" t="s">
        <v>95</v>
      </c>
      <c r="D9" s="82">
        <v>2.2999999999999998</v>
      </c>
      <c r="E9" s="82">
        <v>4.3600000000000003</v>
      </c>
      <c r="F9" s="82">
        <v>14.62</v>
      </c>
      <c r="G9" s="82">
        <v>108</v>
      </c>
      <c r="H9" s="82">
        <v>6.6</v>
      </c>
      <c r="I9" s="82">
        <v>0.34</v>
      </c>
      <c r="J9" s="82">
        <v>0.03</v>
      </c>
      <c r="K9" s="82">
        <v>0.03</v>
      </c>
      <c r="L9" s="82">
        <v>0</v>
      </c>
      <c r="M9" s="82">
        <v>1</v>
      </c>
    </row>
    <row r="10" spans="1:13">
      <c r="A10" s="84"/>
      <c r="B10" s="82" t="str">
        <f>'06.01.2021 3-7 лет (день 8) '!B11</f>
        <v>Кофейный напиток с молоком</v>
      </c>
      <c r="C10" s="83">
        <v>150</v>
      </c>
      <c r="D10" s="83">
        <v>1.25</v>
      </c>
      <c r="E10" s="83">
        <v>1.25</v>
      </c>
      <c r="F10" s="83">
        <v>10.42</v>
      </c>
      <c r="G10" s="83">
        <v>48.33</v>
      </c>
      <c r="H10" s="83">
        <v>85</v>
      </c>
      <c r="I10" s="83">
        <v>0.02</v>
      </c>
      <c r="J10" s="83">
        <v>0.02</v>
      </c>
      <c r="K10" s="83">
        <v>0</v>
      </c>
      <c r="L10" s="83">
        <v>0.54</v>
      </c>
      <c r="M10" s="83">
        <v>253</v>
      </c>
    </row>
    <row r="11" spans="1:13">
      <c r="A11" s="81"/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idden="1">
      <c r="A12" s="81"/>
      <c r="B12" s="84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28.2">
      <c r="A13" s="81" t="s">
        <v>11</v>
      </c>
      <c r="B13" s="82" t="str">
        <f>'06.01.2021 3-7 лет (день 8) '!B14</f>
        <v>Суп картофельный с клецками</v>
      </c>
      <c r="C13" s="83">
        <v>200</v>
      </c>
      <c r="D13" s="83">
        <v>4.12</v>
      </c>
      <c r="E13" s="83">
        <v>5.63</v>
      </c>
      <c r="F13" s="83">
        <v>15.13</v>
      </c>
      <c r="G13" s="83">
        <v>139.6</v>
      </c>
      <c r="H13" s="83">
        <v>23.54</v>
      </c>
      <c r="I13" s="83">
        <v>1.0900000000000001</v>
      </c>
      <c r="J13" s="83">
        <v>0.12</v>
      </c>
      <c r="K13" s="83">
        <v>0.16</v>
      </c>
      <c r="L13" s="83">
        <v>4.24</v>
      </c>
      <c r="M13" s="83">
        <v>37</v>
      </c>
    </row>
    <row r="14" spans="1:13">
      <c r="A14" s="84"/>
      <c r="B14" s="82" t="str">
        <f>'06.01.2021 3-7 лет (день 8) '!B15</f>
        <v>Жаркое по-домашнему</v>
      </c>
      <c r="C14" s="83">
        <v>150</v>
      </c>
      <c r="D14" s="83">
        <v>5.63</v>
      </c>
      <c r="E14" s="83">
        <v>3.98</v>
      </c>
      <c r="F14" s="83">
        <v>11</v>
      </c>
      <c r="G14" s="83">
        <v>170.45</v>
      </c>
      <c r="H14" s="83">
        <v>44.28</v>
      </c>
      <c r="I14" s="83">
        <v>0.73</v>
      </c>
      <c r="J14" s="83">
        <v>0.1</v>
      </c>
      <c r="K14" s="83">
        <v>0.02</v>
      </c>
      <c r="L14" s="83">
        <v>6.13</v>
      </c>
      <c r="M14" s="83">
        <v>153</v>
      </c>
    </row>
    <row r="15" spans="1:13">
      <c r="A15" s="84"/>
      <c r="B15" s="82" t="str">
        <f>'06.01.2021 3-7 лет (день 8) '!B16</f>
        <v>Хлеб пшеничный</v>
      </c>
      <c r="C15" s="83">
        <v>20</v>
      </c>
      <c r="D15" s="83">
        <v>1.57</v>
      </c>
      <c r="E15" s="83">
        <v>0.2</v>
      </c>
      <c r="F15" s="83">
        <v>9.65</v>
      </c>
      <c r="G15" s="83">
        <v>48</v>
      </c>
      <c r="H15" s="83">
        <v>4.5999999999999996</v>
      </c>
      <c r="I15" s="83">
        <v>0.4</v>
      </c>
      <c r="J15" s="83">
        <v>0.03</v>
      </c>
      <c r="K15" s="83">
        <v>5.0000000000000001E-3</v>
      </c>
      <c r="L15" s="83">
        <v>0</v>
      </c>
      <c r="M15" s="83"/>
    </row>
    <row r="16" spans="1:13">
      <c r="A16" s="84"/>
      <c r="B16" s="82" t="str">
        <f>'06.01.2021 3-7 лет (день 8) '!B17</f>
        <v>Хлеб ржано-пшеничный</v>
      </c>
      <c r="C16" s="83">
        <v>40</v>
      </c>
      <c r="D16" s="83">
        <v>2.64</v>
      </c>
      <c r="E16" s="83">
        <v>0.48</v>
      </c>
      <c r="F16" s="83">
        <v>13.36</v>
      </c>
      <c r="G16" s="83">
        <v>69.599999999999994</v>
      </c>
      <c r="H16" s="83">
        <v>14</v>
      </c>
      <c r="I16" s="83">
        <v>1.56</v>
      </c>
      <c r="J16" s="83">
        <v>7.1999999999999995E-2</v>
      </c>
      <c r="K16" s="83">
        <v>3.2000000000000001E-2</v>
      </c>
      <c r="L16" s="83">
        <v>0</v>
      </c>
      <c r="M16" s="83"/>
    </row>
    <row r="17" spans="1:13">
      <c r="A17" s="84"/>
      <c r="B17" s="82" t="str">
        <f>'06.01.2021 3-7 лет (день 8) '!B18</f>
        <v>Напиток из шиповника</v>
      </c>
      <c r="C17" s="83">
        <v>150</v>
      </c>
      <c r="D17" s="83">
        <v>0.18</v>
      </c>
      <c r="E17" s="83">
        <v>0.08</v>
      </c>
      <c r="F17" s="83">
        <v>13.75</v>
      </c>
      <c r="G17" s="83">
        <v>75</v>
      </c>
      <c r="H17" s="83">
        <v>3.38</v>
      </c>
      <c r="I17" s="83">
        <v>0.17</v>
      </c>
      <c r="J17" s="83">
        <v>0.01</v>
      </c>
      <c r="K17" s="83">
        <v>0</v>
      </c>
      <c r="L17" s="83">
        <v>11</v>
      </c>
      <c r="M17" s="83">
        <v>256</v>
      </c>
    </row>
    <row r="18" spans="1:13">
      <c r="A18" s="84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</row>
    <row r="19" spans="1:13">
      <c r="A19" s="81" t="s">
        <v>17</v>
      </c>
      <c r="B19" s="82" t="str">
        <f>'06.01.2021 3-7 лет (день 8) '!B21</f>
        <v>Молоко</v>
      </c>
      <c r="C19" s="83">
        <v>150</v>
      </c>
      <c r="D19" s="83">
        <v>4.3499999999999996</v>
      </c>
      <c r="E19" s="83">
        <v>3.75</v>
      </c>
      <c r="F19" s="83">
        <v>7.2</v>
      </c>
      <c r="G19" s="83">
        <v>81</v>
      </c>
      <c r="H19" s="83">
        <v>180</v>
      </c>
      <c r="I19" s="83">
        <v>0.15</v>
      </c>
      <c r="J19" s="83">
        <v>0.06</v>
      </c>
      <c r="K19" s="83">
        <v>0.22500000000000001</v>
      </c>
      <c r="L19" s="83">
        <v>1.95</v>
      </c>
      <c r="M19" s="83">
        <v>255</v>
      </c>
    </row>
    <row r="20" spans="1:13">
      <c r="A20" s="84"/>
      <c r="B20" s="82" t="str">
        <f>'06.01.2021 3-7 лет (день 8) '!B22</f>
        <v>Печенье</v>
      </c>
      <c r="C20" s="83">
        <v>20</v>
      </c>
      <c r="D20" s="83">
        <v>1.17</v>
      </c>
      <c r="E20" s="83">
        <v>0.52</v>
      </c>
      <c r="F20" s="83">
        <v>8.01</v>
      </c>
      <c r="G20" s="83">
        <v>41.973799999999997</v>
      </c>
      <c r="H20" s="83">
        <v>18.21</v>
      </c>
      <c r="I20" s="83">
        <v>0.12</v>
      </c>
      <c r="J20" s="83">
        <v>0.01</v>
      </c>
      <c r="K20" s="83">
        <v>0.01</v>
      </c>
      <c r="L20" s="83">
        <v>0.05</v>
      </c>
      <c r="M20" s="83"/>
    </row>
    <row r="21" spans="1:13">
      <c r="A21" s="84"/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</row>
    <row r="22" spans="1:13" ht="28.2">
      <c r="A22" s="81" t="s">
        <v>19</v>
      </c>
      <c r="B22" s="82" t="str">
        <f>'06.01.2021 3-7 лет (день 8) '!B26</f>
        <v>Запеканка из творога со сгущ. молоком</v>
      </c>
      <c r="C22" s="83" t="s">
        <v>87</v>
      </c>
      <c r="D22" s="83">
        <v>12.8</v>
      </c>
      <c r="E22" s="83">
        <v>11.5</v>
      </c>
      <c r="F22" s="83">
        <v>31.13</v>
      </c>
      <c r="G22" s="83">
        <v>343.27</v>
      </c>
      <c r="H22" s="83">
        <v>216.32</v>
      </c>
      <c r="I22" s="83">
        <v>0.72</v>
      </c>
      <c r="J22" s="83">
        <v>7.0000000000000007E-2</v>
      </c>
      <c r="K22" s="83">
        <v>0.14000000000000001</v>
      </c>
      <c r="L22" s="83">
        <v>0.39</v>
      </c>
      <c r="M22" s="83">
        <v>117</v>
      </c>
    </row>
    <row r="23" spans="1:13">
      <c r="A23" s="84"/>
      <c r="B23" s="82" t="str">
        <f>'06.01.2021 3-7 лет (день 8) '!B27</f>
        <v>Хлеб пшеничный</v>
      </c>
      <c r="C23" s="83">
        <v>30</v>
      </c>
      <c r="D23" s="83">
        <v>2.355</v>
      </c>
      <c r="E23" s="83">
        <v>0.3</v>
      </c>
      <c r="F23" s="83">
        <v>14.475</v>
      </c>
      <c r="G23" s="83">
        <v>72</v>
      </c>
      <c r="H23" s="83">
        <v>6.9</v>
      </c>
      <c r="I23" s="83">
        <v>0.6</v>
      </c>
      <c r="J23" s="83">
        <v>4.4999999999999998E-2</v>
      </c>
      <c r="K23" s="83">
        <v>7.4999999999999997E-3</v>
      </c>
      <c r="L23" s="83">
        <v>0</v>
      </c>
      <c r="M23" s="83"/>
    </row>
    <row r="24" spans="1:13">
      <c r="A24" s="84"/>
      <c r="B24" s="82" t="str">
        <f>'06.01.2021 3-7 лет (день 8) '!B28</f>
        <v>Чай с сахаром</v>
      </c>
      <c r="C24" s="83" t="s">
        <v>88</v>
      </c>
      <c r="D24" s="83">
        <v>0</v>
      </c>
      <c r="E24" s="83">
        <v>0</v>
      </c>
      <c r="F24" s="83">
        <v>8.98</v>
      </c>
      <c r="G24" s="83">
        <v>30</v>
      </c>
      <c r="H24" s="83">
        <v>0.27</v>
      </c>
      <c r="I24" s="83">
        <v>0.05</v>
      </c>
      <c r="J24" s="83">
        <v>0</v>
      </c>
      <c r="K24" s="83">
        <v>0</v>
      </c>
      <c r="L24" s="83">
        <v>0.27</v>
      </c>
      <c r="M24" s="83" t="s">
        <v>89</v>
      </c>
    </row>
    <row r="25" spans="1:13">
      <c r="A25" s="82"/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ht="16.2">
      <c r="A26" s="82"/>
      <c r="B26" s="85" t="s">
        <v>90</v>
      </c>
      <c r="C26" s="83"/>
      <c r="D26" s="83">
        <f>SUM(D3:D25)</f>
        <v>43.354999999999997</v>
      </c>
      <c r="E26" s="83">
        <f t="shared" ref="E26:L26" si="0">SUM(E3:E25)</f>
        <v>37.779999999999994</v>
      </c>
      <c r="F26" s="83">
        <f t="shared" si="0"/>
        <v>178.83500000000001</v>
      </c>
      <c r="G26" s="83">
        <f t="shared" si="0"/>
        <v>46930.223799999992</v>
      </c>
      <c r="H26" s="83">
        <f t="shared" si="0"/>
        <v>740.93</v>
      </c>
      <c r="I26" s="83">
        <f t="shared" si="0"/>
        <v>6.0189999999999992</v>
      </c>
      <c r="J26" s="83">
        <f t="shared" si="0"/>
        <v>0.64700000000000013</v>
      </c>
      <c r="K26" s="83">
        <f t="shared" si="0"/>
        <v>0.69950000000000001</v>
      </c>
      <c r="L26" s="83">
        <f t="shared" si="0"/>
        <v>26.04</v>
      </c>
      <c r="M26" s="83"/>
    </row>
    <row r="27" spans="1:13" ht="11.4" customHeight="1"/>
    <row r="28" spans="1:13">
      <c r="A28" s="159" t="s">
        <v>101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</row>
  </sheetData>
  <mergeCells count="8">
    <mergeCell ref="B7:M7"/>
    <mergeCell ref="A28:M28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8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opLeftCell="A7" workbookViewId="0">
      <selection activeCell="G3" sqref="G3"/>
    </sheetView>
  </sheetViews>
  <sheetFormatPr defaultRowHeight="14.4"/>
  <cols>
    <col min="1" max="1" width="13.21875" customWidth="1"/>
    <col min="2" max="2" width="28.6640625" customWidth="1"/>
    <col min="4" max="4" width="7.88671875" customWidth="1"/>
    <col min="5" max="5" width="7.5546875" customWidth="1"/>
    <col min="6" max="6" width="11.5546875" customWidth="1"/>
    <col min="13" max="13" width="11" customWidth="1"/>
  </cols>
  <sheetData>
    <row r="1" spans="1:13">
      <c r="J1" s="159" t="s">
        <v>68</v>
      </c>
      <c r="K1" s="159"/>
      <c r="L1" s="159"/>
      <c r="M1" s="159"/>
    </row>
    <row r="2" spans="1:13">
      <c r="J2" s="159" t="s">
        <v>69</v>
      </c>
      <c r="K2" s="159"/>
      <c r="L2" s="159"/>
      <c r="M2" s="159"/>
    </row>
    <row r="3" spans="1:13">
      <c r="J3" s="159" t="s">
        <v>70</v>
      </c>
      <c r="K3" s="159"/>
      <c r="L3" s="159"/>
      <c r="M3" s="159"/>
    </row>
    <row r="4" spans="1:13" ht="21" customHeight="1">
      <c r="A4" s="77"/>
      <c r="B4" s="77"/>
      <c r="C4" s="77"/>
      <c r="D4" s="77"/>
      <c r="E4" s="77"/>
      <c r="J4" s="160" t="s">
        <v>103</v>
      </c>
      <c r="K4" s="160"/>
      <c r="L4" s="160"/>
      <c r="M4" s="160"/>
    </row>
    <row r="5" spans="1:13" ht="24" customHeight="1">
      <c r="B5" s="78"/>
      <c r="C5" s="78"/>
      <c r="D5" s="78"/>
      <c r="E5" s="161" t="s">
        <v>71</v>
      </c>
      <c r="F5" s="161"/>
      <c r="G5" s="161">
        <f>'06.01.2021 3-7 лет (день 8) '!J6</f>
        <v>45548</v>
      </c>
      <c r="H5" s="161"/>
      <c r="I5" s="78"/>
      <c r="J5" s="78"/>
      <c r="K5" s="78"/>
      <c r="L5" s="78"/>
      <c r="M5" s="78"/>
    </row>
    <row r="6" spans="1:13" ht="27.6">
      <c r="A6" s="79" t="s">
        <v>72</v>
      </c>
      <c r="B6" s="79" t="s">
        <v>73</v>
      </c>
      <c r="C6" s="79" t="s">
        <v>74</v>
      </c>
      <c r="D6" s="79" t="s">
        <v>75</v>
      </c>
      <c r="E6" s="79" t="s">
        <v>76</v>
      </c>
      <c r="F6" s="79" t="s">
        <v>77</v>
      </c>
      <c r="G6" s="79" t="s">
        <v>78</v>
      </c>
      <c r="H6" s="79" t="s">
        <v>79</v>
      </c>
      <c r="I6" s="79" t="s">
        <v>80</v>
      </c>
      <c r="J6" s="79" t="s">
        <v>81</v>
      </c>
      <c r="K6" s="79" t="s">
        <v>82</v>
      </c>
      <c r="L6" s="79" t="s">
        <v>83</v>
      </c>
      <c r="M6" s="79" t="s">
        <v>84</v>
      </c>
    </row>
    <row r="7" spans="1:13" ht="20.399999999999999">
      <c r="A7" s="80" t="s">
        <v>85</v>
      </c>
      <c r="B7" s="156" t="s">
        <v>91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3"/>
    </row>
    <row r="8" spans="1:13">
      <c r="A8" s="81" t="s">
        <v>8</v>
      </c>
      <c r="B8" s="82" t="str">
        <f>'06.01.2021 3-7 лет (день 8) '!B9</f>
        <v>Каша молочная "Рябчик"</v>
      </c>
      <c r="C8" s="83">
        <v>200</v>
      </c>
      <c r="D8" s="83">
        <v>6.65</v>
      </c>
      <c r="E8" s="83">
        <v>7.64</v>
      </c>
      <c r="F8" s="83">
        <v>28.15</v>
      </c>
      <c r="G8" s="83">
        <v>206.67</v>
      </c>
      <c r="H8" s="83">
        <v>183.7</v>
      </c>
      <c r="I8" s="83">
        <v>0.92</v>
      </c>
      <c r="J8" s="83">
        <v>0.11</v>
      </c>
      <c r="K8" s="83">
        <v>0.09</v>
      </c>
      <c r="L8" s="83">
        <v>1.96</v>
      </c>
      <c r="M8" s="83">
        <v>84</v>
      </c>
    </row>
    <row r="9" spans="1:13">
      <c r="A9" s="84"/>
      <c r="B9" s="82" t="str">
        <f>'06.01.2021 3-7 лет (день 8) '!B10</f>
        <v xml:space="preserve">Бутерброд с маслом </v>
      </c>
      <c r="C9" s="86" t="s">
        <v>96</v>
      </c>
      <c r="D9" s="82">
        <v>1.54</v>
      </c>
      <c r="E9" s="82">
        <v>3.46</v>
      </c>
      <c r="F9" s="82">
        <v>9.75</v>
      </c>
      <c r="G9" s="82">
        <v>78</v>
      </c>
      <c r="H9" s="82">
        <v>4.4800000000000004</v>
      </c>
      <c r="I9" s="82">
        <v>0.23</v>
      </c>
      <c r="J9" s="82">
        <v>0.02</v>
      </c>
      <c r="K9" s="82">
        <v>0.02</v>
      </c>
      <c r="L9" s="82">
        <v>0</v>
      </c>
      <c r="M9" s="82">
        <v>1</v>
      </c>
    </row>
    <row r="10" spans="1:13">
      <c r="A10" s="84"/>
      <c r="B10" s="82" t="str">
        <f>'06.01.2021 3-7 лет (день 8) '!B11</f>
        <v>Кофейный напиток с молоком</v>
      </c>
      <c r="C10" s="83">
        <v>180</v>
      </c>
      <c r="D10" s="83">
        <v>1.5</v>
      </c>
      <c r="E10" s="83">
        <v>1.5</v>
      </c>
      <c r="F10" s="83">
        <v>12.5</v>
      </c>
      <c r="G10" s="83">
        <v>58</v>
      </c>
      <c r="H10" s="83">
        <v>102</v>
      </c>
      <c r="I10" s="83">
        <v>0.03</v>
      </c>
      <c r="J10" s="83">
        <v>0.02</v>
      </c>
      <c r="K10" s="83">
        <v>0.01</v>
      </c>
      <c r="L10" s="83">
        <v>0.65</v>
      </c>
      <c r="M10" s="83">
        <v>253</v>
      </c>
    </row>
    <row r="11" spans="1:13">
      <c r="A11" s="81"/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idden="1">
      <c r="A12" s="81"/>
      <c r="B12" s="84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15" customHeight="1">
      <c r="A13" s="81" t="s">
        <v>11</v>
      </c>
      <c r="B13" s="82" t="str">
        <f>'06.01.2021 3-7 лет (день 8) '!B14</f>
        <v>Суп картофельный с клецками</v>
      </c>
      <c r="C13" s="83">
        <v>250</v>
      </c>
      <c r="D13" s="83">
        <v>5.16</v>
      </c>
      <c r="E13" s="83">
        <v>7.05</v>
      </c>
      <c r="F13" s="83">
        <v>18.95</v>
      </c>
      <c r="G13" s="83">
        <v>196.8</v>
      </c>
      <c r="H13" s="83">
        <v>29.48</v>
      </c>
      <c r="I13" s="83">
        <v>1.36</v>
      </c>
      <c r="J13" s="83">
        <v>0.15</v>
      </c>
      <c r="K13" s="83">
        <v>0.2</v>
      </c>
      <c r="L13" s="83">
        <v>5.31</v>
      </c>
      <c r="M13" s="83">
        <v>37</v>
      </c>
    </row>
    <row r="14" spans="1:13">
      <c r="A14" s="84"/>
      <c r="B14" s="82" t="str">
        <f>'06.01.2021 3-7 лет (день 8) '!B15</f>
        <v>Жаркое по-домашнему</v>
      </c>
      <c r="C14" s="83">
        <v>200</v>
      </c>
      <c r="D14" s="83">
        <v>7.5</v>
      </c>
      <c r="E14" s="83">
        <v>5.3</v>
      </c>
      <c r="F14" s="83">
        <v>14.66</v>
      </c>
      <c r="G14" s="83">
        <v>227.27</v>
      </c>
      <c r="H14" s="83">
        <v>59.04</v>
      </c>
      <c r="I14" s="83">
        <v>0.97</v>
      </c>
      <c r="J14" s="83">
        <v>0.13</v>
      </c>
      <c r="K14" s="83">
        <v>0.03</v>
      </c>
      <c r="L14" s="83">
        <v>8.17</v>
      </c>
      <c r="M14" s="83">
        <v>153</v>
      </c>
    </row>
    <row r="15" spans="1:13">
      <c r="A15" s="84"/>
      <c r="B15" s="82" t="str">
        <f>'06.01.2021 3-7 лет (день 8) '!B16</f>
        <v>Хлеб пшеничный</v>
      </c>
      <c r="C15" s="83">
        <v>20</v>
      </c>
      <c r="D15" s="83">
        <v>1.57</v>
      </c>
      <c r="E15" s="83">
        <v>0.2</v>
      </c>
      <c r="F15" s="83">
        <v>9.65</v>
      </c>
      <c r="G15" s="83">
        <v>48</v>
      </c>
      <c r="H15" s="83">
        <v>4.5999999999999996</v>
      </c>
      <c r="I15" s="83">
        <v>0.4</v>
      </c>
      <c r="J15" s="83">
        <v>0.03</v>
      </c>
      <c r="K15" s="83">
        <v>5.0000000000000001E-3</v>
      </c>
      <c r="L15" s="83">
        <v>0</v>
      </c>
      <c r="M15" s="83"/>
    </row>
    <row r="16" spans="1:13">
      <c r="A16" s="84"/>
      <c r="B16" s="82" t="str">
        <f>'06.01.2021 3-7 лет (день 8) '!B17</f>
        <v>Хлеб ржано-пшеничный</v>
      </c>
      <c r="C16" s="83">
        <v>50</v>
      </c>
      <c r="D16" s="83">
        <v>3.3</v>
      </c>
      <c r="E16" s="83">
        <v>0.6</v>
      </c>
      <c r="F16" s="83">
        <v>16.7</v>
      </c>
      <c r="G16" s="83">
        <v>87</v>
      </c>
      <c r="H16" s="83">
        <v>17.5</v>
      </c>
      <c r="I16" s="83">
        <v>1.95</v>
      </c>
      <c r="J16" s="83">
        <v>0.09</v>
      </c>
      <c r="K16" s="83">
        <v>0.04</v>
      </c>
      <c r="L16" s="83">
        <v>0</v>
      </c>
      <c r="M16" s="83"/>
    </row>
    <row r="17" spans="1:13">
      <c r="A17" s="84"/>
      <c r="B17" s="82" t="str">
        <f>'06.01.2021 3-7 лет (день 8) '!B18</f>
        <v>Напиток из шиповника</v>
      </c>
      <c r="C17" s="83">
        <v>200</v>
      </c>
      <c r="D17" s="83">
        <v>0.24</v>
      </c>
      <c r="E17" s="83">
        <v>0.1</v>
      </c>
      <c r="F17" s="83">
        <v>18.329999999999998</v>
      </c>
      <c r="G17" s="83">
        <v>100</v>
      </c>
      <c r="H17" s="83">
        <v>4.5</v>
      </c>
      <c r="I17" s="83">
        <v>0.23</v>
      </c>
      <c r="J17" s="83">
        <v>0.01</v>
      </c>
      <c r="K17" s="83">
        <v>0</v>
      </c>
      <c r="L17" s="83">
        <v>15</v>
      </c>
      <c r="M17" s="83">
        <v>256</v>
      </c>
    </row>
    <row r="18" spans="1:13">
      <c r="A18" s="84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</row>
    <row r="19" spans="1:13">
      <c r="A19" s="84"/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1:13">
      <c r="A20" s="84"/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13">
      <c r="A21" s="81" t="s">
        <v>17</v>
      </c>
      <c r="B21" s="82" t="str">
        <f>'06.01.2021 3-7 лет (день 8) '!B21</f>
        <v>Молоко</v>
      </c>
      <c r="C21" s="83">
        <v>200</v>
      </c>
      <c r="D21" s="83">
        <v>5.8</v>
      </c>
      <c r="E21" s="83">
        <v>5</v>
      </c>
      <c r="F21" s="83">
        <v>9.6</v>
      </c>
      <c r="G21" s="83">
        <v>108</v>
      </c>
      <c r="H21" s="83">
        <v>240</v>
      </c>
      <c r="I21" s="83">
        <v>0.2</v>
      </c>
      <c r="J21" s="83">
        <v>0.08</v>
      </c>
      <c r="K21" s="83">
        <v>0.3</v>
      </c>
      <c r="L21" s="83">
        <v>2.6</v>
      </c>
      <c r="M21" s="83">
        <v>255</v>
      </c>
    </row>
    <row r="22" spans="1:13">
      <c r="A22" s="84"/>
      <c r="B22" s="82" t="str">
        <f>'06.01.2021 3-7 лет (день 8) '!B22</f>
        <v>Печенье</v>
      </c>
      <c r="C22" s="83">
        <v>40</v>
      </c>
      <c r="D22" s="83">
        <v>6.72</v>
      </c>
      <c r="E22" s="83">
        <v>3.02</v>
      </c>
      <c r="F22" s="83">
        <v>44.18</v>
      </c>
      <c r="G22" s="83">
        <v>240</v>
      </c>
      <c r="H22" s="83">
        <v>104.1</v>
      </c>
      <c r="I22" s="83">
        <v>0.72</v>
      </c>
      <c r="J22" s="83">
        <v>0.08</v>
      </c>
      <c r="K22" s="83">
        <v>0.06</v>
      </c>
      <c r="L22" s="83">
        <v>0.3</v>
      </c>
      <c r="M22" s="83"/>
    </row>
    <row r="23" spans="1:13">
      <c r="A23" s="84"/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</row>
    <row r="24" spans="1:13" ht="28.2">
      <c r="A24" s="81" t="s">
        <v>19</v>
      </c>
      <c r="B24" s="82" t="str">
        <f>'06.01.2021 3-7 лет (день 8) '!B26</f>
        <v>Запеканка из творога со сгущ. молоком</v>
      </c>
      <c r="C24" s="83" t="s">
        <v>92</v>
      </c>
      <c r="D24" s="83">
        <v>19.600000000000001</v>
      </c>
      <c r="E24" s="83">
        <v>16.7</v>
      </c>
      <c r="F24" s="83">
        <v>43.1</v>
      </c>
      <c r="G24" s="83">
        <v>475.3</v>
      </c>
      <c r="H24" s="83">
        <v>299.52</v>
      </c>
      <c r="I24" s="83">
        <v>1</v>
      </c>
      <c r="J24" s="83">
        <v>0.1</v>
      </c>
      <c r="K24" s="83">
        <v>0.2</v>
      </c>
      <c r="L24" s="83">
        <v>0.54</v>
      </c>
      <c r="M24" s="83">
        <v>117</v>
      </c>
    </row>
    <row r="25" spans="1:13">
      <c r="A25" s="84"/>
      <c r="B25" s="82" t="str">
        <f>'06.01.2021 3-7 лет (день 8) '!B27</f>
        <v>Хлеб пшеничный</v>
      </c>
      <c r="C25" s="83">
        <v>30</v>
      </c>
      <c r="D25" s="83">
        <v>2.355</v>
      </c>
      <c r="E25" s="83">
        <v>0.3</v>
      </c>
      <c r="F25" s="83">
        <v>14.475</v>
      </c>
      <c r="G25" s="83">
        <v>72</v>
      </c>
      <c r="H25" s="83">
        <v>6.9</v>
      </c>
      <c r="I25" s="83">
        <v>0.6</v>
      </c>
      <c r="J25" s="83">
        <v>4.4999999999999998E-2</v>
      </c>
      <c r="K25" s="83">
        <v>7.4999999999999997E-3</v>
      </c>
      <c r="L25" s="83">
        <v>0</v>
      </c>
      <c r="M25" s="83"/>
    </row>
    <row r="26" spans="1:13">
      <c r="A26" s="84"/>
      <c r="B26" s="82" t="str">
        <f>'06.01.2021 3-7 лет (день 8) '!B28</f>
        <v>Чай с сахаром</v>
      </c>
      <c r="C26" s="83" t="s">
        <v>93</v>
      </c>
      <c r="D26" s="83">
        <v>0</v>
      </c>
      <c r="E26" s="83">
        <v>0</v>
      </c>
      <c r="F26" s="83">
        <v>11.98</v>
      </c>
      <c r="G26" s="83">
        <v>43</v>
      </c>
      <c r="H26" s="83">
        <v>0.35</v>
      </c>
      <c r="I26" s="83">
        <v>0.06</v>
      </c>
      <c r="J26" s="83">
        <v>0</v>
      </c>
      <c r="K26" s="83">
        <v>0</v>
      </c>
      <c r="L26" s="83">
        <v>0</v>
      </c>
      <c r="M26" s="83" t="s">
        <v>89</v>
      </c>
    </row>
    <row r="27" spans="1:13">
      <c r="A27" s="82"/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 ht="16.2">
      <c r="A28" s="82"/>
      <c r="B28" s="85" t="s">
        <v>90</v>
      </c>
      <c r="C28" s="83"/>
      <c r="D28" s="83">
        <f>SUM(D8:D27)</f>
        <v>61.934999999999995</v>
      </c>
      <c r="E28" s="83">
        <f t="shared" ref="E28:L28" si="0">SUM(E8:E27)</f>
        <v>50.870000000000005</v>
      </c>
      <c r="F28" s="83">
        <f t="shared" si="0"/>
        <v>252.02499999999998</v>
      </c>
      <c r="G28" s="83">
        <f t="shared" si="0"/>
        <v>1940.04</v>
      </c>
      <c r="H28" s="83">
        <f t="shared" si="0"/>
        <v>1056.17</v>
      </c>
      <c r="I28" s="83">
        <f t="shared" si="0"/>
        <v>8.67</v>
      </c>
      <c r="J28" s="83">
        <f t="shared" si="0"/>
        <v>0.86499999999999988</v>
      </c>
      <c r="K28" s="83">
        <f t="shared" si="0"/>
        <v>0.9624999999999998</v>
      </c>
      <c r="L28" s="83">
        <f t="shared" si="0"/>
        <v>34.529999999999994</v>
      </c>
      <c r="M28" s="83"/>
    </row>
    <row r="30" spans="1:13">
      <c r="A30" s="159" t="s">
        <v>101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97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4:D26"/>
  <sheetViews>
    <sheetView topLeftCell="A2" workbookViewId="0">
      <selection activeCell="D23" sqref="D23"/>
    </sheetView>
  </sheetViews>
  <sheetFormatPr defaultRowHeight="14.4"/>
  <cols>
    <col min="3" max="3" width="36.44140625" customWidth="1"/>
    <col min="4" max="4" width="28.33203125" customWidth="1"/>
  </cols>
  <sheetData>
    <row r="4" spans="2:4">
      <c r="B4" s="110"/>
      <c r="C4" s="41" t="s">
        <v>3</v>
      </c>
    </row>
    <row r="5" spans="2:4">
      <c r="B5" s="111"/>
      <c r="C5" s="6" t="s">
        <v>7</v>
      </c>
    </row>
    <row r="6" spans="2:4">
      <c r="B6" s="97" t="s">
        <v>8</v>
      </c>
      <c r="C6" s="7" t="str">
        <f>'06.01.2021 3-7 лет (день 8) '!B9</f>
        <v>Каша молочная "Рябчик"</v>
      </c>
      <c r="D6" t="s">
        <v>59</v>
      </c>
    </row>
    <row r="7" spans="2:4">
      <c r="B7" s="97"/>
      <c r="C7" s="7" t="str">
        <f>'06.01.2021 3-7 лет (день 8) '!B10</f>
        <v xml:space="preserve">Бутерброд с маслом </v>
      </c>
      <c r="D7" t="s">
        <v>60</v>
      </c>
    </row>
    <row r="8" spans="2:4">
      <c r="B8" s="97"/>
      <c r="C8" s="7" t="str">
        <f>'06.01.2021 3-7 лет (день 8) '!B11</f>
        <v>Кофейный напиток с молоком</v>
      </c>
      <c r="D8" t="s">
        <v>61</v>
      </c>
    </row>
    <row r="9" spans="2:4">
      <c r="B9" s="97"/>
      <c r="C9" s="7">
        <f>'06.01.2021 3-7 лет (день 8) '!B12</f>
        <v>0</v>
      </c>
    </row>
    <row r="10" spans="2:4">
      <c r="B10" s="97"/>
      <c r="C10" s="7">
        <f>'06.01.2021 3-7 лет (день 8) '!B13</f>
        <v>0</v>
      </c>
    </row>
    <row r="11" spans="2:4">
      <c r="B11" s="97" t="s">
        <v>11</v>
      </c>
      <c r="C11" s="7" t="str">
        <f>'06.01.2021 3-7 лет (день 8) '!B14</f>
        <v>Суп картофельный с клецками</v>
      </c>
      <c r="D11" t="s">
        <v>62</v>
      </c>
    </row>
    <row r="12" spans="2:4">
      <c r="B12" s="97"/>
      <c r="C12" s="7" t="str">
        <f>'06.01.2021 3-7 лет (день 8) '!B15</f>
        <v>Жаркое по-домашнему</v>
      </c>
      <c r="D12" t="s">
        <v>63</v>
      </c>
    </row>
    <row r="13" spans="2:4">
      <c r="B13" s="97"/>
      <c r="C13" s="7" t="str">
        <f>'06.01.2021 3-7 лет (день 8) '!B16</f>
        <v>Хлеб пшеничный</v>
      </c>
    </row>
    <row r="14" spans="2:4">
      <c r="B14" s="97"/>
      <c r="C14" s="7" t="str">
        <f>'06.01.2021 3-7 лет (день 8) '!B17</f>
        <v>Хлеб ржано-пшеничный</v>
      </c>
    </row>
    <row r="15" spans="2:4">
      <c r="B15" s="97"/>
      <c r="C15" s="7" t="str">
        <f>'06.01.2021 3-7 лет (день 8) '!B18</f>
        <v>Напиток из шиповника</v>
      </c>
    </row>
    <row r="16" spans="2:4">
      <c r="B16" s="97"/>
      <c r="C16" s="7">
        <f>'06.01.2021 3-7 лет (день 8) '!B19</f>
        <v>0</v>
      </c>
    </row>
    <row r="17" spans="2:4">
      <c r="B17" s="97"/>
      <c r="C17" s="7">
        <f>'06.01.2021 3-7 лет (день 8) '!B20</f>
        <v>0</v>
      </c>
    </row>
    <row r="18" spans="2:4">
      <c r="B18" s="97" t="s">
        <v>17</v>
      </c>
      <c r="C18" s="7" t="str">
        <f>'06.01.2021 3-7 лет (день 8) '!B21</f>
        <v>Молоко</v>
      </c>
      <c r="D18" t="s">
        <v>61</v>
      </c>
    </row>
    <row r="19" spans="2:4">
      <c r="B19" s="97"/>
      <c r="C19" s="7" t="str">
        <f>'06.01.2021 3-7 лет (день 8) '!B22</f>
        <v>Печенье</v>
      </c>
    </row>
    <row r="20" spans="2:4">
      <c r="B20" s="97"/>
      <c r="C20" s="7">
        <f>'06.01.2021 3-7 лет (день 8) '!B23</f>
        <v>0</v>
      </c>
    </row>
    <row r="21" spans="2:4">
      <c r="B21" s="97"/>
      <c r="C21" s="7">
        <f>'06.01.2021 3-7 лет (день 8) '!B24</f>
        <v>0</v>
      </c>
    </row>
    <row r="22" spans="2:4">
      <c r="B22" s="97"/>
      <c r="C22" s="7">
        <f>'06.01.2021 3-7 лет (день 8) '!B25</f>
        <v>0</v>
      </c>
    </row>
    <row r="23" spans="2:4">
      <c r="B23" s="97" t="s">
        <v>19</v>
      </c>
      <c r="C23" s="7" t="str">
        <f>'06.01.2021 3-7 лет (день 8) '!B26</f>
        <v>Запеканка из творога со сгущ. молоком</v>
      </c>
    </row>
    <row r="24" spans="2:4">
      <c r="B24" s="97"/>
      <c r="C24" s="7" t="str">
        <f>'06.01.2021 3-7 лет (день 8) '!B27</f>
        <v>Хлеб пшеничный</v>
      </c>
    </row>
    <row r="25" spans="2:4">
      <c r="B25" s="97"/>
      <c r="C25" s="7" t="str">
        <f>'06.01.2021 3-7 лет (день 8) '!B28</f>
        <v>Чай с сахаром</v>
      </c>
    </row>
    <row r="26" spans="2:4">
      <c r="B26" s="97"/>
      <c r="C26" s="7"/>
    </row>
  </sheetData>
  <mergeCells count="5">
    <mergeCell ref="B4:B5"/>
    <mergeCell ref="B6:B10"/>
    <mergeCell ref="B11:B17"/>
    <mergeCell ref="B18:B22"/>
    <mergeCell ref="B23:B26"/>
  </mergeCell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06.01.2021 1,5-2 года (день 8)</vt:lpstr>
      <vt:lpstr> ОСВ 3-7 лет </vt:lpstr>
      <vt:lpstr>06.01.2021 3-7 лет (день 8) </vt:lpstr>
      <vt:lpstr>День 8</vt:lpstr>
      <vt:lpstr>БГП  день 8 </vt:lpstr>
      <vt:lpstr>День 8 до 3 лет</vt:lpstr>
      <vt:lpstr>День 8 от 3 лет</vt:lpstr>
      <vt:lpstr>Миша</vt:lpstr>
      <vt:lpstr>Лист2</vt:lpstr>
      <vt:lpstr>Лист3</vt:lpstr>
      <vt:lpstr>' ОСВ 3-7 лет '!Область_печати</vt:lpstr>
      <vt:lpstr>'06.01.2021 3-7 лет (день 8)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2024-09-10T12:07:38Z</dcterms:modified>
</cp:coreProperties>
</file>