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tabRatio="781" firstSheet="4" activeTab="5"/>
  </bookViews>
  <sheets>
    <sheet name="01.01.2021 1,5-2 года (день 3)" sheetId="4" state="hidden" r:id="rId1"/>
    <sheet name="СВО 3-7лет " sheetId="11" state="hidden" r:id="rId2"/>
    <sheet name=" 3-7лет (день 3)" sheetId="5" state="hidden" r:id="rId3"/>
    <sheet name="меню День 3" sheetId="6" state="hidden" r:id="rId4"/>
    <sheet name="День 3 до 3 лет" sheetId="9" r:id="rId5"/>
    <sheet name="День 3 от 3 лет" sheetId="10" r:id="rId6"/>
    <sheet name="БГП" sheetId="1" state="hidden" r:id="rId7"/>
    <sheet name="Миша" sheetId="2" state="hidden" r:id="rId8"/>
    <sheet name="Лист3" sheetId="3" state="hidden" r:id="rId9"/>
  </sheets>
  <externalReferences>
    <externalReference r:id="rId10"/>
    <externalReference r:id="rId11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4" l="1"/>
  <c r="B11" i="11"/>
  <c r="AF104" i="5" l="1"/>
  <c r="AG104" i="5"/>
  <c r="AI104" i="5"/>
  <c r="AF88" i="5"/>
  <c r="AG88" i="5"/>
  <c r="AI88" i="5"/>
  <c r="AF71" i="5"/>
  <c r="AG71" i="5"/>
  <c r="AI71" i="5"/>
  <c r="AF55" i="5"/>
  <c r="AG55" i="5"/>
  <c r="AI55" i="5"/>
  <c r="Y56" i="4"/>
  <c r="Z56" i="4"/>
  <c r="AA56" i="4"/>
  <c r="AB56" i="4"/>
  <c r="AC56" i="4"/>
  <c r="AD56" i="4"/>
  <c r="AE56" i="4"/>
  <c r="AG7" i="4"/>
  <c r="AG54" i="4" s="1"/>
  <c r="AI7" i="4"/>
  <c r="AI103" i="4" s="1"/>
  <c r="AF7" i="4"/>
  <c r="AF87" i="4" s="1"/>
  <c r="AG7" i="11"/>
  <c r="AG55" i="11" s="1"/>
  <c r="AI7" i="11"/>
  <c r="AI55" i="11" s="1"/>
  <c r="AF7" i="11"/>
  <c r="AF88" i="11" s="1"/>
  <c r="AF115" i="5"/>
  <c r="AG115" i="5"/>
  <c r="AI115" i="5"/>
  <c r="AF106" i="5"/>
  <c r="AF111" i="5" s="1"/>
  <c r="AF112" i="5" s="1"/>
  <c r="AG106" i="5"/>
  <c r="AH106" i="5"/>
  <c r="AI106" i="5"/>
  <c r="AF107" i="5"/>
  <c r="AG107" i="5"/>
  <c r="AH107" i="5"/>
  <c r="AI107" i="5"/>
  <c r="AF108" i="5"/>
  <c r="AG108" i="5"/>
  <c r="AH108" i="5"/>
  <c r="AI108" i="5"/>
  <c r="AF109" i="5"/>
  <c r="AG109" i="5"/>
  <c r="AH109" i="5"/>
  <c r="AI109" i="5"/>
  <c r="AF110" i="5"/>
  <c r="AG110" i="5"/>
  <c r="AH110" i="5"/>
  <c r="AI110" i="5"/>
  <c r="AH111" i="5"/>
  <c r="AH112" i="5" s="1"/>
  <c r="AI111" i="5"/>
  <c r="AI112" i="5" s="1"/>
  <c r="AI116" i="5" s="1"/>
  <c r="AF99" i="5"/>
  <c r="AG99" i="5"/>
  <c r="AI99" i="5"/>
  <c r="AF91" i="5"/>
  <c r="AG91" i="5"/>
  <c r="AG95" i="5" s="1"/>
  <c r="AG96" i="5" s="1"/>
  <c r="AH91" i="5"/>
  <c r="AI91" i="5"/>
  <c r="AJ91" i="5"/>
  <c r="AF92" i="5"/>
  <c r="AG92" i="5"/>
  <c r="AH92" i="5"/>
  <c r="AI92" i="5"/>
  <c r="AJ92" i="5"/>
  <c r="AF93" i="5"/>
  <c r="AG93" i="5"/>
  <c r="AH93" i="5"/>
  <c r="AI93" i="5"/>
  <c r="AI95" i="5" s="1"/>
  <c r="AI96" i="5" s="1"/>
  <c r="AI100" i="5" s="1"/>
  <c r="AJ93" i="5"/>
  <c r="AF94" i="5"/>
  <c r="AG94" i="5"/>
  <c r="AH94" i="5"/>
  <c r="AI94" i="5"/>
  <c r="AJ94" i="5"/>
  <c r="AF83" i="5"/>
  <c r="AG83" i="5"/>
  <c r="AI83" i="5"/>
  <c r="AF73" i="5"/>
  <c r="AG73" i="5"/>
  <c r="AH73" i="5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G77" i="5"/>
  <c r="AH77" i="5"/>
  <c r="AI77" i="5"/>
  <c r="AF78" i="5"/>
  <c r="AG78" i="5"/>
  <c r="AH78" i="5"/>
  <c r="AI78" i="5"/>
  <c r="AF66" i="5"/>
  <c r="AG66" i="5"/>
  <c r="AI66" i="5"/>
  <c r="AF57" i="5"/>
  <c r="AF62" i="5" s="1"/>
  <c r="AF63" i="5" s="1"/>
  <c r="AF68" i="5" s="1"/>
  <c r="AG57" i="5"/>
  <c r="AG62" i="5" s="1"/>
  <c r="AG63" i="5" s="1"/>
  <c r="AG68" i="5" s="1"/>
  <c r="AH57" i="5"/>
  <c r="AI57" i="5"/>
  <c r="AF58" i="5"/>
  <c r="AG58" i="5"/>
  <c r="AH58" i="5"/>
  <c r="AI58" i="5"/>
  <c r="AF59" i="5"/>
  <c r="AG59" i="5"/>
  <c r="AH59" i="5"/>
  <c r="AI59" i="5"/>
  <c r="AF60" i="5"/>
  <c r="AG60" i="5"/>
  <c r="AH60" i="5"/>
  <c r="AI60" i="5"/>
  <c r="AF61" i="5"/>
  <c r="AG61" i="5"/>
  <c r="AH61" i="5"/>
  <c r="AI61" i="5"/>
  <c r="AH62" i="5"/>
  <c r="AH63" i="5" s="1"/>
  <c r="AF48" i="5"/>
  <c r="AG48" i="5"/>
  <c r="AH48" i="5"/>
  <c r="AI48" i="5"/>
  <c r="AF32" i="5"/>
  <c r="AF33" i="5" s="1"/>
  <c r="AG32" i="5"/>
  <c r="AG33" i="5" s="1"/>
  <c r="AH32" i="5"/>
  <c r="AH33" i="5" s="1"/>
  <c r="AH50" i="5" s="1"/>
  <c r="AI32" i="5"/>
  <c r="AI33" i="5" s="1"/>
  <c r="AI50" i="5" s="1"/>
  <c r="AF115" i="11"/>
  <c r="AG115" i="11"/>
  <c r="AI115" i="11"/>
  <c r="AF116" i="11"/>
  <c r="AF106" i="11"/>
  <c r="AG106" i="11"/>
  <c r="AG111" i="11" s="1"/>
  <c r="AG112" i="11" s="1"/>
  <c r="AH106" i="11"/>
  <c r="AH111" i="11" s="1"/>
  <c r="AH112" i="11" s="1"/>
  <c r="AI106" i="11"/>
  <c r="AF107" i="11"/>
  <c r="AG107" i="11"/>
  <c r="AH107" i="11"/>
  <c r="AI107" i="11"/>
  <c r="AI111" i="11" s="1"/>
  <c r="AI112" i="11" s="1"/>
  <c r="AF108" i="11"/>
  <c r="AG108" i="11"/>
  <c r="AH108" i="11"/>
  <c r="AI108" i="11"/>
  <c r="AF109" i="11"/>
  <c r="AG109" i="11"/>
  <c r="AH109" i="11"/>
  <c r="AI109" i="11"/>
  <c r="AF110" i="11"/>
  <c r="AG110" i="11"/>
  <c r="AH110" i="11"/>
  <c r="AI110" i="11"/>
  <c r="AF111" i="11"/>
  <c r="AF112" i="11" s="1"/>
  <c r="AF117" i="11" s="1"/>
  <c r="AF99" i="11"/>
  <c r="AG99" i="11"/>
  <c r="AI99" i="11"/>
  <c r="AF90" i="11"/>
  <c r="AG90" i="11"/>
  <c r="AH90" i="11"/>
  <c r="AI90" i="11"/>
  <c r="AI95" i="11" s="1"/>
  <c r="AI96" i="11" s="1"/>
  <c r="AF91" i="11"/>
  <c r="AG91" i="11"/>
  <c r="AH91" i="11"/>
  <c r="AI91" i="11"/>
  <c r="AF92" i="11"/>
  <c r="AG92" i="11"/>
  <c r="AG95" i="11" s="1"/>
  <c r="AG96" i="11" s="1"/>
  <c r="AG100" i="11" s="1"/>
  <c r="AH92" i="11"/>
  <c r="AI92" i="11"/>
  <c r="AF93" i="11"/>
  <c r="AG93" i="11"/>
  <c r="AH93" i="11"/>
  <c r="AI93" i="11"/>
  <c r="AF94" i="11"/>
  <c r="AG94" i="11"/>
  <c r="AH94" i="11"/>
  <c r="AI94" i="11"/>
  <c r="AF83" i="11"/>
  <c r="AG83" i="11"/>
  <c r="AI83" i="11"/>
  <c r="AF73" i="11"/>
  <c r="AG73" i="11"/>
  <c r="AH73" i="11"/>
  <c r="AI73" i="11"/>
  <c r="AF74" i="11"/>
  <c r="AG74" i="11"/>
  <c r="AH74" i="11"/>
  <c r="AI74" i="11"/>
  <c r="AF75" i="11"/>
  <c r="AG75" i="11"/>
  <c r="AH75" i="11"/>
  <c r="AI75" i="11"/>
  <c r="AF76" i="11"/>
  <c r="AG76" i="11"/>
  <c r="AH76" i="11"/>
  <c r="AI76" i="11"/>
  <c r="AF77" i="11"/>
  <c r="AG77" i="11"/>
  <c r="AH77" i="11"/>
  <c r="AI77" i="11"/>
  <c r="AF78" i="11"/>
  <c r="AG78" i="11"/>
  <c r="AH78" i="11"/>
  <c r="AH79" i="11" s="1"/>
  <c r="AH80" i="11" s="1"/>
  <c r="AI78" i="11"/>
  <c r="AI79" i="11" s="1"/>
  <c r="AI80" i="11" s="1"/>
  <c r="AF66" i="11"/>
  <c r="AG66" i="11"/>
  <c r="AI66" i="11"/>
  <c r="AF57" i="11"/>
  <c r="AG57" i="11"/>
  <c r="AH57" i="11"/>
  <c r="AH62" i="11" s="1"/>
  <c r="AH63" i="11" s="1"/>
  <c r="AI57" i="11"/>
  <c r="AF58" i="11"/>
  <c r="AG58" i="11"/>
  <c r="AH58" i="11"/>
  <c r="AI58" i="11"/>
  <c r="AI62" i="11" s="1"/>
  <c r="AI63" i="11" s="1"/>
  <c r="AI68" i="11" s="1"/>
  <c r="AF59" i="11"/>
  <c r="AG59" i="11"/>
  <c r="AH59" i="11"/>
  <c r="AI59" i="11"/>
  <c r="AF60" i="11"/>
  <c r="AG60" i="11"/>
  <c r="AH60" i="11"/>
  <c r="AI60" i="11"/>
  <c r="AF61" i="11"/>
  <c r="AG61" i="11"/>
  <c r="AH61" i="11"/>
  <c r="AI61" i="11"/>
  <c r="AF62" i="11"/>
  <c r="AF63" i="11" s="1"/>
  <c r="AF67" i="11" s="1"/>
  <c r="AF48" i="11"/>
  <c r="AG48" i="11"/>
  <c r="AH48" i="11"/>
  <c r="AI48" i="11"/>
  <c r="AF32" i="11"/>
  <c r="AF33" i="11" s="1"/>
  <c r="AG32" i="11"/>
  <c r="AG33" i="11" s="1"/>
  <c r="AH32" i="11"/>
  <c r="AH33" i="11" s="1"/>
  <c r="AI32" i="11"/>
  <c r="AI33" i="11" s="1"/>
  <c r="AJ32" i="11"/>
  <c r="AJ33" i="11" s="1"/>
  <c r="AF114" i="4"/>
  <c r="AG114" i="4"/>
  <c r="AI114" i="4"/>
  <c r="AF105" i="4"/>
  <c r="AG105" i="4"/>
  <c r="AH105" i="4"/>
  <c r="AI105" i="4"/>
  <c r="AF106" i="4"/>
  <c r="AG106" i="4"/>
  <c r="AH106" i="4"/>
  <c r="AI106" i="4"/>
  <c r="AI110" i="4" s="1"/>
  <c r="AI111" i="4" s="1"/>
  <c r="AI115" i="4" s="1"/>
  <c r="AF107" i="4"/>
  <c r="AG107" i="4"/>
  <c r="AH107" i="4"/>
  <c r="AI107" i="4"/>
  <c r="AF108" i="4"/>
  <c r="AG108" i="4"/>
  <c r="AH108" i="4"/>
  <c r="AI108" i="4"/>
  <c r="AF109" i="4"/>
  <c r="AG109" i="4"/>
  <c r="AH109" i="4"/>
  <c r="AI109" i="4"/>
  <c r="AF98" i="4"/>
  <c r="AG98" i="4"/>
  <c r="AI98" i="4"/>
  <c r="AF89" i="4"/>
  <c r="AG89" i="4"/>
  <c r="AH89" i="4"/>
  <c r="AI89" i="4"/>
  <c r="AF90" i="4"/>
  <c r="AG90" i="4"/>
  <c r="AH90" i="4"/>
  <c r="AI90" i="4"/>
  <c r="AF91" i="4"/>
  <c r="AG91" i="4"/>
  <c r="AH91" i="4"/>
  <c r="AI91" i="4"/>
  <c r="AF92" i="4"/>
  <c r="AG92" i="4"/>
  <c r="AH92" i="4"/>
  <c r="AI92" i="4"/>
  <c r="AF93" i="4"/>
  <c r="AG93" i="4"/>
  <c r="AH93" i="4"/>
  <c r="AI93" i="4"/>
  <c r="AF82" i="4"/>
  <c r="AG82" i="4"/>
  <c r="AI82" i="4"/>
  <c r="AF72" i="4"/>
  <c r="AG72" i="4"/>
  <c r="AH72" i="4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77" i="4"/>
  <c r="AG77" i="4"/>
  <c r="AH77" i="4"/>
  <c r="AI77" i="4"/>
  <c r="AF65" i="4"/>
  <c r="AG65" i="4"/>
  <c r="AI65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F60" i="4"/>
  <c r="AG60" i="4"/>
  <c r="AH60" i="4"/>
  <c r="AI60" i="4"/>
  <c r="AF47" i="4"/>
  <c r="AG47" i="4"/>
  <c r="AH47" i="4"/>
  <c r="AI47" i="4"/>
  <c r="AF32" i="4"/>
  <c r="AF33" i="4" s="1"/>
  <c r="AG32" i="4"/>
  <c r="AG33" i="4" s="1"/>
  <c r="AH32" i="4"/>
  <c r="AH33" i="4" s="1"/>
  <c r="AI32" i="4"/>
  <c r="AI33" i="4" s="1"/>
  <c r="AI48" i="4" s="1"/>
  <c r="AJ32" i="4"/>
  <c r="AI116" i="11" l="1"/>
  <c r="AI117" i="11"/>
  <c r="AG100" i="5"/>
  <c r="AG101" i="5"/>
  <c r="AG116" i="11"/>
  <c r="AG117" i="11"/>
  <c r="AF116" i="5"/>
  <c r="AF117" i="5"/>
  <c r="AI100" i="11"/>
  <c r="AI101" i="11"/>
  <c r="AF95" i="5"/>
  <c r="AF96" i="5" s="1"/>
  <c r="AG111" i="5"/>
  <c r="AG112" i="5" s="1"/>
  <c r="AF95" i="11"/>
  <c r="AF96" i="11" s="1"/>
  <c r="AI117" i="5"/>
  <c r="AG101" i="11"/>
  <c r="AF79" i="11"/>
  <c r="AF80" i="11" s="1"/>
  <c r="AF85" i="11" s="1"/>
  <c r="AI79" i="5"/>
  <c r="AI80" i="5" s="1"/>
  <c r="AI85" i="5" s="1"/>
  <c r="AI101" i="5"/>
  <c r="AH95" i="11"/>
  <c r="AH96" i="11" s="1"/>
  <c r="AH79" i="5"/>
  <c r="AH80" i="5" s="1"/>
  <c r="AF79" i="5"/>
  <c r="AF80" i="5" s="1"/>
  <c r="AF85" i="5" s="1"/>
  <c r="AI61" i="4"/>
  <c r="AI62" i="4" s="1"/>
  <c r="AI66" i="4" s="1"/>
  <c r="AI94" i="4"/>
  <c r="AI95" i="4" s="1"/>
  <c r="AI99" i="4" s="1"/>
  <c r="AG87" i="4"/>
  <c r="AF67" i="5"/>
  <c r="AI87" i="4"/>
  <c r="AI62" i="5"/>
  <c r="AI63" i="5" s="1"/>
  <c r="AG67" i="5"/>
  <c r="AI70" i="4"/>
  <c r="AG70" i="4"/>
  <c r="AF70" i="4"/>
  <c r="AF103" i="4"/>
  <c r="AI54" i="4"/>
  <c r="AG103" i="4"/>
  <c r="AF54" i="4"/>
  <c r="AG88" i="11"/>
  <c r="AI67" i="11"/>
  <c r="AI88" i="11"/>
  <c r="AF68" i="11"/>
  <c r="AF71" i="11"/>
  <c r="AG71" i="11"/>
  <c r="AI71" i="11"/>
  <c r="AF104" i="11"/>
  <c r="AF55" i="11"/>
  <c r="AG104" i="11"/>
  <c r="AG62" i="11"/>
  <c r="AG63" i="11" s="1"/>
  <c r="AI104" i="11"/>
  <c r="AI78" i="4"/>
  <c r="AI79" i="4" s="1"/>
  <c r="AI83" i="4" s="1"/>
  <c r="AF78" i="4"/>
  <c r="AF79" i="4" s="1"/>
  <c r="AF83" i="4" s="1"/>
  <c r="AF84" i="11"/>
  <c r="AF50" i="11"/>
  <c r="AF49" i="11"/>
  <c r="AG50" i="11"/>
  <c r="AG49" i="11"/>
  <c r="AI84" i="11"/>
  <c r="AI85" i="11"/>
  <c r="AI49" i="11"/>
  <c r="AI50" i="11"/>
  <c r="AH50" i="11"/>
  <c r="AH49" i="11"/>
  <c r="AG79" i="11"/>
  <c r="AG80" i="11" s="1"/>
  <c r="AF49" i="5"/>
  <c r="AF50" i="5"/>
  <c r="AG50" i="5"/>
  <c r="AG49" i="5"/>
  <c r="AH49" i="5"/>
  <c r="AI49" i="5"/>
  <c r="AG79" i="5"/>
  <c r="AG80" i="5" s="1"/>
  <c r="AF48" i="4"/>
  <c r="AF49" i="4"/>
  <c r="AG48" i="4"/>
  <c r="AG49" i="4"/>
  <c r="AH48" i="4"/>
  <c r="AH49" i="4"/>
  <c r="AF34" i="5"/>
  <c r="AG78" i="4"/>
  <c r="AG79" i="4" s="1"/>
  <c r="AI116" i="4"/>
  <c r="AG34" i="5"/>
  <c r="AI49" i="4"/>
  <c r="AH78" i="4"/>
  <c r="AH79" i="4" s="1"/>
  <c r="AF110" i="4"/>
  <c r="AF111" i="4" s="1"/>
  <c r="AF61" i="4"/>
  <c r="AF62" i="4" s="1"/>
  <c r="AF94" i="4"/>
  <c r="AF95" i="4" s="1"/>
  <c r="AG110" i="4"/>
  <c r="AG111" i="4" s="1"/>
  <c r="AG61" i="4"/>
  <c r="AG62" i="4" s="1"/>
  <c r="AG94" i="4"/>
  <c r="AG95" i="4" s="1"/>
  <c r="AH110" i="4"/>
  <c r="AH111" i="4" s="1"/>
  <c r="AH61" i="4"/>
  <c r="AH62" i="4" s="1"/>
  <c r="AH94" i="4"/>
  <c r="AH95" i="4" s="1"/>
  <c r="AH34" i="5"/>
  <c r="AI34" i="5"/>
  <c r="B28" i="11"/>
  <c r="B29" i="11"/>
  <c r="B27" i="11"/>
  <c r="B23" i="11"/>
  <c r="B22" i="11"/>
  <c r="B16" i="11"/>
  <c r="B17" i="11"/>
  <c r="B18" i="11"/>
  <c r="B19" i="11"/>
  <c r="B20" i="11"/>
  <c r="B15" i="11"/>
  <c r="B10" i="11"/>
  <c r="B12" i="11"/>
  <c r="B9" i="11"/>
  <c r="K6" i="11"/>
  <c r="BR114" i="11"/>
  <c r="BR115" i="11" s="1"/>
  <c r="BQ114" i="11"/>
  <c r="BQ115" i="11" s="1"/>
  <c r="BP114" i="11"/>
  <c r="BP115" i="11" s="1"/>
  <c r="BO114" i="11"/>
  <c r="BO115" i="11" s="1"/>
  <c r="BN114" i="11"/>
  <c r="BN115" i="11" s="1"/>
  <c r="BM114" i="11"/>
  <c r="BM115" i="11" s="1"/>
  <c r="BL114" i="11"/>
  <c r="BL115" i="11" s="1"/>
  <c r="BK114" i="11"/>
  <c r="BK115" i="11" s="1"/>
  <c r="BJ114" i="11"/>
  <c r="BJ115" i="11" s="1"/>
  <c r="BI114" i="11"/>
  <c r="BI115" i="11" s="1"/>
  <c r="BH114" i="11"/>
  <c r="BH115" i="11" s="1"/>
  <c r="BG114" i="11"/>
  <c r="BG115" i="11" s="1"/>
  <c r="BF114" i="11"/>
  <c r="BF115" i="11" s="1"/>
  <c r="BE114" i="11"/>
  <c r="BE115" i="11" s="1"/>
  <c r="BD114" i="11"/>
  <c r="BD115" i="11" s="1"/>
  <c r="BC114" i="11"/>
  <c r="BC115" i="11" s="1"/>
  <c r="BB114" i="11"/>
  <c r="BB115" i="11" s="1"/>
  <c r="BA114" i="11"/>
  <c r="BA115" i="11" s="1"/>
  <c r="AZ114" i="11"/>
  <c r="AZ115" i="11" s="1"/>
  <c r="AY114" i="11"/>
  <c r="AY115" i="11" s="1"/>
  <c r="AX114" i="11"/>
  <c r="AX115" i="11" s="1"/>
  <c r="AW114" i="11"/>
  <c r="AW115" i="11" s="1"/>
  <c r="AO114" i="11"/>
  <c r="AO115" i="11" s="1"/>
  <c r="AN114" i="11"/>
  <c r="AN115" i="11" s="1"/>
  <c r="AM114" i="11"/>
  <c r="AM115" i="11" s="1"/>
  <c r="AL114" i="11"/>
  <c r="AL115" i="11" s="1"/>
  <c r="AK114" i="11"/>
  <c r="AK115" i="11" s="1"/>
  <c r="AJ114" i="11"/>
  <c r="AJ115" i="11" s="1"/>
  <c r="AH114" i="11"/>
  <c r="AE114" i="11"/>
  <c r="AE115" i="11" s="1"/>
  <c r="AD114" i="11"/>
  <c r="AD115" i="11" s="1"/>
  <c r="AC114" i="11"/>
  <c r="AC115" i="11" s="1"/>
  <c r="AB114" i="11"/>
  <c r="AB115" i="11" s="1"/>
  <c r="AA114" i="11"/>
  <c r="AA115" i="11" s="1"/>
  <c r="Z114" i="11"/>
  <c r="Z115" i="11" s="1"/>
  <c r="Y114" i="11"/>
  <c r="Y115" i="11" s="1"/>
  <c r="X114" i="11"/>
  <c r="X115" i="11" s="1"/>
  <c r="W114" i="11"/>
  <c r="W115" i="11" s="1"/>
  <c r="V114" i="11"/>
  <c r="V115" i="11" s="1"/>
  <c r="U114" i="11"/>
  <c r="U115" i="11" s="1"/>
  <c r="T114" i="11"/>
  <c r="T115" i="11" s="1"/>
  <c r="S114" i="11"/>
  <c r="S115" i="11" s="1"/>
  <c r="R114" i="11"/>
  <c r="R115" i="11" s="1"/>
  <c r="Q114" i="11"/>
  <c r="Q115" i="11" s="1"/>
  <c r="P114" i="11"/>
  <c r="P115" i="11" s="1"/>
  <c r="O114" i="11"/>
  <c r="O115" i="11" s="1"/>
  <c r="N114" i="11"/>
  <c r="N115" i="11" s="1"/>
  <c r="M114" i="11"/>
  <c r="M115" i="11" s="1"/>
  <c r="L114" i="11"/>
  <c r="L115" i="11" s="1"/>
  <c r="K114" i="11"/>
  <c r="K115" i="11" s="1"/>
  <c r="J114" i="11"/>
  <c r="J115" i="11" s="1"/>
  <c r="I114" i="11"/>
  <c r="I115" i="11" s="1"/>
  <c r="H114" i="11"/>
  <c r="H115" i="11" s="1"/>
  <c r="G114" i="11"/>
  <c r="G115" i="11" s="1"/>
  <c r="F114" i="11"/>
  <c r="F115" i="11" s="1"/>
  <c r="E114" i="11"/>
  <c r="E115" i="11" s="1"/>
  <c r="D114" i="11"/>
  <c r="D115" i="11" s="1"/>
  <c r="BR110" i="11"/>
  <c r="BQ110" i="11"/>
  <c r="BP110" i="11"/>
  <c r="BO110" i="11"/>
  <c r="BN110" i="11"/>
  <c r="BM110" i="11"/>
  <c r="BL110" i="11"/>
  <c r="BK110" i="11"/>
  <c r="BJ110" i="11"/>
  <c r="BI110" i="11"/>
  <c r="BH110" i="11"/>
  <c r="BG110" i="11"/>
  <c r="BF110" i="11"/>
  <c r="BE110" i="11"/>
  <c r="BD110" i="11"/>
  <c r="BC110" i="11"/>
  <c r="BB110" i="11"/>
  <c r="BA110" i="11"/>
  <c r="AZ110" i="11"/>
  <c r="AY110" i="11"/>
  <c r="AX110" i="11"/>
  <c r="AW110" i="11"/>
  <c r="AO110" i="11"/>
  <c r="AN110" i="11"/>
  <c r="AM110" i="11"/>
  <c r="AL110" i="11"/>
  <c r="AK110" i="11"/>
  <c r="AJ110" i="11"/>
  <c r="AE110" i="11"/>
  <c r="AD110" i="11"/>
  <c r="AC110" i="11"/>
  <c r="AB110" i="11"/>
  <c r="AA110" i="11"/>
  <c r="Z110" i="11"/>
  <c r="Y110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D110" i="11"/>
  <c r="BR109" i="11"/>
  <c r="BQ109" i="11"/>
  <c r="BP109" i="11"/>
  <c r="BO109" i="11"/>
  <c r="BN109" i="11"/>
  <c r="BM109" i="11"/>
  <c r="BL109" i="11"/>
  <c r="BK109" i="11"/>
  <c r="BJ109" i="11"/>
  <c r="BI109" i="11"/>
  <c r="BH109" i="11"/>
  <c r="BG109" i="11"/>
  <c r="BF109" i="11"/>
  <c r="BE109" i="11"/>
  <c r="BD109" i="11"/>
  <c r="BC109" i="11"/>
  <c r="BB109" i="11"/>
  <c r="BA109" i="11"/>
  <c r="AZ109" i="11"/>
  <c r="AY109" i="11"/>
  <c r="AX109" i="11"/>
  <c r="AW109" i="11"/>
  <c r="AO109" i="11"/>
  <c r="AN109" i="11"/>
  <c r="AM109" i="11"/>
  <c r="AL109" i="11"/>
  <c r="AK109" i="11"/>
  <c r="AJ109" i="11"/>
  <c r="AE109" i="11"/>
  <c r="AD109" i="11"/>
  <c r="AC109" i="11"/>
  <c r="AB109" i="11"/>
  <c r="AA109" i="11"/>
  <c r="Z109" i="11"/>
  <c r="Y109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D109" i="11"/>
  <c r="BR108" i="11"/>
  <c r="BQ108" i="11"/>
  <c r="BP108" i="11"/>
  <c r="BO108" i="11"/>
  <c r="BN108" i="11"/>
  <c r="BM108" i="11"/>
  <c r="BL108" i="11"/>
  <c r="BK108" i="11"/>
  <c r="BJ108" i="11"/>
  <c r="BI108" i="11"/>
  <c r="BH108" i="11"/>
  <c r="BG108" i="11"/>
  <c r="BF108" i="11"/>
  <c r="BE108" i="11"/>
  <c r="BD108" i="11"/>
  <c r="BC108" i="11"/>
  <c r="BB108" i="11"/>
  <c r="BA108" i="11"/>
  <c r="AZ108" i="11"/>
  <c r="AY108" i="11"/>
  <c r="AX108" i="11"/>
  <c r="AW108" i="11"/>
  <c r="AO108" i="11"/>
  <c r="AN108" i="11"/>
  <c r="AM108" i="11"/>
  <c r="AL108" i="11"/>
  <c r="AK108" i="11"/>
  <c r="AJ108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BR107" i="11"/>
  <c r="BQ107" i="11"/>
  <c r="BP107" i="11"/>
  <c r="BO107" i="11"/>
  <c r="BN107" i="11"/>
  <c r="BM107" i="11"/>
  <c r="BL107" i="11"/>
  <c r="BK107" i="11"/>
  <c r="BJ107" i="11"/>
  <c r="BJ111" i="11" s="1"/>
  <c r="BJ112" i="11" s="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X111" i="11" s="1"/>
  <c r="AX112" i="11" s="1"/>
  <c r="AW107" i="11"/>
  <c r="AO107" i="11"/>
  <c r="AN107" i="11"/>
  <c r="AM107" i="11"/>
  <c r="AL107" i="11"/>
  <c r="AK107" i="11"/>
  <c r="AJ107" i="11"/>
  <c r="AE107" i="11"/>
  <c r="AD107" i="11"/>
  <c r="AC107" i="11"/>
  <c r="AB107" i="11"/>
  <c r="AB111" i="11" s="1"/>
  <c r="AB112" i="11" s="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P111" i="11" s="1"/>
  <c r="P112" i="11" s="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D111" i="11" s="1"/>
  <c r="D112" i="11" s="1"/>
  <c r="BR106" i="11"/>
  <c r="BQ106" i="11"/>
  <c r="BP106" i="11"/>
  <c r="BO106" i="11"/>
  <c r="BN106" i="11"/>
  <c r="BM106" i="11"/>
  <c r="BL106" i="11"/>
  <c r="BK106" i="11"/>
  <c r="BJ106" i="11"/>
  <c r="BI106" i="11"/>
  <c r="BH106" i="11"/>
  <c r="BG106" i="11"/>
  <c r="BG111" i="11" s="1"/>
  <c r="BG112" i="11" s="1"/>
  <c r="BF106" i="11"/>
  <c r="BE106" i="11"/>
  <c r="BD106" i="11"/>
  <c r="BC106" i="11"/>
  <c r="BB106" i="11"/>
  <c r="BA106" i="11"/>
  <c r="AZ106" i="11"/>
  <c r="AY106" i="11"/>
  <c r="AX106" i="11"/>
  <c r="AW106" i="11"/>
  <c r="AO106" i="11"/>
  <c r="AN106" i="11"/>
  <c r="AN111" i="11" s="1"/>
  <c r="AN112" i="11" s="1"/>
  <c r="AM106" i="11"/>
  <c r="AL106" i="11"/>
  <c r="AK106" i="11"/>
  <c r="AJ106" i="11"/>
  <c r="AE106" i="11"/>
  <c r="AD106" i="11"/>
  <c r="AC106" i="11"/>
  <c r="AB106" i="11"/>
  <c r="AA106" i="11"/>
  <c r="Z106" i="11"/>
  <c r="Y106" i="11"/>
  <c r="Y111" i="11" s="1"/>
  <c r="Y112" i="11" s="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BR98" i="11"/>
  <c r="BR99" i="11" s="1"/>
  <c r="BQ98" i="11"/>
  <c r="BQ99" i="11" s="1"/>
  <c r="BP98" i="11"/>
  <c r="BP99" i="11" s="1"/>
  <c r="BO98" i="11"/>
  <c r="BO99" i="11" s="1"/>
  <c r="BN98" i="11"/>
  <c r="BN99" i="11" s="1"/>
  <c r="BM98" i="11"/>
  <c r="BM99" i="11" s="1"/>
  <c r="BL98" i="11"/>
  <c r="BL99" i="11" s="1"/>
  <c r="BK98" i="11"/>
  <c r="BK99" i="11" s="1"/>
  <c r="BJ98" i="11"/>
  <c r="BJ99" i="11" s="1"/>
  <c r="BI98" i="11"/>
  <c r="BI99" i="11" s="1"/>
  <c r="BH98" i="11"/>
  <c r="BH99" i="11" s="1"/>
  <c r="BG98" i="11"/>
  <c r="BG99" i="11" s="1"/>
  <c r="BF98" i="11"/>
  <c r="BF99" i="11" s="1"/>
  <c r="BE98" i="11"/>
  <c r="BE99" i="11" s="1"/>
  <c r="BD98" i="11"/>
  <c r="BD99" i="11" s="1"/>
  <c r="BC98" i="11"/>
  <c r="BC99" i="11" s="1"/>
  <c r="BB98" i="11"/>
  <c r="BB99" i="11" s="1"/>
  <c r="BA98" i="11"/>
  <c r="BA99" i="11" s="1"/>
  <c r="AZ98" i="11"/>
  <c r="AZ99" i="11" s="1"/>
  <c r="AY98" i="11"/>
  <c r="AY99" i="11" s="1"/>
  <c r="AX98" i="11"/>
  <c r="AX99" i="11" s="1"/>
  <c r="AW98" i="11"/>
  <c r="AW99" i="11" s="1"/>
  <c r="AO98" i="11"/>
  <c r="AO99" i="11" s="1"/>
  <c r="AN98" i="11"/>
  <c r="AN99" i="11" s="1"/>
  <c r="AM98" i="11"/>
  <c r="AM99" i="11" s="1"/>
  <c r="AL98" i="11"/>
  <c r="AL99" i="11" s="1"/>
  <c r="AK98" i="11"/>
  <c r="AK99" i="11" s="1"/>
  <c r="AJ98" i="11"/>
  <c r="AJ99" i="11" s="1"/>
  <c r="AH98" i="11"/>
  <c r="AE98" i="11"/>
  <c r="AE99" i="11" s="1"/>
  <c r="AD98" i="11"/>
  <c r="AD99" i="11" s="1"/>
  <c r="AC98" i="11"/>
  <c r="AC99" i="11" s="1"/>
  <c r="AB98" i="11"/>
  <c r="AB99" i="11" s="1"/>
  <c r="AA98" i="11"/>
  <c r="AA99" i="11" s="1"/>
  <c r="Z98" i="11"/>
  <c r="Z99" i="11" s="1"/>
  <c r="Y98" i="11"/>
  <c r="Y99" i="11" s="1"/>
  <c r="X98" i="11"/>
  <c r="X99" i="11" s="1"/>
  <c r="W98" i="11"/>
  <c r="W99" i="11" s="1"/>
  <c r="V98" i="11"/>
  <c r="V99" i="11" s="1"/>
  <c r="U98" i="11"/>
  <c r="U99" i="11" s="1"/>
  <c r="T98" i="11"/>
  <c r="T99" i="11" s="1"/>
  <c r="S98" i="11"/>
  <c r="S99" i="11" s="1"/>
  <c r="R98" i="11"/>
  <c r="R99" i="11" s="1"/>
  <c r="Q98" i="11"/>
  <c r="Q99" i="11" s="1"/>
  <c r="P98" i="11"/>
  <c r="P99" i="11" s="1"/>
  <c r="O98" i="11"/>
  <c r="O99" i="11" s="1"/>
  <c r="N98" i="11"/>
  <c r="N99" i="11" s="1"/>
  <c r="M98" i="11"/>
  <c r="M99" i="11" s="1"/>
  <c r="L98" i="11"/>
  <c r="L99" i="11" s="1"/>
  <c r="K98" i="11"/>
  <c r="K99" i="11" s="1"/>
  <c r="J98" i="11"/>
  <c r="J99" i="11" s="1"/>
  <c r="I98" i="11"/>
  <c r="I99" i="11" s="1"/>
  <c r="H98" i="11"/>
  <c r="H99" i="11" s="1"/>
  <c r="G98" i="11"/>
  <c r="G99" i="11" s="1"/>
  <c r="F98" i="11"/>
  <c r="F99" i="11" s="1"/>
  <c r="E98" i="11"/>
  <c r="E99" i="11" s="1"/>
  <c r="D98" i="11"/>
  <c r="D99" i="11" s="1"/>
  <c r="BR94" i="11"/>
  <c r="BQ94" i="11"/>
  <c r="BP94" i="11"/>
  <c r="BO94" i="11"/>
  <c r="BN94" i="11"/>
  <c r="BM94" i="11"/>
  <c r="BL94" i="11"/>
  <c r="BK94" i="11"/>
  <c r="BJ94" i="11"/>
  <c r="BI94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AO94" i="11"/>
  <c r="AN94" i="11"/>
  <c r="AM94" i="11"/>
  <c r="AL94" i="11"/>
  <c r="AK94" i="11"/>
  <c r="AJ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BR93" i="11"/>
  <c r="BQ93" i="11"/>
  <c r="BP93" i="11"/>
  <c r="BO93" i="11"/>
  <c r="BN93" i="11"/>
  <c r="BM93" i="11"/>
  <c r="BL93" i="11"/>
  <c r="BK93" i="11"/>
  <c r="BJ93" i="11"/>
  <c r="BI93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O93" i="11"/>
  <c r="AN93" i="11"/>
  <c r="AM93" i="11"/>
  <c r="AL93" i="11"/>
  <c r="AK93" i="11"/>
  <c r="AJ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BR92" i="11"/>
  <c r="BQ92" i="11"/>
  <c r="BP92" i="11"/>
  <c r="BO92" i="11"/>
  <c r="BN92" i="11"/>
  <c r="BM92" i="11"/>
  <c r="BL92" i="11"/>
  <c r="BK92" i="11"/>
  <c r="BJ92" i="11"/>
  <c r="BI92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O92" i="11"/>
  <c r="AN92" i="11"/>
  <c r="AM92" i="11"/>
  <c r="AL92" i="11"/>
  <c r="AK92" i="11"/>
  <c r="AJ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BR91" i="11"/>
  <c r="BQ91" i="11"/>
  <c r="BP91" i="11"/>
  <c r="BO91" i="11"/>
  <c r="BN91" i="11"/>
  <c r="BM91" i="11"/>
  <c r="BL91" i="11"/>
  <c r="BK91" i="11"/>
  <c r="BJ91" i="11"/>
  <c r="BI91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AO91" i="11"/>
  <c r="AN91" i="11"/>
  <c r="AM91" i="11"/>
  <c r="AL91" i="11"/>
  <c r="AK91" i="11"/>
  <c r="AJ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BR90" i="11"/>
  <c r="BQ90" i="11"/>
  <c r="BP90" i="11"/>
  <c r="BO90" i="11"/>
  <c r="BN90" i="11"/>
  <c r="BM90" i="11"/>
  <c r="BL90" i="11"/>
  <c r="BK90" i="11"/>
  <c r="BJ90" i="11"/>
  <c r="BI90" i="11"/>
  <c r="BH90" i="11"/>
  <c r="BG90" i="11"/>
  <c r="BF90" i="11"/>
  <c r="BE90" i="11"/>
  <c r="BD90" i="11"/>
  <c r="BC90" i="11"/>
  <c r="BB90" i="11"/>
  <c r="BA90" i="11"/>
  <c r="AZ90" i="11"/>
  <c r="AY90" i="11"/>
  <c r="AX90" i="11"/>
  <c r="AW90" i="11"/>
  <c r="AO90" i="11"/>
  <c r="AN90" i="11"/>
  <c r="AM90" i="11"/>
  <c r="AL90" i="11"/>
  <c r="AK90" i="11"/>
  <c r="AJ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M95" i="11" s="1"/>
  <c r="M96" i="11" s="1"/>
  <c r="L90" i="11"/>
  <c r="K90" i="11"/>
  <c r="J90" i="11"/>
  <c r="I90" i="11"/>
  <c r="H90" i="11"/>
  <c r="G90" i="11"/>
  <c r="F90" i="11"/>
  <c r="E90" i="11"/>
  <c r="D90" i="11"/>
  <c r="C90" i="11"/>
  <c r="BR82" i="11"/>
  <c r="BR83" i="11" s="1"/>
  <c r="BQ82" i="11"/>
  <c r="BQ83" i="11" s="1"/>
  <c r="BP82" i="11"/>
  <c r="BP83" i="11" s="1"/>
  <c r="BO82" i="11"/>
  <c r="BO83" i="11" s="1"/>
  <c r="BN82" i="11"/>
  <c r="BN83" i="11" s="1"/>
  <c r="BM82" i="11"/>
  <c r="BM83" i="11" s="1"/>
  <c r="BL82" i="11"/>
  <c r="BL83" i="11" s="1"/>
  <c r="BK82" i="11"/>
  <c r="BK83" i="11" s="1"/>
  <c r="BJ82" i="11"/>
  <c r="BJ83" i="11" s="1"/>
  <c r="BI82" i="11"/>
  <c r="BI83" i="11" s="1"/>
  <c r="BH82" i="11"/>
  <c r="BH83" i="11" s="1"/>
  <c r="BG82" i="11"/>
  <c r="BG83" i="11" s="1"/>
  <c r="BF82" i="11"/>
  <c r="BF83" i="11" s="1"/>
  <c r="BE82" i="11"/>
  <c r="BE83" i="11" s="1"/>
  <c r="BD82" i="11"/>
  <c r="BD83" i="11" s="1"/>
  <c r="BC82" i="11"/>
  <c r="BC83" i="11" s="1"/>
  <c r="BB82" i="11"/>
  <c r="BB83" i="11" s="1"/>
  <c r="BA82" i="11"/>
  <c r="BA83" i="11" s="1"/>
  <c r="AZ82" i="11"/>
  <c r="AZ83" i="11" s="1"/>
  <c r="AY82" i="11"/>
  <c r="AY83" i="11" s="1"/>
  <c r="AX82" i="11"/>
  <c r="AX83" i="11" s="1"/>
  <c r="AW82" i="11"/>
  <c r="AW83" i="11" s="1"/>
  <c r="AO82" i="11"/>
  <c r="AO83" i="11" s="1"/>
  <c r="AN82" i="11"/>
  <c r="AN83" i="11" s="1"/>
  <c r="AM82" i="11"/>
  <c r="AM83" i="11" s="1"/>
  <c r="AL82" i="11"/>
  <c r="AL83" i="11" s="1"/>
  <c r="AK82" i="11"/>
  <c r="AK83" i="11" s="1"/>
  <c r="AJ82" i="11"/>
  <c r="AJ83" i="11" s="1"/>
  <c r="AH82" i="11"/>
  <c r="AE82" i="11"/>
  <c r="AE83" i="11" s="1"/>
  <c r="AD82" i="11"/>
  <c r="AD83" i="11" s="1"/>
  <c r="AC82" i="11"/>
  <c r="AC83" i="11" s="1"/>
  <c r="AB82" i="11"/>
  <c r="AB83" i="11" s="1"/>
  <c r="AA82" i="11"/>
  <c r="AA83" i="11" s="1"/>
  <c r="Z82" i="11"/>
  <c r="Z83" i="11" s="1"/>
  <c r="Y82" i="11"/>
  <c r="Y83" i="11" s="1"/>
  <c r="X82" i="11"/>
  <c r="X85" i="11" s="1"/>
  <c r="W82" i="11"/>
  <c r="W83" i="11" s="1"/>
  <c r="V82" i="11"/>
  <c r="V83" i="11" s="1"/>
  <c r="U82" i="11"/>
  <c r="U83" i="11" s="1"/>
  <c r="T82" i="11"/>
  <c r="T83" i="11" s="1"/>
  <c r="S82" i="11"/>
  <c r="S83" i="11" s="1"/>
  <c r="R82" i="11"/>
  <c r="R83" i="11" s="1"/>
  <c r="Q82" i="11"/>
  <c r="Q83" i="11" s="1"/>
  <c r="P82" i="11"/>
  <c r="P83" i="11" s="1"/>
  <c r="O82" i="11"/>
  <c r="O83" i="11" s="1"/>
  <c r="N82" i="11"/>
  <c r="N83" i="11" s="1"/>
  <c r="M82" i="11"/>
  <c r="M83" i="11" s="1"/>
  <c r="L82" i="11"/>
  <c r="L83" i="11" s="1"/>
  <c r="K82" i="11"/>
  <c r="K83" i="11" s="1"/>
  <c r="J82" i="11"/>
  <c r="J83" i="11" s="1"/>
  <c r="I82" i="11"/>
  <c r="I83" i="11" s="1"/>
  <c r="H82" i="11"/>
  <c r="H83" i="11" s="1"/>
  <c r="G82" i="11"/>
  <c r="G83" i="11" s="1"/>
  <c r="F82" i="11"/>
  <c r="F83" i="11" s="1"/>
  <c r="E82" i="11"/>
  <c r="E83" i="11" s="1"/>
  <c r="D82" i="11"/>
  <c r="D83" i="11" s="1"/>
  <c r="BR78" i="11"/>
  <c r="BQ78" i="11"/>
  <c r="BP78" i="11"/>
  <c r="BO78" i="11"/>
  <c r="BN78" i="11"/>
  <c r="BM78" i="11"/>
  <c r="BL78" i="11"/>
  <c r="BK78" i="11"/>
  <c r="BJ78" i="11"/>
  <c r="BI78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O78" i="11"/>
  <c r="AN78" i="11"/>
  <c r="AM78" i="11"/>
  <c r="AL78" i="11"/>
  <c r="AK78" i="11"/>
  <c r="AJ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O77" i="11"/>
  <c r="AN77" i="11"/>
  <c r="AM77" i="11"/>
  <c r="AL77" i="11"/>
  <c r="AK77" i="11"/>
  <c r="AJ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BR76" i="11"/>
  <c r="BQ76" i="11"/>
  <c r="BP76" i="11"/>
  <c r="BO76" i="11"/>
  <c r="BN76" i="11"/>
  <c r="BM76" i="11"/>
  <c r="BL76" i="11"/>
  <c r="BK76" i="11"/>
  <c r="BJ76" i="11"/>
  <c r="BI76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O76" i="11"/>
  <c r="AN76" i="11"/>
  <c r="AM76" i="11"/>
  <c r="AL76" i="11"/>
  <c r="AK76" i="11"/>
  <c r="AJ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BR75" i="11"/>
  <c r="BQ75" i="11"/>
  <c r="BP75" i="11"/>
  <c r="BO75" i="11"/>
  <c r="BN75" i="11"/>
  <c r="BM75" i="11"/>
  <c r="BL75" i="11"/>
  <c r="BK75" i="11"/>
  <c r="BJ75" i="11"/>
  <c r="BI75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O75" i="11"/>
  <c r="AN75" i="11"/>
  <c r="AM75" i="11"/>
  <c r="AL75" i="11"/>
  <c r="AK75" i="11"/>
  <c r="AJ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BR74" i="11"/>
  <c r="BQ74" i="11"/>
  <c r="BP74" i="11"/>
  <c r="BO74" i="11"/>
  <c r="BN74" i="11"/>
  <c r="BM74" i="11"/>
  <c r="BL74" i="11"/>
  <c r="BK74" i="11"/>
  <c r="BJ74" i="11"/>
  <c r="BI74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O74" i="11"/>
  <c r="AN74" i="11"/>
  <c r="AM74" i="11"/>
  <c r="AL74" i="11"/>
  <c r="AK74" i="11"/>
  <c r="AJ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BR73" i="11"/>
  <c r="BQ73" i="11"/>
  <c r="BP73" i="11"/>
  <c r="BO73" i="11"/>
  <c r="BN73" i="11"/>
  <c r="BM73" i="11"/>
  <c r="BL73" i="11"/>
  <c r="BK73" i="11"/>
  <c r="BJ73" i="11"/>
  <c r="BI73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O73" i="11"/>
  <c r="AN73" i="11"/>
  <c r="AM73" i="11"/>
  <c r="AL73" i="11"/>
  <c r="AK73" i="11"/>
  <c r="AJ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BR65" i="11"/>
  <c r="BR66" i="11" s="1"/>
  <c r="BQ65" i="11"/>
  <c r="BQ66" i="11" s="1"/>
  <c r="BP65" i="11"/>
  <c r="BP66" i="11" s="1"/>
  <c r="BO65" i="11"/>
  <c r="BO66" i="11" s="1"/>
  <c r="BN65" i="11"/>
  <c r="BN66" i="11" s="1"/>
  <c r="BM65" i="11"/>
  <c r="BM66" i="11" s="1"/>
  <c r="BL65" i="11"/>
  <c r="BL66" i="11" s="1"/>
  <c r="BK65" i="11"/>
  <c r="BK66" i="11" s="1"/>
  <c r="BJ65" i="11"/>
  <c r="BJ66" i="11" s="1"/>
  <c r="BI65" i="11"/>
  <c r="BI66" i="11" s="1"/>
  <c r="BH65" i="11"/>
  <c r="BH66" i="11" s="1"/>
  <c r="BG65" i="11"/>
  <c r="BG66" i="11" s="1"/>
  <c r="BF65" i="11"/>
  <c r="BF66" i="11" s="1"/>
  <c r="BE65" i="11"/>
  <c r="BE66" i="11" s="1"/>
  <c r="BD65" i="11"/>
  <c r="BD66" i="11" s="1"/>
  <c r="BC65" i="11"/>
  <c r="BC66" i="11" s="1"/>
  <c r="BB65" i="11"/>
  <c r="BB66" i="11" s="1"/>
  <c r="BA65" i="11"/>
  <c r="BA66" i="11" s="1"/>
  <c r="AZ65" i="11"/>
  <c r="AZ66" i="11" s="1"/>
  <c r="AY65" i="11"/>
  <c r="AY66" i="11" s="1"/>
  <c r="AX65" i="11"/>
  <c r="AX66" i="11" s="1"/>
  <c r="AW65" i="11"/>
  <c r="AW66" i="11" s="1"/>
  <c r="AO65" i="11"/>
  <c r="AO66" i="11" s="1"/>
  <c r="AN65" i="11"/>
  <c r="AN66" i="11" s="1"/>
  <c r="AM65" i="11"/>
  <c r="AM66" i="11" s="1"/>
  <c r="AL65" i="11"/>
  <c r="AL66" i="11" s="1"/>
  <c r="AK65" i="11"/>
  <c r="AK66" i="11" s="1"/>
  <c r="AJ65" i="11"/>
  <c r="AJ66" i="11" s="1"/>
  <c r="AH65" i="11"/>
  <c r="AE65" i="11"/>
  <c r="AE66" i="11" s="1"/>
  <c r="AD65" i="11"/>
  <c r="AD66" i="11" s="1"/>
  <c r="AC65" i="11"/>
  <c r="AC66" i="11" s="1"/>
  <c r="AB65" i="11"/>
  <c r="AB66" i="11" s="1"/>
  <c r="AA65" i="11"/>
  <c r="AA66" i="11" s="1"/>
  <c r="Z65" i="11"/>
  <c r="Z66" i="11" s="1"/>
  <c r="Y65" i="11"/>
  <c r="Y66" i="11" s="1"/>
  <c r="X65" i="11"/>
  <c r="X66" i="11" s="1"/>
  <c r="W65" i="11"/>
  <c r="W66" i="11" s="1"/>
  <c r="V65" i="11"/>
  <c r="V66" i="11" s="1"/>
  <c r="U65" i="11"/>
  <c r="U66" i="11" s="1"/>
  <c r="T65" i="11"/>
  <c r="T66" i="11" s="1"/>
  <c r="S65" i="11"/>
  <c r="S66" i="11" s="1"/>
  <c r="R65" i="11"/>
  <c r="R66" i="11" s="1"/>
  <c r="Q65" i="11"/>
  <c r="Q66" i="11" s="1"/>
  <c r="P65" i="11"/>
  <c r="P66" i="11" s="1"/>
  <c r="O65" i="11"/>
  <c r="O66" i="11" s="1"/>
  <c r="N65" i="11"/>
  <c r="N66" i="11" s="1"/>
  <c r="M65" i="11"/>
  <c r="M66" i="11" s="1"/>
  <c r="L65" i="11"/>
  <c r="L66" i="11" s="1"/>
  <c r="K65" i="11"/>
  <c r="K66" i="11" s="1"/>
  <c r="J65" i="11"/>
  <c r="J66" i="11" s="1"/>
  <c r="I65" i="11"/>
  <c r="I66" i="11" s="1"/>
  <c r="H65" i="11"/>
  <c r="H66" i="11" s="1"/>
  <c r="G65" i="11"/>
  <c r="G66" i="11" s="1"/>
  <c r="F65" i="11"/>
  <c r="F66" i="11" s="1"/>
  <c r="E65" i="11"/>
  <c r="E66" i="11" s="1"/>
  <c r="D65" i="11"/>
  <c r="D66" i="11" s="1"/>
  <c r="BR61" i="11"/>
  <c r="BQ61" i="11"/>
  <c r="BP61" i="11"/>
  <c r="BO61" i="11"/>
  <c r="BN61" i="11"/>
  <c r="BM61" i="11"/>
  <c r="BL61" i="11"/>
  <c r="BK61" i="11"/>
  <c r="BJ61" i="11"/>
  <c r="BI61" i="11"/>
  <c r="BH61" i="11"/>
  <c r="BG61" i="11"/>
  <c r="BF61" i="11"/>
  <c r="BE61" i="11"/>
  <c r="BD61" i="11"/>
  <c r="BC61" i="11"/>
  <c r="BB61" i="11"/>
  <c r="BA61" i="11"/>
  <c r="AZ61" i="11"/>
  <c r="AY61" i="11"/>
  <c r="AX61" i="11"/>
  <c r="AW61" i="11"/>
  <c r="AO61" i="11"/>
  <c r="AN61" i="11"/>
  <c r="AM61" i="11"/>
  <c r="AL61" i="11"/>
  <c r="AK61" i="11"/>
  <c r="AJ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BR60" i="11"/>
  <c r="BQ60" i="11"/>
  <c r="BP60" i="11"/>
  <c r="BO60" i="11"/>
  <c r="BN60" i="11"/>
  <c r="BM60" i="11"/>
  <c r="BL60" i="11"/>
  <c r="BK60" i="11"/>
  <c r="BJ60" i="11"/>
  <c r="BI60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O60" i="11"/>
  <c r="AN60" i="11"/>
  <c r="AM60" i="11"/>
  <c r="AL60" i="11"/>
  <c r="AK60" i="11"/>
  <c r="AJ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O59" i="11"/>
  <c r="AN59" i="11"/>
  <c r="AM59" i="11"/>
  <c r="AL59" i="11"/>
  <c r="AK59" i="11"/>
  <c r="AJ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BR58" i="11"/>
  <c r="BQ58" i="11"/>
  <c r="BP58" i="11"/>
  <c r="BO58" i="11"/>
  <c r="BN58" i="11"/>
  <c r="BM58" i="11"/>
  <c r="BL58" i="11"/>
  <c r="BK58" i="11"/>
  <c r="BJ58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O58" i="11"/>
  <c r="AN58" i="11"/>
  <c r="AM58" i="11"/>
  <c r="AL58" i="11"/>
  <c r="AK58" i="11"/>
  <c r="AJ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BR57" i="11"/>
  <c r="BQ57" i="11"/>
  <c r="BP57" i="11"/>
  <c r="BO57" i="11"/>
  <c r="BN57" i="11"/>
  <c r="BM57" i="11"/>
  <c r="BL57" i="11"/>
  <c r="BK57" i="11"/>
  <c r="BJ57" i="11"/>
  <c r="BI57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O57" i="11"/>
  <c r="AO62" i="11" s="1"/>
  <c r="AO63" i="11" s="1"/>
  <c r="AN57" i="11"/>
  <c r="AM57" i="11"/>
  <c r="AL57" i="11"/>
  <c r="AK57" i="11"/>
  <c r="AJ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N62" i="11" s="1"/>
  <c r="N63" i="11" s="1"/>
  <c r="M57" i="11"/>
  <c r="L57" i="11"/>
  <c r="K57" i="11"/>
  <c r="J57" i="11"/>
  <c r="I57" i="11"/>
  <c r="H57" i="11"/>
  <c r="G57" i="11"/>
  <c r="F57" i="11"/>
  <c r="E57" i="11"/>
  <c r="D57" i="11"/>
  <c r="C57" i="11"/>
  <c r="R55" i="11"/>
  <c r="M55" i="11"/>
  <c r="L55" i="11"/>
  <c r="K55" i="11"/>
  <c r="J55" i="11"/>
  <c r="H55" i="11"/>
  <c r="G55" i="11"/>
  <c r="F55" i="11"/>
  <c r="E55" i="11"/>
  <c r="D55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O48" i="11"/>
  <c r="AN48" i="11"/>
  <c r="AM48" i="11"/>
  <c r="AL48" i="11"/>
  <c r="AK48" i="11"/>
  <c r="AJ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BR32" i="11"/>
  <c r="BR33" i="11" s="1"/>
  <c r="BQ32" i="11"/>
  <c r="BQ33" i="11" s="1"/>
  <c r="BP32" i="11"/>
  <c r="BP33" i="11" s="1"/>
  <c r="BO32" i="11"/>
  <c r="BO33" i="11" s="1"/>
  <c r="BN32" i="11"/>
  <c r="BN33" i="11" s="1"/>
  <c r="BM32" i="11"/>
  <c r="BM33" i="11" s="1"/>
  <c r="BL32" i="11"/>
  <c r="BL33" i="11" s="1"/>
  <c r="BK32" i="11"/>
  <c r="BK33" i="11" s="1"/>
  <c r="BJ32" i="11"/>
  <c r="BJ33" i="11" s="1"/>
  <c r="BI32" i="11"/>
  <c r="BI33" i="11" s="1"/>
  <c r="BH32" i="11"/>
  <c r="BH33" i="11" s="1"/>
  <c r="BG32" i="11"/>
  <c r="BG33" i="11" s="1"/>
  <c r="BF32" i="11"/>
  <c r="BF33" i="11" s="1"/>
  <c r="BE32" i="11"/>
  <c r="BE33" i="11" s="1"/>
  <c r="BD32" i="11"/>
  <c r="BD33" i="11" s="1"/>
  <c r="BC32" i="11"/>
  <c r="BC33" i="11" s="1"/>
  <c r="BB32" i="11"/>
  <c r="BB33" i="11" s="1"/>
  <c r="BA32" i="11"/>
  <c r="BA33" i="11" s="1"/>
  <c r="AZ32" i="11"/>
  <c r="AZ33" i="11" s="1"/>
  <c r="AY32" i="11"/>
  <c r="AY33" i="11" s="1"/>
  <c r="AX32" i="11"/>
  <c r="AX33" i="11" s="1"/>
  <c r="AW32" i="11"/>
  <c r="AW33" i="11" s="1"/>
  <c r="AV32" i="11"/>
  <c r="AV33" i="11" s="1"/>
  <c r="AU32" i="11"/>
  <c r="AU33" i="11" s="1"/>
  <c r="AT32" i="11"/>
  <c r="AT33" i="11" s="1"/>
  <c r="AS32" i="11"/>
  <c r="AS33" i="11" s="1"/>
  <c r="AR32" i="11"/>
  <c r="AR33" i="11" s="1"/>
  <c r="AQ32" i="11"/>
  <c r="AQ33" i="11" s="1"/>
  <c r="AP32" i="11"/>
  <c r="AP33" i="11" s="1"/>
  <c r="AO32" i="11"/>
  <c r="AO33" i="11" s="1"/>
  <c r="AN32" i="11"/>
  <c r="AN33" i="11" s="1"/>
  <c r="AM32" i="11"/>
  <c r="AM33" i="11" s="1"/>
  <c r="AL32" i="11"/>
  <c r="AL33" i="11" s="1"/>
  <c r="AK32" i="11"/>
  <c r="AK33" i="11" s="1"/>
  <c r="AE32" i="11"/>
  <c r="AE33" i="11" s="1"/>
  <c r="AD32" i="11"/>
  <c r="AD33" i="11" s="1"/>
  <c r="AC32" i="11"/>
  <c r="AC33" i="11" s="1"/>
  <c r="AB32" i="11"/>
  <c r="AB33" i="11" s="1"/>
  <c r="AA32" i="11"/>
  <c r="AA33" i="11" s="1"/>
  <c r="Z32" i="11"/>
  <c r="Z33" i="11" s="1"/>
  <c r="Y32" i="11"/>
  <c r="Y33" i="11" s="1"/>
  <c r="X32" i="11"/>
  <c r="X33" i="11" s="1"/>
  <c r="W32" i="11"/>
  <c r="W33" i="11" s="1"/>
  <c r="V32" i="11"/>
  <c r="V33" i="11" s="1"/>
  <c r="U32" i="11"/>
  <c r="U33" i="11" s="1"/>
  <c r="T32" i="11"/>
  <c r="T33" i="11" s="1"/>
  <c r="S32" i="11"/>
  <c r="S33" i="11" s="1"/>
  <c r="R32" i="11"/>
  <c r="R33" i="11" s="1"/>
  <c r="Q32" i="11"/>
  <c r="Q33" i="11" s="1"/>
  <c r="P32" i="11"/>
  <c r="P33" i="11" s="1"/>
  <c r="O32" i="11"/>
  <c r="O33" i="11" s="1"/>
  <c r="N32" i="11"/>
  <c r="N33" i="11" s="1"/>
  <c r="M32" i="11"/>
  <c r="M33" i="11" s="1"/>
  <c r="L32" i="11"/>
  <c r="L33" i="11" s="1"/>
  <c r="K32" i="11"/>
  <c r="K33" i="11" s="1"/>
  <c r="J32" i="11"/>
  <c r="J33" i="11" s="1"/>
  <c r="I32" i="11"/>
  <c r="I33" i="11" s="1"/>
  <c r="H32" i="11"/>
  <c r="H33" i="11" s="1"/>
  <c r="G32" i="11"/>
  <c r="G33" i="11" s="1"/>
  <c r="F32" i="11"/>
  <c r="F33" i="11" s="1"/>
  <c r="E32" i="11"/>
  <c r="E33" i="11" s="1"/>
  <c r="D32" i="11"/>
  <c r="D33" i="11" s="1"/>
  <c r="C27" i="11"/>
  <c r="C22" i="11"/>
  <c r="C15" i="11"/>
  <c r="C9" i="11"/>
  <c r="BQ7" i="11"/>
  <c r="BP7" i="11"/>
  <c r="BO7" i="11"/>
  <c r="BN7" i="11"/>
  <c r="BM7" i="11"/>
  <c r="BL7" i="11"/>
  <c r="BK7" i="11"/>
  <c r="BJ7" i="11"/>
  <c r="BI7" i="11"/>
  <c r="BH7" i="11"/>
  <c r="BG7" i="11"/>
  <c r="BF7" i="11"/>
  <c r="BE7" i="11"/>
  <c r="BD7" i="11"/>
  <c r="BC7" i="11"/>
  <c r="BB7" i="11"/>
  <c r="BA7" i="11"/>
  <c r="AZ7" i="11"/>
  <c r="AY7" i="11"/>
  <c r="AX7" i="11"/>
  <c r="AX55" i="11" s="1"/>
  <c r="AW7" i="11"/>
  <c r="AV7" i="11"/>
  <c r="AU7" i="11"/>
  <c r="AT7" i="11"/>
  <c r="AS7" i="11"/>
  <c r="AR7" i="11"/>
  <c r="AQ7" i="11"/>
  <c r="AP7" i="11"/>
  <c r="AO7" i="11"/>
  <c r="AN7" i="11"/>
  <c r="AN55" i="11" s="1"/>
  <c r="AM7" i="11"/>
  <c r="AM55" i="11" s="1"/>
  <c r="AL7" i="11"/>
  <c r="AL55" i="11" s="1"/>
  <c r="AK7" i="11"/>
  <c r="AK55" i="11" s="1"/>
  <c r="AJ7" i="11"/>
  <c r="AE7" i="11"/>
  <c r="AD7" i="11"/>
  <c r="AD55" i="11" s="1"/>
  <c r="AC7" i="11"/>
  <c r="AC55" i="11" s="1"/>
  <c r="AB7" i="11"/>
  <c r="AB55" i="11" s="1"/>
  <c r="AA7" i="11"/>
  <c r="AA55" i="11" s="1"/>
  <c r="Z7" i="11"/>
  <c r="Z55" i="11" s="1"/>
  <c r="Y7" i="11"/>
  <c r="Y55" i="11" s="1"/>
  <c r="X7" i="11"/>
  <c r="X55" i="11" s="1"/>
  <c r="W7" i="11"/>
  <c r="W55" i="11" s="1"/>
  <c r="V7" i="11"/>
  <c r="V55" i="11" s="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B25" i="10"/>
  <c r="B26" i="10"/>
  <c r="B24" i="10"/>
  <c r="B22" i="10"/>
  <c r="B14" i="10"/>
  <c r="B15" i="10"/>
  <c r="B16" i="10"/>
  <c r="B17" i="10"/>
  <c r="B13" i="10"/>
  <c r="B10" i="9"/>
  <c r="B12" i="9"/>
  <c r="B10" i="10"/>
  <c r="B12" i="10"/>
  <c r="B9" i="10"/>
  <c r="B25" i="9"/>
  <c r="B26" i="9"/>
  <c r="B24" i="9"/>
  <c r="B22" i="9"/>
  <c r="B14" i="9"/>
  <c r="B15" i="9"/>
  <c r="B16" i="9"/>
  <c r="B17" i="9"/>
  <c r="B13" i="9"/>
  <c r="B9" i="9"/>
  <c r="B10" i="4"/>
  <c r="B12" i="4"/>
  <c r="B15" i="4"/>
  <c r="B16" i="4"/>
  <c r="B17" i="4"/>
  <c r="B18" i="4"/>
  <c r="B19" i="4"/>
  <c r="B20" i="4"/>
  <c r="B22" i="4"/>
  <c r="B23" i="4"/>
  <c r="B27" i="4"/>
  <c r="B28" i="4"/>
  <c r="B29" i="4"/>
  <c r="B9" i="4"/>
  <c r="G6" i="10"/>
  <c r="G6" i="9"/>
  <c r="AF100" i="5" l="1"/>
  <c r="AF101" i="5"/>
  <c r="AF84" i="5"/>
  <c r="AY111" i="11"/>
  <c r="AY112" i="11" s="1"/>
  <c r="BK111" i="11"/>
  <c r="BK112" i="11" s="1"/>
  <c r="AI84" i="5"/>
  <c r="AD62" i="11"/>
  <c r="AD63" i="11" s="1"/>
  <c r="AD68" i="11" s="1"/>
  <c r="Q111" i="11"/>
  <c r="Q112" i="11" s="1"/>
  <c r="AC111" i="11"/>
  <c r="AC112" i="11" s="1"/>
  <c r="AC116" i="11" s="1"/>
  <c r="U95" i="11"/>
  <c r="U96" i="11" s="1"/>
  <c r="AM111" i="11"/>
  <c r="AM112" i="11" s="1"/>
  <c r="AM116" i="11" s="1"/>
  <c r="BF111" i="11"/>
  <c r="BF112" i="11" s="1"/>
  <c r="BF117" i="11" s="1"/>
  <c r="BR111" i="11"/>
  <c r="BR112" i="11" s="1"/>
  <c r="M111" i="11"/>
  <c r="M112" i="11" s="1"/>
  <c r="E95" i="11"/>
  <c r="E96" i="11" s="1"/>
  <c r="BN111" i="11"/>
  <c r="BN112" i="11" s="1"/>
  <c r="H111" i="11"/>
  <c r="H112" i="11" s="1"/>
  <c r="F62" i="11"/>
  <c r="F63" i="11" s="1"/>
  <c r="BD62" i="11"/>
  <c r="BD63" i="11" s="1"/>
  <c r="BD68" i="11" s="1"/>
  <c r="AJ111" i="11"/>
  <c r="AJ112" i="11" s="1"/>
  <c r="AJ117" i="11" s="1"/>
  <c r="BC111" i="11"/>
  <c r="BC112" i="11" s="1"/>
  <c r="BC116" i="11" s="1"/>
  <c r="BO111" i="11"/>
  <c r="BO112" i="11" s="1"/>
  <c r="BO117" i="11" s="1"/>
  <c r="L111" i="11"/>
  <c r="L112" i="11" s="1"/>
  <c r="L116" i="11" s="1"/>
  <c r="X111" i="11"/>
  <c r="X112" i="11" s="1"/>
  <c r="X116" i="11" s="1"/>
  <c r="AF100" i="11"/>
  <c r="AF101" i="11"/>
  <c r="BB111" i="11"/>
  <c r="BB112" i="11" s="1"/>
  <c r="BL62" i="11"/>
  <c r="BL63" i="11" s="1"/>
  <c r="T111" i="11"/>
  <c r="T112" i="11" s="1"/>
  <c r="T116" i="11" s="1"/>
  <c r="E111" i="11"/>
  <c r="E112" i="11" s="1"/>
  <c r="V62" i="11"/>
  <c r="V63" i="11" s="1"/>
  <c r="I111" i="11"/>
  <c r="I112" i="11" s="1"/>
  <c r="U111" i="11"/>
  <c r="U112" i="11" s="1"/>
  <c r="U116" i="11" s="1"/>
  <c r="AG116" i="5"/>
  <c r="AG117" i="5"/>
  <c r="AI67" i="4"/>
  <c r="AI100" i="4"/>
  <c r="AI68" i="5"/>
  <c r="AI67" i="5"/>
  <c r="AG68" i="11"/>
  <c r="AG67" i="11"/>
  <c r="E62" i="11"/>
  <c r="E63" i="11" s="1"/>
  <c r="E68" i="11" s="1"/>
  <c r="M62" i="11"/>
  <c r="M63" i="11" s="1"/>
  <c r="M68" i="11" s="1"/>
  <c r="U62" i="11"/>
  <c r="U63" i="11" s="1"/>
  <c r="U67" i="11" s="1"/>
  <c r="AC62" i="11"/>
  <c r="AC63" i="11" s="1"/>
  <c r="AC68" i="11" s="1"/>
  <c r="AN62" i="11"/>
  <c r="AN63" i="11" s="1"/>
  <c r="AN67" i="11" s="1"/>
  <c r="BC62" i="11"/>
  <c r="BC63" i="11" s="1"/>
  <c r="BK62" i="11"/>
  <c r="BK63" i="11" s="1"/>
  <c r="BK67" i="11" s="1"/>
  <c r="AF84" i="4"/>
  <c r="AI84" i="4"/>
  <c r="AG84" i="11"/>
  <c r="AG85" i="11"/>
  <c r="AG85" i="5"/>
  <c r="AG84" i="5"/>
  <c r="AJ55" i="11"/>
  <c r="AJ104" i="11"/>
  <c r="AJ88" i="11"/>
  <c r="AJ71" i="11"/>
  <c r="AE55" i="11"/>
  <c r="AE104" i="11"/>
  <c r="AE88" i="11"/>
  <c r="AE71" i="11"/>
  <c r="AO55" i="11"/>
  <c r="AO88" i="11"/>
  <c r="AO104" i="11"/>
  <c r="AO71" i="11"/>
  <c r="AW55" i="11"/>
  <c r="AW88" i="11"/>
  <c r="AW104" i="11"/>
  <c r="AW71" i="11"/>
  <c r="AH115" i="11"/>
  <c r="AH117" i="11"/>
  <c r="AH116" i="11"/>
  <c r="AH100" i="11"/>
  <c r="AH99" i="11"/>
  <c r="AH101" i="11"/>
  <c r="AH85" i="11"/>
  <c r="AH83" i="11"/>
  <c r="AH84" i="11"/>
  <c r="AH67" i="11"/>
  <c r="AH66" i="11"/>
  <c r="AH68" i="11"/>
  <c r="AG66" i="4"/>
  <c r="AG67" i="4"/>
  <c r="AG99" i="4"/>
  <c r="AG100" i="4"/>
  <c r="AG83" i="4"/>
  <c r="AG84" i="4"/>
  <c r="AG116" i="4"/>
  <c r="AG115" i="4"/>
  <c r="AF116" i="4"/>
  <c r="AF115" i="4"/>
  <c r="AF67" i="4"/>
  <c r="AF66" i="4"/>
  <c r="AF100" i="4"/>
  <c r="AF99" i="4"/>
  <c r="I62" i="11"/>
  <c r="I63" i="11" s="1"/>
  <c r="Q62" i="11"/>
  <c r="Q63" i="11" s="1"/>
  <c r="Y62" i="11"/>
  <c r="Y63" i="11" s="1"/>
  <c r="Y68" i="11" s="1"/>
  <c r="AJ62" i="11"/>
  <c r="AJ63" i="11" s="1"/>
  <c r="AJ67" i="11" s="1"/>
  <c r="AY62" i="11"/>
  <c r="AY63" i="11" s="1"/>
  <c r="AY67" i="11" s="1"/>
  <c r="BG62" i="11"/>
  <c r="BG63" i="11" s="1"/>
  <c r="BG68" i="11" s="1"/>
  <c r="BO62" i="11"/>
  <c r="BO63" i="11" s="1"/>
  <c r="BO67" i="11" s="1"/>
  <c r="H95" i="11"/>
  <c r="H96" i="11" s="1"/>
  <c r="H100" i="11" s="1"/>
  <c r="P95" i="11"/>
  <c r="P96" i="11" s="1"/>
  <c r="P101" i="11" s="1"/>
  <c r="X95" i="11"/>
  <c r="X96" i="11" s="1"/>
  <c r="X100" i="11" s="1"/>
  <c r="AX95" i="11"/>
  <c r="AX96" i="11" s="1"/>
  <c r="AX100" i="11" s="1"/>
  <c r="BF95" i="11"/>
  <c r="BF96" i="11" s="1"/>
  <c r="BF101" i="11" s="1"/>
  <c r="BN95" i="11"/>
  <c r="BN96" i="11" s="1"/>
  <c r="AC95" i="11"/>
  <c r="AC96" i="11" s="1"/>
  <c r="AN95" i="11"/>
  <c r="AN96" i="11" s="1"/>
  <c r="AN101" i="11" s="1"/>
  <c r="BC95" i="11"/>
  <c r="BC96" i="11" s="1"/>
  <c r="BC100" i="11" s="1"/>
  <c r="BK95" i="11"/>
  <c r="BK96" i="11" s="1"/>
  <c r="BK101" i="11" s="1"/>
  <c r="D95" i="11"/>
  <c r="D96" i="11" s="1"/>
  <c r="L95" i="11"/>
  <c r="L96" i="11" s="1"/>
  <c r="L101" i="11" s="1"/>
  <c r="T95" i="11"/>
  <c r="T96" i="11" s="1"/>
  <c r="AB95" i="11"/>
  <c r="AB96" i="11" s="1"/>
  <c r="AB101" i="11" s="1"/>
  <c r="AM95" i="11"/>
  <c r="AM96" i="11" s="1"/>
  <c r="BB95" i="11"/>
  <c r="BB96" i="11" s="1"/>
  <c r="BB101" i="11" s="1"/>
  <c r="BJ95" i="11"/>
  <c r="BJ96" i="11" s="1"/>
  <c r="BJ100" i="11" s="1"/>
  <c r="BR95" i="11"/>
  <c r="BR96" i="11" s="1"/>
  <c r="BR101" i="11" s="1"/>
  <c r="D62" i="11"/>
  <c r="D63" i="11" s="1"/>
  <c r="D68" i="11" s="1"/>
  <c r="L62" i="11"/>
  <c r="L63" i="11" s="1"/>
  <c r="L67" i="11" s="1"/>
  <c r="T62" i="11"/>
  <c r="T63" i="11" s="1"/>
  <c r="T68" i="11" s="1"/>
  <c r="AB62" i="11"/>
  <c r="AB63" i="11" s="1"/>
  <c r="AB68" i="11" s="1"/>
  <c r="AM62" i="11"/>
  <c r="AM63" i="11" s="1"/>
  <c r="AM68" i="11" s="1"/>
  <c r="BB62" i="11"/>
  <c r="BB63" i="11" s="1"/>
  <c r="BB67" i="11" s="1"/>
  <c r="BJ62" i="11"/>
  <c r="BJ63" i="11" s="1"/>
  <c r="BJ68" i="11" s="1"/>
  <c r="BR62" i="11"/>
  <c r="BR63" i="11" s="1"/>
  <c r="BR68" i="11" s="1"/>
  <c r="K62" i="11"/>
  <c r="K63" i="11" s="1"/>
  <c r="K68" i="11" s="1"/>
  <c r="S62" i="11"/>
  <c r="S63" i="11" s="1"/>
  <c r="S68" i="11" s="1"/>
  <c r="AA62" i="11"/>
  <c r="AA63" i="11" s="1"/>
  <c r="AA67" i="11" s="1"/>
  <c r="AL62" i="11"/>
  <c r="AL63" i="11" s="1"/>
  <c r="AL68" i="11" s="1"/>
  <c r="BA62" i="11"/>
  <c r="BA63" i="11" s="1"/>
  <c r="BA68" i="11" s="1"/>
  <c r="BI62" i="11"/>
  <c r="BI63" i="11" s="1"/>
  <c r="BQ62" i="11"/>
  <c r="BQ63" i="11" s="1"/>
  <c r="BQ68" i="11" s="1"/>
  <c r="D79" i="11"/>
  <c r="D80" i="11" s="1"/>
  <c r="D84" i="11" s="1"/>
  <c r="L79" i="11"/>
  <c r="L80" i="11" s="1"/>
  <c r="L85" i="11" s="1"/>
  <c r="T79" i="11"/>
  <c r="T80" i="11" s="1"/>
  <c r="T84" i="11" s="1"/>
  <c r="AB79" i="11"/>
  <c r="AB80" i="11" s="1"/>
  <c r="AB84" i="11" s="1"/>
  <c r="AM79" i="11"/>
  <c r="AM80" i="11" s="1"/>
  <c r="AM85" i="11" s="1"/>
  <c r="BB79" i="11"/>
  <c r="BB80" i="11" s="1"/>
  <c r="BB85" i="11" s="1"/>
  <c r="BJ79" i="11"/>
  <c r="BJ80" i="11" s="1"/>
  <c r="BJ84" i="11" s="1"/>
  <c r="BR79" i="11"/>
  <c r="BR80" i="11" s="1"/>
  <c r="BR85" i="11" s="1"/>
  <c r="K95" i="11"/>
  <c r="K96" i="11" s="1"/>
  <c r="S95" i="11"/>
  <c r="S96" i="11" s="1"/>
  <c r="S101" i="11" s="1"/>
  <c r="AA95" i="11"/>
  <c r="AA96" i="11" s="1"/>
  <c r="AL95" i="11"/>
  <c r="AL96" i="11" s="1"/>
  <c r="BA95" i="11"/>
  <c r="BA96" i="11" s="1"/>
  <c r="BA100" i="11" s="1"/>
  <c r="BI95" i="11"/>
  <c r="BI96" i="11" s="1"/>
  <c r="BI101" i="11" s="1"/>
  <c r="BQ95" i="11"/>
  <c r="BQ96" i="11" s="1"/>
  <c r="BQ101" i="11" s="1"/>
  <c r="J95" i="11"/>
  <c r="J96" i="11" s="1"/>
  <c r="J100" i="11" s="1"/>
  <c r="R95" i="11"/>
  <c r="R96" i="11" s="1"/>
  <c r="R100" i="11" s="1"/>
  <c r="Z95" i="11"/>
  <c r="Z96" i="11" s="1"/>
  <c r="Z101" i="11" s="1"/>
  <c r="AK95" i="11"/>
  <c r="AK96" i="11" s="1"/>
  <c r="AK100" i="11" s="1"/>
  <c r="AZ95" i="11"/>
  <c r="AZ96" i="11" s="1"/>
  <c r="AZ101" i="11" s="1"/>
  <c r="BH95" i="11"/>
  <c r="BH96" i="11" s="1"/>
  <c r="BH101" i="11" s="1"/>
  <c r="BP95" i="11"/>
  <c r="BP96" i="11" s="1"/>
  <c r="BP101" i="11" s="1"/>
  <c r="K111" i="11"/>
  <c r="K112" i="11" s="1"/>
  <c r="K116" i="11" s="1"/>
  <c r="S111" i="11"/>
  <c r="S112" i="11" s="1"/>
  <c r="S117" i="11" s="1"/>
  <c r="AA111" i="11"/>
  <c r="AA112" i="11" s="1"/>
  <c r="AA117" i="11" s="1"/>
  <c r="AL111" i="11"/>
  <c r="AL112" i="11" s="1"/>
  <c r="AL116" i="11" s="1"/>
  <c r="BA111" i="11"/>
  <c r="BA112" i="11" s="1"/>
  <c r="BA117" i="11" s="1"/>
  <c r="BI111" i="11"/>
  <c r="BI112" i="11" s="1"/>
  <c r="BI116" i="11" s="1"/>
  <c r="BQ111" i="11"/>
  <c r="BQ112" i="11" s="1"/>
  <c r="BQ117" i="11" s="1"/>
  <c r="J111" i="11"/>
  <c r="J112" i="11" s="1"/>
  <c r="J117" i="11" s="1"/>
  <c r="R111" i="11"/>
  <c r="R112" i="11" s="1"/>
  <c r="R116" i="11" s="1"/>
  <c r="Z111" i="11"/>
  <c r="Z112" i="11" s="1"/>
  <c r="Z117" i="11" s="1"/>
  <c r="AK111" i="11"/>
  <c r="AK112" i="11" s="1"/>
  <c r="AK116" i="11" s="1"/>
  <c r="AZ111" i="11"/>
  <c r="AZ112" i="11" s="1"/>
  <c r="AZ116" i="11" s="1"/>
  <c r="BH111" i="11"/>
  <c r="BH112" i="11" s="1"/>
  <c r="BH116" i="11" s="1"/>
  <c r="BP111" i="11"/>
  <c r="BP112" i="11" s="1"/>
  <c r="K79" i="11"/>
  <c r="K80" i="11" s="1"/>
  <c r="K85" i="11" s="1"/>
  <c r="S79" i="11"/>
  <c r="S80" i="11" s="1"/>
  <c r="S85" i="11" s="1"/>
  <c r="AA79" i="11"/>
  <c r="AA80" i="11" s="1"/>
  <c r="AA85" i="11" s="1"/>
  <c r="AL79" i="11"/>
  <c r="AL80" i="11" s="1"/>
  <c r="AL85" i="11" s="1"/>
  <c r="BA79" i="11"/>
  <c r="BA80" i="11" s="1"/>
  <c r="BA84" i="11" s="1"/>
  <c r="BI79" i="11"/>
  <c r="BI80" i="11" s="1"/>
  <c r="BI85" i="11" s="1"/>
  <c r="BQ79" i="11"/>
  <c r="BQ80" i="11" s="1"/>
  <c r="BQ84" i="11" s="1"/>
  <c r="J79" i="11"/>
  <c r="J80" i="11" s="1"/>
  <c r="J85" i="11" s="1"/>
  <c r="R79" i="11"/>
  <c r="R80" i="11" s="1"/>
  <c r="R85" i="11" s="1"/>
  <c r="Z79" i="11"/>
  <c r="Z80" i="11" s="1"/>
  <c r="Z85" i="11" s="1"/>
  <c r="AK79" i="11"/>
  <c r="AK80" i="11" s="1"/>
  <c r="AK84" i="11" s="1"/>
  <c r="AZ79" i="11"/>
  <c r="AZ80" i="11" s="1"/>
  <c r="AZ85" i="11" s="1"/>
  <c r="BH79" i="11"/>
  <c r="BH80" i="11" s="1"/>
  <c r="BH84" i="11" s="1"/>
  <c r="BP79" i="11"/>
  <c r="BP80" i="11" s="1"/>
  <c r="BP84" i="11" s="1"/>
  <c r="I95" i="11"/>
  <c r="I96" i="11" s="1"/>
  <c r="Y95" i="11"/>
  <c r="Y96" i="11" s="1"/>
  <c r="Y101" i="11" s="1"/>
  <c r="AJ95" i="11"/>
  <c r="AJ96" i="11" s="1"/>
  <c r="AJ100" i="11" s="1"/>
  <c r="BG95" i="11"/>
  <c r="BG96" i="11" s="1"/>
  <c r="BG100" i="11" s="1"/>
  <c r="J62" i="11"/>
  <c r="J63" i="11" s="1"/>
  <c r="J67" i="11" s="1"/>
  <c r="Z62" i="11"/>
  <c r="Z63" i="11" s="1"/>
  <c r="Z68" i="11" s="1"/>
  <c r="AZ62" i="11"/>
  <c r="AZ63" i="11" s="1"/>
  <c r="BH62" i="11"/>
  <c r="BH63" i="11" s="1"/>
  <c r="BH68" i="11" s="1"/>
  <c r="Q95" i="11"/>
  <c r="Q96" i="11" s="1"/>
  <c r="Q101" i="11" s="1"/>
  <c r="AY95" i="11"/>
  <c r="AY96" i="11" s="1"/>
  <c r="BO95" i="11"/>
  <c r="BO96" i="11" s="1"/>
  <c r="BO101" i="11" s="1"/>
  <c r="I79" i="11"/>
  <c r="I80" i="11" s="1"/>
  <c r="I84" i="11" s="1"/>
  <c r="Q79" i="11"/>
  <c r="Q80" i="11" s="1"/>
  <c r="Y79" i="11"/>
  <c r="Y80" i="11" s="1"/>
  <c r="Y84" i="11" s="1"/>
  <c r="AJ79" i="11"/>
  <c r="AJ80" i="11" s="1"/>
  <c r="AJ84" i="11" s="1"/>
  <c r="AY79" i="11"/>
  <c r="AY80" i="11" s="1"/>
  <c r="AY85" i="11" s="1"/>
  <c r="BG79" i="11"/>
  <c r="BG80" i="11" s="1"/>
  <c r="BG84" i="11" s="1"/>
  <c r="BO79" i="11"/>
  <c r="BO80" i="11" s="1"/>
  <c r="BO84" i="11" s="1"/>
  <c r="R62" i="11"/>
  <c r="R63" i="11" s="1"/>
  <c r="R67" i="11" s="1"/>
  <c r="AK62" i="11"/>
  <c r="AK63" i="11" s="1"/>
  <c r="AK68" i="11" s="1"/>
  <c r="BP62" i="11"/>
  <c r="BP63" i="11" s="1"/>
  <c r="BP67" i="11" s="1"/>
  <c r="H62" i="11"/>
  <c r="H63" i="11" s="1"/>
  <c r="H68" i="11" s="1"/>
  <c r="P62" i="11"/>
  <c r="P63" i="11" s="1"/>
  <c r="P68" i="11" s="1"/>
  <c r="X62" i="11"/>
  <c r="X63" i="11" s="1"/>
  <c r="X67" i="11" s="1"/>
  <c r="AX62" i="11"/>
  <c r="AX63" i="11" s="1"/>
  <c r="AX67" i="11" s="1"/>
  <c r="BF62" i="11"/>
  <c r="BF63" i="11" s="1"/>
  <c r="BF68" i="11" s="1"/>
  <c r="BN62" i="11"/>
  <c r="BN63" i="11" s="1"/>
  <c r="BN67" i="11" s="1"/>
  <c r="G62" i="11"/>
  <c r="G63" i="11" s="1"/>
  <c r="G67" i="11" s="1"/>
  <c r="O62" i="11"/>
  <c r="O63" i="11" s="1"/>
  <c r="O67" i="11" s="1"/>
  <c r="W62" i="11"/>
  <c r="W63" i="11" s="1"/>
  <c r="W67" i="11" s="1"/>
  <c r="AE62" i="11"/>
  <c r="AE63" i="11" s="1"/>
  <c r="AE67" i="11" s="1"/>
  <c r="AW62" i="11"/>
  <c r="AW63" i="11" s="1"/>
  <c r="BE62" i="11"/>
  <c r="BE63" i="11" s="1"/>
  <c r="BE68" i="11" s="1"/>
  <c r="BM62" i="11"/>
  <c r="BM63" i="11" s="1"/>
  <c r="BM67" i="11" s="1"/>
  <c r="H79" i="11"/>
  <c r="H80" i="11" s="1"/>
  <c r="H84" i="11" s="1"/>
  <c r="P79" i="11"/>
  <c r="P80" i="11" s="1"/>
  <c r="P85" i="11" s="1"/>
  <c r="X79" i="11"/>
  <c r="AX79" i="11"/>
  <c r="AX80" i="11" s="1"/>
  <c r="AX84" i="11" s="1"/>
  <c r="BF79" i="11"/>
  <c r="BF80" i="11" s="1"/>
  <c r="BF84" i="11" s="1"/>
  <c r="BN79" i="11"/>
  <c r="BN80" i="11" s="1"/>
  <c r="BN84" i="11" s="1"/>
  <c r="G95" i="11"/>
  <c r="G96" i="11" s="1"/>
  <c r="G100" i="11" s="1"/>
  <c r="O95" i="11"/>
  <c r="O96" i="11" s="1"/>
  <c r="O100" i="11" s="1"/>
  <c r="W95" i="11"/>
  <c r="W96" i="11" s="1"/>
  <c r="W101" i="11" s="1"/>
  <c r="AE95" i="11"/>
  <c r="AE96" i="11" s="1"/>
  <c r="AE100" i="11" s="1"/>
  <c r="AW95" i="11"/>
  <c r="AW96" i="11" s="1"/>
  <c r="AW100" i="11" s="1"/>
  <c r="BE95" i="11"/>
  <c r="BE96" i="11" s="1"/>
  <c r="BE100" i="11" s="1"/>
  <c r="BM95" i="11"/>
  <c r="BM96" i="11" s="1"/>
  <c r="BM100" i="11" s="1"/>
  <c r="F95" i="11"/>
  <c r="F96" i="11" s="1"/>
  <c r="F100" i="11" s="1"/>
  <c r="N95" i="11"/>
  <c r="N96" i="11" s="1"/>
  <c r="N101" i="11" s="1"/>
  <c r="V95" i="11"/>
  <c r="V96" i="11" s="1"/>
  <c r="V101" i="11" s="1"/>
  <c r="AD95" i="11"/>
  <c r="AD96" i="11" s="1"/>
  <c r="AD100" i="11" s="1"/>
  <c r="AO95" i="11"/>
  <c r="AO96" i="11" s="1"/>
  <c r="AO101" i="11" s="1"/>
  <c r="BD95" i="11"/>
  <c r="BD96" i="11" s="1"/>
  <c r="BD100" i="11" s="1"/>
  <c r="BL95" i="11"/>
  <c r="BL96" i="11" s="1"/>
  <c r="BL101" i="11" s="1"/>
  <c r="G111" i="11"/>
  <c r="G112" i="11" s="1"/>
  <c r="G117" i="11" s="1"/>
  <c r="O111" i="11"/>
  <c r="O112" i="11" s="1"/>
  <c r="O116" i="11" s="1"/>
  <c r="W111" i="11"/>
  <c r="W112" i="11" s="1"/>
  <c r="W117" i="11" s="1"/>
  <c r="AE111" i="11"/>
  <c r="AE112" i="11" s="1"/>
  <c r="AE116" i="11" s="1"/>
  <c r="AW111" i="11"/>
  <c r="AW112" i="11" s="1"/>
  <c r="BE111" i="11"/>
  <c r="BE112" i="11" s="1"/>
  <c r="BE116" i="11" s="1"/>
  <c r="BM111" i="11"/>
  <c r="BM112" i="11" s="1"/>
  <c r="BM117" i="11" s="1"/>
  <c r="F111" i="11"/>
  <c r="F112" i="11" s="1"/>
  <c r="F116" i="11" s="1"/>
  <c r="N111" i="11"/>
  <c r="N112" i="11" s="1"/>
  <c r="N116" i="11" s="1"/>
  <c r="V111" i="11"/>
  <c r="V112" i="11" s="1"/>
  <c r="AD111" i="11"/>
  <c r="AD112" i="11" s="1"/>
  <c r="AD116" i="11" s="1"/>
  <c r="AO111" i="11"/>
  <c r="AO112" i="11" s="1"/>
  <c r="AO117" i="11" s="1"/>
  <c r="BD111" i="11"/>
  <c r="BD112" i="11" s="1"/>
  <c r="BD117" i="11" s="1"/>
  <c r="BL111" i="11"/>
  <c r="BL112" i="11" s="1"/>
  <c r="BL117" i="11" s="1"/>
  <c r="G79" i="11"/>
  <c r="G80" i="11" s="1"/>
  <c r="O79" i="11"/>
  <c r="O80" i="11" s="1"/>
  <c r="O85" i="11" s="1"/>
  <c r="W79" i="11"/>
  <c r="W80" i="11" s="1"/>
  <c r="W84" i="11" s="1"/>
  <c r="AE79" i="11"/>
  <c r="AE80" i="11" s="1"/>
  <c r="AW79" i="11"/>
  <c r="AW80" i="11" s="1"/>
  <c r="AW84" i="11" s="1"/>
  <c r="BE79" i="11"/>
  <c r="BE80" i="11" s="1"/>
  <c r="BE84" i="11" s="1"/>
  <c r="BM79" i="11"/>
  <c r="BM80" i="11" s="1"/>
  <c r="BM85" i="11" s="1"/>
  <c r="F79" i="11"/>
  <c r="F80" i="11" s="1"/>
  <c r="F85" i="11" s="1"/>
  <c r="N79" i="11"/>
  <c r="N80" i="11" s="1"/>
  <c r="N85" i="11" s="1"/>
  <c r="V79" i="11"/>
  <c r="V80" i="11" s="1"/>
  <c r="V84" i="11" s="1"/>
  <c r="AD79" i="11"/>
  <c r="AD80" i="11" s="1"/>
  <c r="AD85" i="11" s="1"/>
  <c r="AO79" i="11"/>
  <c r="AO80" i="11" s="1"/>
  <c r="BD79" i="11"/>
  <c r="BD80" i="11" s="1"/>
  <c r="BD85" i="11" s="1"/>
  <c r="BL79" i="11"/>
  <c r="BL80" i="11" s="1"/>
  <c r="BL85" i="11" s="1"/>
  <c r="E79" i="11"/>
  <c r="E80" i="11" s="1"/>
  <c r="E85" i="11" s="1"/>
  <c r="M79" i="11"/>
  <c r="M80" i="11" s="1"/>
  <c r="M85" i="11" s="1"/>
  <c r="U79" i="11"/>
  <c r="U80" i="11" s="1"/>
  <c r="U85" i="11" s="1"/>
  <c r="AC79" i="11"/>
  <c r="AC80" i="11" s="1"/>
  <c r="AC85" i="11" s="1"/>
  <c r="AN79" i="11"/>
  <c r="AN80" i="11" s="1"/>
  <c r="AN85" i="11" s="1"/>
  <c r="BC79" i="11"/>
  <c r="BC80" i="11" s="1"/>
  <c r="BC84" i="11" s="1"/>
  <c r="BK79" i="11"/>
  <c r="BK80" i="11" s="1"/>
  <c r="BK85" i="11" s="1"/>
  <c r="AX49" i="11"/>
  <c r="AX50" i="11"/>
  <c r="Q67" i="11"/>
  <c r="Q68" i="11"/>
  <c r="N50" i="11"/>
  <c r="N49" i="11"/>
  <c r="AW49" i="11"/>
  <c r="AW50" i="11"/>
  <c r="O117" i="11"/>
  <c r="M50" i="11"/>
  <c r="M49" i="11"/>
  <c r="U50" i="11"/>
  <c r="U49" i="11"/>
  <c r="AN50" i="11"/>
  <c r="AN49" i="11"/>
  <c r="BL50" i="11"/>
  <c r="BL49" i="11"/>
  <c r="P67" i="11"/>
  <c r="AW68" i="11"/>
  <c r="AW67" i="11"/>
  <c r="AC84" i="11"/>
  <c r="I101" i="11"/>
  <c r="I100" i="11"/>
  <c r="Q100" i="11"/>
  <c r="BN101" i="11"/>
  <c r="BN100" i="11"/>
  <c r="D50" i="11"/>
  <c r="D49" i="11"/>
  <c r="L49" i="11"/>
  <c r="L50" i="11"/>
  <c r="T50" i="11"/>
  <c r="T49" i="11"/>
  <c r="AB49" i="11"/>
  <c r="AB50" i="11"/>
  <c r="AM50" i="11"/>
  <c r="AM49" i="11"/>
  <c r="BC50" i="11"/>
  <c r="BC49" i="11"/>
  <c r="BK50" i="11"/>
  <c r="BK49" i="11"/>
  <c r="E116" i="11"/>
  <c r="E117" i="11"/>
  <c r="M116" i="11"/>
  <c r="M117" i="11"/>
  <c r="AN116" i="11"/>
  <c r="AN117" i="11"/>
  <c r="BK116" i="11"/>
  <c r="BK117" i="11"/>
  <c r="D116" i="11"/>
  <c r="D117" i="11"/>
  <c r="AB116" i="11"/>
  <c r="AB117" i="11"/>
  <c r="BB116" i="11"/>
  <c r="BB117" i="11"/>
  <c r="BJ116" i="11"/>
  <c r="BJ117" i="11"/>
  <c r="BR116" i="11"/>
  <c r="BR117" i="11"/>
  <c r="G49" i="11"/>
  <c r="G50" i="11"/>
  <c r="BR50" i="11"/>
  <c r="BR49" i="11"/>
  <c r="F68" i="11"/>
  <c r="F67" i="11"/>
  <c r="N68" i="11"/>
  <c r="N67" i="11"/>
  <c r="V68" i="11"/>
  <c r="V67" i="11"/>
  <c r="AO68" i="11"/>
  <c r="AO67" i="11"/>
  <c r="BL68" i="11"/>
  <c r="BL67" i="11"/>
  <c r="M67" i="11"/>
  <c r="U68" i="11"/>
  <c r="BC67" i="11"/>
  <c r="BC68" i="11"/>
  <c r="R84" i="11"/>
  <c r="AK85" i="11"/>
  <c r="BH85" i="11"/>
  <c r="W100" i="11"/>
  <c r="AE101" i="11"/>
  <c r="AW101" i="11"/>
  <c r="BE101" i="11"/>
  <c r="BM101" i="11"/>
  <c r="F101" i="11"/>
  <c r="AD101" i="11"/>
  <c r="AO100" i="11"/>
  <c r="BD101" i="11"/>
  <c r="BL100" i="11"/>
  <c r="O50" i="11"/>
  <c r="O49" i="11"/>
  <c r="AL49" i="11"/>
  <c r="AL50" i="11"/>
  <c r="AK49" i="11"/>
  <c r="AK50" i="11"/>
  <c r="BQ49" i="11"/>
  <c r="BQ50" i="11"/>
  <c r="K117" i="11"/>
  <c r="S116" i="11"/>
  <c r="AA116" i="11"/>
  <c r="AL117" i="11"/>
  <c r="AK117" i="11"/>
  <c r="BH117" i="11"/>
  <c r="BP116" i="11"/>
  <c r="BP117" i="11"/>
  <c r="BN49" i="11"/>
  <c r="BN50" i="11"/>
  <c r="S49" i="11"/>
  <c r="S50" i="11"/>
  <c r="BJ50" i="11"/>
  <c r="BJ49" i="11"/>
  <c r="J49" i="11"/>
  <c r="J50" i="11"/>
  <c r="Z49" i="11"/>
  <c r="Z50" i="11"/>
  <c r="BA49" i="11"/>
  <c r="BA50" i="11"/>
  <c r="Q49" i="11"/>
  <c r="Q50" i="11"/>
  <c r="BH49" i="11"/>
  <c r="BH50" i="11"/>
  <c r="W49" i="11"/>
  <c r="W50" i="11"/>
  <c r="K49" i="11"/>
  <c r="K50" i="11"/>
  <c r="AA49" i="11"/>
  <c r="AA50" i="11"/>
  <c r="BB49" i="11"/>
  <c r="BB50" i="11"/>
  <c r="R49" i="11"/>
  <c r="R50" i="11"/>
  <c r="BI49" i="11"/>
  <c r="BI50" i="11"/>
  <c r="I49" i="11"/>
  <c r="I50" i="11"/>
  <c r="Y49" i="11"/>
  <c r="Y50" i="11"/>
  <c r="AJ49" i="11"/>
  <c r="AJ50" i="11"/>
  <c r="AZ49" i="11"/>
  <c r="AZ50" i="11"/>
  <c r="BP49" i="11"/>
  <c r="BP50" i="11"/>
  <c r="BI67" i="11"/>
  <c r="BI68" i="11"/>
  <c r="BQ67" i="11"/>
  <c r="Q85" i="11"/>
  <c r="Q84" i="11"/>
  <c r="E100" i="11"/>
  <c r="E101" i="11"/>
  <c r="M100" i="11"/>
  <c r="M101" i="11"/>
  <c r="U100" i="11"/>
  <c r="U101" i="11"/>
  <c r="AC100" i="11"/>
  <c r="AC101" i="11"/>
  <c r="BC101" i="11"/>
  <c r="BK100" i="11"/>
  <c r="D100" i="11"/>
  <c r="D101" i="11"/>
  <c r="L100" i="11"/>
  <c r="T100" i="11"/>
  <c r="T101" i="11"/>
  <c r="AM100" i="11"/>
  <c r="AM101" i="11"/>
  <c r="BR100" i="11"/>
  <c r="H49" i="11"/>
  <c r="H50" i="11"/>
  <c r="P49" i="11"/>
  <c r="P50" i="11"/>
  <c r="X49" i="11"/>
  <c r="X50" i="11"/>
  <c r="AY49" i="11"/>
  <c r="AY50" i="11"/>
  <c r="BG49" i="11"/>
  <c r="BG50" i="11"/>
  <c r="BO49" i="11"/>
  <c r="BO50" i="11"/>
  <c r="I117" i="11"/>
  <c r="I116" i="11"/>
  <c r="Q117" i="11"/>
  <c r="Q116" i="11"/>
  <c r="Y117" i="11"/>
  <c r="Y116" i="11"/>
  <c r="AY117" i="11"/>
  <c r="AY116" i="11"/>
  <c r="BG117" i="11"/>
  <c r="BG116" i="11"/>
  <c r="H117" i="11"/>
  <c r="H116" i="11"/>
  <c r="P117" i="11"/>
  <c r="P116" i="11"/>
  <c r="AX117" i="11"/>
  <c r="AX116" i="11"/>
  <c r="BN117" i="11"/>
  <c r="BN116" i="11"/>
  <c r="BF49" i="11"/>
  <c r="BF50" i="11"/>
  <c r="I67" i="11"/>
  <c r="I68" i="11"/>
  <c r="G85" i="11"/>
  <c r="G84" i="11"/>
  <c r="O84" i="11"/>
  <c r="AE85" i="11"/>
  <c r="AE84" i="11"/>
  <c r="AW85" i="11"/>
  <c r="BM84" i="11"/>
  <c r="F84" i="11"/>
  <c r="AO84" i="11"/>
  <c r="AO85" i="11"/>
  <c r="K100" i="11"/>
  <c r="K101" i="11"/>
  <c r="AA100" i="11"/>
  <c r="AA101" i="11"/>
  <c r="AL100" i="11"/>
  <c r="AL101" i="11"/>
  <c r="BA101" i="11"/>
  <c r="BQ100" i="11"/>
  <c r="BP100" i="11"/>
  <c r="BP68" i="11"/>
  <c r="V50" i="11"/>
  <c r="V49" i="11"/>
  <c r="AO50" i="11"/>
  <c r="AO49" i="11"/>
  <c r="BM49" i="11"/>
  <c r="BM50" i="11"/>
  <c r="G116" i="11"/>
  <c r="AW117" i="11"/>
  <c r="AW116" i="11"/>
  <c r="BE117" i="11"/>
  <c r="BM116" i="11"/>
  <c r="N117" i="11"/>
  <c r="V116" i="11"/>
  <c r="V117" i="11"/>
  <c r="AD117" i="11"/>
  <c r="BD116" i="11"/>
  <c r="BL116" i="11"/>
  <c r="AE50" i="11"/>
  <c r="AE49" i="11"/>
  <c r="AZ67" i="11"/>
  <c r="AZ68" i="11"/>
  <c r="F50" i="11"/>
  <c r="F49" i="11"/>
  <c r="AD50" i="11"/>
  <c r="AD49" i="11"/>
  <c r="BE50" i="11"/>
  <c r="BE49" i="11"/>
  <c r="E50" i="11"/>
  <c r="E49" i="11"/>
  <c r="AC50" i="11"/>
  <c r="AC49" i="11"/>
  <c r="BD50" i="11"/>
  <c r="BD49" i="11"/>
  <c r="H67" i="11"/>
  <c r="BE67" i="11"/>
  <c r="E84" i="11"/>
  <c r="AY101" i="11"/>
  <c r="AY100" i="11"/>
  <c r="X84" i="11"/>
  <c r="X83" i="11"/>
  <c r="L27" i="10"/>
  <c r="K27" i="10"/>
  <c r="J27" i="10"/>
  <c r="I27" i="10"/>
  <c r="H27" i="10"/>
  <c r="G27" i="10"/>
  <c r="F27" i="10"/>
  <c r="E27" i="10"/>
  <c r="D27" i="10"/>
  <c r="L27" i="9"/>
  <c r="K27" i="9"/>
  <c r="J27" i="9"/>
  <c r="I27" i="9"/>
  <c r="H27" i="9"/>
  <c r="G27" i="9"/>
  <c r="F27" i="9"/>
  <c r="E27" i="9"/>
  <c r="D27" i="9"/>
  <c r="W68" i="11" l="1"/>
  <c r="BB68" i="11"/>
  <c r="AM84" i="11"/>
  <c r="AA84" i="11"/>
  <c r="T117" i="11"/>
  <c r="P100" i="11"/>
  <c r="BO116" i="11"/>
  <c r="J84" i="11"/>
  <c r="AM117" i="11"/>
  <c r="BC117" i="11"/>
  <c r="BF116" i="11"/>
  <c r="AA68" i="11"/>
  <c r="BQ85" i="11"/>
  <c r="AZ100" i="11"/>
  <c r="BN85" i="11"/>
  <c r="Z116" i="11"/>
  <c r="BD67" i="11"/>
  <c r="AB85" i="11"/>
  <c r="AX101" i="11"/>
  <c r="P84" i="11"/>
  <c r="BJ67" i="11"/>
  <c r="R117" i="11"/>
  <c r="X101" i="11"/>
  <c r="BC85" i="11"/>
  <c r="Z100" i="11"/>
  <c r="BO68" i="11"/>
  <c r="BO85" i="11"/>
  <c r="T85" i="11"/>
  <c r="AY68" i="11"/>
  <c r="AJ116" i="11"/>
  <c r="BJ101" i="11"/>
  <c r="AB67" i="11"/>
  <c r="BR67" i="11"/>
  <c r="BI117" i="11"/>
  <c r="U84" i="11"/>
  <c r="V85" i="11"/>
  <c r="X117" i="11"/>
  <c r="AN100" i="11"/>
  <c r="BK68" i="11"/>
  <c r="AD67" i="11"/>
  <c r="L117" i="11"/>
  <c r="U117" i="11"/>
  <c r="D85" i="11"/>
  <c r="H101" i="11"/>
  <c r="Z67" i="11"/>
  <c r="BF100" i="11"/>
  <c r="BJ85" i="11"/>
  <c r="Y100" i="11"/>
  <c r="AK101" i="11"/>
  <c r="BA85" i="11"/>
  <c r="AC117" i="11"/>
  <c r="R101" i="11"/>
  <c r="BG85" i="11"/>
  <c r="S84" i="11"/>
  <c r="J101" i="11"/>
  <c r="AJ68" i="11"/>
  <c r="AY84" i="11"/>
  <c r="AO116" i="11"/>
  <c r="N84" i="11"/>
  <c r="BB100" i="11"/>
  <c r="AJ85" i="11"/>
  <c r="BA116" i="11"/>
  <c r="BP85" i="11"/>
  <c r="BO100" i="11"/>
  <c r="AX68" i="11"/>
  <c r="R68" i="11"/>
  <c r="S67" i="11"/>
  <c r="AC67" i="11"/>
  <c r="AL67" i="11"/>
  <c r="L68" i="11"/>
  <c r="E67" i="11"/>
  <c r="J68" i="11"/>
  <c r="D67" i="11"/>
  <c r="AI50" i="4"/>
  <c r="AG50" i="4"/>
  <c r="AN68" i="11"/>
  <c r="G68" i="11"/>
  <c r="BG67" i="11"/>
  <c r="T67" i="11"/>
  <c r="BF67" i="11"/>
  <c r="AF50" i="4"/>
  <c r="W85" i="11"/>
  <c r="AD84" i="11"/>
  <c r="BF85" i="11"/>
  <c r="BH67" i="11"/>
  <c r="G101" i="11"/>
  <c r="AJ101" i="11"/>
  <c r="F117" i="11"/>
  <c r="W116" i="11"/>
  <c r="BD84" i="11"/>
  <c r="AZ117" i="11"/>
  <c r="BQ116" i="11"/>
  <c r="Z84" i="11"/>
  <c r="BI84" i="11"/>
  <c r="BB84" i="11"/>
  <c r="L84" i="11"/>
  <c r="AN84" i="11"/>
  <c r="AE68" i="11"/>
  <c r="X68" i="11"/>
  <c r="Y67" i="11"/>
  <c r="AE117" i="11"/>
  <c r="BH100" i="11"/>
  <c r="AX85" i="11"/>
  <c r="BA67" i="11"/>
  <c r="K67" i="11"/>
  <c r="K84" i="11"/>
  <c r="BG101" i="11"/>
  <c r="BK84" i="11"/>
  <c r="BI100" i="11"/>
  <c r="S100" i="11"/>
  <c r="H85" i="11"/>
  <c r="AB100" i="11"/>
  <c r="N100" i="11"/>
  <c r="BM68" i="11"/>
  <c r="BN68" i="11"/>
  <c r="I85" i="11"/>
  <c r="BL84" i="11"/>
  <c r="BE85" i="11"/>
  <c r="AK67" i="11"/>
  <c r="AM67" i="11"/>
  <c r="J116" i="11"/>
  <c r="V100" i="11"/>
  <c r="O101" i="11"/>
  <c r="AZ84" i="11"/>
  <c r="AL84" i="11"/>
  <c r="M84" i="11"/>
  <c r="O68" i="11"/>
  <c r="Y85" i="11"/>
  <c r="BR84" i="11"/>
  <c r="BS50" i="11"/>
  <c r="BT50" i="11" s="1"/>
  <c r="BS49" i="11"/>
  <c r="BT49" i="11" s="1"/>
  <c r="BS116" i="11"/>
  <c r="BT116" i="11" s="1"/>
  <c r="BR64" i="4"/>
  <c r="BR65" i="4" s="1"/>
  <c r="BR56" i="4"/>
  <c r="BR57" i="4"/>
  <c r="BR58" i="4"/>
  <c r="BR59" i="4"/>
  <c r="BR60" i="4"/>
  <c r="BR81" i="4"/>
  <c r="BR82" i="4" s="1"/>
  <c r="BR72" i="4"/>
  <c r="BR73" i="4"/>
  <c r="BR74" i="4"/>
  <c r="BR75" i="4"/>
  <c r="BR76" i="4"/>
  <c r="BR77" i="4"/>
  <c r="BR97" i="4"/>
  <c r="BR98" i="4" s="1"/>
  <c r="BR89" i="4"/>
  <c r="BR90" i="4"/>
  <c r="BR91" i="4"/>
  <c r="BR92" i="4"/>
  <c r="BR93" i="4"/>
  <c r="BR105" i="4"/>
  <c r="BR106" i="4"/>
  <c r="BR107" i="4"/>
  <c r="BR108" i="4"/>
  <c r="BR109" i="4"/>
  <c r="BR113" i="4"/>
  <c r="BR114" i="4" s="1"/>
  <c r="BR47" i="4"/>
  <c r="BR32" i="4"/>
  <c r="BR48" i="5"/>
  <c r="BR82" i="5"/>
  <c r="BR73" i="5"/>
  <c r="BR74" i="5"/>
  <c r="BR75" i="5"/>
  <c r="BR76" i="5"/>
  <c r="BR77" i="5"/>
  <c r="BR78" i="5"/>
  <c r="BR98" i="5"/>
  <c r="BR90" i="5"/>
  <c r="BR91" i="5"/>
  <c r="BR92" i="5"/>
  <c r="BR93" i="5"/>
  <c r="BR94" i="5"/>
  <c r="BR114" i="5"/>
  <c r="BR106" i="5"/>
  <c r="BR107" i="5"/>
  <c r="BR108" i="5"/>
  <c r="BR109" i="5"/>
  <c r="BR110" i="5"/>
  <c r="BR65" i="5"/>
  <c r="BR57" i="5"/>
  <c r="BR58" i="5"/>
  <c r="BR59" i="5"/>
  <c r="BR60" i="5"/>
  <c r="BR61" i="5"/>
  <c r="BR32" i="5"/>
  <c r="BS68" i="11" l="1"/>
  <c r="BT68" i="11" s="1"/>
  <c r="BS117" i="11"/>
  <c r="BT117" i="11" s="1"/>
  <c r="BS85" i="11"/>
  <c r="BT85" i="11" s="1"/>
  <c r="BS84" i="11"/>
  <c r="BT84" i="11" s="1"/>
  <c r="BS67" i="11"/>
  <c r="BT67" i="11" s="1"/>
  <c r="BS100" i="11"/>
  <c r="BT100" i="11" s="1"/>
  <c r="BS101" i="11"/>
  <c r="BT101" i="11" s="1"/>
  <c r="BR33" i="5"/>
  <c r="BR95" i="5"/>
  <c r="BR96" i="5" s="1"/>
  <c r="BR101" i="5" s="1"/>
  <c r="BR111" i="5"/>
  <c r="BR112" i="5" s="1"/>
  <c r="BR116" i="5" s="1"/>
  <c r="BR94" i="4"/>
  <c r="BR95" i="4" s="1"/>
  <c r="BR99" i="4" s="1"/>
  <c r="BR33" i="4"/>
  <c r="BR49" i="4" s="1"/>
  <c r="BR61" i="4"/>
  <c r="BR62" i="4" s="1"/>
  <c r="BR67" i="4" s="1"/>
  <c r="BR62" i="5"/>
  <c r="BR63" i="5" s="1"/>
  <c r="BR68" i="5" s="1"/>
  <c r="BR78" i="4"/>
  <c r="BR79" i="4" s="1"/>
  <c r="BR84" i="4" s="1"/>
  <c r="BR110" i="4"/>
  <c r="BR111" i="4" s="1"/>
  <c r="BR116" i="4" s="1"/>
  <c r="BR79" i="5"/>
  <c r="BR80" i="5" s="1"/>
  <c r="BR84" i="5" s="1"/>
  <c r="BR83" i="5"/>
  <c r="BR66" i="5"/>
  <c r="BR115" i="5"/>
  <c r="BR99" i="5"/>
  <c r="C22" i="2"/>
  <c r="C23" i="2"/>
  <c r="C21" i="2"/>
  <c r="W32" i="5"/>
  <c r="W33" i="5" s="1"/>
  <c r="X32" i="5"/>
  <c r="X33" i="5" s="1"/>
  <c r="C15" i="4"/>
  <c r="K6" i="4"/>
  <c r="C15" i="5"/>
  <c r="BT52" i="11" l="1"/>
  <c r="BR50" i="5"/>
  <c r="BR34" i="5"/>
  <c r="BR66" i="4"/>
  <c r="BR100" i="5"/>
  <c r="BR100" i="4"/>
  <c r="BR50" i="4" s="1"/>
  <c r="BR115" i="4"/>
  <c r="BR117" i="5"/>
  <c r="BR49" i="5"/>
  <c r="BR67" i="5"/>
  <c r="BR48" i="4"/>
  <c r="BR83" i="4"/>
  <c r="BR85" i="5"/>
  <c r="I53" i="6"/>
  <c r="I46" i="6"/>
  <c r="I47" i="6"/>
  <c r="I48" i="6"/>
  <c r="E16" i="6"/>
  <c r="C17" i="1" s="1"/>
  <c r="E17" i="6"/>
  <c r="C18" i="1" s="1"/>
  <c r="E18" i="6"/>
  <c r="E46" i="6" s="1"/>
  <c r="E19" i="6"/>
  <c r="E47" i="6" s="1"/>
  <c r="E20" i="6"/>
  <c r="E48" i="6" s="1"/>
  <c r="E21" i="6"/>
  <c r="C19" i="1" s="1"/>
  <c r="E22" i="6"/>
  <c r="C20" i="1" s="1"/>
  <c r="E23" i="6"/>
  <c r="C21" i="1" s="1"/>
  <c r="E24" i="6"/>
  <c r="I24" i="6" s="1"/>
  <c r="I52" i="6" s="1"/>
  <c r="E25" i="6"/>
  <c r="E53" i="6" s="1"/>
  <c r="E9" i="6"/>
  <c r="C9" i="1" s="1"/>
  <c r="E10" i="6"/>
  <c r="C10" i="1" s="1"/>
  <c r="E11" i="6"/>
  <c r="C11" i="1" s="1"/>
  <c r="E12" i="6"/>
  <c r="C12" i="1" s="1"/>
  <c r="E13" i="6"/>
  <c r="C13" i="1" s="1"/>
  <c r="E14" i="6"/>
  <c r="I14" i="6" s="1"/>
  <c r="I42" i="6" s="1"/>
  <c r="E15" i="6"/>
  <c r="E43" i="6" s="1"/>
  <c r="E5" i="6"/>
  <c r="C6" i="1" s="1"/>
  <c r="E6" i="6"/>
  <c r="E7" i="6"/>
  <c r="E8" i="6"/>
  <c r="E4" i="6"/>
  <c r="B4" i="6" s="1"/>
  <c r="E3" i="6"/>
  <c r="B37" i="6" l="1"/>
  <c r="I10" i="6"/>
  <c r="I38" i="6" s="1"/>
  <c r="E38" i="6"/>
  <c r="B17" i="6"/>
  <c r="B39" i="6"/>
  <c r="B11" i="6"/>
  <c r="B47" i="6"/>
  <c r="B43" i="6"/>
  <c r="B15" i="6"/>
  <c r="I15" i="6"/>
  <c r="I43" i="6" s="1"/>
  <c r="B48" i="6"/>
  <c r="B45" i="6"/>
  <c r="B53" i="6"/>
  <c r="I4" i="6"/>
  <c r="I32" i="6" s="1"/>
  <c r="B51" i="6"/>
  <c r="B24" i="6"/>
  <c r="I17" i="6"/>
  <c r="I45" i="6" s="1"/>
  <c r="B13" i="6"/>
  <c r="B32" i="6"/>
  <c r="I12" i="6"/>
  <c r="I40" i="6" s="1"/>
  <c r="B12" i="6"/>
  <c r="I23" i="6"/>
  <c r="I51" i="6" s="1"/>
  <c r="B41" i="6"/>
  <c r="B52" i="6"/>
  <c r="B40" i="6"/>
  <c r="B22" i="6"/>
  <c r="E40" i="6"/>
  <c r="B9" i="6"/>
  <c r="I21" i="6"/>
  <c r="I49" i="6" s="1"/>
  <c r="B49" i="6"/>
  <c r="B21" i="6"/>
  <c r="E50" i="6"/>
  <c r="E51" i="6"/>
  <c r="B10" i="6"/>
  <c r="B23" i="6"/>
  <c r="B38" i="6"/>
  <c r="E52" i="6"/>
  <c r="I9" i="6"/>
  <c r="I37" i="6" s="1"/>
  <c r="I13" i="6"/>
  <c r="I41" i="6" s="1"/>
  <c r="I22" i="6"/>
  <c r="I50" i="6" s="1"/>
  <c r="E37" i="6"/>
  <c r="E41" i="6"/>
  <c r="E45" i="6"/>
  <c r="B46" i="6"/>
  <c r="B34" i="6"/>
  <c r="C8" i="1"/>
  <c r="E32" i="6"/>
  <c r="C5" i="1"/>
  <c r="B6" i="6"/>
  <c r="E34" i="6"/>
  <c r="I11" i="6"/>
  <c r="I39" i="6" s="1"/>
  <c r="E39" i="6"/>
  <c r="E49" i="6"/>
  <c r="B50" i="6"/>
  <c r="B14" i="6"/>
  <c r="B42" i="6"/>
  <c r="E42" i="6"/>
  <c r="C14" i="1"/>
  <c r="I5" i="6"/>
  <c r="I33" i="6" s="1"/>
  <c r="E33" i="6"/>
  <c r="B5" i="6"/>
  <c r="B33" i="6"/>
  <c r="E44" i="6"/>
  <c r="B44" i="6"/>
  <c r="I16" i="6"/>
  <c r="I44" i="6" s="1"/>
  <c r="B16" i="6"/>
  <c r="B3" i="6"/>
  <c r="A1" i="1"/>
  <c r="E31" i="6"/>
  <c r="I3" i="6"/>
  <c r="B31" i="6"/>
  <c r="I31" i="6"/>
  <c r="I6" i="6"/>
  <c r="I34" i="6" s="1"/>
  <c r="K65" i="5" l="1"/>
  <c r="K66" i="5" s="1"/>
  <c r="S65" i="5"/>
  <c r="S66" i="5" s="1"/>
  <c r="AA65" i="5"/>
  <c r="AA66" i="5" s="1"/>
  <c r="AN65" i="5"/>
  <c r="AN66" i="5" s="1"/>
  <c r="BA65" i="5"/>
  <c r="BA66" i="5" s="1"/>
  <c r="BI65" i="5"/>
  <c r="BI66" i="5" s="1"/>
  <c r="BO65" i="5"/>
  <c r="BO66" i="5" s="1"/>
  <c r="W32" i="4"/>
  <c r="X32" i="4"/>
  <c r="X33" i="4" s="1"/>
  <c r="W50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O110" i="5"/>
  <c r="AN110" i="5"/>
  <c r="AM110" i="5"/>
  <c r="AL110" i="5"/>
  <c r="AK110" i="5"/>
  <c r="AJ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Q106" i="5"/>
  <c r="BP106" i="5"/>
  <c r="BO106" i="5"/>
  <c r="BN106" i="5"/>
  <c r="BM106" i="5"/>
  <c r="BL106" i="5"/>
  <c r="BK106" i="5"/>
  <c r="BJ106" i="5"/>
  <c r="BJ111" i="5" s="1"/>
  <c r="BJ112" i="5" s="1"/>
  <c r="BI106" i="5"/>
  <c r="BI111" i="5" s="1"/>
  <c r="BI112" i="5" s="1"/>
  <c r="BH106" i="5"/>
  <c r="BH111" i="5" s="1"/>
  <c r="BH112" i="5" s="1"/>
  <c r="BG106" i="5"/>
  <c r="BF106" i="5"/>
  <c r="BE106" i="5"/>
  <c r="BD106" i="5"/>
  <c r="BC106" i="5"/>
  <c r="BB106" i="5"/>
  <c r="BA106" i="5"/>
  <c r="AZ106" i="5"/>
  <c r="AY106" i="5"/>
  <c r="AX106" i="5"/>
  <c r="AX111" i="5" s="1"/>
  <c r="AX112" i="5" s="1"/>
  <c r="AW106" i="5"/>
  <c r="AW111" i="5" s="1"/>
  <c r="AW112" i="5" s="1"/>
  <c r="AO106" i="5"/>
  <c r="AO111" i="5" s="1"/>
  <c r="AO112" i="5" s="1"/>
  <c r="AN106" i="5"/>
  <c r="AM106" i="5"/>
  <c r="AL106" i="5"/>
  <c r="AK106" i="5"/>
  <c r="AJ106" i="5"/>
  <c r="AE106" i="5"/>
  <c r="AD106" i="5"/>
  <c r="AC106" i="5"/>
  <c r="AB106" i="5"/>
  <c r="AA106" i="5"/>
  <c r="AA111" i="5" s="1"/>
  <c r="AA112" i="5" s="1"/>
  <c r="Z106" i="5"/>
  <c r="Z111" i="5" s="1"/>
  <c r="Z112" i="5" s="1"/>
  <c r="Y106" i="5"/>
  <c r="Y111" i="5" s="1"/>
  <c r="Y112" i="5" s="1"/>
  <c r="X106" i="5"/>
  <c r="W106" i="5"/>
  <c r="V106" i="5"/>
  <c r="U106" i="5"/>
  <c r="T106" i="5"/>
  <c r="S106" i="5"/>
  <c r="R106" i="5"/>
  <c r="Q106" i="5"/>
  <c r="P106" i="5"/>
  <c r="O106" i="5"/>
  <c r="O111" i="5" s="1"/>
  <c r="O112" i="5" s="1"/>
  <c r="N106" i="5"/>
  <c r="N111" i="5" s="1"/>
  <c r="N112" i="5" s="1"/>
  <c r="M106" i="5"/>
  <c r="L106" i="5"/>
  <c r="K106" i="5"/>
  <c r="J106" i="5"/>
  <c r="I106" i="5"/>
  <c r="H106" i="5"/>
  <c r="G106" i="5"/>
  <c r="F106" i="5"/>
  <c r="E106" i="5"/>
  <c r="D106" i="5"/>
  <c r="C106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O94" i="5"/>
  <c r="AN94" i="5"/>
  <c r="AM94" i="5"/>
  <c r="AL94" i="5"/>
  <c r="AK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O93" i="5"/>
  <c r="AN93" i="5"/>
  <c r="AM93" i="5"/>
  <c r="AL93" i="5"/>
  <c r="AK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O92" i="5"/>
  <c r="AN92" i="5"/>
  <c r="AM92" i="5"/>
  <c r="AL92" i="5"/>
  <c r="AK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O91" i="5"/>
  <c r="AN91" i="5"/>
  <c r="AM91" i="5"/>
  <c r="AL91" i="5"/>
  <c r="AK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Q90" i="5"/>
  <c r="BQ95" i="5" s="1"/>
  <c r="BQ96" i="5" s="1"/>
  <c r="BP90" i="5"/>
  <c r="BP95" i="5" s="1"/>
  <c r="BP96" i="5" s="1"/>
  <c r="BO90" i="5"/>
  <c r="BN90" i="5"/>
  <c r="BM90" i="5"/>
  <c r="BL90" i="5"/>
  <c r="BK90" i="5"/>
  <c r="BJ90" i="5"/>
  <c r="BI90" i="5"/>
  <c r="BI95" i="5" s="1"/>
  <c r="BI96" i="5" s="1"/>
  <c r="BH90" i="5"/>
  <c r="BH95" i="5" s="1"/>
  <c r="BH96" i="5" s="1"/>
  <c r="BG90" i="5"/>
  <c r="BG95" i="5" s="1"/>
  <c r="BG96" i="5" s="1"/>
  <c r="BF90" i="5"/>
  <c r="BF95" i="5" s="1"/>
  <c r="BF96" i="5" s="1"/>
  <c r="BE90" i="5"/>
  <c r="BE95" i="5" s="1"/>
  <c r="BE96" i="5" s="1"/>
  <c r="BD90" i="5"/>
  <c r="BC90" i="5"/>
  <c r="BB90" i="5"/>
  <c r="BA90" i="5"/>
  <c r="AZ90" i="5"/>
  <c r="AY90" i="5"/>
  <c r="AX90" i="5"/>
  <c r="AW90" i="5"/>
  <c r="AW95" i="5" s="1"/>
  <c r="AW96" i="5" s="1"/>
  <c r="AO90" i="5"/>
  <c r="AO95" i="5" s="1"/>
  <c r="AO96" i="5" s="1"/>
  <c r="AN90" i="5"/>
  <c r="AN95" i="5" s="1"/>
  <c r="AN96" i="5" s="1"/>
  <c r="AM90" i="5"/>
  <c r="AM95" i="5" s="1"/>
  <c r="AM96" i="5" s="1"/>
  <c r="AL90" i="5"/>
  <c r="AL95" i="5" s="1"/>
  <c r="AL96" i="5" s="1"/>
  <c r="AK90" i="5"/>
  <c r="AK95" i="5" s="1"/>
  <c r="AK96" i="5" s="1"/>
  <c r="AJ90" i="5"/>
  <c r="AJ95" i="5" s="1"/>
  <c r="AJ96" i="5" s="1"/>
  <c r="AH90" i="5"/>
  <c r="AH95" i="5" s="1"/>
  <c r="AH96" i="5" s="1"/>
  <c r="AE90" i="5"/>
  <c r="AD90" i="5"/>
  <c r="AC90" i="5"/>
  <c r="AB90" i="5"/>
  <c r="AA90" i="5"/>
  <c r="Z90" i="5"/>
  <c r="Y90" i="5"/>
  <c r="Y95" i="5" s="1"/>
  <c r="Y96" i="5" s="1"/>
  <c r="X90" i="5"/>
  <c r="X95" i="5" s="1"/>
  <c r="X96" i="5" s="1"/>
  <c r="W90" i="5"/>
  <c r="W95" i="5" s="1"/>
  <c r="W96" i="5" s="1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J95" i="5" s="1"/>
  <c r="J96" i="5" s="1"/>
  <c r="I90" i="5"/>
  <c r="H90" i="5"/>
  <c r="G90" i="5"/>
  <c r="F90" i="5"/>
  <c r="E90" i="5"/>
  <c r="D90" i="5"/>
  <c r="C90" i="5"/>
  <c r="BQ78" i="5"/>
  <c r="BP78" i="5"/>
  <c r="BO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O78" i="5"/>
  <c r="AN78" i="5"/>
  <c r="AM78" i="5"/>
  <c r="AL78" i="5"/>
  <c r="AK78" i="5"/>
  <c r="AJ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Q73" i="5"/>
  <c r="BQ79" i="5" s="1"/>
  <c r="BQ80" i="5" s="1"/>
  <c r="BP73" i="5"/>
  <c r="BP79" i="5" s="1"/>
  <c r="BP80" i="5" s="1"/>
  <c r="BO73" i="5"/>
  <c r="BO79" i="5" s="1"/>
  <c r="BO80" i="5" s="1"/>
  <c r="BN73" i="5"/>
  <c r="BN79" i="5" s="1"/>
  <c r="BN80" i="5" s="1"/>
  <c r="BM73" i="5"/>
  <c r="BM79" i="5" s="1"/>
  <c r="BM80" i="5" s="1"/>
  <c r="BL73" i="5"/>
  <c r="BL79" i="5" s="1"/>
  <c r="BL80" i="5" s="1"/>
  <c r="BK73" i="5"/>
  <c r="BJ73" i="5"/>
  <c r="BI73" i="5"/>
  <c r="BH73" i="5"/>
  <c r="BG73" i="5"/>
  <c r="BF73" i="5"/>
  <c r="BE73" i="5"/>
  <c r="BD73" i="5"/>
  <c r="BC73" i="5"/>
  <c r="BB73" i="5"/>
  <c r="BB79" i="5" s="1"/>
  <c r="BB80" i="5" s="1"/>
  <c r="BA73" i="5"/>
  <c r="BA79" i="5" s="1"/>
  <c r="BA80" i="5" s="1"/>
  <c r="AZ73" i="5"/>
  <c r="AY73" i="5"/>
  <c r="AX73" i="5"/>
  <c r="AW73" i="5"/>
  <c r="AO73" i="5"/>
  <c r="AN73" i="5"/>
  <c r="AM73" i="5"/>
  <c r="AL73" i="5"/>
  <c r="AK73" i="5"/>
  <c r="AJ73" i="5"/>
  <c r="AE73" i="5"/>
  <c r="AD73" i="5"/>
  <c r="AD79" i="5" s="1"/>
  <c r="AD80" i="5" s="1"/>
  <c r="AC73" i="5"/>
  <c r="AC79" i="5" s="1"/>
  <c r="AC80" i="5" s="1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AA79" i="5"/>
  <c r="AA80" i="5" s="1"/>
  <c r="BP65" i="5"/>
  <c r="BP66" i="5" s="1"/>
  <c r="BN65" i="5"/>
  <c r="BN66" i="5" s="1"/>
  <c r="BL65" i="5"/>
  <c r="BL66" i="5" s="1"/>
  <c r="BJ65" i="5"/>
  <c r="BJ66" i="5" s="1"/>
  <c r="BH65" i="5"/>
  <c r="BH66" i="5" s="1"/>
  <c r="BF65" i="5"/>
  <c r="BF66" i="5" s="1"/>
  <c r="BD65" i="5"/>
  <c r="BD66" i="5" s="1"/>
  <c r="BB65" i="5"/>
  <c r="BB66" i="5" s="1"/>
  <c r="AZ65" i="5"/>
  <c r="AZ66" i="5" s="1"/>
  <c r="AX65" i="5"/>
  <c r="AX66" i="5" s="1"/>
  <c r="AO65" i="5"/>
  <c r="AO66" i="5" s="1"/>
  <c r="AM65" i="5"/>
  <c r="AM66" i="5" s="1"/>
  <c r="AK65" i="5"/>
  <c r="AK66" i="5" s="1"/>
  <c r="AH65" i="5"/>
  <c r="AD65" i="5"/>
  <c r="AD66" i="5" s="1"/>
  <c r="AB65" i="5"/>
  <c r="AB66" i="5" s="1"/>
  <c r="Z65" i="5"/>
  <c r="Z66" i="5" s="1"/>
  <c r="X65" i="5"/>
  <c r="X66" i="5" s="1"/>
  <c r="V65" i="5"/>
  <c r="V66" i="5" s="1"/>
  <c r="T65" i="5"/>
  <c r="T66" i="5" s="1"/>
  <c r="R65" i="5"/>
  <c r="R66" i="5" s="1"/>
  <c r="P65" i="5"/>
  <c r="P66" i="5" s="1"/>
  <c r="N65" i="5"/>
  <c r="N66" i="5" s="1"/>
  <c r="L65" i="5"/>
  <c r="L66" i="5" s="1"/>
  <c r="J65" i="5"/>
  <c r="J66" i="5" s="1"/>
  <c r="H65" i="5"/>
  <c r="H66" i="5" s="1"/>
  <c r="F65" i="5"/>
  <c r="F66" i="5" s="1"/>
  <c r="D65" i="5"/>
  <c r="D66" i="5" s="1"/>
  <c r="BQ61" i="5"/>
  <c r="BP61" i="5"/>
  <c r="BO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W61" i="5"/>
  <c r="AO61" i="5"/>
  <c r="AN61" i="5"/>
  <c r="AM61" i="5"/>
  <c r="AL61" i="5"/>
  <c r="AK61" i="5"/>
  <c r="AJ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O60" i="5"/>
  <c r="AN60" i="5"/>
  <c r="AM60" i="5"/>
  <c r="AL60" i="5"/>
  <c r="AK60" i="5"/>
  <c r="AJ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Q57" i="5"/>
  <c r="BP57" i="5"/>
  <c r="BP62" i="5" s="1"/>
  <c r="BP63" i="5" s="1"/>
  <c r="BO57" i="5"/>
  <c r="BO62" i="5" s="1"/>
  <c r="BO63" i="5" s="1"/>
  <c r="BN57" i="5"/>
  <c r="BN62" i="5" s="1"/>
  <c r="BN63" i="5" s="1"/>
  <c r="BM57" i="5"/>
  <c r="BL57" i="5"/>
  <c r="BK57" i="5"/>
  <c r="BJ57" i="5"/>
  <c r="BI57" i="5"/>
  <c r="BH57" i="5"/>
  <c r="BG57" i="5"/>
  <c r="BF57" i="5"/>
  <c r="BE57" i="5"/>
  <c r="BD57" i="5"/>
  <c r="BD62" i="5" s="1"/>
  <c r="BD63" i="5" s="1"/>
  <c r="BC57" i="5"/>
  <c r="BC62" i="5" s="1"/>
  <c r="BC63" i="5" s="1"/>
  <c r="BB57" i="5"/>
  <c r="BB62" i="5" s="1"/>
  <c r="BB63" i="5" s="1"/>
  <c r="BA57" i="5"/>
  <c r="AZ57" i="5"/>
  <c r="AY57" i="5"/>
  <c r="AX57" i="5"/>
  <c r="AW57" i="5"/>
  <c r="AO57" i="5"/>
  <c r="AN57" i="5"/>
  <c r="AM57" i="5"/>
  <c r="AL57" i="5"/>
  <c r="AK57" i="5"/>
  <c r="AK62" i="5" s="1"/>
  <c r="AK63" i="5" s="1"/>
  <c r="AJ57" i="5"/>
  <c r="AJ62" i="5" s="1"/>
  <c r="AJ63" i="5" s="1"/>
  <c r="AE57" i="5"/>
  <c r="AE62" i="5" s="1"/>
  <c r="AE63" i="5" s="1"/>
  <c r="AD57" i="5"/>
  <c r="AC57" i="5"/>
  <c r="AB57" i="5"/>
  <c r="AA57" i="5"/>
  <c r="Z57" i="5"/>
  <c r="Y57" i="5"/>
  <c r="X57" i="5"/>
  <c r="W57" i="5"/>
  <c r="V57" i="5"/>
  <c r="U57" i="5"/>
  <c r="U62" i="5" s="1"/>
  <c r="U63" i="5" s="1"/>
  <c r="T57" i="5"/>
  <c r="T62" i="5" s="1"/>
  <c r="T63" i="5" s="1"/>
  <c r="S57" i="5"/>
  <c r="S62" i="5" s="1"/>
  <c r="S63" i="5" s="1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R55" i="5"/>
  <c r="M55" i="5"/>
  <c r="L55" i="5"/>
  <c r="K55" i="5"/>
  <c r="J55" i="5"/>
  <c r="H55" i="5"/>
  <c r="G55" i="5"/>
  <c r="F55" i="5"/>
  <c r="E55" i="5"/>
  <c r="D55" i="5"/>
  <c r="BM65" i="5"/>
  <c r="BM66" i="5" s="1"/>
  <c r="BE65" i="5"/>
  <c r="BE66" i="5" s="1"/>
  <c r="AY65" i="5"/>
  <c r="AY66" i="5" s="1"/>
  <c r="AJ65" i="5"/>
  <c r="AJ66" i="5" s="1"/>
  <c r="W65" i="5"/>
  <c r="W66" i="5" s="1"/>
  <c r="O65" i="5"/>
  <c r="O66" i="5" s="1"/>
  <c r="G65" i="5"/>
  <c r="G66" i="5" s="1"/>
  <c r="BQ32" i="5"/>
  <c r="BQ33" i="5" s="1"/>
  <c r="BP32" i="5"/>
  <c r="BP33" i="5" s="1"/>
  <c r="BO32" i="5"/>
  <c r="BO33" i="5" s="1"/>
  <c r="BN32" i="5"/>
  <c r="BN33" i="5" s="1"/>
  <c r="BM32" i="5"/>
  <c r="BM33" i="5" s="1"/>
  <c r="BL32" i="5"/>
  <c r="BL33" i="5" s="1"/>
  <c r="BK32" i="5"/>
  <c r="BK33" i="5" s="1"/>
  <c r="BJ32" i="5"/>
  <c r="BJ33" i="5" s="1"/>
  <c r="BI32" i="5"/>
  <c r="BI33" i="5" s="1"/>
  <c r="BH32" i="5"/>
  <c r="BH33" i="5" s="1"/>
  <c r="BG32" i="5"/>
  <c r="BG33" i="5" s="1"/>
  <c r="BF32" i="5"/>
  <c r="BF33" i="5" s="1"/>
  <c r="BE32" i="5"/>
  <c r="BE33" i="5" s="1"/>
  <c r="BD32" i="5"/>
  <c r="BD33" i="5" s="1"/>
  <c r="BC32" i="5"/>
  <c r="BC33" i="5" s="1"/>
  <c r="BB32" i="5"/>
  <c r="BB33" i="5" s="1"/>
  <c r="BA32" i="5"/>
  <c r="BA33" i="5" s="1"/>
  <c r="AZ32" i="5"/>
  <c r="AZ33" i="5" s="1"/>
  <c r="AY32" i="5"/>
  <c r="AY33" i="5" s="1"/>
  <c r="AX32" i="5"/>
  <c r="AX33" i="5" s="1"/>
  <c r="AW32" i="5"/>
  <c r="AW33" i="5" s="1"/>
  <c r="AV32" i="5"/>
  <c r="AV33" i="5" s="1"/>
  <c r="AU32" i="5"/>
  <c r="AU33" i="5" s="1"/>
  <c r="AT32" i="5"/>
  <c r="AT33" i="5" s="1"/>
  <c r="AS32" i="5"/>
  <c r="AS33" i="5" s="1"/>
  <c r="AR32" i="5"/>
  <c r="AR33" i="5" s="1"/>
  <c r="AQ32" i="5"/>
  <c r="AQ33" i="5" s="1"/>
  <c r="AP32" i="5"/>
  <c r="AP33" i="5" s="1"/>
  <c r="AO32" i="5"/>
  <c r="AO33" i="5" s="1"/>
  <c r="AN32" i="5"/>
  <c r="AN33" i="5" s="1"/>
  <c r="AM32" i="5"/>
  <c r="AM33" i="5" s="1"/>
  <c r="AL32" i="5"/>
  <c r="AL33" i="5" s="1"/>
  <c r="AK32" i="5"/>
  <c r="AK33" i="5" s="1"/>
  <c r="AJ32" i="5"/>
  <c r="AJ33" i="5" s="1"/>
  <c r="AE32" i="5"/>
  <c r="AE33" i="5" s="1"/>
  <c r="AD32" i="5"/>
  <c r="AD33" i="5" s="1"/>
  <c r="AC32" i="5"/>
  <c r="AC33" i="5" s="1"/>
  <c r="AB32" i="5"/>
  <c r="AB33" i="5" s="1"/>
  <c r="AA32" i="5"/>
  <c r="AA33" i="5" s="1"/>
  <c r="Z32" i="5"/>
  <c r="Z33" i="5" s="1"/>
  <c r="Y32" i="5"/>
  <c r="Y33" i="5" s="1"/>
  <c r="V32" i="5"/>
  <c r="V33" i="5" s="1"/>
  <c r="U32" i="5"/>
  <c r="U33" i="5" s="1"/>
  <c r="T32" i="5"/>
  <c r="T33" i="5" s="1"/>
  <c r="S32" i="5"/>
  <c r="S33" i="5" s="1"/>
  <c r="R32" i="5"/>
  <c r="R33" i="5" s="1"/>
  <c r="Q32" i="5"/>
  <c r="Q33" i="5" s="1"/>
  <c r="P32" i="5"/>
  <c r="P33" i="5" s="1"/>
  <c r="O32" i="5"/>
  <c r="O33" i="5" s="1"/>
  <c r="N32" i="5"/>
  <c r="N33" i="5" s="1"/>
  <c r="M32" i="5"/>
  <c r="M33" i="5" s="1"/>
  <c r="L32" i="5"/>
  <c r="L33" i="5" s="1"/>
  <c r="K32" i="5"/>
  <c r="K33" i="5" s="1"/>
  <c r="J32" i="5"/>
  <c r="J33" i="5" s="1"/>
  <c r="I32" i="5"/>
  <c r="I33" i="5" s="1"/>
  <c r="H32" i="5"/>
  <c r="H33" i="5" s="1"/>
  <c r="G32" i="5"/>
  <c r="G33" i="5" s="1"/>
  <c r="F32" i="5"/>
  <c r="F33" i="5" s="1"/>
  <c r="E32" i="5"/>
  <c r="E33" i="5" s="1"/>
  <c r="D32" i="5"/>
  <c r="D33" i="5" s="1"/>
  <c r="C27" i="5"/>
  <c r="C22" i="5"/>
  <c r="C9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X55" i="5" s="1"/>
  <c r="AW7" i="5"/>
  <c r="AV7" i="5"/>
  <c r="AU7" i="5"/>
  <c r="AT7" i="5"/>
  <c r="AS7" i="5"/>
  <c r="AR7" i="5"/>
  <c r="AQ7" i="5"/>
  <c r="AP7" i="5"/>
  <c r="AO7" i="5"/>
  <c r="AN7" i="5"/>
  <c r="AN55" i="5" s="1"/>
  <c r="AM7" i="5"/>
  <c r="AM55" i="5" s="1"/>
  <c r="AL7" i="5"/>
  <c r="AL55" i="5" s="1"/>
  <c r="AK7" i="5"/>
  <c r="AK55" i="5" s="1"/>
  <c r="AJ7" i="5"/>
  <c r="AH7" i="5"/>
  <c r="AE7" i="5"/>
  <c r="AD7" i="5"/>
  <c r="AD55" i="5" s="1"/>
  <c r="AC7" i="5"/>
  <c r="AC55" i="5" s="1"/>
  <c r="AB7" i="5"/>
  <c r="AB55" i="5" s="1"/>
  <c r="AA7" i="5"/>
  <c r="AA55" i="5" s="1"/>
  <c r="Z7" i="5"/>
  <c r="Z55" i="5" s="1"/>
  <c r="Y7" i="5"/>
  <c r="Y55" i="5" s="1"/>
  <c r="X7" i="5"/>
  <c r="X55" i="5" s="1"/>
  <c r="W7" i="5"/>
  <c r="W55" i="5" s="1"/>
  <c r="V7" i="5"/>
  <c r="V55" i="5" s="1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Q97" i="4"/>
  <c r="BQ98" i="4" s="1"/>
  <c r="BM97" i="4"/>
  <c r="BM98" i="4" s="1"/>
  <c r="BI97" i="4"/>
  <c r="BI98" i="4" s="1"/>
  <c r="BE97" i="4"/>
  <c r="BE98" i="4" s="1"/>
  <c r="BA97" i="4"/>
  <c r="BA98" i="4" s="1"/>
  <c r="AW97" i="4"/>
  <c r="AW98" i="4" s="1"/>
  <c r="AS97" i="4"/>
  <c r="AS98" i="4" s="1"/>
  <c r="AO97" i="4"/>
  <c r="AO98" i="4" s="1"/>
  <c r="AK97" i="4"/>
  <c r="AK98" i="4" s="1"/>
  <c r="AD97" i="4"/>
  <c r="AD98" i="4" s="1"/>
  <c r="Z97" i="4"/>
  <c r="Z98" i="4" s="1"/>
  <c r="V97" i="4"/>
  <c r="V98" i="4" s="1"/>
  <c r="R97" i="4"/>
  <c r="R98" i="4" s="1"/>
  <c r="N97" i="4"/>
  <c r="N98" i="4" s="1"/>
  <c r="J97" i="4"/>
  <c r="J98" i="4" s="1"/>
  <c r="F97" i="4"/>
  <c r="F98" i="4" s="1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Q47" i="4"/>
  <c r="BO47" i="4"/>
  <c r="BM47" i="4"/>
  <c r="BK47" i="4"/>
  <c r="BI47" i="4"/>
  <c r="BG47" i="4"/>
  <c r="BE47" i="4"/>
  <c r="BC47" i="4"/>
  <c r="BA47" i="4"/>
  <c r="AY47" i="4"/>
  <c r="AW47" i="4"/>
  <c r="AU47" i="4"/>
  <c r="AS47" i="4"/>
  <c r="AQ47" i="4"/>
  <c r="AO47" i="4"/>
  <c r="AM47" i="4"/>
  <c r="AK47" i="4"/>
  <c r="AD47" i="4"/>
  <c r="AB47" i="4"/>
  <c r="Z47" i="4"/>
  <c r="X47" i="4"/>
  <c r="V47" i="4"/>
  <c r="T47" i="4"/>
  <c r="R47" i="4"/>
  <c r="P47" i="4"/>
  <c r="N47" i="4"/>
  <c r="L47" i="4"/>
  <c r="J47" i="4"/>
  <c r="H47" i="4"/>
  <c r="F47" i="4"/>
  <c r="D47" i="4"/>
  <c r="BN64" i="4"/>
  <c r="BN65" i="4" s="1"/>
  <c r="BB64" i="4"/>
  <c r="BB65" i="4" s="1"/>
  <c r="AV81" i="4"/>
  <c r="AV82" i="4" s="1"/>
  <c r="AP64" i="4"/>
  <c r="AP65" i="4" s="1"/>
  <c r="AL64" i="4"/>
  <c r="AL65" i="4" s="1"/>
  <c r="AC81" i="4"/>
  <c r="AC82" i="4" s="1"/>
  <c r="Y81" i="4"/>
  <c r="Y82" i="4" s="1"/>
  <c r="U81" i="4"/>
  <c r="U82" i="4" s="1"/>
  <c r="O64" i="4"/>
  <c r="O65" i="4" s="1"/>
  <c r="K64" i="4"/>
  <c r="K65" i="4" s="1"/>
  <c r="G64" i="4"/>
  <c r="G65" i="4" s="1"/>
  <c r="BQ32" i="4"/>
  <c r="BQ33" i="4" s="1"/>
  <c r="BP32" i="4"/>
  <c r="BP33" i="4" s="1"/>
  <c r="BO32" i="4"/>
  <c r="BO33" i="4" s="1"/>
  <c r="BN32" i="4"/>
  <c r="BN33" i="4" s="1"/>
  <c r="BM32" i="4"/>
  <c r="BM33" i="4" s="1"/>
  <c r="BL32" i="4"/>
  <c r="BL33" i="4" s="1"/>
  <c r="BK32" i="4"/>
  <c r="BK33" i="4" s="1"/>
  <c r="BJ32" i="4"/>
  <c r="BJ33" i="4" s="1"/>
  <c r="BI32" i="4"/>
  <c r="BI33" i="4" s="1"/>
  <c r="BH32" i="4"/>
  <c r="BH33" i="4" s="1"/>
  <c r="BG32" i="4"/>
  <c r="BG33" i="4" s="1"/>
  <c r="BF32" i="4"/>
  <c r="BF33" i="4" s="1"/>
  <c r="BE32" i="4"/>
  <c r="BE33" i="4" s="1"/>
  <c r="BD32" i="4"/>
  <c r="BD33" i="4" s="1"/>
  <c r="BC32" i="4"/>
  <c r="BC33" i="4" s="1"/>
  <c r="BB32" i="4"/>
  <c r="BB33" i="4" s="1"/>
  <c r="BA32" i="4"/>
  <c r="BA33" i="4" s="1"/>
  <c r="AZ32" i="4"/>
  <c r="AZ33" i="4" s="1"/>
  <c r="AY32" i="4"/>
  <c r="AY33" i="4" s="1"/>
  <c r="AX32" i="4"/>
  <c r="AX33" i="4" s="1"/>
  <c r="AW32" i="4"/>
  <c r="AW33" i="4" s="1"/>
  <c r="AV32" i="4"/>
  <c r="AV33" i="4" s="1"/>
  <c r="AU32" i="4"/>
  <c r="AU33" i="4" s="1"/>
  <c r="AT32" i="4"/>
  <c r="AT33" i="4" s="1"/>
  <c r="AS32" i="4"/>
  <c r="AS33" i="4" s="1"/>
  <c r="AR32" i="4"/>
  <c r="AR33" i="4" s="1"/>
  <c r="AQ32" i="4"/>
  <c r="AQ33" i="4" s="1"/>
  <c r="AP32" i="4"/>
  <c r="AP33" i="4" s="1"/>
  <c r="AO32" i="4"/>
  <c r="AO33" i="4" s="1"/>
  <c r="AN32" i="4"/>
  <c r="AN33" i="4" s="1"/>
  <c r="AM32" i="4"/>
  <c r="AM33" i="4" s="1"/>
  <c r="AL32" i="4"/>
  <c r="AL33" i="4" s="1"/>
  <c r="AK32" i="4"/>
  <c r="AK33" i="4" s="1"/>
  <c r="AJ33" i="4"/>
  <c r="AE32" i="4"/>
  <c r="AE33" i="4" s="1"/>
  <c r="AD32" i="4"/>
  <c r="AD33" i="4" s="1"/>
  <c r="AC32" i="4"/>
  <c r="AC33" i="4" s="1"/>
  <c r="AB32" i="4"/>
  <c r="AB33" i="4" s="1"/>
  <c r="AA32" i="4"/>
  <c r="AA33" i="4" s="1"/>
  <c r="Z32" i="4"/>
  <c r="Z33" i="4" s="1"/>
  <c r="Y32" i="4"/>
  <c r="Y33" i="4" s="1"/>
  <c r="V32" i="4"/>
  <c r="V33" i="4" s="1"/>
  <c r="U32" i="4"/>
  <c r="T32" i="4"/>
  <c r="T33" i="4" s="1"/>
  <c r="S32" i="4"/>
  <c r="R32" i="4"/>
  <c r="R33" i="4" s="1"/>
  <c r="Q32" i="4"/>
  <c r="P32" i="4"/>
  <c r="P33" i="4" s="1"/>
  <c r="O32" i="4"/>
  <c r="N32" i="4"/>
  <c r="N33" i="4" s="1"/>
  <c r="M32" i="4"/>
  <c r="L32" i="4"/>
  <c r="L33" i="4" s="1"/>
  <c r="K32" i="4"/>
  <c r="J32" i="4"/>
  <c r="J33" i="4" s="1"/>
  <c r="I32" i="4"/>
  <c r="H32" i="4"/>
  <c r="H33" i="4" s="1"/>
  <c r="G32" i="4"/>
  <c r="F32" i="4"/>
  <c r="F33" i="4" s="1"/>
  <c r="E32" i="4"/>
  <c r="D32" i="4"/>
  <c r="D33" i="4" s="1"/>
  <c r="C27" i="4"/>
  <c r="C22" i="4"/>
  <c r="C9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K54" i="4" s="1"/>
  <c r="AJ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S79" i="5" l="1"/>
  <c r="S80" i="5" s="1"/>
  <c r="BC79" i="5"/>
  <c r="BC80" i="5" s="1"/>
  <c r="AM62" i="5"/>
  <c r="AM63" i="5" s="1"/>
  <c r="AZ111" i="5"/>
  <c r="AZ112" i="5" s="1"/>
  <c r="L62" i="5"/>
  <c r="L63" i="5" s="1"/>
  <c r="L68" i="5" s="1"/>
  <c r="BG62" i="5"/>
  <c r="BG63" i="5" s="1"/>
  <c r="V79" i="5"/>
  <c r="V80" i="5" s="1"/>
  <c r="F111" i="5"/>
  <c r="F112" i="5" s="1"/>
  <c r="BA111" i="5"/>
  <c r="BA112" i="5" s="1"/>
  <c r="AO62" i="5"/>
  <c r="AO63" i="5" s="1"/>
  <c r="AO67" i="5" s="1"/>
  <c r="AM79" i="5"/>
  <c r="AM80" i="5" s="1"/>
  <c r="P95" i="5"/>
  <c r="P96" i="5" s="1"/>
  <c r="AE111" i="5"/>
  <c r="AE112" i="5" s="1"/>
  <c r="BK95" i="5"/>
  <c r="BK96" i="5" s="1"/>
  <c r="H111" i="5"/>
  <c r="H112" i="5" s="1"/>
  <c r="O62" i="5"/>
  <c r="O63" i="5" s="1"/>
  <c r="AA62" i="5"/>
  <c r="AA63" i="5" s="1"/>
  <c r="AA68" i="5" s="1"/>
  <c r="AX62" i="5"/>
  <c r="AX63" i="5" s="1"/>
  <c r="AX68" i="5" s="1"/>
  <c r="BJ62" i="5"/>
  <c r="BJ63" i="5" s="1"/>
  <c r="BJ68" i="5" s="1"/>
  <c r="AO79" i="5"/>
  <c r="AO80" i="5" s="1"/>
  <c r="R95" i="5"/>
  <c r="R96" i="5" s="1"/>
  <c r="AD95" i="5"/>
  <c r="AD96" i="5" s="1"/>
  <c r="AZ95" i="5"/>
  <c r="AZ96" i="5" s="1"/>
  <c r="BL95" i="5"/>
  <c r="BL96" i="5" s="1"/>
  <c r="AK111" i="5"/>
  <c r="AK112" i="5" s="1"/>
  <c r="BD111" i="5"/>
  <c r="BD112" i="5" s="1"/>
  <c r="BP111" i="5"/>
  <c r="BP112" i="5" s="1"/>
  <c r="BQ62" i="5"/>
  <c r="BQ63" i="5" s="1"/>
  <c r="AJ79" i="5"/>
  <c r="AJ80" i="5" s="1"/>
  <c r="AY111" i="5"/>
  <c r="AY112" i="5" s="1"/>
  <c r="BH62" i="5"/>
  <c r="BH63" i="5" s="1"/>
  <c r="BH67" i="5" s="1"/>
  <c r="W79" i="5"/>
  <c r="W80" i="5" s="1"/>
  <c r="AX95" i="5"/>
  <c r="AX96" i="5" s="1"/>
  <c r="BN111" i="5"/>
  <c r="BN112" i="5" s="1"/>
  <c r="Z62" i="5"/>
  <c r="Z63" i="5" s="1"/>
  <c r="Z67" i="5" s="1"/>
  <c r="L79" i="5"/>
  <c r="L80" i="5" s="1"/>
  <c r="AC95" i="5"/>
  <c r="AC96" i="5" s="1"/>
  <c r="T111" i="5"/>
  <c r="T112" i="5" s="1"/>
  <c r="D62" i="5"/>
  <c r="D63" i="5" s="1"/>
  <c r="P62" i="5"/>
  <c r="P63" i="5" s="1"/>
  <c r="AB62" i="5"/>
  <c r="AB63" i="5" s="1"/>
  <c r="AY62" i="5"/>
  <c r="AY63" i="5" s="1"/>
  <c r="BK62" i="5"/>
  <c r="BK63" i="5" s="1"/>
  <c r="N79" i="5"/>
  <c r="N80" i="5" s="1"/>
  <c r="Z79" i="5"/>
  <c r="Z80" i="5" s="1"/>
  <c r="AW79" i="5"/>
  <c r="AW80" i="5" s="1"/>
  <c r="BI79" i="5"/>
  <c r="BI80" i="5" s="1"/>
  <c r="S95" i="5"/>
  <c r="S96" i="5" s="1"/>
  <c r="AE95" i="5"/>
  <c r="AE96" i="5" s="1"/>
  <c r="BA95" i="5"/>
  <c r="BA96" i="5" s="1"/>
  <c r="BM95" i="5"/>
  <c r="BM96" i="5" s="1"/>
  <c r="V111" i="5"/>
  <c r="V112" i="5" s="1"/>
  <c r="AL111" i="5"/>
  <c r="AL112" i="5" s="1"/>
  <c r="BE111" i="5"/>
  <c r="BE112" i="5" s="1"/>
  <c r="BQ111" i="5"/>
  <c r="BQ112" i="5" s="1"/>
  <c r="T79" i="5"/>
  <c r="T80" i="5" s="1"/>
  <c r="P111" i="5"/>
  <c r="P112" i="5" s="1"/>
  <c r="W62" i="5"/>
  <c r="W63" i="5" s="1"/>
  <c r="W68" i="5" s="1"/>
  <c r="U79" i="5"/>
  <c r="U80" i="5" s="1"/>
  <c r="Q111" i="5"/>
  <c r="Q112" i="5" s="1"/>
  <c r="AN62" i="5"/>
  <c r="AN63" i="5" s="1"/>
  <c r="AL79" i="5"/>
  <c r="AL80" i="5" s="1"/>
  <c r="AD111" i="5"/>
  <c r="AD112" i="5" s="1"/>
  <c r="Y62" i="5"/>
  <c r="Y63" i="5" s="1"/>
  <c r="BJ95" i="5"/>
  <c r="BJ96" i="5" s="1"/>
  <c r="BB111" i="5"/>
  <c r="BB112" i="5" s="1"/>
  <c r="AN79" i="5"/>
  <c r="AN80" i="5" s="1"/>
  <c r="Q95" i="5"/>
  <c r="Q96" i="5" s="1"/>
  <c r="BO111" i="5"/>
  <c r="BO112" i="5" s="1"/>
  <c r="Q62" i="5"/>
  <c r="Q63" i="5" s="1"/>
  <c r="AC62" i="5"/>
  <c r="AC63" i="5" s="1"/>
  <c r="AZ62" i="5"/>
  <c r="AZ63" i="5" s="1"/>
  <c r="AZ68" i="5" s="1"/>
  <c r="BL62" i="5"/>
  <c r="BL63" i="5" s="1"/>
  <c r="O79" i="5"/>
  <c r="O80" i="5" s="1"/>
  <c r="AX79" i="5"/>
  <c r="AX80" i="5" s="1"/>
  <c r="BJ79" i="5"/>
  <c r="BJ80" i="5" s="1"/>
  <c r="T95" i="5"/>
  <c r="T96" i="5" s="1"/>
  <c r="BB95" i="5"/>
  <c r="BB96" i="5" s="1"/>
  <c r="BN95" i="5"/>
  <c r="BN96" i="5" s="1"/>
  <c r="W111" i="5"/>
  <c r="W112" i="5" s="1"/>
  <c r="AM111" i="5"/>
  <c r="AM112" i="5" s="1"/>
  <c r="BF111" i="5"/>
  <c r="BF112" i="5" s="1"/>
  <c r="AL62" i="5"/>
  <c r="AL63" i="5" s="1"/>
  <c r="AB111" i="5"/>
  <c r="AB112" i="5" s="1"/>
  <c r="BF62" i="5"/>
  <c r="BF63" i="5" s="1"/>
  <c r="BD79" i="5"/>
  <c r="BD80" i="5" s="1"/>
  <c r="N95" i="5"/>
  <c r="N96" i="5" s="1"/>
  <c r="Z95" i="5"/>
  <c r="Z96" i="5" s="1"/>
  <c r="BL111" i="5"/>
  <c r="BL112" i="5" s="1"/>
  <c r="X62" i="5"/>
  <c r="X63" i="5" s="1"/>
  <c r="X68" i="5" s="1"/>
  <c r="O95" i="5"/>
  <c r="O96" i="5" s="1"/>
  <c r="AA95" i="5"/>
  <c r="AA96" i="5" s="1"/>
  <c r="R111" i="5"/>
  <c r="R112" i="5" s="1"/>
  <c r="BM111" i="5"/>
  <c r="BM112" i="5" s="1"/>
  <c r="BF79" i="5"/>
  <c r="BF80" i="5" s="1"/>
  <c r="AB95" i="5"/>
  <c r="AB96" i="5" s="1"/>
  <c r="S111" i="5"/>
  <c r="S112" i="5" s="1"/>
  <c r="BI62" i="5"/>
  <c r="BI63" i="5" s="1"/>
  <c r="AY95" i="5"/>
  <c r="AY96" i="5" s="1"/>
  <c r="AJ111" i="5"/>
  <c r="AJ112" i="5" s="1"/>
  <c r="BA62" i="5"/>
  <c r="BA63" i="5" s="1"/>
  <c r="BA67" i="5" s="1"/>
  <c r="D79" i="5"/>
  <c r="D80" i="5" s="1"/>
  <c r="P79" i="5"/>
  <c r="P80" i="5" s="1"/>
  <c r="AB79" i="5"/>
  <c r="AB80" i="5" s="1"/>
  <c r="BK79" i="5"/>
  <c r="BK80" i="5" s="1"/>
  <c r="I95" i="5"/>
  <c r="I96" i="5" s="1"/>
  <c r="U95" i="5"/>
  <c r="U96" i="5" s="1"/>
  <c r="BC95" i="5"/>
  <c r="BC96" i="5" s="1"/>
  <c r="BO95" i="5"/>
  <c r="BO96" i="5" s="1"/>
  <c r="X111" i="5"/>
  <c r="X112" i="5" s="1"/>
  <c r="BG111" i="5"/>
  <c r="BG112" i="5" s="1"/>
  <c r="F62" i="5"/>
  <c r="F63" i="5" s="1"/>
  <c r="N62" i="5"/>
  <c r="N63" i="5" s="1"/>
  <c r="V62" i="5"/>
  <c r="V63" i="5" s="1"/>
  <c r="AD62" i="5"/>
  <c r="AD63" i="5" s="1"/>
  <c r="AW62" i="5"/>
  <c r="AW63" i="5" s="1"/>
  <c r="BE62" i="5"/>
  <c r="BE63" i="5" s="1"/>
  <c r="BE68" i="5" s="1"/>
  <c r="BM62" i="5"/>
  <c r="BM63" i="5" s="1"/>
  <c r="BM68" i="5" s="1"/>
  <c r="AE54" i="4"/>
  <c r="AE103" i="4"/>
  <c r="AE87" i="4"/>
  <c r="AE70" i="4"/>
  <c r="AO70" i="4"/>
  <c r="AO54" i="4"/>
  <c r="AO103" i="4"/>
  <c r="AO87" i="4"/>
  <c r="AW87" i="4"/>
  <c r="AW70" i="4"/>
  <c r="AW54" i="4"/>
  <c r="AW103" i="4"/>
  <c r="AJ103" i="4"/>
  <c r="AJ87" i="4"/>
  <c r="AJ70" i="4"/>
  <c r="AJ54" i="4"/>
  <c r="Y79" i="5"/>
  <c r="Y80" i="5" s="1"/>
  <c r="AZ79" i="5"/>
  <c r="AZ80" i="5" s="1"/>
  <c r="BH79" i="5"/>
  <c r="BH80" i="5" s="1"/>
  <c r="AY79" i="5"/>
  <c r="AY80" i="5" s="1"/>
  <c r="BG79" i="5"/>
  <c r="BG80" i="5" s="1"/>
  <c r="AO55" i="5"/>
  <c r="AO104" i="5"/>
  <c r="AO88" i="5"/>
  <c r="AO71" i="5"/>
  <c r="AW55" i="5"/>
  <c r="AW104" i="5"/>
  <c r="AW88" i="5"/>
  <c r="AW71" i="5"/>
  <c r="AJ55" i="5"/>
  <c r="AJ104" i="5"/>
  <c r="AJ88" i="5"/>
  <c r="AJ71" i="5"/>
  <c r="AH55" i="5"/>
  <c r="AH88" i="5"/>
  <c r="AH71" i="5"/>
  <c r="AH7" i="4"/>
  <c r="AH104" i="5"/>
  <c r="AH7" i="11"/>
  <c r="AE55" i="5"/>
  <c r="AE104" i="5"/>
  <c r="AE88" i="5"/>
  <c r="AE71" i="5"/>
  <c r="E62" i="5"/>
  <c r="E63" i="5" s="1"/>
  <c r="M62" i="5"/>
  <c r="M63" i="5" s="1"/>
  <c r="K79" i="5"/>
  <c r="K80" i="5" s="1"/>
  <c r="H95" i="5"/>
  <c r="H96" i="5" s="1"/>
  <c r="G111" i="5"/>
  <c r="G112" i="5" s="1"/>
  <c r="G95" i="5"/>
  <c r="G96" i="5" s="1"/>
  <c r="K62" i="5"/>
  <c r="K63" i="5" s="1"/>
  <c r="K67" i="5" s="1"/>
  <c r="F95" i="5"/>
  <c r="F96" i="5" s="1"/>
  <c r="E111" i="5"/>
  <c r="E112" i="5" s="1"/>
  <c r="J62" i="5"/>
  <c r="J63" i="5" s="1"/>
  <c r="J68" i="5" s="1"/>
  <c r="E95" i="5"/>
  <c r="E96" i="5" s="1"/>
  <c r="M95" i="5"/>
  <c r="M96" i="5" s="1"/>
  <c r="D111" i="5"/>
  <c r="D112" i="5" s="1"/>
  <c r="L111" i="5"/>
  <c r="L112" i="5" s="1"/>
  <c r="I62" i="5"/>
  <c r="I63" i="5" s="1"/>
  <c r="G79" i="5"/>
  <c r="G80" i="5" s="1"/>
  <c r="D95" i="5"/>
  <c r="D96" i="5" s="1"/>
  <c r="L95" i="5"/>
  <c r="L96" i="5" s="1"/>
  <c r="K111" i="5"/>
  <c r="K112" i="5" s="1"/>
  <c r="H62" i="5"/>
  <c r="H63" i="5" s="1"/>
  <c r="F79" i="5"/>
  <c r="F80" i="5" s="1"/>
  <c r="K95" i="5"/>
  <c r="K96" i="5" s="1"/>
  <c r="J111" i="5"/>
  <c r="J112" i="5" s="1"/>
  <c r="G62" i="5"/>
  <c r="G63" i="5" s="1"/>
  <c r="G67" i="5" s="1"/>
  <c r="E79" i="5"/>
  <c r="E80" i="5" s="1"/>
  <c r="M79" i="5"/>
  <c r="M80" i="5" s="1"/>
  <c r="I111" i="5"/>
  <c r="I112" i="5" s="1"/>
  <c r="AH66" i="5"/>
  <c r="AH67" i="5"/>
  <c r="AH68" i="5"/>
  <c r="X49" i="4"/>
  <c r="X34" i="5"/>
  <c r="D34" i="5"/>
  <c r="L34" i="5"/>
  <c r="T34" i="5"/>
  <c r="AD34" i="5"/>
  <c r="AP34" i="5"/>
  <c r="AX34" i="5"/>
  <c r="BF34" i="5"/>
  <c r="BN34" i="5"/>
  <c r="AC34" i="5"/>
  <c r="AO34" i="5"/>
  <c r="AW34" i="5"/>
  <c r="BE34" i="5"/>
  <c r="BM34" i="5"/>
  <c r="R34" i="5"/>
  <c r="AB34" i="5"/>
  <c r="AN34" i="5"/>
  <c r="AV34" i="5"/>
  <c r="BD34" i="5"/>
  <c r="BL34" i="5"/>
  <c r="AA34" i="5"/>
  <c r="AM34" i="5"/>
  <c r="AU34" i="5"/>
  <c r="BC34" i="5"/>
  <c r="BK34" i="5"/>
  <c r="H34" i="5"/>
  <c r="P34" i="5"/>
  <c r="Z34" i="5"/>
  <c r="AL34" i="5"/>
  <c r="AT34" i="5"/>
  <c r="BB34" i="5"/>
  <c r="BJ34" i="5"/>
  <c r="Y34" i="5"/>
  <c r="AK34" i="5"/>
  <c r="AS34" i="5"/>
  <c r="BA34" i="5"/>
  <c r="BI34" i="5"/>
  <c r="BQ34" i="5"/>
  <c r="F34" i="5"/>
  <c r="N34" i="5"/>
  <c r="V34" i="5"/>
  <c r="AR34" i="5"/>
  <c r="AZ34" i="5"/>
  <c r="BH34" i="5"/>
  <c r="BP34" i="5"/>
  <c r="AE34" i="5"/>
  <c r="AQ34" i="5"/>
  <c r="AY34" i="5"/>
  <c r="BG34" i="5"/>
  <c r="BO34" i="5"/>
  <c r="AJ34" i="5"/>
  <c r="J34" i="5"/>
  <c r="H79" i="5"/>
  <c r="H80" i="5" s="1"/>
  <c r="X79" i="5"/>
  <c r="AE79" i="5"/>
  <c r="AE80" i="5" s="1"/>
  <c r="BE79" i="5"/>
  <c r="BE80" i="5" s="1"/>
  <c r="U111" i="5"/>
  <c r="U112" i="5" s="1"/>
  <c r="V95" i="5"/>
  <c r="V96" i="5" s="1"/>
  <c r="BD95" i="5"/>
  <c r="BD96" i="5" s="1"/>
  <c r="AC111" i="5"/>
  <c r="AC112" i="5" s="1"/>
  <c r="M111" i="5"/>
  <c r="M112" i="5" s="1"/>
  <c r="AN111" i="5"/>
  <c r="AN112" i="5" s="1"/>
  <c r="BC111" i="5"/>
  <c r="BC112" i="5" s="1"/>
  <c r="BK111" i="5"/>
  <c r="BK112" i="5" s="1"/>
  <c r="BH78" i="4"/>
  <c r="BH79" i="4" s="1"/>
  <c r="AK79" i="5"/>
  <c r="AK80" i="5" s="1"/>
  <c r="E33" i="4"/>
  <c r="E49" i="4" s="1"/>
  <c r="M33" i="4"/>
  <c r="M49" i="4" s="1"/>
  <c r="U33" i="4"/>
  <c r="U49" i="4" s="1"/>
  <c r="S33" i="4"/>
  <c r="S48" i="4" s="1"/>
  <c r="F78" i="4"/>
  <c r="F79" i="4" s="1"/>
  <c r="N78" i="4"/>
  <c r="N79" i="4" s="1"/>
  <c r="V78" i="4"/>
  <c r="V79" i="4" s="1"/>
  <c r="BM78" i="4"/>
  <c r="BM79" i="4" s="1"/>
  <c r="I33" i="4"/>
  <c r="I49" i="4" s="1"/>
  <c r="Q33" i="4"/>
  <c r="Q49" i="4" s="1"/>
  <c r="L78" i="4"/>
  <c r="L79" i="4" s="1"/>
  <c r="AM78" i="4"/>
  <c r="AM79" i="4" s="1"/>
  <c r="AU78" i="4"/>
  <c r="AU79" i="4" s="1"/>
  <c r="BC78" i="4"/>
  <c r="BC79" i="4" s="1"/>
  <c r="K33" i="4"/>
  <c r="K48" i="4" s="1"/>
  <c r="G33" i="4"/>
  <c r="G48" i="4" s="1"/>
  <c r="O33" i="4"/>
  <c r="O48" i="4" s="1"/>
  <c r="W33" i="4"/>
  <c r="R62" i="5"/>
  <c r="R63" i="5" s="1"/>
  <c r="R67" i="5" s="1"/>
  <c r="J79" i="5"/>
  <c r="J80" i="5" s="1"/>
  <c r="H78" i="4"/>
  <c r="H79" i="4" s="1"/>
  <c r="P78" i="4"/>
  <c r="P79" i="4" s="1"/>
  <c r="X78" i="4"/>
  <c r="X79" i="4" s="1"/>
  <c r="AQ78" i="4"/>
  <c r="AQ79" i="4" s="1"/>
  <c r="AY78" i="4"/>
  <c r="AY79" i="4" s="1"/>
  <c r="BG78" i="4"/>
  <c r="BG79" i="4" s="1"/>
  <c r="BO78" i="4"/>
  <c r="BO79" i="4" s="1"/>
  <c r="Q78" i="4"/>
  <c r="Q79" i="4" s="1"/>
  <c r="Y78" i="4"/>
  <c r="Y79" i="4" s="1"/>
  <c r="Y83" i="4" s="1"/>
  <c r="AR78" i="4"/>
  <c r="AR79" i="4" s="1"/>
  <c r="AZ78" i="4"/>
  <c r="AZ79" i="4" s="1"/>
  <c r="T78" i="4"/>
  <c r="T79" i="4" s="1"/>
  <c r="AB78" i="4"/>
  <c r="AB79" i="4" s="1"/>
  <c r="BK78" i="4"/>
  <c r="BK79" i="4" s="1"/>
  <c r="I78" i="4"/>
  <c r="I79" i="4" s="1"/>
  <c r="BP78" i="4"/>
  <c r="BP79" i="4" s="1"/>
  <c r="D78" i="4"/>
  <c r="D79" i="4" s="1"/>
  <c r="R79" i="5"/>
  <c r="R80" i="5" s="1"/>
  <c r="AD78" i="4"/>
  <c r="AD79" i="4" s="1"/>
  <c r="AO78" i="4"/>
  <c r="AO79" i="4" s="1"/>
  <c r="AW78" i="4"/>
  <c r="AW79" i="4" s="1"/>
  <c r="I79" i="5"/>
  <c r="I80" i="5" s="1"/>
  <c r="Q79" i="5"/>
  <c r="Q80" i="5" s="1"/>
  <c r="BE78" i="4"/>
  <c r="BE79" i="4" s="1"/>
  <c r="AJ78" i="4"/>
  <c r="AJ79" i="4" s="1"/>
  <c r="AJ61" i="4"/>
  <c r="AJ62" i="4" s="1"/>
  <c r="AR61" i="4"/>
  <c r="AR62" i="4" s="1"/>
  <c r="AZ61" i="4"/>
  <c r="AZ62" i="4" s="1"/>
  <c r="BH61" i="4"/>
  <c r="BH62" i="4" s="1"/>
  <c r="BP61" i="4"/>
  <c r="BP62" i="4" s="1"/>
  <c r="E78" i="4"/>
  <c r="E79" i="4" s="1"/>
  <c r="M78" i="4"/>
  <c r="M79" i="4" s="1"/>
  <c r="U78" i="4"/>
  <c r="U79" i="4" s="1"/>
  <c r="U83" i="4" s="1"/>
  <c r="AC78" i="4"/>
  <c r="AC79" i="4" s="1"/>
  <c r="AC83" i="4" s="1"/>
  <c r="AN78" i="4"/>
  <c r="AN79" i="4" s="1"/>
  <c r="AV78" i="4"/>
  <c r="AV79" i="4" s="1"/>
  <c r="AV83" i="4" s="1"/>
  <c r="BD78" i="4"/>
  <c r="BD79" i="4" s="1"/>
  <c r="BL78" i="4"/>
  <c r="BL79" i="4" s="1"/>
  <c r="AN61" i="4"/>
  <c r="AN62" i="4" s="1"/>
  <c r="AV61" i="4"/>
  <c r="AV62" i="4" s="1"/>
  <c r="BD61" i="4"/>
  <c r="BD62" i="4" s="1"/>
  <c r="BL61" i="4"/>
  <c r="BL62" i="4" s="1"/>
  <c r="J78" i="4"/>
  <c r="J79" i="4" s="1"/>
  <c r="R78" i="4"/>
  <c r="R79" i="4" s="1"/>
  <c r="Z78" i="4"/>
  <c r="Z79" i="4" s="1"/>
  <c r="AK78" i="4"/>
  <c r="AK79" i="4" s="1"/>
  <c r="AS78" i="4"/>
  <c r="AS79" i="4" s="1"/>
  <c r="BA78" i="4"/>
  <c r="BA79" i="4" s="1"/>
  <c r="BI78" i="4"/>
  <c r="BI79" i="4" s="1"/>
  <c r="BQ78" i="4"/>
  <c r="BQ79" i="4" s="1"/>
  <c r="E110" i="4"/>
  <c r="E111" i="4" s="1"/>
  <c r="G110" i="4"/>
  <c r="G111" i="4" s="1"/>
  <c r="I110" i="4"/>
  <c r="I111" i="4" s="1"/>
  <c r="K110" i="4"/>
  <c r="K111" i="4" s="1"/>
  <c r="M110" i="4"/>
  <c r="M111" i="4" s="1"/>
  <c r="O110" i="4"/>
  <c r="O111" i="4" s="1"/>
  <c r="Q110" i="4"/>
  <c r="Q111" i="4" s="1"/>
  <c r="S110" i="4"/>
  <c r="S111" i="4" s="1"/>
  <c r="U110" i="4"/>
  <c r="U111" i="4" s="1"/>
  <c r="W110" i="4"/>
  <c r="W111" i="4" s="1"/>
  <c r="Y110" i="4"/>
  <c r="Y111" i="4" s="1"/>
  <c r="AA110" i="4"/>
  <c r="AA111" i="4" s="1"/>
  <c r="AC110" i="4"/>
  <c r="AC111" i="4" s="1"/>
  <c r="AE110" i="4"/>
  <c r="AE111" i="4" s="1"/>
  <c r="AJ110" i="4"/>
  <c r="AJ111" i="4" s="1"/>
  <c r="AL110" i="4"/>
  <c r="AL111" i="4" s="1"/>
  <c r="AN110" i="4"/>
  <c r="AN111" i="4" s="1"/>
  <c r="AP110" i="4"/>
  <c r="AP111" i="4" s="1"/>
  <c r="AR110" i="4"/>
  <c r="AR111" i="4" s="1"/>
  <c r="AT110" i="4"/>
  <c r="AT111" i="4" s="1"/>
  <c r="AV110" i="4"/>
  <c r="AV111" i="4" s="1"/>
  <c r="AX110" i="4"/>
  <c r="AX111" i="4" s="1"/>
  <c r="AZ110" i="4"/>
  <c r="AZ111" i="4" s="1"/>
  <c r="BB110" i="4"/>
  <c r="BB111" i="4" s="1"/>
  <c r="BD110" i="4"/>
  <c r="BD111" i="4" s="1"/>
  <c r="BF110" i="4"/>
  <c r="BF111" i="4" s="1"/>
  <c r="BH110" i="4"/>
  <c r="BH111" i="4" s="1"/>
  <c r="BJ110" i="4"/>
  <c r="BJ111" i="4" s="1"/>
  <c r="BL110" i="4"/>
  <c r="BL111" i="4" s="1"/>
  <c r="BN110" i="4"/>
  <c r="BN111" i="4" s="1"/>
  <c r="BP110" i="4"/>
  <c r="BP111" i="4" s="1"/>
  <c r="D61" i="4"/>
  <c r="D62" i="4" s="1"/>
  <c r="F61" i="4"/>
  <c r="F62" i="4" s="1"/>
  <c r="H61" i="4"/>
  <c r="H62" i="4" s="1"/>
  <c r="J61" i="4"/>
  <c r="J62" i="4" s="1"/>
  <c r="L61" i="4"/>
  <c r="L62" i="4" s="1"/>
  <c r="N61" i="4"/>
  <c r="N62" i="4" s="1"/>
  <c r="P61" i="4"/>
  <c r="P62" i="4" s="1"/>
  <c r="R61" i="4"/>
  <c r="R62" i="4" s="1"/>
  <c r="T61" i="4"/>
  <c r="T62" i="4" s="1"/>
  <c r="V61" i="4"/>
  <c r="V62" i="4" s="1"/>
  <c r="X61" i="4"/>
  <c r="X62" i="4" s="1"/>
  <c r="Z61" i="4"/>
  <c r="Z62" i="4" s="1"/>
  <c r="AB61" i="4"/>
  <c r="AB62" i="4" s="1"/>
  <c r="AD61" i="4"/>
  <c r="AD62" i="4" s="1"/>
  <c r="AK61" i="4"/>
  <c r="AK62" i="4" s="1"/>
  <c r="AM61" i="4"/>
  <c r="AM62" i="4" s="1"/>
  <c r="AO61" i="4"/>
  <c r="AO62" i="4" s="1"/>
  <c r="AQ61" i="4"/>
  <c r="AQ62" i="4" s="1"/>
  <c r="AS61" i="4"/>
  <c r="AS62" i="4" s="1"/>
  <c r="AU61" i="4"/>
  <c r="AU62" i="4" s="1"/>
  <c r="AW61" i="4"/>
  <c r="AW62" i="4" s="1"/>
  <c r="AY61" i="4"/>
  <c r="AY62" i="4" s="1"/>
  <c r="BA61" i="4"/>
  <c r="BA62" i="4" s="1"/>
  <c r="BC61" i="4"/>
  <c r="BC62" i="4" s="1"/>
  <c r="BE61" i="4"/>
  <c r="BE62" i="4" s="1"/>
  <c r="BG61" i="4"/>
  <c r="BG62" i="4" s="1"/>
  <c r="BI61" i="4"/>
  <c r="BI62" i="4" s="1"/>
  <c r="BK61" i="4"/>
  <c r="BK62" i="4" s="1"/>
  <c r="BM61" i="4"/>
  <c r="BM62" i="4" s="1"/>
  <c r="BO61" i="4"/>
  <c r="BO62" i="4" s="1"/>
  <c r="BQ61" i="4"/>
  <c r="BQ62" i="4" s="1"/>
  <c r="E61" i="4"/>
  <c r="E62" i="4" s="1"/>
  <c r="G61" i="4"/>
  <c r="G62" i="4" s="1"/>
  <c r="G66" i="4" s="1"/>
  <c r="I61" i="4"/>
  <c r="I62" i="4" s="1"/>
  <c r="K61" i="4"/>
  <c r="K62" i="4" s="1"/>
  <c r="K66" i="4" s="1"/>
  <c r="M61" i="4"/>
  <c r="M62" i="4" s="1"/>
  <c r="O61" i="4"/>
  <c r="O62" i="4" s="1"/>
  <c r="O67" i="4" s="1"/>
  <c r="Q61" i="4"/>
  <c r="Q62" i="4" s="1"/>
  <c r="S61" i="4"/>
  <c r="S62" i="4" s="1"/>
  <c r="U61" i="4"/>
  <c r="U62" i="4" s="1"/>
  <c r="W61" i="4"/>
  <c r="W62" i="4" s="1"/>
  <c r="Y61" i="4"/>
  <c r="Y62" i="4" s="1"/>
  <c r="AA61" i="4"/>
  <c r="AA62" i="4" s="1"/>
  <c r="AC61" i="4"/>
  <c r="AC62" i="4" s="1"/>
  <c r="AE61" i="4"/>
  <c r="AE62" i="4" s="1"/>
  <c r="AL61" i="4"/>
  <c r="AL62" i="4" s="1"/>
  <c r="AL66" i="4" s="1"/>
  <c r="AP61" i="4"/>
  <c r="AP62" i="4" s="1"/>
  <c r="AP67" i="4" s="1"/>
  <c r="AT61" i="4"/>
  <c r="AT62" i="4" s="1"/>
  <c r="AX61" i="4"/>
  <c r="AX62" i="4" s="1"/>
  <c r="BB61" i="4"/>
  <c r="BB62" i="4" s="1"/>
  <c r="BB67" i="4" s="1"/>
  <c r="BF61" i="4"/>
  <c r="BF62" i="4" s="1"/>
  <c r="BJ61" i="4"/>
  <c r="BJ62" i="4" s="1"/>
  <c r="BN61" i="4"/>
  <c r="BN62" i="4" s="1"/>
  <c r="BN67" i="4" s="1"/>
  <c r="G78" i="4"/>
  <c r="G79" i="4" s="1"/>
  <c r="K78" i="4"/>
  <c r="K79" i="4" s="1"/>
  <c r="O78" i="4"/>
  <c r="O79" i="4" s="1"/>
  <c r="S78" i="4"/>
  <c r="S79" i="4" s="1"/>
  <c r="W78" i="4"/>
  <c r="W79" i="4" s="1"/>
  <c r="AA78" i="4"/>
  <c r="AA79" i="4" s="1"/>
  <c r="AE78" i="4"/>
  <c r="AE79" i="4" s="1"/>
  <c r="AL78" i="4"/>
  <c r="AL79" i="4" s="1"/>
  <c r="AP78" i="4"/>
  <c r="AP79" i="4" s="1"/>
  <c r="AT78" i="4"/>
  <c r="AT79" i="4" s="1"/>
  <c r="AX78" i="4"/>
  <c r="AX79" i="4" s="1"/>
  <c r="BB78" i="4"/>
  <c r="BB79" i="4" s="1"/>
  <c r="BF78" i="4"/>
  <c r="BF79" i="4" s="1"/>
  <c r="BJ78" i="4"/>
  <c r="BJ79" i="4" s="1"/>
  <c r="BN78" i="4"/>
  <c r="BN79" i="4" s="1"/>
  <c r="D94" i="4"/>
  <c r="D95" i="4" s="1"/>
  <c r="F94" i="4"/>
  <c r="F95" i="4" s="1"/>
  <c r="F99" i="4" s="1"/>
  <c r="H94" i="4"/>
  <c r="H95" i="4" s="1"/>
  <c r="J94" i="4"/>
  <c r="J95" i="4" s="1"/>
  <c r="J99" i="4" s="1"/>
  <c r="L94" i="4"/>
  <c r="L95" i="4" s="1"/>
  <c r="N94" i="4"/>
  <c r="N95" i="4" s="1"/>
  <c r="N100" i="4" s="1"/>
  <c r="P94" i="4"/>
  <c r="P95" i="4" s="1"/>
  <c r="R94" i="4"/>
  <c r="R95" i="4" s="1"/>
  <c r="R100" i="4" s="1"/>
  <c r="T94" i="4"/>
  <c r="T95" i="4" s="1"/>
  <c r="V94" i="4"/>
  <c r="V95" i="4" s="1"/>
  <c r="V99" i="4" s="1"/>
  <c r="X94" i="4"/>
  <c r="Z94" i="4"/>
  <c r="Z95" i="4" s="1"/>
  <c r="Z100" i="4" s="1"/>
  <c r="AB94" i="4"/>
  <c r="AB95" i="4" s="1"/>
  <c r="AD94" i="4"/>
  <c r="AD95" i="4" s="1"/>
  <c r="AD100" i="4" s="1"/>
  <c r="AK94" i="4"/>
  <c r="AK95" i="4" s="1"/>
  <c r="AK99" i="4" s="1"/>
  <c r="AM94" i="4"/>
  <c r="AM95" i="4" s="1"/>
  <c r="AO94" i="4"/>
  <c r="AO95" i="4" s="1"/>
  <c r="AO99" i="4" s="1"/>
  <c r="AQ94" i="4"/>
  <c r="AQ95" i="4" s="1"/>
  <c r="AS94" i="4"/>
  <c r="AS95" i="4" s="1"/>
  <c r="AS99" i="4" s="1"/>
  <c r="AU94" i="4"/>
  <c r="AU95" i="4" s="1"/>
  <c r="AW94" i="4"/>
  <c r="AW95" i="4" s="1"/>
  <c r="AW100" i="4" s="1"/>
  <c r="AY94" i="4"/>
  <c r="AY95" i="4" s="1"/>
  <c r="BA94" i="4"/>
  <c r="BA95" i="4" s="1"/>
  <c r="BA99" i="4" s="1"/>
  <c r="BC94" i="4"/>
  <c r="BC95" i="4" s="1"/>
  <c r="BE94" i="4"/>
  <c r="BE95" i="4" s="1"/>
  <c r="BE100" i="4" s="1"/>
  <c r="BG94" i="4"/>
  <c r="BG95" i="4" s="1"/>
  <c r="BI94" i="4"/>
  <c r="BI95" i="4" s="1"/>
  <c r="BI99" i="4" s="1"/>
  <c r="BK94" i="4"/>
  <c r="BK95" i="4" s="1"/>
  <c r="BM94" i="4"/>
  <c r="BM95" i="4" s="1"/>
  <c r="BM99" i="4" s="1"/>
  <c r="BO94" i="4"/>
  <c r="BO95" i="4" s="1"/>
  <c r="BQ94" i="4"/>
  <c r="BQ95" i="4" s="1"/>
  <c r="BQ99" i="4" s="1"/>
  <c r="E94" i="4"/>
  <c r="E95" i="4" s="1"/>
  <c r="G94" i="4"/>
  <c r="G95" i="4" s="1"/>
  <c r="I94" i="4"/>
  <c r="I95" i="4" s="1"/>
  <c r="K94" i="4"/>
  <c r="K95" i="4" s="1"/>
  <c r="M94" i="4"/>
  <c r="M95" i="4" s="1"/>
  <c r="O94" i="4"/>
  <c r="O95" i="4" s="1"/>
  <c r="Q94" i="4"/>
  <c r="Q95" i="4" s="1"/>
  <c r="S94" i="4"/>
  <c r="S95" i="4" s="1"/>
  <c r="U94" i="4"/>
  <c r="U95" i="4" s="1"/>
  <c r="W94" i="4"/>
  <c r="W95" i="4" s="1"/>
  <c r="Y94" i="4"/>
  <c r="Y95" i="4" s="1"/>
  <c r="AA94" i="4"/>
  <c r="AA95" i="4" s="1"/>
  <c r="AC94" i="4"/>
  <c r="AC95" i="4" s="1"/>
  <c r="AE94" i="4"/>
  <c r="AE95" i="4" s="1"/>
  <c r="AJ94" i="4"/>
  <c r="AJ95" i="4" s="1"/>
  <c r="AL94" i="4"/>
  <c r="AL95" i="4" s="1"/>
  <c r="AN94" i="4"/>
  <c r="AN95" i="4" s="1"/>
  <c r="AP94" i="4"/>
  <c r="AP95" i="4" s="1"/>
  <c r="AR94" i="4"/>
  <c r="AR95" i="4" s="1"/>
  <c r="AT94" i="4"/>
  <c r="AT95" i="4" s="1"/>
  <c r="AV94" i="4"/>
  <c r="AV95" i="4" s="1"/>
  <c r="AX94" i="4"/>
  <c r="AX95" i="4" s="1"/>
  <c r="AZ94" i="4"/>
  <c r="AZ95" i="4" s="1"/>
  <c r="BB94" i="4"/>
  <c r="BB95" i="4" s="1"/>
  <c r="BD94" i="4"/>
  <c r="BD95" i="4" s="1"/>
  <c r="BF94" i="4"/>
  <c r="BF95" i="4" s="1"/>
  <c r="BH94" i="4"/>
  <c r="BH95" i="4" s="1"/>
  <c r="BJ94" i="4"/>
  <c r="BJ95" i="4" s="1"/>
  <c r="BL94" i="4"/>
  <c r="BL95" i="4" s="1"/>
  <c r="BN94" i="4"/>
  <c r="BN95" i="4" s="1"/>
  <c r="BP94" i="4"/>
  <c r="BP95" i="4" s="1"/>
  <c r="D110" i="4"/>
  <c r="D111" i="4" s="1"/>
  <c r="F110" i="4"/>
  <c r="F111" i="4" s="1"/>
  <c r="H110" i="4"/>
  <c r="H111" i="4" s="1"/>
  <c r="J110" i="4"/>
  <c r="J111" i="4" s="1"/>
  <c r="L110" i="4"/>
  <c r="L111" i="4" s="1"/>
  <c r="N110" i="4"/>
  <c r="N111" i="4" s="1"/>
  <c r="P110" i="4"/>
  <c r="P111" i="4" s="1"/>
  <c r="R110" i="4"/>
  <c r="R111" i="4" s="1"/>
  <c r="T110" i="4"/>
  <c r="T111" i="4" s="1"/>
  <c r="V110" i="4"/>
  <c r="V111" i="4" s="1"/>
  <c r="X110" i="4"/>
  <c r="X111" i="4" s="1"/>
  <c r="Z110" i="4"/>
  <c r="Z111" i="4" s="1"/>
  <c r="AB110" i="4"/>
  <c r="AB111" i="4" s="1"/>
  <c r="AD110" i="4"/>
  <c r="AD111" i="4" s="1"/>
  <c r="AK110" i="4"/>
  <c r="AK111" i="4" s="1"/>
  <c r="AM110" i="4"/>
  <c r="AM111" i="4" s="1"/>
  <c r="AO110" i="4"/>
  <c r="AO111" i="4" s="1"/>
  <c r="AQ110" i="4"/>
  <c r="AQ111" i="4" s="1"/>
  <c r="AS110" i="4"/>
  <c r="AS111" i="4" s="1"/>
  <c r="AU110" i="4"/>
  <c r="AU111" i="4" s="1"/>
  <c r="AW110" i="4"/>
  <c r="AW111" i="4" s="1"/>
  <c r="AY110" i="4"/>
  <c r="AY111" i="4" s="1"/>
  <c r="BA110" i="4"/>
  <c r="BA111" i="4" s="1"/>
  <c r="BC110" i="4"/>
  <c r="BC111" i="4" s="1"/>
  <c r="BE110" i="4"/>
  <c r="BE111" i="4" s="1"/>
  <c r="BG110" i="4"/>
  <c r="BG111" i="4" s="1"/>
  <c r="BI110" i="4"/>
  <c r="BI111" i="4" s="1"/>
  <c r="BK110" i="4"/>
  <c r="BK111" i="4" s="1"/>
  <c r="BM110" i="4"/>
  <c r="BM111" i="4" s="1"/>
  <c r="BO110" i="4"/>
  <c r="BO111" i="4" s="1"/>
  <c r="BQ110" i="4"/>
  <c r="BQ111" i="4" s="1"/>
  <c r="I50" i="5"/>
  <c r="M50" i="5"/>
  <c r="Q50" i="5"/>
  <c r="U50" i="5"/>
  <c r="G50" i="5"/>
  <c r="K50" i="5"/>
  <c r="O50" i="5"/>
  <c r="S50" i="5"/>
  <c r="E50" i="5"/>
  <c r="D50" i="5"/>
  <c r="D49" i="5"/>
  <c r="F50" i="5"/>
  <c r="F49" i="5"/>
  <c r="H50" i="5"/>
  <c r="H49" i="5"/>
  <c r="J50" i="5"/>
  <c r="J49" i="5"/>
  <c r="L50" i="5"/>
  <c r="L49" i="5"/>
  <c r="N50" i="5"/>
  <c r="N49" i="5"/>
  <c r="P50" i="5"/>
  <c r="P49" i="5"/>
  <c r="R50" i="5"/>
  <c r="R49" i="5"/>
  <c r="T50" i="5"/>
  <c r="T49" i="5"/>
  <c r="V50" i="5"/>
  <c r="V49" i="5"/>
  <c r="Z50" i="5"/>
  <c r="Z49" i="5"/>
  <c r="AB50" i="5"/>
  <c r="AB49" i="5"/>
  <c r="AD50" i="5"/>
  <c r="AD49" i="5"/>
  <c r="AK50" i="5"/>
  <c r="AK49" i="5"/>
  <c r="AM50" i="5"/>
  <c r="AM49" i="5"/>
  <c r="AO50" i="5"/>
  <c r="AO49" i="5"/>
  <c r="AW50" i="5"/>
  <c r="AW49" i="5"/>
  <c r="AY50" i="5"/>
  <c r="AY49" i="5"/>
  <c r="BA50" i="5"/>
  <c r="BA49" i="5"/>
  <c r="BC50" i="5"/>
  <c r="BC49" i="5"/>
  <c r="BE50" i="5"/>
  <c r="BE49" i="5"/>
  <c r="BG50" i="5"/>
  <c r="BG49" i="5"/>
  <c r="BI50" i="5"/>
  <c r="BI49" i="5"/>
  <c r="BK50" i="5"/>
  <c r="BK49" i="5"/>
  <c r="BM50" i="5"/>
  <c r="BM49" i="5"/>
  <c r="BO50" i="5"/>
  <c r="BO49" i="5"/>
  <c r="BQ49" i="5"/>
  <c r="BQ50" i="5"/>
  <c r="D68" i="5"/>
  <c r="D67" i="5"/>
  <c r="F67" i="5"/>
  <c r="F68" i="5"/>
  <c r="H68" i="5"/>
  <c r="H67" i="5"/>
  <c r="J67" i="5"/>
  <c r="N67" i="5"/>
  <c r="N68" i="5"/>
  <c r="P68" i="5"/>
  <c r="P67" i="5"/>
  <c r="T68" i="5"/>
  <c r="T67" i="5"/>
  <c r="V67" i="5"/>
  <c r="V68" i="5"/>
  <c r="AB68" i="5"/>
  <c r="AB67" i="5"/>
  <c r="AD67" i="5"/>
  <c r="AD68" i="5"/>
  <c r="AK67" i="5"/>
  <c r="AK68" i="5"/>
  <c r="AM68" i="5"/>
  <c r="AM67" i="5"/>
  <c r="BB68" i="5"/>
  <c r="BB67" i="5"/>
  <c r="BD67" i="5"/>
  <c r="BD68" i="5"/>
  <c r="BF68" i="5"/>
  <c r="BF67" i="5"/>
  <c r="BL67" i="5"/>
  <c r="BL68" i="5"/>
  <c r="BN68" i="5"/>
  <c r="BN67" i="5"/>
  <c r="BP67" i="5"/>
  <c r="BP68" i="5"/>
  <c r="Y50" i="5"/>
  <c r="Y49" i="5"/>
  <c r="AA50" i="5"/>
  <c r="AA49" i="5"/>
  <c r="AC50" i="5"/>
  <c r="AC49" i="5"/>
  <c r="AE50" i="5"/>
  <c r="AE49" i="5"/>
  <c r="AJ50" i="5"/>
  <c r="AJ49" i="5"/>
  <c r="AL50" i="5"/>
  <c r="AL49" i="5"/>
  <c r="AN50" i="5"/>
  <c r="AN49" i="5"/>
  <c r="AX50" i="5"/>
  <c r="AX49" i="5"/>
  <c r="AZ50" i="5"/>
  <c r="AZ49" i="5"/>
  <c r="BB50" i="5"/>
  <c r="BB49" i="5"/>
  <c r="BD50" i="5"/>
  <c r="BD49" i="5"/>
  <c r="BF50" i="5"/>
  <c r="BF49" i="5"/>
  <c r="BH50" i="5"/>
  <c r="BH49" i="5"/>
  <c r="BJ50" i="5"/>
  <c r="BJ49" i="5"/>
  <c r="BL50" i="5"/>
  <c r="BL49" i="5"/>
  <c r="BN50" i="5"/>
  <c r="BN49" i="5"/>
  <c r="BP50" i="5"/>
  <c r="BP49" i="5"/>
  <c r="O68" i="5"/>
  <c r="O67" i="5"/>
  <c r="S68" i="5"/>
  <c r="S67" i="5"/>
  <c r="AA67" i="5"/>
  <c r="AJ68" i="5"/>
  <c r="AJ67" i="5"/>
  <c r="AN68" i="5"/>
  <c r="AN67" i="5"/>
  <c r="AY68" i="5"/>
  <c r="AY67" i="5"/>
  <c r="BA68" i="5"/>
  <c r="BI68" i="5"/>
  <c r="BI67" i="5"/>
  <c r="BO68" i="5"/>
  <c r="BO67" i="5"/>
  <c r="E114" i="5"/>
  <c r="E115" i="5" s="1"/>
  <c r="E98" i="5"/>
  <c r="E99" i="5" s="1"/>
  <c r="E82" i="5"/>
  <c r="E83" i="5" s="1"/>
  <c r="I114" i="5"/>
  <c r="I115" i="5" s="1"/>
  <c r="I98" i="5"/>
  <c r="I99" i="5" s="1"/>
  <c r="I82" i="5"/>
  <c r="I83" i="5" s="1"/>
  <c r="M114" i="5"/>
  <c r="M115" i="5" s="1"/>
  <c r="M98" i="5"/>
  <c r="M99" i="5" s="1"/>
  <c r="M82" i="5"/>
  <c r="M83" i="5" s="1"/>
  <c r="Q114" i="5"/>
  <c r="Q115" i="5" s="1"/>
  <c r="Q98" i="5"/>
  <c r="Q99" i="5" s="1"/>
  <c r="Q82" i="5"/>
  <c r="Q83" i="5" s="1"/>
  <c r="U114" i="5"/>
  <c r="U115" i="5" s="1"/>
  <c r="U98" i="5"/>
  <c r="U99" i="5" s="1"/>
  <c r="U82" i="5"/>
  <c r="U83" i="5" s="1"/>
  <c r="Y114" i="5"/>
  <c r="Y115" i="5" s="1"/>
  <c r="Y98" i="5"/>
  <c r="Y99" i="5" s="1"/>
  <c r="Y82" i="5"/>
  <c r="Y83" i="5" s="1"/>
  <c r="AC114" i="5"/>
  <c r="AC115" i="5" s="1"/>
  <c r="AC98" i="5"/>
  <c r="AC99" i="5" s="1"/>
  <c r="AC82" i="5"/>
  <c r="AC83" i="5" s="1"/>
  <c r="AE114" i="5"/>
  <c r="AE115" i="5" s="1"/>
  <c r="AE98" i="5"/>
  <c r="AE99" i="5" s="1"/>
  <c r="AE82" i="5"/>
  <c r="AE83" i="5" s="1"/>
  <c r="AL114" i="5"/>
  <c r="AL115" i="5" s="1"/>
  <c r="AL98" i="5"/>
  <c r="AL99" i="5" s="1"/>
  <c r="AL82" i="5"/>
  <c r="AL83" i="5" s="1"/>
  <c r="AW114" i="5"/>
  <c r="AW115" i="5" s="1"/>
  <c r="AW98" i="5"/>
  <c r="AW99" i="5" s="1"/>
  <c r="AW82" i="5"/>
  <c r="AW83" i="5" s="1"/>
  <c r="BC114" i="5"/>
  <c r="BC115" i="5" s="1"/>
  <c r="BC98" i="5"/>
  <c r="BC99" i="5" s="1"/>
  <c r="BC82" i="5"/>
  <c r="BC83" i="5" s="1"/>
  <c r="BG114" i="5"/>
  <c r="BG115" i="5" s="1"/>
  <c r="BG98" i="5"/>
  <c r="BG99" i="5" s="1"/>
  <c r="BG82" i="5"/>
  <c r="BG83" i="5" s="1"/>
  <c r="BK114" i="5"/>
  <c r="BK115" i="5" s="1"/>
  <c r="BK98" i="5"/>
  <c r="BK99" i="5" s="1"/>
  <c r="BK82" i="5"/>
  <c r="BK83" i="5" s="1"/>
  <c r="BQ114" i="5"/>
  <c r="BQ115" i="5" s="1"/>
  <c r="BQ98" i="5"/>
  <c r="BQ99" i="5" s="1"/>
  <c r="BQ82" i="5"/>
  <c r="BQ83" i="5" s="1"/>
  <c r="D114" i="5"/>
  <c r="D115" i="5" s="1"/>
  <c r="D98" i="5"/>
  <c r="D99" i="5" s="1"/>
  <c r="D82" i="5"/>
  <c r="D83" i="5" s="1"/>
  <c r="F114" i="5"/>
  <c r="F115" i="5" s="1"/>
  <c r="F98" i="5"/>
  <c r="F99" i="5" s="1"/>
  <c r="F82" i="5"/>
  <c r="F83" i="5" s="1"/>
  <c r="H114" i="5"/>
  <c r="H115" i="5" s="1"/>
  <c r="H98" i="5"/>
  <c r="H99" i="5" s="1"/>
  <c r="H82" i="5"/>
  <c r="H83" i="5" s="1"/>
  <c r="J114" i="5"/>
  <c r="J115" i="5" s="1"/>
  <c r="J98" i="5"/>
  <c r="J99" i="5" s="1"/>
  <c r="J82" i="5"/>
  <c r="J83" i="5" s="1"/>
  <c r="L114" i="5"/>
  <c r="L115" i="5" s="1"/>
  <c r="L98" i="5"/>
  <c r="L99" i="5" s="1"/>
  <c r="L82" i="5"/>
  <c r="L83" i="5" s="1"/>
  <c r="N114" i="5"/>
  <c r="N115" i="5" s="1"/>
  <c r="N98" i="5"/>
  <c r="N99" i="5" s="1"/>
  <c r="N82" i="5"/>
  <c r="N83" i="5" s="1"/>
  <c r="P114" i="5"/>
  <c r="P115" i="5" s="1"/>
  <c r="P98" i="5"/>
  <c r="P99" i="5" s="1"/>
  <c r="P82" i="5"/>
  <c r="P83" i="5" s="1"/>
  <c r="R114" i="5"/>
  <c r="R115" i="5" s="1"/>
  <c r="R98" i="5"/>
  <c r="R99" i="5" s="1"/>
  <c r="R82" i="5"/>
  <c r="R83" i="5" s="1"/>
  <c r="T114" i="5"/>
  <c r="T115" i="5" s="1"/>
  <c r="T98" i="5"/>
  <c r="T99" i="5" s="1"/>
  <c r="T82" i="5"/>
  <c r="T83" i="5" s="1"/>
  <c r="V114" i="5"/>
  <c r="V115" i="5" s="1"/>
  <c r="V98" i="5"/>
  <c r="V99" i="5" s="1"/>
  <c r="V82" i="5"/>
  <c r="V83" i="5" s="1"/>
  <c r="X114" i="5"/>
  <c r="X115" i="5" s="1"/>
  <c r="X98" i="5"/>
  <c r="X82" i="5"/>
  <c r="Z114" i="5"/>
  <c r="Z115" i="5" s="1"/>
  <c r="Z98" i="5"/>
  <c r="Z99" i="5" s="1"/>
  <c r="Z82" i="5"/>
  <c r="Z83" i="5" s="1"/>
  <c r="AB114" i="5"/>
  <c r="AB115" i="5" s="1"/>
  <c r="AB98" i="5"/>
  <c r="AB99" i="5" s="1"/>
  <c r="AB82" i="5"/>
  <c r="AB83" i="5" s="1"/>
  <c r="AD114" i="5"/>
  <c r="AD115" i="5" s="1"/>
  <c r="AD98" i="5"/>
  <c r="AD99" i="5" s="1"/>
  <c r="AD82" i="5"/>
  <c r="AD83" i="5" s="1"/>
  <c r="AH114" i="5"/>
  <c r="AH98" i="5"/>
  <c r="AH82" i="5"/>
  <c r="AK114" i="5"/>
  <c r="AK115" i="5" s="1"/>
  <c r="AK98" i="5"/>
  <c r="AK99" i="5" s="1"/>
  <c r="AK82" i="5"/>
  <c r="AK83" i="5" s="1"/>
  <c r="AM114" i="5"/>
  <c r="AM115" i="5" s="1"/>
  <c r="AM98" i="5"/>
  <c r="AM99" i="5" s="1"/>
  <c r="AM82" i="5"/>
  <c r="AM83" i="5" s="1"/>
  <c r="AO114" i="5"/>
  <c r="AO115" i="5" s="1"/>
  <c r="AO98" i="5"/>
  <c r="AO99" i="5" s="1"/>
  <c r="AO82" i="5"/>
  <c r="AO83" i="5" s="1"/>
  <c r="AX114" i="5"/>
  <c r="AX115" i="5" s="1"/>
  <c r="AX98" i="5"/>
  <c r="AX99" i="5" s="1"/>
  <c r="AX82" i="5"/>
  <c r="AX83" i="5" s="1"/>
  <c r="AZ114" i="5"/>
  <c r="AZ115" i="5" s="1"/>
  <c r="AZ98" i="5"/>
  <c r="AZ99" i="5" s="1"/>
  <c r="AZ82" i="5"/>
  <c r="AZ83" i="5" s="1"/>
  <c r="BB114" i="5"/>
  <c r="BB115" i="5" s="1"/>
  <c r="BB98" i="5"/>
  <c r="BB99" i="5" s="1"/>
  <c r="BB82" i="5"/>
  <c r="BB83" i="5" s="1"/>
  <c r="BD114" i="5"/>
  <c r="BD115" i="5" s="1"/>
  <c r="BD98" i="5"/>
  <c r="BD99" i="5" s="1"/>
  <c r="BD82" i="5"/>
  <c r="BD83" i="5" s="1"/>
  <c r="BF114" i="5"/>
  <c r="BF115" i="5" s="1"/>
  <c r="BF98" i="5"/>
  <c r="BF99" i="5" s="1"/>
  <c r="BF82" i="5"/>
  <c r="BF83" i="5" s="1"/>
  <c r="BH114" i="5"/>
  <c r="BH115" i="5" s="1"/>
  <c r="BH98" i="5"/>
  <c r="BH99" i="5" s="1"/>
  <c r="BH82" i="5"/>
  <c r="BH83" i="5" s="1"/>
  <c r="BJ114" i="5"/>
  <c r="BJ115" i="5" s="1"/>
  <c r="BJ98" i="5"/>
  <c r="BJ99" i="5" s="1"/>
  <c r="BJ82" i="5"/>
  <c r="BJ83" i="5" s="1"/>
  <c r="BL114" i="5"/>
  <c r="BL115" i="5" s="1"/>
  <c r="BL98" i="5"/>
  <c r="BL99" i="5" s="1"/>
  <c r="BL82" i="5"/>
  <c r="BL83" i="5" s="1"/>
  <c r="BN114" i="5"/>
  <c r="BN115" i="5" s="1"/>
  <c r="BN98" i="5"/>
  <c r="BN99" i="5" s="1"/>
  <c r="BN82" i="5"/>
  <c r="BN83" i="5" s="1"/>
  <c r="BP114" i="5"/>
  <c r="BP115" i="5" s="1"/>
  <c r="BP98" i="5"/>
  <c r="BP99" i="5" s="1"/>
  <c r="BP82" i="5"/>
  <c r="BP83" i="5" s="1"/>
  <c r="G48" i="5"/>
  <c r="I48" i="5"/>
  <c r="M48" i="5"/>
  <c r="Q48" i="5"/>
  <c r="S48" i="5"/>
  <c r="W48" i="5"/>
  <c r="AA48" i="5"/>
  <c r="AE48" i="5"/>
  <c r="AL48" i="5"/>
  <c r="AW48" i="5"/>
  <c r="BE48" i="5"/>
  <c r="D48" i="5"/>
  <c r="F48" i="5"/>
  <c r="H48" i="5"/>
  <c r="J48" i="5"/>
  <c r="L48" i="5"/>
  <c r="N48" i="5"/>
  <c r="P48" i="5"/>
  <c r="R48" i="5"/>
  <c r="T48" i="5"/>
  <c r="V48" i="5"/>
  <c r="X48" i="5"/>
  <c r="Z48" i="5"/>
  <c r="AB48" i="5"/>
  <c r="AD48" i="5"/>
  <c r="AK48" i="5"/>
  <c r="AM48" i="5"/>
  <c r="AO48" i="5"/>
  <c r="AX48" i="5"/>
  <c r="AZ48" i="5"/>
  <c r="BB48" i="5"/>
  <c r="BD48" i="5"/>
  <c r="BF48" i="5"/>
  <c r="BH48" i="5"/>
  <c r="BJ48" i="5"/>
  <c r="BL48" i="5"/>
  <c r="BN48" i="5"/>
  <c r="BP48" i="5"/>
  <c r="X49" i="5"/>
  <c r="X50" i="5"/>
  <c r="E65" i="5"/>
  <c r="E66" i="5" s="1"/>
  <c r="I65" i="5"/>
  <c r="I66" i="5" s="1"/>
  <c r="M65" i="5"/>
  <c r="M66" i="5" s="1"/>
  <c r="Q65" i="5"/>
  <c r="Q66" i="5" s="1"/>
  <c r="U65" i="5"/>
  <c r="U66" i="5" s="1"/>
  <c r="Y65" i="5"/>
  <c r="Y66" i="5" s="1"/>
  <c r="AC65" i="5"/>
  <c r="AC66" i="5" s="1"/>
  <c r="AE65" i="5"/>
  <c r="AE66" i="5" s="1"/>
  <c r="AL65" i="5"/>
  <c r="AL66" i="5" s="1"/>
  <c r="AW65" i="5"/>
  <c r="AW66" i="5" s="1"/>
  <c r="BC65" i="5"/>
  <c r="BC66" i="5" s="1"/>
  <c r="BG65" i="5"/>
  <c r="BG66" i="5" s="1"/>
  <c r="BK65" i="5"/>
  <c r="BK66" i="5" s="1"/>
  <c r="BQ65" i="5"/>
  <c r="BQ66" i="5" s="1"/>
  <c r="G114" i="5"/>
  <c r="G115" i="5" s="1"/>
  <c r="G98" i="5"/>
  <c r="G99" i="5" s="1"/>
  <c r="G82" i="5"/>
  <c r="G83" i="5" s="1"/>
  <c r="K114" i="5"/>
  <c r="K115" i="5" s="1"/>
  <c r="K98" i="5"/>
  <c r="K99" i="5" s="1"/>
  <c r="K82" i="5"/>
  <c r="K83" i="5" s="1"/>
  <c r="O114" i="5"/>
  <c r="O115" i="5" s="1"/>
  <c r="O98" i="5"/>
  <c r="O99" i="5" s="1"/>
  <c r="O82" i="5"/>
  <c r="O83" i="5" s="1"/>
  <c r="S114" i="5"/>
  <c r="S115" i="5" s="1"/>
  <c r="S98" i="5"/>
  <c r="S99" i="5" s="1"/>
  <c r="S82" i="5"/>
  <c r="S83" i="5" s="1"/>
  <c r="W114" i="5"/>
  <c r="W115" i="5" s="1"/>
  <c r="W98" i="5"/>
  <c r="W99" i="5" s="1"/>
  <c r="W82" i="5"/>
  <c r="W83" i="5" s="1"/>
  <c r="AA114" i="5"/>
  <c r="AA115" i="5" s="1"/>
  <c r="AA98" i="5"/>
  <c r="AA99" i="5" s="1"/>
  <c r="AA82" i="5"/>
  <c r="AA83" i="5" s="1"/>
  <c r="AJ114" i="5"/>
  <c r="AJ115" i="5" s="1"/>
  <c r="AJ98" i="5"/>
  <c r="AJ99" i="5" s="1"/>
  <c r="AJ82" i="5"/>
  <c r="AJ83" i="5" s="1"/>
  <c r="AN114" i="5"/>
  <c r="AN115" i="5" s="1"/>
  <c r="AN98" i="5"/>
  <c r="AN99" i="5" s="1"/>
  <c r="AN82" i="5"/>
  <c r="AN83" i="5" s="1"/>
  <c r="AY114" i="5"/>
  <c r="AY115" i="5" s="1"/>
  <c r="AY98" i="5"/>
  <c r="AY99" i="5" s="1"/>
  <c r="AY82" i="5"/>
  <c r="AY83" i="5" s="1"/>
  <c r="BA114" i="5"/>
  <c r="BA115" i="5" s="1"/>
  <c r="BA98" i="5"/>
  <c r="BA99" i="5" s="1"/>
  <c r="BA82" i="5"/>
  <c r="BA83" i="5" s="1"/>
  <c r="BE114" i="5"/>
  <c r="BE115" i="5" s="1"/>
  <c r="BE98" i="5"/>
  <c r="BE99" i="5" s="1"/>
  <c r="BE82" i="5"/>
  <c r="BE83" i="5" s="1"/>
  <c r="BI114" i="5"/>
  <c r="BI115" i="5" s="1"/>
  <c r="BI98" i="5"/>
  <c r="BI99" i="5" s="1"/>
  <c r="BI82" i="5"/>
  <c r="BI83" i="5" s="1"/>
  <c r="BM114" i="5"/>
  <c r="BM115" i="5" s="1"/>
  <c r="BM98" i="5"/>
  <c r="BM99" i="5" s="1"/>
  <c r="BM82" i="5"/>
  <c r="BM83" i="5" s="1"/>
  <c r="BO114" i="5"/>
  <c r="BO115" i="5" s="1"/>
  <c r="BO98" i="5"/>
  <c r="BO99" i="5" s="1"/>
  <c r="BO82" i="5"/>
  <c r="BO83" i="5" s="1"/>
  <c r="E48" i="5"/>
  <c r="K48" i="5"/>
  <c r="O48" i="5"/>
  <c r="U48" i="5"/>
  <c r="Y48" i="5"/>
  <c r="AC48" i="5"/>
  <c r="AJ48" i="5"/>
  <c r="AN48" i="5"/>
  <c r="AY48" i="5"/>
  <c r="BA48" i="5"/>
  <c r="BC48" i="5"/>
  <c r="BG48" i="5"/>
  <c r="BI48" i="5"/>
  <c r="BK48" i="5"/>
  <c r="BM48" i="5"/>
  <c r="BO48" i="5"/>
  <c r="BQ48" i="5"/>
  <c r="E49" i="5"/>
  <c r="G49" i="5"/>
  <c r="I49" i="5"/>
  <c r="K49" i="5"/>
  <c r="M49" i="5"/>
  <c r="O49" i="5"/>
  <c r="Q49" i="5"/>
  <c r="S49" i="5"/>
  <c r="U49" i="5"/>
  <c r="W49" i="5"/>
  <c r="D48" i="4"/>
  <c r="D49" i="4"/>
  <c r="H49" i="4"/>
  <c r="H48" i="4"/>
  <c r="L48" i="4"/>
  <c r="L49" i="4"/>
  <c r="P48" i="4"/>
  <c r="P49" i="4"/>
  <c r="T48" i="4"/>
  <c r="T49" i="4"/>
  <c r="Z48" i="4"/>
  <c r="Z49" i="4"/>
  <c r="AD48" i="4"/>
  <c r="AD49" i="4"/>
  <c r="AK48" i="4"/>
  <c r="AK49" i="4"/>
  <c r="AO48" i="4"/>
  <c r="AO49" i="4"/>
  <c r="AS49" i="4"/>
  <c r="AS48" i="4"/>
  <c r="AY48" i="4"/>
  <c r="AY49" i="4"/>
  <c r="BC48" i="4"/>
  <c r="BC49" i="4"/>
  <c r="BG48" i="4"/>
  <c r="BG49" i="4"/>
  <c r="BK48" i="4"/>
  <c r="BK49" i="4"/>
  <c r="BO48" i="4"/>
  <c r="BO49" i="4"/>
  <c r="F48" i="4"/>
  <c r="F49" i="4"/>
  <c r="J48" i="4"/>
  <c r="J49" i="4"/>
  <c r="N49" i="4"/>
  <c r="N48" i="4"/>
  <c r="R48" i="4"/>
  <c r="R49" i="4"/>
  <c r="V48" i="4"/>
  <c r="V49" i="4"/>
  <c r="AB49" i="4"/>
  <c r="AB48" i="4"/>
  <c r="AM49" i="4"/>
  <c r="AM48" i="4"/>
  <c r="AQ48" i="4"/>
  <c r="AQ49" i="4"/>
  <c r="AU48" i="4"/>
  <c r="AU49" i="4"/>
  <c r="AW49" i="4"/>
  <c r="AW48" i="4"/>
  <c r="BA49" i="4"/>
  <c r="BA48" i="4"/>
  <c r="BE49" i="4"/>
  <c r="BE48" i="4"/>
  <c r="BI49" i="4"/>
  <c r="BI48" i="4"/>
  <c r="BM49" i="4"/>
  <c r="BM48" i="4"/>
  <c r="BQ49" i="4"/>
  <c r="BQ48" i="4"/>
  <c r="Y49" i="4"/>
  <c r="Y48" i="4"/>
  <c r="AA49" i="4"/>
  <c r="AA48" i="4"/>
  <c r="AC48" i="4"/>
  <c r="AC49" i="4"/>
  <c r="AE49" i="4"/>
  <c r="AE48" i="4"/>
  <c r="AJ48" i="4"/>
  <c r="AJ49" i="4"/>
  <c r="AL49" i="4"/>
  <c r="AL48" i="4"/>
  <c r="AN48" i="4"/>
  <c r="AN49" i="4"/>
  <c r="AP49" i="4"/>
  <c r="AP48" i="4"/>
  <c r="AR48" i="4"/>
  <c r="AR49" i="4"/>
  <c r="AT49" i="4"/>
  <c r="AT48" i="4"/>
  <c r="AV48" i="4"/>
  <c r="AV49" i="4"/>
  <c r="AX49" i="4"/>
  <c r="AX48" i="4"/>
  <c r="AZ48" i="4"/>
  <c r="AZ49" i="4"/>
  <c r="BB49" i="4"/>
  <c r="BB48" i="4"/>
  <c r="BD48" i="4"/>
  <c r="BD49" i="4"/>
  <c r="BF49" i="4"/>
  <c r="BF48" i="4"/>
  <c r="BH48" i="4"/>
  <c r="BH49" i="4"/>
  <c r="BJ49" i="4"/>
  <c r="BJ48" i="4"/>
  <c r="BL48" i="4"/>
  <c r="BL49" i="4"/>
  <c r="BN49" i="4"/>
  <c r="BN48" i="4"/>
  <c r="BP49" i="4"/>
  <c r="BP48" i="4"/>
  <c r="E113" i="4"/>
  <c r="E114" i="4" s="1"/>
  <c r="E97" i="4"/>
  <c r="E98" i="4" s="1"/>
  <c r="I113" i="4"/>
  <c r="I114" i="4" s="1"/>
  <c r="I97" i="4"/>
  <c r="I98" i="4" s="1"/>
  <c r="M113" i="4"/>
  <c r="M114" i="4" s="1"/>
  <c r="M97" i="4"/>
  <c r="M98" i="4" s="1"/>
  <c r="Q113" i="4"/>
  <c r="Q114" i="4" s="1"/>
  <c r="Q97" i="4"/>
  <c r="Q98" i="4" s="1"/>
  <c r="S113" i="4"/>
  <c r="S114" i="4" s="1"/>
  <c r="S97" i="4"/>
  <c r="S98" i="4" s="1"/>
  <c r="W113" i="4"/>
  <c r="W114" i="4" s="1"/>
  <c r="W97" i="4"/>
  <c r="W98" i="4" s="1"/>
  <c r="AA113" i="4"/>
  <c r="AA114" i="4" s="1"/>
  <c r="AA97" i="4"/>
  <c r="AA98" i="4" s="1"/>
  <c r="AE113" i="4"/>
  <c r="AE114" i="4" s="1"/>
  <c r="AE97" i="4"/>
  <c r="AE98" i="4" s="1"/>
  <c r="AJ113" i="4"/>
  <c r="AJ114" i="4" s="1"/>
  <c r="AJ97" i="4"/>
  <c r="AJ98" i="4" s="1"/>
  <c r="AN113" i="4"/>
  <c r="AN114" i="4" s="1"/>
  <c r="AN97" i="4"/>
  <c r="AN98" i="4" s="1"/>
  <c r="AR113" i="4"/>
  <c r="AR114" i="4" s="1"/>
  <c r="AR97" i="4"/>
  <c r="AR98" i="4" s="1"/>
  <c r="AT113" i="4"/>
  <c r="AT114" i="4" s="1"/>
  <c r="AT97" i="4"/>
  <c r="AT98" i="4" s="1"/>
  <c r="AX113" i="4"/>
  <c r="AX114" i="4" s="1"/>
  <c r="AX97" i="4"/>
  <c r="AX98" i="4" s="1"/>
  <c r="AZ113" i="4"/>
  <c r="AZ114" i="4" s="1"/>
  <c r="AZ97" i="4"/>
  <c r="AZ98" i="4" s="1"/>
  <c r="BD113" i="4"/>
  <c r="BD114" i="4" s="1"/>
  <c r="BD97" i="4"/>
  <c r="BD98" i="4" s="1"/>
  <c r="BF113" i="4"/>
  <c r="BF114" i="4" s="1"/>
  <c r="BF97" i="4"/>
  <c r="BF98" i="4" s="1"/>
  <c r="BH113" i="4"/>
  <c r="BH114" i="4" s="1"/>
  <c r="BH97" i="4"/>
  <c r="BH98" i="4" s="1"/>
  <c r="BJ113" i="4"/>
  <c r="BJ114" i="4" s="1"/>
  <c r="BJ97" i="4"/>
  <c r="BJ98" i="4" s="1"/>
  <c r="BL113" i="4"/>
  <c r="BL114" i="4" s="1"/>
  <c r="BL97" i="4"/>
  <c r="BL98" i="4" s="1"/>
  <c r="BP113" i="4"/>
  <c r="BP114" i="4" s="1"/>
  <c r="BP97" i="4"/>
  <c r="BP98" i="4" s="1"/>
  <c r="D113" i="4"/>
  <c r="D114" i="4" s="1"/>
  <c r="D81" i="4"/>
  <c r="D82" i="4" s="1"/>
  <c r="D64" i="4"/>
  <c r="D65" i="4" s="1"/>
  <c r="F113" i="4"/>
  <c r="F114" i="4" s="1"/>
  <c r="F81" i="4"/>
  <c r="F82" i="4" s="1"/>
  <c r="F64" i="4"/>
  <c r="F65" i="4" s="1"/>
  <c r="H113" i="4"/>
  <c r="H114" i="4" s="1"/>
  <c r="H81" i="4"/>
  <c r="H82" i="4" s="1"/>
  <c r="H64" i="4"/>
  <c r="H65" i="4" s="1"/>
  <c r="J113" i="4"/>
  <c r="J114" i="4" s="1"/>
  <c r="J81" i="4"/>
  <c r="J82" i="4" s="1"/>
  <c r="J64" i="4"/>
  <c r="J65" i="4" s="1"/>
  <c r="L113" i="4"/>
  <c r="L114" i="4" s="1"/>
  <c r="L81" i="4"/>
  <c r="L82" i="4" s="1"/>
  <c r="L64" i="4"/>
  <c r="L65" i="4" s="1"/>
  <c r="N113" i="4"/>
  <c r="N114" i="4" s="1"/>
  <c r="N81" i="4"/>
  <c r="N82" i="4" s="1"/>
  <c r="N64" i="4"/>
  <c r="N65" i="4" s="1"/>
  <c r="P113" i="4"/>
  <c r="P114" i="4" s="1"/>
  <c r="P81" i="4"/>
  <c r="P82" i="4" s="1"/>
  <c r="P64" i="4"/>
  <c r="P65" i="4" s="1"/>
  <c r="R113" i="4"/>
  <c r="R114" i="4" s="1"/>
  <c r="R81" i="4"/>
  <c r="R82" i="4" s="1"/>
  <c r="R64" i="4"/>
  <c r="R65" i="4" s="1"/>
  <c r="T113" i="4"/>
  <c r="T114" i="4" s="1"/>
  <c r="T81" i="4"/>
  <c r="T82" i="4" s="1"/>
  <c r="T64" i="4"/>
  <c r="T65" i="4" s="1"/>
  <c r="V113" i="4"/>
  <c r="V114" i="4" s="1"/>
  <c r="V81" i="4"/>
  <c r="V82" i="4" s="1"/>
  <c r="V64" i="4"/>
  <c r="V65" i="4" s="1"/>
  <c r="X113" i="4"/>
  <c r="X114" i="4" s="1"/>
  <c r="X81" i="4"/>
  <c r="X82" i="4" s="1"/>
  <c r="X64" i="4"/>
  <c r="X65" i="4" s="1"/>
  <c r="Z113" i="4"/>
  <c r="Z114" i="4" s="1"/>
  <c r="Z81" i="4"/>
  <c r="Z82" i="4" s="1"/>
  <c r="Z64" i="4"/>
  <c r="Z65" i="4" s="1"/>
  <c r="AB113" i="4"/>
  <c r="AB114" i="4" s="1"/>
  <c r="AB81" i="4"/>
  <c r="AB82" i="4" s="1"/>
  <c r="AB64" i="4"/>
  <c r="AB65" i="4" s="1"/>
  <c r="AD113" i="4"/>
  <c r="AD114" i="4" s="1"/>
  <c r="AD81" i="4"/>
  <c r="AD82" i="4" s="1"/>
  <c r="AD64" i="4"/>
  <c r="AD65" i="4" s="1"/>
  <c r="AH113" i="4"/>
  <c r="AH81" i="4"/>
  <c r="AH64" i="4"/>
  <c r="AK113" i="4"/>
  <c r="AK114" i="4" s="1"/>
  <c r="AK81" i="4"/>
  <c r="AK82" i="4" s="1"/>
  <c r="AK64" i="4"/>
  <c r="AK65" i="4" s="1"/>
  <c r="AM113" i="4"/>
  <c r="AM114" i="4" s="1"/>
  <c r="AM81" i="4"/>
  <c r="AM82" i="4" s="1"/>
  <c r="AM64" i="4"/>
  <c r="AM65" i="4" s="1"/>
  <c r="AO113" i="4"/>
  <c r="AO114" i="4" s="1"/>
  <c r="AO81" i="4"/>
  <c r="AO82" i="4" s="1"/>
  <c r="AO64" i="4"/>
  <c r="AO65" i="4" s="1"/>
  <c r="AQ113" i="4"/>
  <c r="AQ114" i="4" s="1"/>
  <c r="AQ81" i="4"/>
  <c r="AQ82" i="4" s="1"/>
  <c r="AQ64" i="4"/>
  <c r="AQ65" i="4" s="1"/>
  <c r="AS113" i="4"/>
  <c r="AS114" i="4" s="1"/>
  <c r="AS81" i="4"/>
  <c r="AS82" i="4" s="1"/>
  <c r="AS64" i="4"/>
  <c r="AS65" i="4" s="1"/>
  <c r="AU113" i="4"/>
  <c r="AU114" i="4" s="1"/>
  <c r="AU81" i="4"/>
  <c r="AU82" i="4" s="1"/>
  <c r="AU64" i="4"/>
  <c r="AU65" i="4" s="1"/>
  <c r="AW113" i="4"/>
  <c r="AW114" i="4" s="1"/>
  <c r="AW81" i="4"/>
  <c r="AW82" i="4" s="1"/>
  <c r="AW64" i="4"/>
  <c r="AW65" i="4" s="1"/>
  <c r="AY113" i="4"/>
  <c r="AY114" i="4" s="1"/>
  <c r="AY81" i="4"/>
  <c r="AY82" i="4" s="1"/>
  <c r="AY64" i="4"/>
  <c r="AY65" i="4" s="1"/>
  <c r="BA113" i="4"/>
  <c r="BA114" i="4" s="1"/>
  <c r="BA81" i="4"/>
  <c r="BA82" i="4" s="1"/>
  <c r="BA64" i="4"/>
  <c r="BA65" i="4" s="1"/>
  <c r="BC113" i="4"/>
  <c r="BC114" i="4" s="1"/>
  <c r="BC81" i="4"/>
  <c r="BC82" i="4" s="1"/>
  <c r="BC64" i="4"/>
  <c r="BC65" i="4" s="1"/>
  <c r="BE113" i="4"/>
  <c r="BE114" i="4" s="1"/>
  <c r="BE81" i="4"/>
  <c r="BE82" i="4" s="1"/>
  <c r="BE64" i="4"/>
  <c r="BE65" i="4" s="1"/>
  <c r="BG113" i="4"/>
  <c r="BG114" i="4" s="1"/>
  <c r="BG81" i="4"/>
  <c r="BG82" i="4" s="1"/>
  <c r="BG64" i="4"/>
  <c r="BG65" i="4" s="1"/>
  <c r="BI113" i="4"/>
  <c r="BI114" i="4" s="1"/>
  <c r="BI81" i="4"/>
  <c r="BI82" i="4" s="1"/>
  <c r="BI64" i="4"/>
  <c r="BI65" i="4" s="1"/>
  <c r="BK113" i="4"/>
  <c r="BK114" i="4" s="1"/>
  <c r="BK81" i="4"/>
  <c r="BK82" i="4" s="1"/>
  <c r="BK64" i="4"/>
  <c r="BK65" i="4" s="1"/>
  <c r="BM113" i="4"/>
  <c r="BM114" i="4" s="1"/>
  <c r="BM81" i="4"/>
  <c r="BM82" i="4" s="1"/>
  <c r="BM64" i="4"/>
  <c r="BM65" i="4" s="1"/>
  <c r="BO113" i="4"/>
  <c r="BO114" i="4" s="1"/>
  <c r="BO81" i="4"/>
  <c r="BO82" i="4" s="1"/>
  <c r="BO64" i="4"/>
  <c r="BO65" i="4" s="1"/>
  <c r="BQ113" i="4"/>
  <c r="BQ114" i="4" s="1"/>
  <c r="BQ81" i="4"/>
  <c r="BQ82" i="4" s="1"/>
  <c r="BQ64" i="4"/>
  <c r="BQ65" i="4" s="1"/>
  <c r="I48" i="4"/>
  <c r="Q48" i="4"/>
  <c r="I64" i="4"/>
  <c r="I65" i="4" s="1"/>
  <c r="Q64" i="4"/>
  <c r="Q65" i="4" s="1"/>
  <c r="Y64" i="4"/>
  <c r="Y65" i="4" s="1"/>
  <c r="AJ64" i="4"/>
  <c r="AJ65" i="4" s="1"/>
  <c r="AR64" i="4"/>
  <c r="AR65" i="4" s="1"/>
  <c r="AZ64" i="4"/>
  <c r="AZ65" i="4" s="1"/>
  <c r="BH64" i="4"/>
  <c r="BH65" i="4" s="1"/>
  <c r="BP64" i="4"/>
  <c r="BP65" i="4" s="1"/>
  <c r="G81" i="4"/>
  <c r="G82" i="4" s="1"/>
  <c r="O81" i="4"/>
  <c r="O82" i="4" s="1"/>
  <c r="W81" i="4"/>
  <c r="W82" i="4" s="1"/>
  <c r="AE81" i="4"/>
  <c r="AE82" i="4" s="1"/>
  <c r="AP81" i="4"/>
  <c r="AP82" i="4" s="1"/>
  <c r="AX81" i="4"/>
  <c r="AX82" i="4" s="1"/>
  <c r="BF81" i="4"/>
  <c r="BF82" i="4" s="1"/>
  <c r="BN81" i="4"/>
  <c r="BN82" i="4" s="1"/>
  <c r="E47" i="4"/>
  <c r="G47" i="4"/>
  <c r="I47" i="4"/>
  <c r="K47" i="4"/>
  <c r="M47" i="4"/>
  <c r="O47" i="4"/>
  <c r="Q47" i="4"/>
  <c r="S47" i="4"/>
  <c r="U47" i="4"/>
  <c r="W47" i="4"/>
  <c r="Y47" i="4"/>
  <c r="AA47" i="4"/>
  <c r="AC47" i="4"/>
  <c r="AE47" i="4"/>
  <c r="AJ47" i="4"/>
  <c r="AL47" i="4"/>
  <c r="AN47" i="4"/>
  <c r="AP47" i="4"/>
  <c r="AR47" i="4"/>
  <c r="AT47" i="4"/>
  <c r="AV47" i="4"/>
  <c r="AX47" i="4"/>
  <c r="AZ47" i="4"/>
  <c r="BB47" i="4"/>
  <c r="BD47" i="4"/>
  <c r="BF47" i="4"/>
  <c r="BH47" i="4"/>
  <c r="BJ47" i="4"/>
  <c r="BL47" i="4"/>
  <c r="BN47" i="4"/>
  <c r="BP47" i="4"/>
  <c r="X48" i="4"/>
  <c r="S64" i="4"/>
  <c r="S65" i="4" s="1"/>
  <c r="W64" i="4"/>
  <c r="W65" i="4" s="1"/>
  <c r="AA64" i="4"/>
  <c r="AA65" i="4" s="1"/>
  <c r="AE64" i="4"/>
  <c r="AE65" i="4" s="1"/>
  <c r="AT64" i="4"/>
  <c r="AT65" i="4" s="1"/>
  <c r="AX64" i="4"/>
  <c r="AX65" i="4" s="1"/>
  <c r="BF64" i="4"/>
  <c r="BF65" i="4" s="1"/>
  <c r="BJ64" i="4"/>
  <c r="BJ65" i="4" s="1"/>
  <c r="E81" i="4"/>
  <c r="E82" i="4" s="1"/>
  <c r="I81" i="4"/>
  <c r="I82" i="4" s="1"/>
  <c r="M81" i="4"/>
  <c r="M82" i="4" s="1"/>
  <c r="Q81" i="4"/>
  <c r="Q82" i="4" s="1"/>
  <c r="AJ81" i="4"/>
  <c r="AJ82" i="4" s="1"/>
  <c r="AN81" i="4"/>
  <c r="AN82" i="4" s="1"/>
  <c r="AR81" i="4"/>
  <c r="AR82" i="4" s="1"/>
  <c r="AZ81" i="4"/>
  <c r="AZ82" i="4" s="1"/>
  <c r="BD81" i="4"/>
  <c r="BD82" i="4" s="1"/>
  <c r="BH81" i="4"/>
  <c r="BH82" i="4" s="1"/>
  <c r="BL81" i="4"/>
  <c r="BL82" i="4" s="1"/>
  <c r="BP81" i="4"/>
  <c r="BP82" i="4" s="1"/>
  <c r="D97" i="4"/>
  <c r="D98" i="4" s="1"/>
  <c r="H97" i="4"/>
  <c r="H98" i="4" s="1"/>
  <c r="L97" i="4"/>
  <c r="L98" i="4" s="1"/>
  <c r="P97" i="4"/>
  <c r="P98" i="4" s="1"/>
  <c r="T97" i="4"/>
  <c r="T98" i="4" s="1"/>
  <c r="X97" i="4"/>
  <c r="AB97" i="4"/>
  <c r="AB98" i="4" s="1"/>
  <c r="AH97" i="4"/>
  <c r="AM97" i="4"/>
  <c r="AM98" i="4" s="1"/>
  <c r="AQ97" i="4"/>
  <c r="AQ98" i="4" s="1"/>
  <c r="AU97" i="4"/>
  <c r="AU98" i="4" s="1"/>
  <c r="AY97" i="4"/>
  <c r="AY98" i="4" s="1"/>
  <c r="BC97" i="4"/>
  <c r="BC98" i="4" s="1"/>
  <c r="BG97" i="4"/>
  <c r="BG98" i="4" s="1"/>
  <c r="BK97" i="4"/>
  <c r="BK98" i="4" s="1"/>
  <c r="BO97" i="4"/>
  <c r="BO98" i="4" s="1"/>
  <c r="G113" i="4"/>
  <c r="G114" i="4" s="1"/>
  <c r="G97" i="4"/>
  <c r="G98" i="4" s="1"/>
  <c r="K113" i="4"/>
  <c r="K114" i="4" s="1"/>
  <c r="K97" i="4"/>
  <c r="K98" i="4" s="1"/>
  <c r="O113" i="4"/>
  <c r="O114" i="4" s="1"/>
  <c r="O97" i="4"/>
  <c r="O98" i="4" s="1"/>
  <c r="U113" i="4"/>
  <c r="U114" i="4" s="1"/>
  <c r="U97" i="4"/>
  <c r="U98" i="4" s="1"/>
  <c r="Y113" i="4"/>
  <c r="Y114" i="4" s="1"/>
  <c r="Y97" i="4"/>
  <c r="Y98" i="4" s="1"/>
  <c r="AC113" i="4"/>
  <c r="AC114" i="4" s="1"/>
  <c r="AC97" i="4"/>
  <c r="AC98" i="4" s="1"/>
  <c r="AL113" i="4"/>
  <c r="AL114" i="4" s="1"/>
  <c r="AL97" i="4"/>
  <c r="AL98" i="4" s="1"/>
  <c r="AP113" i="4"/>
  <c r="AP114" i="4" s="1"/>
  <c r="AP97" i="4"/>
  <c r="AP98" i="4" s="1"/>
  <c r="AV113" i="4"/>
  <c r="AV114" i="4" s="1"/>
  <c r="AV97" i="4"/>
  <c r="AV98" i="4" s="1"/>
  <c r="BB113" i="4"/>
  <c r="BB114" i="4" s="1"/>
  <c r="BB97" i="4"/>
  <c r="BB98" i="4" s="1"/>
  <c r="BN113" i="4"/>
  <c r="BN114" i="4" s="1"/>
  <c r="BN97" i="4"/>
  <c r="BN98" i="4" s="1"/>
  <c r="BE99" i="4"/>
  <c r="E64" i="4"/>
  <c r="E65" i="4" s="1"/>
  <c r="M64" i="4"/>
  <c r="M65" i="4" s="1"/>
  <c r="U64" i="4"/>
  <c r="U65" i="4" s="1"/>
  <c r="AC64" i="4"/>
  <c r="AC65" i="4" s="1"/>
  <c r="AN64" i="4"/>
  <c r="AN65" i="4" s="1"/>
  <c r="AV64" i="4"/>
  <c r="AV65" i="4" s="1"/>
  <c r="BD64" i="4"/>
  <c r="BD65" i="4" s="1"/>
  <c r="BL64" i="4"/>
  <c r="BL65" i="4" s="1"/>
  <c r="AV84" i="4"/>
  <c r="K81" i="4"/>
  <c r="K82" i="4" s="1"/>
  <c r="S81" i="4"/>
  <c r="S82" i="4" s="1"/>
  <c r="AA81" i="4"/>
  <c r="AA82" i="4" s="1"/>
  <c r="AL81" i="4"/>
  <c r="AL82" i="4" s="1"/>
  <c r="AT81" i="4"/>
  <c r="AT82" i="4" s="1"/>
  <c r="BB81" i="4"/>
  <c r="BB82" i="4" s="1"/>
  <c r="BJ81" i="4"/>
  <c r="BJ82" i="4" s="1"/>
  <c r="BM100" i="4" l="1"/>
  <c r="E48" i="4"/>
  <c r="BJ67" i="5"/>
  <c r="AX67" i="5"/>
  <c r="Z68" i="5"/>
  <c r="L67" i="5"/>
  <c r="O49" i="4"/>
  <c r="K49" i="4"/>
  <c r="BM67" i="5"/>
  <c r="AZ67" i="5"/>
  <c r="BE67" i="5"/>
  <c r="W67" i="5"/>
  <c r="K68" i="5"/>
  <c r="BH68" i="5"/>
  <c r="AO68" i="5"/>
  <c r="X67" i="5"/>
  <c r="G68" i="5"/>
  <c r="Y84" i="4"/>
  <c r="AH103" i="4"/>
  <c r="AH70" i="4"/>
  <c r="AH54" i="4"/>
  <c r="AH87" i="4"/>
  <c r="AH104" i="11"/>
  <c r="AH88" i="11"/>
  <c r="AH71" i="11"/>
  <c r="AH55" i="11"/>
  <c r="G49" i="4"/>
  <c r="K34" i="5"/>
  <c r="AH117" i="5"/>
  <c r="AH116" i="5"/>
  <c r="AH115" i="5"/>
  <c r="AH99" i="5"/>
  <c r="AH100" i="5"/>
  <c r="AH101" i="5"/>
  <c r="AH83" i="5"/>
  <c r="AH84" i="5"/>
  <c r="AH85" i="5"/>
  <c r="AH114" i="4"/>
  <c r="AH116" i="4"/>
  <c r="AH115" i="4"/>
  <c r="AH82" i="4"/>
  <c r="AH83" i="4"/>
  <c r="AH84" i="4"/>
  <c r="BA100" i="4"/>
  <c r="U48" i="4"/>
  <c r="BB66" i="4"/>
  <c r="Q34" i="5"/>
  <c r="AH98" i="4"/>
  <c r="AH100" i="4"/>
  <c r="AH99" i="4"/>
  <c r="AH65" i="4"/>
  <c r="AH67" i="4"/>
  <c r="AH66" i="4"/>
  <c r="F100" i="4"/>
  <c r="AP66" i="4"/>
  <c r="S34" i="5"/>
  <c r="W48" i="4"/>
  <c r="W34" i="5"/>
  <c r="E34" i="5"/>
  <c r="U34" i="5"/>
  <c r="G34" i="5"/>
  <c r="O34" i="5"/>
  <c r="I34" i="5"/>
  <c r="AU115" i="4"/>
  <c r="M34" i="5"/>
  <c r="V116" i="4"/>
  <c r="BM115" i="4"/>
  <c r="V100" i="4"/>
  <c r="AO100" i="4"/>
  <c r="AL67" i="4"/>
  <c r="J116" i="5"/>
  <c r="S49" i="4"/>
  <c r="V101" i="5"/>
  <c r="AW117" i="5"/>
  <c r="BN66" i="4"/>
  <c r="AK100" i="4"/>
  <c r="R99" i="4"/>
  <c r="BQ100" i="4"/>
  <c r="O66" i="4"/>
  <c r="V84" i="5"/>
  <c r="V84" i="4"/>
  <c r="K67" i="4"/>
  <c r="AZ83" i="4"/>
  <c r="M48" i="4"/>
  <c r="J100" i="4"/>
  <c r="W49" i="4"/>
  <c r="Y117" i="5"/>
  <c r="AU116" i="4"/>
  <c r="BJ100" i="5"/>
  <c r="BM116" i="4"/>
  <c r="AW115" i="4"/>
  <c r="R116" i="5"/>
  <c r="M100" i="5"/>
  <c r="BH116" i="5"/>
  <c r="BC100" i="5"/>
  <c r="BC99" i="4"/>
  <c r="X117" i="5"/>
  <c r="BN117" i="5"/>
  <c r="AM101" i="5"/>
  <c r="AL117" i="5"/>
  <c r="AB115" i="4"/>
  <c r="F84" i="4"/>
  <c r="AO84" i="4"/>
  <c r="AB84" i="5"/>
  <c r="Q85" i="5"/>
  <c r="T100" i="5"/>
  <c r="Z116" i="5"/>
  <c r="I117" i="5"/>
  <c r="AO84" i="5"/>
  <c r="BG84" i="5"/>
  <c r="AK116" i="5"/>
  <c r="S117" i="5"/>
  <c r="BD84" i="5"/>
  <c r="AB101" i="5"/>
  <c r="AC100" i="5"/>
  <c r="BB100" i="5"/>
  <c r="AM116" i="4"/>
  <c r="AV116" i="4"/>
  <c r="AT116" i="4"/>
  <c r="BM100" i="5"/>
  <c r="BL83" i="4"/>
  <c r="BF116" i="4"/>
  <c r="AK116" i="4"/>
  <c r="R68" i="5"/>
  <c r="BQ116" i="4"/>
  <c r="AQ115" i="4"/>
  <c r="AM99" i="4"/>
  <c r="AT115" i="4"/>
  <c r="AE115" i="4"/>
  <c r="BA116" i="4"/>
  <c r="AW116" i="4"/>
  <c r="AD116" i="4"/>
  <c r="N116" i="4"/>
  <c r="BA115" i="4"/>
  <c r="BP115" i="4"/>
  <c r="Y116" i="4"/>
  <c r="AD99" i="4"/>
  <c r="BE84" i="4"/>
  <c r="BC85" i="5"/>
  <c r="BK116" i="4"/>
  <c r="AB116" i="4"/>
  <c r="L116" i="4"/>
  <c r="BB116" i="4"/>
  <c r="M83" i="4"/>
  <c r="AE116" i="4"/>
  <c r="R116" i="4"/>
  <c r="BF115" i="4"/>
  <c r="G116" i="4"/>
  <c r="N99" i="4"/>
  <c r="BP116" i="4"/>
  <c r="AZ116" i="4"/>
  <c r="Q115" i="4"/>
  <c r="R115" i="4"/>
  <c r="AW99" i="4"/>
  <c r="U84" i="4"/>
  <c r="L115" i="4"/>
  <c r="AD115" i="4"/>
  <c r="Q116" i="4"/>
  <c r="Z99" i="4"/>
  <c r="N115" i="4"/>
  <c r="BI100" i="4"/>
  <c r="AS100" i="4"/>
  <c r="G67" i="4"/>
  <c r="AC84" i="4"/>
  <c r="BK115" i="4"/>
  <c r="D116" i="4"/>
  <c r="D115" i="4"/>
  <c r="D101" i="5"/>
  <c r="BI116" i="4"/>
  <c r="AS115" i="4"/>
  <c r="AN115" i="4"/>
  <c r="AP116" i="4"/>
  <c r="BQ115" i="4"/>
  <c r="AK115" i="4"/>
  <c r="BO100" i="4"/>
  <c r="I116" i="4"/>
  <c r="BC115" i="4"/>
  <c r="AN84" i="4"/>
  <c r="BC116" i="4"/>
  <c r="W116" i="4"/>
  <c r="BE116" i="4"/>
  <c r="T115" i="4"/>
  <c r="BJ116" i="4"/>
  <c r="W115" i="4"/>
  <c r="T116" i="4"/>
  <c r="BJ115" i="4"/>
  <c r="AW83" i="4"/>
  <c r="V115" i="4"/>
  <c r="AX116" i="4"/>
  <c r="AM115" i="4"/>
  <c r="X115" i="4"/>
  <c r="AY100" i="4"/>
  <c r="AZ115" i="4"/>
  <c r="AN116" i="4"/>
  <c r="I115" i="4"/>
  <c r="AS116" i="4"/>
  <c r="J83" i="4"/>
  <c r="BL115" i="4"/>
  <c r="Z115" i="4"/>
  <c r="P115" i="4"/>
  <c r="F115" i="4"/>
  <c r="AB100" i="4"/>
  <c r="R83" i="4"/>
  <c r="BN116" i="4"/>
  <c r="AR116" i="4"/>
  <c r="AA115" i="4"/>
  <c r="M115" i="4"/>
  <c r="BE115" i="4"/>
  <c r="Z116" i="4"/>
  <c r="H115" i="4"/>
  <c r="AK83" i="4"/>
  <c r="BD115" i="4"/>
  <c r="AR115" i="4"/>
  <c r="BO115" i="4"/>
  <c r="BC100" i="4"/>
  <c r="J115" i="4"/>
  <c r="AO115" i="4"/>
  <c r="J116" i="4"/>
  <c r="BA83" i="4"/>
  <c r="AJ115" i="4"/>
  <c r="S116" i="4"/>
  <c r="E116" i="4"/>
  <c r="AS83" i="4"/>
  <c r="BG115" i="4"/>
  <c r="BI115" i="4"/>
  <c r="AY115" i="4"/>
  <c r="AO116" i="4"/>
  <c r="BH115" i="4"/>
  <c r="AL116" i="4"/>
  <c r="S115" i="4"/>
  <c r="M116" i="4"/>
  <c r="M85" i="5"/>
  <c r="BB84" i="5"/>
  <c r="AO101" i="5"/>
  <c r="AE100" i="5"/>
  <c r="P84" i="5"/>
  <c r="H117" i="5"/>
  <c r="P100" i="5"/>
  <c r="F85" i="5"/>
  <c r="AX117" i="5"/>
  <c r="BG117" i="5"/>
  <c r="H84" i="5"/>
  <c r="BI117" i="5"/>
  <c r="AL101" i="5"/>
  <c r="AE116" i="5"/>
  <c r="BD101" i="5"/>
  <c r="F101" i="5"/>
  <c r="BE117" i="5"/>
  <c r="G100" i="5"/>
  <c r="BP116" i="5"/>
  <c r="AZ117" i="5"/>
  <c r="V116" i="5"/>
  <c r="BQ117" i="5"/>
  <c r="AJ117" i="5"/>
  <c r="I116" i="5"/>
  <c r="BI100" i="5"/>
  <c r="U101" i="5"/>
  <c r="BL85" i="5"/>
  <c r="AD85" i="5"/>
  <c r="J85" i="5"/>
  <c r="AB100" i="5"/>
  <c r="L101" i="5"/>
  <c r="Q84" i="5"/>
  <c r="AJ116" i="5"/>
  <c r="K117" i="5"/>
  <c r="BK100" i="5"/>
  <c r="U100" i="5"/>
  <c r="BL84" i="5"/>
  <c r="AD84" i="5"/>
  <c r="N85" i="5"/>
  <c r="BF101" i="5"/>
  <c r="L100" i="5"/>
  <c r="AE85" i="5"/>
  <c r="S100" i="5"/>
  <c r="AZ116" i="5"/>
  <c r="BQ116" i="5"/>
  <c r="BH117" i="5"/>
  <c r="Z117" i="5"/>
  <c r="F117" i="5"/>
  <c r="Q116" i="5"/>
  <c r="AC101" i="5"/>
  <c r="BP85" i="5"/>
  <c r="AO85" i="5"/>
  <c r="N84" i="5"/>
  <c r="BJ101" i="5"/>
  <c r="P101" i="5"/>
  <c r="AE84" i="5"/>
  <c r="BL116" i="5"/>
  <c r="AK117" i="5"/>
  <c r="J117" i="5"/>
  <c r="AW116" i="5"/>
  <c r="W116" i="5"/>
  <c r="M101" i="5"/>
  <c r="AZ85" i="5"/>
  <c r="V85" i="5"/>
  <c r="AM100" i="5"/>
  <c r="T101" i="5"/>
  <c r="BG85" i="5"/>
  <c r="BP117" i="5"/>
  <c r="AO116" i="5"/>
  <c r="R117" i="5"/>
  <c r="Y116" i="5"/>
  <c r="G116" i="5"/>
  <c r="BC101" i="5"/>
  <c r="S101" i="5"/>
  <c r="BD85" i="5"/>
  <c r="Z85" i="5"/>
  <c r="F84" i="5"/>
  <c r="BB101" i="5"/>
  <c r="D100" i="5"/>
  <c r="N117" i="5"/>
  <c r="BO117" i="5"/>
  <c r="AY117" i="5"/>
  <c r="AA117" i="5"/>
  <c r="BO100" i="5"/>
  <c r="AA101" i="5"/>
  <c r="BH84" i="5"/>
  <c r="AK85" i="5"/>
  <c r="R84" i="5"/>
  <c r="AW84" i="5"/>
  <c r="I84" i="5"/>
  <c r="BD117" i="5"/>
  <c r="N116" i="5"/>
  <c r="AY116" i="5"/>
  <c r="AE117" i="5"/>
  <c r="Q117" i="5"/>
  <c r="AA100" i="5"/>
  <c r="AD101" i="5"/>
  <c r="N101" i="5"/>
  <c r="BE100" i="5"/>
  <c r="O100" i="5"/>
  <c r="BL117" i="5"/>
  <c r="AO117" i="5"/>
  <c r="V117" i="5"/>
  <c r="F116" i="5"/>
  <c r="BG116" i="5"/>
  <c r="W117" i="5"/>
  <c r="G117" i="5"/>
  <c r="BK101" i="5"/>
  <c r="BP84" i="5"/>
  <c r="AZ84" i="5"/>
  <c r="Z84" i="5"/>
  <c r="J84" i="5"/>
  <c r="BF100" i="5"/>
  <c r="Y84" i="5"/>
  <c r="BM117" i="5"/>
  <c r="BA101" i="5"/>
  <c r="K101" i="5"/>
  <c r="BM116" i="5"/>
  <c r="BO101" i="5"/>
  <c r="BA100" i="5"/>
  <c r="W100" i="5"/>
  <c r="K100" i="5"/>
  <c r="AX101" i="5"/>
  <c r="AW85" i="5"/>
  <c r="I85" i="5"/>
  <c r="AM100" i="4"/>
  <c r="BI83" i="4"/>
  <c r="BL116" i="4"/>
  <c r="BD116" i="4"/>
  <c r="AJ116" i="4"/>
  <c r="U116" i="4"/>
  <c r="K116" i="4"/>
  <c r="AQ100" i="4"/>
  <c r="BQ83" i="4"/>
  <c r="BH84" i="4"/>
  <c r="O116" i="4"/>
  <c r="BO116" i="4"/>
  <c r="BG116" i="4"/>
  <c r="AY116" i="4"/>
  <c r="AQ116" i="4"/>
  <c r="X116" i="4"/>
  <c r="P116" i="4"/>
  <c r="H116" i="4"/>
  <c r="BG100" i="4"/>
  <c r="AR83" i="4"/>
  <c r="Z83" i="4"/>
  <c r="BH116" i="4"/>
  <c r="AX115" i="4"/>
  <c r="AA116" i="4"/>
  <c r="E115" i="4"/>
  <c r="F116" i="4"/>
  <c r="E84" i="4"/>
  <c r="AC116" i="4"/>
  <c r="N83" i="4"/>
  <c r="AN100" i="5"/>
  <c r="AU100" i="4"/>
  <c r="AD83" i="4"/>
  <c r="BA117" i="5"/>
  <c r="AW100" i="5"/>
  <c r="R85" i="5"/>
  <c r="BM83" i="4"/>
  <c r="AD117" i="5"/>
  <c r="P117" i="5"/>
  <c r="BE116" i="5"/>
  <c r="E101" i="5"/>
  <c r="AK84" i="5"/>
  <c r="H101" i="5"/>
  <c r="AD116" i="5"/>
  <c r="E100" i="5"/>
  <c r="BH85" i="5"/>
  <c r="AM84" i="5"/>
  <c r="H100" i="5"/>
  <c r="Y85" i="5"/>
  <c r="E83" i="4"/>
  <c r="BP84" i="4"/>
  <c r="BD116" i="5"/>
  <c r="O117" i="5"/>
  <c r="AL100" i="5"/>
  <c r="BJ84" i="5"/>
  <c r="BN101" i="5"/>
  <c r="AX100" i="5"/>
  <c r="BQ85" i="5"/>
  <c r="AC85" i="5"/>
  <c r="N84" i="4"/>
  <c r="BF117" i="5"/>
  <c r="O116" i="5"/>
  <c r="BI101" i="5"/>
  <c r="AN101" i="5"/>
  <c r="BN100" i="5"/>
  <c r="BQ84" i="5"/>
  <c r="AZ84" i="4"/>
  <c r="Q84" i="4"/>
  <c r="BL99" i="4"/>
  <c r="BF99" i="4"/>
  <c r="AZ99" i="4"/>
  <c r="AN99" i="4"/>
  <c r="Q99" i="4"/>
  <c r="I100" i="4"/>
  <c r="Q83" i="4"/>
  <c r="BP99" i="4"/>
  <c r="BJ99" i="4"/>
  <c r="BD99" i="4"/>
  <c r="AR99" i="4"/>
  <c r="AJ99" i="4"/>
  <c r="M99" i="4"/>
  <c r="E100" i="4"/>
  <c r="BL101" i="5"/>
  <c r="BJ117" i="5"/>
  <c r="BB117" i="5"/>
  <c r="AM117" i="5"/>
  <c r="AB117" i="5"/>
  <c r="T117" i="5"/>
  <c r="L117" i="5"/>
  <c r="D117" i="5"/>
  <c r="BK117" i="5"/>
  <c r="BC117" i="5"/>
  <c r="AN117" i="5"/>
  <c r="AC117" i="5"/>
  <c r="U117" i="5"/>
  <c r="M117" i="5"/>
  <c r="E117" i="5"/>
  <c r="BQ100" i="5"/>
  <c r="BG100" i="5"/>
  <c r="AY100" i="5"/>
  <c r="AJ100" i="5"/>
  <c r="Y100" i="5"/>
  <c r="Q100" i="5"/>
  <c r="I100" i="5"/>
  <c r="BN84" i="5"/>
  <c r="BF84" i="5"/>
  <c r="AX84" i="5"/>
  <c r="T84" i="5"/>
  <c r="L84" i="5"/>
  <c r="D84" i="5"/>
  <c r="BP101" i="5"/>
  <c r="BH101" i="5"/>
  <c r="AZ101" i="5"/>
  <c r="AK101" i="5"/>
  <c r="Z101" i="5"/>
  <c r="R101" i="5"/>
  <c r="J101" i="5"/>
  <c r="BK85" i="5"/>
  <c r="AL85" i="5"/>
  <c r="U85" i="5"/>
  <c r="BN116" i="5"/>
  <c r="BJ116" i="5"/>
  <c r="BF116" i="5"/>
  <c r="BB116" i="5"/>
  <c r="AX116" i="5"/>
  <c r="AM116" i="5"/>
  <c r="AB116" i="5"/>
  <c r="X116" i="5"/>
  <c r="T116" i="5"/>
  <c r="P116" i="5"/>
  <c r="L116" i="5"/>
  <c r="H116" i="5"/>
  <c r="D116" i="5"/>
  <c r="BO116" i="5"/>
  <c r="BK116" i="5"/>
  <c r="BI116" i="5"/>
  <c r="BC116" i="5"/>
  <c r="BA116" i="5"/>
  <c r="AN116" i="5"/>
  <c r="AL116" i="5"/>
  <c r="AC116" i="5"/>
  <c r="AA116" i="5"/>
  <c r="U116" i="5"/>
  <c r="S116" i="5"/>
  <c r="M116" i="5"/>
  <c r="K116" i="5"/>
  <c r="E116" i="5"/>
  <c r="BQ101" i="5"/>
  <c r="BM101" i="5"/>
  <c r="BG101" i="5"/>
  <c r="BE101" i="5"/>
  <c r="AY101" i="5"/>
  <c r="AW101" i="5"/>
  <c r="AJ101" i="5"/>
  <c r="AE101" i="5"/>
  <c r="Y101" i="5"/>
  <c r="W101" i="5"/>
  <c r="Q101" i="5"/>
  <c r="O101" i="5"/>
  <c r="I101" i="5"/>
  <c r="G101" i="5"/>
  <c r="BN85" i="5"/>
  <c r="BJ85" i="5"/>
  <c r="BF85" i="5"/>
  <c r="BB85" i="5"/>
  <c r="AX85" i="5"/>
  <c r="AM85" i="5"/>
  <c r="AB85" i="5"/>
  <c r="T85" i="5"/>
  <c r="P85" i="5"/>
  <c r="L85" i="5"/>
  <c r="H85" i="5"/>
  <c r="D85" i="5"/>
  <c r="BP100" i="5"/>
  <c r="BL100" i="5"/>
  <c r="BH100" i="5"/>
  <c r="BD100" i="5"/>
  <c r="AZ100" i="5"/>
  <c r="AO100" i="5"/>
  <c r="AK100" i="5"/>
  <c r="AD100" i="5"/>
  <c r="Z100" i="5"/>
  <c r="V100" i="5"/>
  <c r="R100" i="5"/>
  <c r="N100" i="5"/>
  <c r="J100" i="5"/>
  <c r="F100" i="5"/>
  <c r="BK84" i="5"/>
  <c r="BC84" i="5"/>
  <c r="AL84" i="5"/>
  <c r="AC84" i="5"/>
  <c r="U84" i="5"/>
  <c r="M84" i="5"/>
  <c r="X101" i="5"/>
  <c r="X100" i="5"/>
  <c r="X99" i="5"/>
  <c r="BO84" i="5"/>
  <c r="BM84" i="5"/>
  <c r="BI84" i="5"/>
  <c r="BE84" i="5"/>
  <c r="BA84" i="5"/>
  <c r="AY84" i="5"/>
  <c r="AN84" i="5"/>
  <c r="AJ84" i="5"/>
  <c r="AA84" i="5"/>
  <c r="W84" i="5"/>
  <c r="S84" i="5"/>
  <c r="O84" i="5"/>
  <c r="K84" i="5"/>
  <c r="BQ67" i="5"/>
  <c r="BK67" i="5"/>
  <c r="BG67" i="5"/>
  <c r="BC67" i="5"/>
  <c r="AW67" i="5"/>
  <c r="AL67" i="5"/>
  <c r="AE67" i="5"/>
  <c r="AC67" i="5"/>
  <c r="Y67" i="5"/>
  <c r="U67" i="5"/>
  <c r="Q67" i="5"/>
  <c r="M67" i="5"/>
  <c r="I67" i="5"/>
  <c r="E67" i="5"/>
  <c r="G85" i="5"/>
  <c r="E85" i="5"/>
  <c r="BS50" i="5"/>
  <c r="BT50" i="5" s="1"/>
  <c r="X85" i="5"/>
  <c r="X84" i="5"/>
  <c r="X83" i="5"/>
  <c r="BO85" i="5"/>
  <c r="BM85" i="5"/>
  <c r="BI85" i="5"/>
  <c r="BE85" i="5"/>
  <c r="BA85" i="5"/>
  <c r="AY85" i="5"/>
  <c r="AN85" i="5"/>
  <c r="AJ85" i="5"/>
  <c r="AA85" i="5"/>
  <c r="W85" i="5"/>
  <c r="S85" i="5"/>
  <c r="O85" i="5"/>
  <c r="K85" i="5"/>
  <c r="BQ68" i="5"/>
  <c r="BK68" i="5"/>
  <c r="BG68" i="5"/>
  <c r="BC68" i="5"/>
  <c r="AW68" i="5"/>
  <c r="AL68" i="5"/>
  <c r="AE68" i="5"/>
  <c r="AC68" i="5"/>
  <c r="Y68" i="5"/>
  <c r="U68" i="5"/>
  <c r="Q68" i="5"/>
  <c r="M68" i="5"/>
  <c r="I68" i="5"/>
  <c r="E68" i="5"/>
  <c r="G84" i="5"/>
  <c r="E84" i="5"/>
  <c r="BS49" i="5"/>
  <c r="BT49" i="5" s="1"/>
  <c r="X100" i="4"/>
  <c r="X98" i="4"/>
  <c r="X99" i="4"/>
  <c r="BK99" i="4"/>
  <c r="AU99" i="4"/>
  <c r="AB99" i="4"/>
  <c r="M84" i="4"/>
  <c r="BN115" i="4"/>
  <c r="BB115" i="4"/>
  <c r="AV115" i="4"/>
  <c r="AP115" i="4"/>
  <c r="AL115" i="4"/>
  <c r="AC115" i="4"/>
  <c r="Y115" i="4"/>
  <c r="U115" i="4"/>
  <c r="O115" i="4"/>
  <c r="K115" i="4"/>
  <c r="G115" i="4"/>
  <c r="BM84" i="4"/>
  <c r="AW84" i="4"/>
  <c r="AD84" i="4"/>
  <c r="BD83" i="4"/>
  <c r="I83" i="4"/>
  <c r="BE83" i="4"/>
  <c r="AO83" i="4"/>
  <c r="V83" i="4"/>
  <c r="F83" i="4"/>
  <c r="BD84" i="4"/>
  <c r="AR84" i="4"/>
  <c r="I84" i="4"/>
  <c r="BG99" i="4"/>
  <c r="BA84" i="4"/>
  <c r="R84" i="4"/>
  <c r="BH83" i="4"/>
  <c r="BP67" i="4"/>
  <c r="BL67" i="4"/>
  <c r="BH67" i="4"/>
  <c r="BD67" i="4"/>
  <c r="AZ67" i="4"/>
  <c r="AV67" i="4"/>
  <c r="AR67" i="4"/>
  <c r="AN67" i="4"/>
  <c r="AJ67" i="4"/>
  <c r="BP100" i="4"/>
  <c r="BL100" i="4"/>
  <c r="BJ100" i="4"/>
  <c r="BF100" i="4"/>
  <c r="BD100" i="4"/>
  <c r="AZ100" i="4"/>
  <c r="AV100" i="4"/>
  <c r="AR100" i="4"/>
  <c r="AN100" i="4"/>
  <c r="AJ100" i="4"/>
  <c r="AC100" i="4"/>
  <c r="Y100" i="4"/>
  <c r="U100" i="4"/>
  <c r="Q100" i="4"/>
  <c r="M100" i="4"/>
  <c r="I99" i="4"/>
  <c r="E99" i="4"/>
  <c r="P100" i="4"/>
  <c r="BN84" i="4"/>
  <c r="BF84" i="4"/>
  <c r="AX84" i="4"/>
  <c r="AP84" i="4"/>
  <c r="AE84" i="4"/>
  <c r="W84" i="4"/>
  <c r="O84" i="4"/>
  <c r="G84" i="4"/>
  <c r="BG83" i="4"/>
  <c r="AY83" i="4"/>
  <c r="AQ83" i="4"/>
  <c r="X83" i="4"/>
  <c r="P83" i="4"/>
  <c r="H83" i="4"/>
  <c r="BJ67" i="4"/>
  <c r="AT67" i="4"/>
  <c r="AE67" i="4"/>
  <c r="AA67" i="4"/>
  <c r="W67" i="4"/>
  <c r="S67" i="4"/>
  <c r="BQ66" i="4"/>
  <c r="BM66" i="4"/>
  <c r="BI66" i="4"/>
  <c r="BE66" i="4"/>
  <c r="BA66" i="4"/>
  <c r="AW66" i="4"/>
  <c r="AS66" i="4"/>
  <c r="AO66" i="4"/>
  <c r="AK66" i="4"/>
  <c r="AD66" i="4"/>
  <c r="Z66" i="4"/>
  <c r="V66" i="4"/>
  <c r="R66" i="4"/>
  <c r="N66" i="4"/>
  <c r="J66" i="4"/>
  <c r="F66" i="4"/>
  <c r="AQ99" i="4"/>
  <c r="AS84" i="4"/>
  <c r="BP83" i="4"/>
  <c r="BN100" i="4"/>
  <c r="BH100" i="4"/>
  <c r="BB100" i="4"/>
  <c r="AX100" i="4"/>
  <c r="AT100" i="4"/>
  <c r="AP100" i="4"/>
  <c r="AL100" i="4"/>
  <c r="AE100" i="4"/>
  <c r="AA100" i="4"/>
  <c r="W100" i="4"/>
  <c r="S100" i="4"/>
  <c r="O100" i="4"/>
  <c r="K100" i="4"/>
  <c r="G99" i="4"/>
  <c r="T100" i="4"/>
  <c r="L100" i="4"/>
  <c r="H100" i="4"/>
  <c r="D100" i="4"/>
  <c r="BJ84" i="4"/>
  <c r="BB84" i="4"/>
  <c r="AT84" i="4"/>
  <c r="AL84" i="4"/>
  <c r="AA84" i="4"/>
  <c r="S84" i="4"/>
  <c r="K84" i="4"/>
  <c r="BO83" i="4"/>
  <c r="BK83" i="4"/>
  <c r="BC83" i="4"/>
  <c r="AU83" i="4"/>
  <c r="AM83" i="4"/>
  <c r="AB83" i="4"/>
  <c r="T83" i="4"/>
  <c r="L83" i="4"/>
  <c r="D83" i="4"/>
  <c r="BF67" i="4"/>
  <c r="AX67" i="4"/>
  <c r="AC67" i="4"/>
  <c r="Y67" i="4"/>
  <c r="U67" i="4"/>
  <c r="Q67" i="4"/>
  <c r="M67" i="4"/>
  <c r="I67" i="4"/>
  <c r="E67" i="4"/>
  <c r="BO66" i="4"/>
  <c r="BK66" i="4"/>
  <c r="BG66" i="4"/>
  <c r="BC66" i="4"/>
  <c r="AY66" i="4"/>
  <c r="AU66" i="4"/>
  <c r="AQ66" i="4"/>
  <c r="AM66" i="4"/>
  <c r="AB66" i="4"/>
  <c r="X66" i="4"/>
  <c r="T66" i="4"/>
  <c r="P66" i="4"/>
  <c r="L66" i="4"/>
  <c r="H66" i="4"/>
  <c r="D66" i="4"/>
  <c r="BK100" i="4"/>
  <c r="AJ83" i="4"/>
  <c r="BL84" i="4"/>
  <c r="AJ84" i="4"/>
  <c r="AN83" i="4"/>
  <c r="AY99" i="4"/>
  <c r="BQ84" i="4"/>
  <c r="AK84" i="4"/>
  <c r="J84" i="4"/>
  <c r="BP66" i="4"/>
  <c r="BL66" i="4"/>
  <c r="BH66" i="4"/>
  <c r="BD66" i="4"/>
  <c r="AZ66" i="4"/>
  <c r="AV66" i="4"/>
  <c r="AR66" i="4"/>
  <c r="AN66" i="4"/>
  <c r="AJ66" i="4"/>
  <c r="AV99" i="4"/>
  <c r="AC99" i="4"/>
  <c r="Y99" i="4"/>
  <c r="U99" i="4"/>
  <c r="P99" i="4"/>
  <c r="BN83" i="4"/>
  <c r="BF83" i="4"/>
  <c r="AX83" i="4"/>
  <c r="AP83" i="4"/>
  <c r="AE83" i="4"/>
  <c r="W83" i="4"/>
  <c r="O83" i="4"/>
  <c r="G83" i="4"/>
  <c r="BG84" i="4"/>
  <c r="AY84" i="4"/>
  <c r="AQ84" i="4"/>
  <c r="X84" i="4"/>
  <c r="P84" i="4"/>
  <c r="H84" i="4"/>
  <c r="BJ66" i="4"/>
  <c r="AT66" i="4"/>
  <c r="AE66" i="4"/>
  <c r="AA66" i="4"/>
  <c r="W66" i="4"/>
  <c r="S66" i="4"/>
  <c r="BQ67" i="4"/>
  <c r="BM67" i="4"/>
  <c r="BI67" i="4"/>
  <c r="BE67" i="4"/>
  <c r="BA67" i="4"/>
  <c r="AW67" i="4"/>
  <c r="AS67" i="4"/>
  <c r="AO67" i="4"/>
  <c r="AK67" i="4"/>
  <c r="AD67" i="4"/>
  <c r="Z67" i="4"/>
  <c r="V67" i="4"/>
  <c r="R67" i="4"/>
  <c r="N67" i="4"/>
  <c r="J67" i="4"/>
  <c r="F67" i="4"/>
  <c r="BO99" i="4"/>
  <c r="BI84" i="4"/>
  <c r="Z84" i="4"/>
  <c r="BN99" i="4"/>
  <c r="BH99" i="4"/>
  <c r="BB99" i="4"/>
  <c r="AX99" i="4"/>
  <c r="AT99" i="4"/>
  <c r="AP99" i="4"/>
  <c r="AL99" i="4"/>
  <c r="AE99" i="4"/>
  <c r="AA99" i="4"/>
  <c r="W99" i="4"/>
  <c r="S99" i="4"/>
  <c r="O99" i="4"/>
  <c r="K99" i="4"/>
  <c r="G100" i="4"/>
  <c r="T99" i="4"/>
  <c r="L99" i="4"/>
  <c r="H99" i="4"/>
  <c r="D99" i="4"/>
  <c r="BJ83" i="4"/>
  <c r="BB83" i="4"/>
  <c r="AT83" i="4"/>
  <c r="AL83" i="4"/>
  <c r="AA83" i="4"/>
  <c r="S83" i="4"/>
  <c r="K83" i="4"/>
  <c r="BO84" i="4"/>
  <c r="BK84" i="4"/>
  <c r="BC84" i="4"/>
  <c r="AU84" i="4"/>
  <c r="AM84" i="4"/>
  <c r="AB84" i="4"/>
  <c r="T84" i="4"/>
  <c r="L84" i="4"/>
  <c r="D84" i="4"/>
  <c r="BF66" i="4"/>
  <c r="AX66" i="4"/>
  <c r="AC66" i="4"/>
  <c r="Y66" i="4"/>
  <c r="U66" i="4"/>
  <c r="Q66" i="4"/>
  <c r="M66" i="4"/>
  <c r="I66" i="4"/>
  <c r="E66" i="4"/>
  <c r="BO67" i="4"/>
  <c r="BK67" i="4"/>
  <c r="BG67" i="4"/>
  <c r="BC67" i="4"/>
  <c r="AY67" i="4"/>
  <c r="AU67" i="4"/>
  <c r="AQ67" i="4"/>
  <c r="AM67" i="4"/>
  <c r="AB67" i="4"/>
  <c r="X67" i="4"/>
  <c r="T67" i="4"/>
  <c r="P67" i="4"/>
  <c r="L67" i="4"/>
  <c r="H67" i="4"/>
  <c r="D67" i="4"/>
  <c r="BS48" i="4" l="1"/>
  <c r="BT48" i="4" s="1"/>
  <c r="AH50" i="4"/>
  <c r="BS49" i="4"/>
  <c r="BT49" i="4" s="1"/>
  <c r="V50" i="4"/>
  <c r="BS34" i="5"/>
  <c r="N50" i="4"/>
  <c r="AW50" i="4"/>
  <c r="L50" i="4"/>
  <c r="AU50" i="4"/>
  <c r="BE50" i="4"/>
  <c r="U50" i="4"/>
  <c r="BO50" i="4"/>
  <c r="J50" i="4"/>
  <c r="BS116" i="4"/>
  <c r="BT116" i="4" s="1"/>
  <c r="F21" i="6" s="1"/>
  <c r="C21" i="6" s="1"/>
  <c r="F50" i="4"/>
  <c r="AO50" i="4"/>
  <c r="P50" i="4"/>
  <c r="AY50" i="4"/>
  <c r="G50" i="4"/>
  <c r="K50" i="4"/>
  <c r="BN50" i="4"/>
  <c r="AD50" i="4"/>
  <c r="BM50" i="4"/>
  <c r="BS115" i="4"/>
  <c r="BT115" i="4" s="1"/>
  <c r="E50" i="4"/>
  <c r="R50" i="4"/>
  <c r="AP50" i="4"/>
  <c r="BS117" i="5"/>
  <c r="BT117" i="5" s="1"/>
  <c r="G21" i="6" s="1"/>
  <c r="C49" i="6" s="1"/>
  <c r="AB50" i="4"/>
  <c r="M50" i="4"/>
  <c r="BQ50" i="4"/>
  <c r="BF50" i="4"/>
  <c r="AC50" i="4"/>
  <c r="Y50" i="4"/>
  <c r="BS116" i="5"/>
  <c r="BT116" i="5" s="1"/>
  <c r="BS101" i="5"/>
  <c r="BT101" i="5" s="1"/>
  <c r="G16" i="6" s="1"/>
  <c r="H50" i="4"/>
  <c r="X50" i="4"/>
  <c r="AQ50" i="4"/>
  <c r="BG50" i="4"/>
  <c r="BS84" i="4"/>
  <c r="BT84" i="4" s="1"/>
  <c r="F9" i="6" s="1"/>
  <c r="AK50" i="4"/>
  <c r="AS50" i="4"/>
  <c r="BA50" i="4"/>
  <c r="I50" i="4"/>
  <c r="Q50" i="4"/>
  <c r="BS99" i="4"/>
  <c r="BT99" i="4" s="1"/>
  <c r="AL50" i="4"/>
  <c r="BB50" i="4"/>
  <c r="BS67" i="5"/>
  <c r="BT67" i="5" s="1"/>
  <c r="BS100" i="5"/>
  <c r="BT100" i="5" s="1"/>
  <c r="BI50" i="4"/>
  <c r="AA50" i="4"/>
  <c r="O50" i="4"/>
  <c r="BS84" i="5"/>
  <c r="BT84" i="5" s="1"/>
  <c r="BS85" i="5"/>
  <c r="BT85" i="5" s="1"/>
  <c r="G9" i="6" s="1"/>
  <c r="BS68" i="5"/>
  <c r="BT68" i="5" s="1"/>
  <c r="G4" i="6" s="1"/>
  <c r="BS67" i="4"/>
  <c r="BT67" i="4" s="1"/>
  <c r="F4" i="6" s="1"/>
  <c r="D50" i="4"/>
  <c r="T50" i="4"/>
  <c r="AM50" i="4"/>
  <c r="BC50" i="4"/>
  <c r="BK50" i="4"/>
  <c r="BS66" i="4"/>
  <c r="BT66" i="4" s="1"/>
  <c r="AX50" i="4"/>
  <c r="W50" i="4"/>
  <c r="AE50" i="4"/>
  <c r="AT50" i="4"/>
  <c r="BJ50" i="4"/>
  <c r="AJ50" i="4"/>
  <c r="AR50" i="4"/>
  <c r="AZ50" i="4"/>
  <c r="BH50" i="4"/>
  <c r="BP50" i="4"/>
  <c r="Z50" i="4"/>
  <c r="BS83" i="4"/>
  <c r="BT83" i="4" s="1"/>
  <c r="BS100" i="4"/>
  <c r="BT100" i="4" s="1"/>
  <c r="F16" i="6" s="1"/>
  <c r="S50" i="4"/>
  <c r="AN50" i="4"/>
  <c r="AV50" i="4"/>
  <c r="BD50" i="4"/>
  <c r="BL50" i="4"/>
  <c r="F49" i="6" l="1"/>
  <c r="J49" i="6" s="1"/>
  <c r="R3" i="6"/>
  <c r="G49" i="6"/>
  <c r="S3" i="6"/>
  <c r="J21" i="6"/>
  <c r="M3" i="6"/>
  <c r="C32" i="6"/>
  <c r="J4" i="6"/>
  <c r="G32" i="6"/>
  <c r="BT52" i="5"/>
  <c r="F44" i="6"/>
  <c r="J44" i="6" s="1"/>
  <c r="P3" i="6"/>
  <c r="C16" i="6"/>
  <c r="F37" i="6"/>
  <c r="J37" i="6" s="1"/>
  <c r="N3" i="6"/>
  <c r="C9" i="6"/>
  <c r="F32" i="6"/>
  <c r="L3" i="6"/>
  <c r="C4" i="6"/>
  <c r="F26" i="6"/>
  <c r="Q3" i="6"/>
  <c r="G44" i="6"/>
  <c r="J16" i="6"/>
  <c r="C44" i="6"/>
  <c r="G37" i="6"/>
  <c r="O3" i="6"/>
  <c r="J9" i="6"/>
  <c r="G26" i="6"/>
  <c r="C37" i="6"/>
  <c r="BT51" i="4"/>
  <c r="J26" i="6" l="1"/>
  <c r="C54" i="6"/>
  <c r="G54" i="6"/>
  <c r="U3" i="6"/>
  <c r="T3" i="6"/>
  <c r="F54" i="6"/>
  <c r="J32" i="6"/>
  <c r="J54" i="6" s="1"/>
  <c r="C26" i="6"/>
</calcChain>
</file>

<file path=xl/sharedStrings.xml><?xml version="1.0" encoding="utf-8"?>
<sst xmlns="http://schemas.openxmlformats.org/spreadsheetml/2006/main" count="842" uniqueCount="148">
  <si>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</si>
  <si>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</si>
  <si>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</si>
  <si>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</si>
  <si>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</si>
  <si>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</si>
  <si>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</si>
  <si>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</si>
  <si>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</si>
  <si>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пшенная молочная</t>
  </si>
  <si>
    <t>Бутерброд с маслом и сыром</t>
  </si>
  <si>
    <t>Какао с молоком</t>
  </si>
  <si>
    <t>Обед</t>
  </si>
  <si>
    <t>Рассольник ленинградский</t>
  </si>
  <si>
    <t>Рулет мясной</t>
  </si>
  <si>
    <t>Картофельное пюре</t>
  </si>
  <si>
    <t>Хлеб пшеничный</t>
  </si>
  <si>
    <t>Хлеб ржано- пшеничный</t>
  </si>
  <si>
    <t>Сок</t>
  </si>
  <si>
    <t>Полдник</t>
  </si>
  <si>
    <t>Молоко</t>
  </si>
  <si>
    <t>Печенье</t>
  </si>
  <si>
    <t>Ужин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</si>
  <si>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</si>
  <si>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</si>
  <si>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</si>
  <si>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</si>
  <si>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</si>
  <si>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</si>
  <si>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</si>
  <si>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</si>
  <si>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</si>
  <si>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</si>
  <si>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</si>
  <si>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12.03.2019</t>
  </si>
  <si>
    <t>человек (1,5 - 3 года)</t>
  </si>
  <si>
    <t>Хлеб пшен</t>
  </si>
  <si>
    <t>Хлеб ржано-пшенич</t>
  </si>
  <si>
    <t>Сахар</t>
  </si>
  <si>
    <t>Чай</t>
  </si>
  <si>
    <t>Какао</t>
  </si>
  <si>
    <t>Молоко свежее</t>
  </si>
  <si>
    <t>Слив. масло</t>
  </si>
  <si>
    <t>Сметана</t>
  </si>
  <si>
    <t>Творог</t>
  </si>
  <si>
    <t>Молоко сгущенное</t>
  </si>
  <si>
    <t>Сыр</t>
  </si>
  <si>
    <t>Огурцы консервированные</t>
  </si>
  <si>
    <t>Яйцо</t>
  </si>
  <si>
    <t>Мука</t>
  </si>
  <si>
    <t>Пряник</t>
  </si>
  <si>
    <t>Крупа перловая</t>
  </si>
  <si>
    <t>Крупа пшено</t>
  </si>
  <si>
    <t>Крупа рисовая</t>
  </si>
  <si>
    <t>Филе куриное</t>
  </si>
  <si>
    <t>Фарш говяжий</t>
  </si>
  <si>
    <t>Картофель</t>
  </si>
  <si>
    <t>Морковь</t>
  </si>
  <si>
    <t>Лук</t>
  </si>
  <si>
    <t>Свекла</t>
  </si>
  <si>
    <t>Раст. масло</t>
  </si>
  <si>
    <t>Соль</t>
  </si>
  <si>
    <t>Сырники с молоком сгущенным</t>
  </si>
  <si>
    <t>Хлеб ржано-пшеничный</t>
  </si>
  <si>
    <t>К выдаче, ГРАММ (на всех)</t>
  </si>
  <si>
    <t xml:space="preserve">человек (3-7 лет) на 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</si>
  <si>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</si>
  <si>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</si>
  <si>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</si>
  <si>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</si>
  <si>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</si>
  <si>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</si>
  <si>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</si>
  <si>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</si>
  <si>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</si>
  <si>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</si>
  <si>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</si>
  <si>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</si>
  <si>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</si>
  <si>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</si>
  <si>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</si>
  <si>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</si>
  <si>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</si>
  <si>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</si>
  <si>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</si>
  <si>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</si>
  <si>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</si>
  <si>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</si>
  <si>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>Чай с лимоном</t>
  </si>
  <si>
    <t xml:space="preserve">Бутерброд с маслом </t>
  </si>
  <si>
    <t>сливки</t>
  </si>
  <si>
    <t>с джемо</t>
  </si>
  <si>
    <t>немолоко</t>
  </si>
  <si>
    <t>без сл. Масла и сметаны</t>
  </si>
  <si>
    <t>котлета</t>
  </si>
  <si>
    <t xml:space="preserve">без сл. Масла </t>
  </si>
  <si>
    <t>Утверждаю                                                        Заведующий МК ДОУ                                    Ташаринский детский сад "Лесовичок"                          Т.В. Чугуева</t>
  </si>
  <si>
    <t>Каша молочная  кукурузная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</si>
  <si>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</si>
  <si>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</si>
  <si>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</si>
  <si>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Аскорбиновая кислота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</si>
  <si>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</si>
  <si>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</si>
  <si>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</si>
  <si>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</si>
  <si>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</si>
  <si>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</si>
  <si>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</si>
  <si>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</si>
  <si>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</si>
  <si>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</si>
  <si>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</si>
  <si>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</si>
  <si>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</si>
  <si>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3    </t>
  </si>
  <si>
    <t>Дети с 1,5 - 3 лет</t>
  </si>
  <si>
    <t>150/9</t>
  </si>
  <si>
    <t>263, 264</t>
  </si>
  <si>
    <t>ВСЕГО за день</t>
  </si>
  <si>
    <t>Дети с 3 - 7 лет</t>
  </si>
  <si>
    <t>180/12</t>
  </si>
  <si>
    <t>15.97</t>
  </si>
  <si>
    <t>Меню      на</t>
  </si>
  <si>
    <t>112/6/3,5</t>
  </si>
  <si>
    <t>150/7,5/4,5</t>
  </si>
  <si>
    <t>22,5/4</t>
  </si>
  <si>
    <t>15/3</t>
  </si>
  <si>
    <t>Калькулятор                                  Г.М. Романашенко</t>
  </si>
  <si>
    <t>Завхоз                                                Г.М. Романашенко</t>
  </si>
  <si>
    <t xml:space="preserve">человек (1,5 - 2 года) на </t>
  </si>
  <si>
    <t>Ответственный за питание  _________________________ Г.М. Романашенко</t>
  </si>
  <si>
    <t xml:space="preserve">  _______________________   Т.В. Чугуева </t>
  </si>
  <si>
    <t xml:space="preserve">   _______________________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</si>
  <si>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</si>
  <si>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</si>
  <si>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</si>
  <si>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 xml:space="preserve">                                                                                                                           Т.В. Чугуева</t>
  </si>
  <si>
    <t>180/12/5</t>
  </si>
  <si>
    <t>200, 264</t>
  </si>
  <si>
    <t>150/9/4</t>
  </si>
  <si>
    <t>Апельсин</t>
  </si>
  <si>
    <t>Банан</t>
  </si>
  <si>
    <t>Яблоко</t>
  </si>
  <si>
    <t>Компот из чернослива</t>
  </si>
  <si>
    <t>20/4/9</t>
  </si>
  <si>
    <t>30/5/14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</si>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</sst>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Fill="1" applyBorder="1"/>
    <xf numFmtId="0" fontId="0" fillId="0" borderId="2" xfId="0" applyFill="1" applyBorder="1"/>
    <xf numFmtId="0" fontId="5" fillId="0" borderId="2" xfId="0" applyFont="1" applyBorder="1"/>
    <xf numFmtId="13" fontId="0" fillId="0" borderId="2" xfId="0" applyNumberFormat="1" applyFill="1" applyBorder="1"/>
    <xf numFmtId="0" fontId="5" fillId="0" borderId="2" xfId="0" applyFont="1" applyFill="1" applyBorder="1" applyAlignment="1">
      <alignment wrapText="1"/>
    </xf>
    <xf numFmtId="0" fontId="0" fillId="4" borderId="2" xfId="0" applyFill="1" applyBorder="1"/>
    <xf numFmtId="0" fontId="0" fillId="0" borderId="2" xfId="0" applyNumberFormat="1" applyFill="1" applyBorder="1"/>
    <xf numFmtId="0" fontId="0" fillId="0" borderId="0" xfId="0" applyFill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6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6" fillId="5" borderId="2" xfId="0" applyFont="1" applyFill="1" applyBorder="1"/>
    <xf numFmtId="0" fontId="0" fillId="6" borderId="0" xfId="0" applyFill="1"/>
    <xf numFmtId="0" fontId="6" fillId="6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5" xfId="0" applyNumberFormat="1" applyBorder="1"/>
    <xf numFmtId="165" fontId="0" fillId="7" borderId="2" xfId="0" applyNumberFormat="1" applyFill="1" applyBorder="1"/>
    <xf numFmtId="0" fontId="0" fillId="8" borderId="0" xfId="0" applyFont="1" applyFill="1"/>
    <xf numFmtId="4" fontId="0" fillId="0" borderId="0" xfId="0" applyNumberFormat="1"/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NumberFormat="1" applyBorder="1" applyAlignment="1">
      <alignment wrapText="1"/>
    </xf>
    <xf numFmtId="0" fontId="0" fillId="4" borderId="0" xfId="0" applyFill="1"/>
    <xf numFmtId="0" fontId="2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/>
    </xf>
    <xf numFmtId="0" fontId="0" fillId="4" borderId="2" xfId="0" applyFont="1" applyFill="1" applyBorder="1" applyAlignment="1">
      <alignment horizontal="right"/>
    </xf>
    <xf numFmtId="0" fontId="6" fillId="4" borderId="2" xfId="0" applyFont="1" applyFill="1" applyBorder="1"/>
    <xf numFmtId="164" fontId="6" fillId="4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14" fontId="0" fillId="0" borderId="0" xfId="0" applyNumberFormat="1"/>
    <xf numFmtId="0" fontId="9" fillId="0" borderId="0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1" fillId="0" borderId="2" xfId="0" applyNumberFormat="1" applyFont="1" applyBorder="1"/>
    <xf numFmtId="165" fontId="13" fillId="4" borderId="2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right"/>
    </xf>
    <xf numFmtId="0" fontId="10" fillId="4" borderId="2" xfId="0" applyFont="1" applyFill="1" applyBorder="1" applyAlignment="1">
      <alignment horizontal="right"/>
    </xf>
    <xf numFmtId="165" fontId="13" fillId="4" borderId="8" xfId="0" applyNumberFormat="1" applyFont="1" applyFill="1" applyBorder="1" applyAlignment="1"/>
    <xf numFmtId="14" fontId="2" fillId="2" borderId="8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right"/>
    </xf>
    <xf numFmtId="165" fontId="13" fillId="4" borderId="0" xfId="0" applyNumberFormat="1" applyFont="1" applyFill="1" applyBorder="1" applyAlignment="1">
      <alignment horizontal="right"/>
    </xf>
    <xf numFmtId="14" fontId="2" fillId="2" borderId="3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65" fontId="14" fillId="4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8" xfId="0" applyBorder="1"/>
    <xf numFmtId="0" fontId="0" fillId="0" borderId="8" xfId="0" applyFill="1" applyBorder="1" applyAlignment="1"/>
    <xf numFmtId="0" fontId="0" fillId="0" borderId="8" xfId="0" applyBorder="1" applyAlignment="1"/>
    <xf numFmtId="0" fontId="0" fillId="0" borderId="15" xfId="0" applyFill="1" applyBorder="1"/>
    <xf numFmtId="0" fontId="0" fillId="0" borderId="8" xfId="0" applyFill="1" applyBorder="1"/>
    <xf numFmtId="0" fontId="5" fillId="0" borderId="8" xfId="0" applyFont="1" applyFill="1" applyBorder="1" applyAlignment="1">
      <alignment wrapText="1"/>
    </xf>
    <xf numFmtId="0" fontId="5" fillId="0" borderId="8" xfId="0" applyFont="1" applyFill="1" applyBorder="1" applyAlignment="1"/>
    <xf numFmtId="0" fontId="0" fillId="0" borderId="0" xfId="0" applyAlignment="1">
      <alignment vertical="top"/>
    </xf>
    <xf numFmtId="0" fontId="0" fillId="0" borderId="0" xfId="0"/>
    <xf numFmtId="0" fontId="0" fillId="0" borderId="0" xfId="0"/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wrapText="1"/>
    </xf>
    <xf numFmtId="0" fontId="5" fillId="0" borderId="0" xfId="0" applyFont="1" applyAlignment="1">
      <alignment horizontal="right"/>
    </xf>
    <xf numFmtId="14" fontId="11" fillId="0" borderId="9" xfId="0" applyNumberFormat="1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5" borderId="2" xfId="0" applyFont="1" applyFill="1" applyBorder="1"/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0" fillId="4" borderId="0" xfId="0" applyFill="1" applyBorder="1"/>
    <xf numFmtId="0" fontId="6" fillId="4" borderId="0" xfId="0" applyFont="1" applyFill="1" applyBorder="1" applyAlignment="1">
      <alignment horizontal="right"/>
    </xf>
    <xf numFmtId="0" fontId="0" fillId="4" borderId="0" xfId="0" applyFont="1" applyFill="1" applyBorder="1" applyAlignment="1">
      <alignment horizontal="right"/>
    </xf>
    <xf numFmtId="164" fontId="6" fillId="4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3" fillId="0" borderId="2" xfId="0" applyFont="1" applyBorder="1"/>
    <xf numFmtId="13" fontId="23" fillId="0" borderId="2" xfId="0" applyNumberFormat="1" applyFont="1" applyBorder="1"/>
    <xf numFmtId="0" fontId="23" fillId="0" borderId="2" xfId="0" applyNumberFormat="1" applyFont="1" applyBorder="1"/>
    <xf numFmtId="0" fontId="23" fillId="0" borderId="0" xfId="0" applyFont="1"/>
    <xf numFmtId="0" fontId="0" fillId="6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0" fillId="6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0" fillId="4" borderId="8" xfId="0" applyFont="1" applyFill="1" applyBorder="1" applyAlignment="1">
      <alignment horizontal="right"/>
    </xf>
    <xf numFmtId="0" fontId="10" fillId="4" borderId="5" xfId="0" applyFont="1" applyFill="1" applyBorder="1" applyAlignment="1">
      <alignment horizontal="right"/>
    </xf>
    <xf numFmtId="165" fontId="12" fillId="0" borderId="1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3" xfId="0" applyNumberFormat="1" applyFont="1" applyBorder="1" applyAlignment="1">
      <alignment horizontal="center" vertical="center" textRotation="90" wrapText="1"/>
    </xf>
    <xf numFmtId="165" fontId="12" fillId="0" borderId="10" xfId="0" applyNumberFormat="1" applyFont="1" applyBorder="1" applyAlignment="1">
      <alignment horizontal="center" vertical="center" textRotation="90" wrapText="1"/>
    </xf>
    <xf numFmtId="165" fontId="12" fillId="0" borderId="6" xfId="0" applyNumberFormat="1" applyFont="1" applyBorder="1" applyAlignment="1">
      <alignment horizontal="center" vertical="center" textRotation="90" wrapText="1"/>
    </xf>
    <xf numFmtId="165" fontId="12" fillId="0" borderId="11" xfId="0" applyNumberFormat="1" applyFont="1" applyBorder="1" applyAlignment="1">
      <alignment horizontal="center" vertical="center" textRotation="90" wrapText="1"/>
    </xf>
    <xf numFmtId="165" fontId="12" fillId="0" borderId="1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165" fontId="12" fillId="0" borderId="10" xfId="0" applyNumberFormat="1" applyFont="1" applyBorder="1" applyAlignment="1">
      <alignment horizontal="center" vertical="center" textRotation="90"/>
    </xf>
    <xf numFmtId="165" fontId="12" fillId="0" borderId="6" xfId="0" applyNumberFormat="1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0" fillId="0" borderId="9" xfId="0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5" fillId="0" borderId="0" xfId="0" applyFont="1" applyAlignment="1">
      <alignment horizontal="right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11" fillId="0" borderId="9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14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3;&#1077;&#1089;&#1086;&#1074;&#1080;&#1095;&#1086;&#1082;\AppData\Roaming\Microsoft\Excel\&#1050;&#1072;&#1083;&#1100;&#1082;&#1091;&#1083;&#1103;&#1094;&#1080;&#1103;%20&#1073;&#1083;&#1102;&#1076;%20&#1089;&#1077;&#1085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4;&#1073;&#1097;&#1077;&#1077;%20&#8212;%20&#1082;&#1086;&#1087;&#1080;&#1103;\&#1050;&#1072;&#1083;&#1100;&#1082;&#1091;&#1083;&#1103;&#1094;&#1080;&#1103;%20&#1073;&#1083;&#1102;&#1076;%20&#1092;&#1077;&#1074;&#1088;&#1072;&#1083;&#1100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9.2020 1,5-2 года (день 5)"/>
      <sheetName val="01.09.2020 3-7 лет (день 5) "/>
      <sheetName val="02.09.2020 1,5-3 года (день 6)"/>
      <sheetName val="02.09.2020 3-7 лет (день 6) "/>
      <sheetName val="03.09.2020 1,5-2 года (день 7)"/>
      <sheetName val="03.09.2020 3-7 лет (день 7) "/>
      <sheetName val="04.09.2020 1,5-2 года (день 8)"/>
      <sheetName val="04.09.2020 3-7 лет (день 8) "/>
      <sheetName val="07.09.2020 1,5-2 года (день 9)"/>
      <sheetName val="07.09.2020 3-7 лет (день 9) "/>
      <sheetName val="08.09.2020 1,5-2 года (день 10)"/>
      <sheetName val="08.09.2020 3-7 лет (день 10)"/>
      <sheetName val="09.09.2020 1-3 года (день 1)"/>
      <sheetName val="09.09.2020 3-7 лет (день 1)"/>
      <sheetName val="10.09.2020 1,5-2 года (день 2)"/>
      <sheetName val="10.09.2020 3-7 лет (день 2) "/>
      <sheetName val="11.09.2020 1,5-2 года (день 3)"/>
      <sheetName val="11.09.2020 3-7лет (день 3) "/>
      <sheetName val="14.09.2020 1,5-3 года (день (4)"/>
      <sheetName val="14.09.2020 3-7 лет (день 4) "/>
      <sheetName val="15.09.2020 1,5-2 года (день 5)"/>
      <sheetName val="15.09.2020 3-7 лет (день 5)"/>
      <sheetName val="16.09.2020 1,5-3 года (день 6)"/>
      <sheetName val="16.09.2020 3-7 лет (день 6)"/>
      <sheetName val="17.09.2020 1,5-2 года (день 7)"/>
      <sheetName val="17.09.2020 3-7 лет (день 7)"/>
      <sheetName val="21.09.2020 1,5-2 года (день 8)"/>
      <sheetName val="21.09.2020 3-7 лет (день 8) "/>
      <sheetName val="22.09.2020 1,5-2 года (день 9)"/>
      <sheetName val="22.09.2020 3-7 лет (день 9) "/>
      <sheetName val="23.09.2020 1,5-2 года (день 10)"/>
      <sheetName val="23.09.2020 3-7 лет (день 10)"/>
      <sheetName val="24.09.2020 1-3 года (день 1)"/>
      <sheetName val="24.09.2020 3-7 лет (день 1)"/>
      <sheetName val="25.09.2020 1,5-2 года (день (2)"/>
      <sheetName val="25.09.2020 3-7 лет (день 2)"/>
      <sheetName val="28.09.2020 1,5-2 года (день 3)"/>
      <sheetName val="28.09.2020 3-7лет (день 3)"/>
      <sheetName val="29.09.2020 1,5-3 года (день 4)"/>
      <sheetName val="29.09.2020 3-7 лет (день 4) "/>
      <sheetName val="30.09.2020 1,5-2 года (день 5)"/>
      <sheetName val="30.09.2020 3-7 лет (день 5)"/>
      <sheetName val="Цены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1-3 года (день 1 )"/>
      <sheetName val="2021 3-7 лет (день 1)"/>
      <sheetName val="02.02.2021 1,5-2 года (день (2)"/>
      <sheetName val="02.02.2021 3-7 лет (день 2)"/>
      <sheetName val="03.02.2021 1,5-2 года (день 3)"/>
      <sheetName val="03.02.2021 3-7лет (день 3)"/>
      <sheetName val="04.02.2021 1,5-3 года (день (4)"/>
      <sheetName val="04.02.2021 3-7 лет (день 4) "/>
      <sheetName val="08.02.2021 1,5-2 года (день 5)"/>
      <sheetName val="08.02.2021 3-7 лет (день 5)"/>
      <sheetName val="09.02.2021 1,5-3 года (день 6)"/>
      <sheetName val="09.02.2021 3-7 лет (день 6) "/>
      <sheetName val="10.02.2021 1,5-2 года (день 7)"/>
      <sheetName val="10.02.2021 3-7 лет (день 7)"/>
      <sheetName val="11.02.2021 1,5-2 года (день 8)"/>
      <sheetName val="11.02.2021 3-7 лет (день 8) "/>
      <sheetName val="15.02.2021 1,5-2 года (день 9)"/>
      <sheetName val="15.02.2021 3-7 лет (день 9) "/>
      <sheetName val="16.02.2021 1,5-2 года (день 10)"/>
      <sheetName val="16.02.2021 3-7 лет (день 10)"/>
      <sheetName val="17.02.2021 1-3 года (день 1)"/>
      <sheetName val="17.02.2021 3-7 лет (день 1)"/>
      <sheetName val="19.02.2021 1,5-2 года (день 2)"/>
      <sheetName val="19.02.2021 3-7 лет (день 2)"/>
      <sheetName val="20.02.2021 3-7лет (день 3)"/>
      <sheetName val="24.02.2021 1,5-3 года (день 5)"/>
      <sheetName val="24.02.2021 3-7 лет (день 5) "/>
      <sheetName val="25.02.2021 1,5-2 года (день 5)"/>
      <sheetName val="25.02.2021 3-7 лет (день 5)"/>
      <sheetName val="26.02.02.2021 1,5-2 года (день "/>
      <sheetName val="26.02.2021 3-7 лет (день 6)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zoomScale="75" zoomScaleNormal="75" workbookViewId="0">
      <selection activeCell="AO1" sqref="AO1:AO104857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5546875" customWidth="1"/>
    <col min="8" max="9" width="10.109375" customWidth="1"/>
    <col min="11" max="11" width="11.5546875" bestFit="1" customWidth="1"/>
    <col min="12" max="13" width="10.6640625" customWidth="1"/>
    <col min="14" max="17" width="10.6640625" hidden="1" customWidth="1"/>
    <col min="18" max="18" width="10.6640625" customWidth="1"/>
    <col min="19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31" width="10.6640625" hidden="1" customWidth="1"/>
    <col min="32" max="33" width="10.6640625" style="83" hidden="1" customWidth="1"/>
    <col min="34" max="34" width="10.6640625" customWidth="1"/>
    <col min="35" max="35" width="10.6640625" style="83" hidden="1" customWidth="1"/>
    <col min="36" max="36" width="10.6640625" hidden="1" customWidth="1"/>
    <col min="37" max="37" width="10.6640625" customWidth="1"/>
    <col min="38" max="41" width="10.6640625" hidden="1" customWidth="1"/>
    <col min="42" max="48" width="9.109375" customWidth="1"/>
    <col min="49" max="49" width="9.5546875" customWidth="1"/>
    <col min="50" max="50" width="9.10937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5" width="10.6640625" customWidth="1"/>
    <col min="56" max="56" width="10.6640625" hidden="1" customWidth="1"/>
    <col min="57" max="58" width="10.6640625" customWidth="1"/>
    <col min="59" max="61" width="10.6640625" hidden="1" customWidth="1"/>
    <col min="65" max="65" width="9.109375" hidden="1" customWidth="1"/>
    <col min="66" max="66" width="0" hidden="1" customWidth="1"/>
    <col min="67" max="67" width="9.109375" hidden="1" customWidth="1"/>
    <col min="70" max="70" width="8.88671875" style="82"/>
    <col min="72" max="72" width="9.88671875" customWidth="1"/>
  </cols>
  <sheetData>
    <row r="1" spans="1:72" s="83" customFormat="1" x14ac:dyDescent="0.3">
      <c r="A1" s="102" t="s">
        <v>0</v>
      </c>
      <c r="B1" s="102"/>
      <c r="C1" s="102"/>
      <c r="D1" s="102"/>
      <c r="E1" s="102"/>
      <c r="F1" s="102"/>
    </row>
    <row r="2" spans="1:72" s="83" customFormat="1" x14ac:dyDescent="0.3">
      <c r="A2" s="102" t="s">
        <v>134</v>
      </c>
      <c r="B2" s="102"/>
      <c r="C2" s="102"/>
      <c r="D2" s="102"/>
      <c r="E2" s="102"/>
    </row>
    <row r="3" spans="1:72" s="83" customFormat="1" hidden="1" x14ac:dyDescent="0.3">
      <c r="A3" s="102" t="s">
        <v>135</v>
      </c>
      <c r="B3" s="102"/>
      <c r="C3" s="102"/>
      <c r="D3" s="102"/>
      <c r="E3" s="102"/>
      <c r="K3" s="83" t="s">
        <v>1</v>
      </c>
    </row>
    <row r="4" spans="1:72" s="83" customFormat="1" x14ac:dyDescent="0.3">
      <c r="K4" s="83" t="s">
        <v>136</v>
      </c>
    </row>
    <row r="6" spans="1:72" x14ac:dyDescent="0.3">
      <c r="C6" t="s">
        <v>2</v>
      </c>
      <c r="E6" s="1">
        <v>1</v>
      </c>
      <c r="F6" s="83" t="s">
        <v>130</v>
      </c>
      <c r="K6" s="52">
        <f>' 3-7лет (день 3)'!K6</f>
        <v>45628</v>
      </c>
    </row>
    <row r="7" spans="1:72" ht="15" customHeight="1" x14ac:dyDescent="0.3">
      <c r="A7" s="129"/>
      <c r="B7" s="2" t="s">
        <v>3</v>
      </c>
      <c r="C7" s="127" t="s">
        <v>4</v>
      </c>
      <c r="D7" s="127" t="str">
        <f>[1]Цены!A1</f>
        <v>Хлеб пшеничный</v>
      </c>
      <c r="E7" s="127" t="str">
        <f>[1]Цены!B1</f>
        <v>Хлеб ржано-пшеничный</v>
      </c>
      <c r="F7" s="127" t="str">
        <f>[1]Цены!C1</f>
        <v>Сахар</v>
      </c>
      <c r="G7" s="127" t="str">
        <f>[1]Цены!D1</f>
        <v>Чай</v>
      </c>
      <c r="H7" s="127" t="str">
        <f>[1]Цены!E1</f>
        <v>Какао</v>
      </c>
      <c r="I7" s="127" t="str">
        <f>[1]Цены!F1</f>
        <v>Кофейный напиток</v>
      </c>
      <c r="J7" s="127" t="str">
        <f>[1]Цены!G1</f>
        <v>Молоко 2,5%</v>
      </c>
      <c r="K7" s="127" t="str">
        <f>[1]Цены!H1</f>
        <v>Масло сливочное</v>
      </c>
      <c r="L7" s="127" t="str">
        <f>[1]Цены!I1</f>
        <v>Сметана 15%</v>
      </c>
      <c r="M7" s="127" t="str">
        <f>[1]Цены!J1</f>
        <v>Молоко сухое</v>
      </c>
      <c r="N7" s="127" t="str">
        <f>[1]Цены!K1</f>
        <v>Снежок 2,5 %</v>
      </c>
      <c r="O7" s="127" t="str">
        <f>[1]Цены!L1</f>
        <v>Творог 5%</v>
      </c>
      <c r="P7" s="127" t="str">
        <f>[1]Цены!M1</f>
        <v>Молоко сгущенное</v>
      </c>
      <c r="Q7" s="127" t="str">
        <f>[1]Цены!N1</f>
        <v xml:space="preserve">Джем Сава </v>
      </c>
      <c r="R7" s="127" t="str">
        <f>[1]Цены!O1</f>
        <v>Сыр</v>
      </c>
      <c r="S7" s="127" t="str">
        <f>[1]Цены!P1</f>
        <v>Зеленый горошек</v>
      </c>
      <c r="T7" s="127" t="str">
        <f>[1]Цены!Q1</f>
        <v>Кукуруза консервирован.</v>
      </c>
      <c r="U7" s="127" t="str">
        <f>[1]Цены!R1</f>
        <v>Консервы рыбные</v>
      </c>
      <c r="V7" s="127" t="str">
        <f>[1]Цены!S1</f>
        <v>Огурцы консервирован.</v>
      </c>
      <c r="W7" s="127" t="str">
        <f>[1]Цены!T1</f>
        <v>Огурцы свежие</v>
      </c>
      <c r="X7" s="127" t="str">
        <f>[1]Цены!U1</f>
        <v>Яйцо</v>
      </c>
      <c r="Y7" s="127" t="str">
        <f>[1]Цены!V1</f>
        <v>Икра кабачковая</v>
      </c>
      <c r="Z7" s="127" t="str">
        <f>[1]Цены!W1</f>
        <v>Изюм</v>
      </c>
      <c r="AA7" s="127" t="str">
        <f>[1]Цены!X1</f>
        <v>Курага</v>
      </c>
      <c r="AB7" s="127" t="str">
        <f>[1]Цены!Y1</f>
        <v>Чернослив</v>
      </c>
      <c r="AC7" s="127" t="str">
        <f>[1]Цены!Z1</f>
        <v>Шиповник</v>
      </c>
      <c r="AD7" s="127" t="str">
        <f>[1]Цены!AA1</f>
        <v>Сухофрукты</v>
      </c>
      <c r="AE7" s="127" t="str">
        <f>[1]Цены!AB1</f>
        <v>Ягода свежемороженная</v>
      </c>
      <c r="AF7" s="127" t="str">
        <f>' 3-7лет (день 3)'!AF7:AF8</f>
        <v>Апельсин</v>
      </c>
      <c r="AG7" s="127" t="str">
        <f>' 3-7лет (день 3)'!AG7:AG8</f>
        <v>Банан</v>
      </c>
      <c r="AH7" s="127" t="str">
        <f>' 3-7лет (день 3)'!AH7:AH8</f>
        <v>Лимон</v>
      </c>
      <c r="AI7" s="127" t="str">
        <f>' 3-7лет (день 3)'!AI7:AI8</f>
        <v>Яблоко</v>
      </c>
      <c r="AJ7" s="127" t="str">
        <f>[1]Цены!AD1</f>
        <v>Кисель</v>
      </c>
      <c r="AK7" s="127" t="str">
        <f>[1]Цены!AE1</f>
        <v xml:space="preserve">Сок </v>
      </c>
      <c r="AL7" s="127" t="str">
        <f>[1]Цены!AF1</f>
        <v>Макаронные изделия</v>
      </c>
      <c r="AM7" s="127" t="str">
        <f>[1]Цены!AG1</f>
        <v>Мука</v>
      </c>
      <c r="AN7" s="127" t="str">
        <f>[1]Цены!AH1</f>
        <v>Дрожжи</v>
      </c>
      <c r="AO7" s="127" t="str">
        <f>[1]Цены!AI1</f>
        <v>Печенье</v>
      </c>
      <c r="AP7" s="127" t="str">
        <f>[1]Цены!AJ1</f>
        <v>Пряники</v>
      </c>
      <c r="AQ7" s="127" t="str">
        <f>[1]Цены!AK1</f>
        <v>Вафли</v>
      </c>
      <c r="AR7" s="127" t="str">
        <f>[1]Цены!AL1</f>
        <v>Конфеты</v>
      </c>
      <c r="AS7" s="127" t="str">
        <f>[1]Цены!AM1</f>
        <v>Повидло Сава</v>
      </c>
      <c r="AT7" s="127" t="str">
        <f>[1]Цены!AN1</f>
        <v>Крупа геркулес</v>
      </c>
      <c r="AU7" s="127" t="str">
        <f>[1]Цены!AO1</f>
        <v>Крупа горох</v>
      </c>
      <c r="AV7" s="127" t="str">
        <f>[1]Цены!AP1</f>
        <v>Крупа гречневая</v>
      </c>
      <c r="AW7" s="127" t="str">
        <f>[1]Цены!AQ1</f>
        <v>Крупа кукурузная</v>
      </c>
      <c r="AX7" s="127" t="str">
        <f>[1]Цены!AR1</f>
        <v>Крупа манная</v>
      </c>
      <c r="AY7" s="127" t="str">
        <f>[1]Цены!AS1</f>
        <v>Крупа перловая</v>
      </c>
      <c r="AZ7" s="127" t="str">
        <f>[1]Цены!AT1</f>
        <v>Крупа пшеничная</v>
      </c>
      <c r="BA7" s="127" t="str">
        <f>[1]Цены!AU1</f>
        <v>Крупа пшено</v>
      </c>
      <c r="BB7" s="127" t="str">
        <f>[1]Цены!AV1</f>
        <v>Крупа ячневая</v>
      </c>
      <c r="BC7" s="127" t="str">
        <f>[1]Цены!AW1</f>
        <v>Рис</v>
      </c>
      <c r="BD7" s="127" t="str">
        <f>[1]Цены!AX1</f>
        <v>Цыпленок бройлер</v>
      </c>
      <c r="BE7" s="127" t="str">
        <f>[1]Цены!AY1</f>
        <v>Филе куриное</v>
      </c>
      <c r="BF7" s="127" t="str">
        <f>[1]Цены!AZ1</f>
        <v>Фарш говяжий</v>
      </c>
      <c r="BG7" s="127" t="str">
        <f>[1]Цены!BA1</f>
        <v>Печень куриная</v>
      </c>
      <c r="BH7" s="127" t="str">
        <f>[1]Цены!BB1</f>
        <v>Филе минтая</v>
      </c>
      <c r="BI7" s="127" t="str">
        <f>[1]Цены!BC1</f>
        <v>Филе сельди слабосол.</v>
      </c>
      <c r="BJ7" s="127" t="str">
        <f>[1]Цены!BD1</f>
        <v>Картофель</v>
      </c>
      <c r="BK7" s="127" t="str">
        <f>[1]Цены!BE1</f>
        <v>Морковь</v>
      </c>
      <c r="BL7" s="127" t="str">
        <f>[1]Цены!BF1</f>
        <v>Лук</v>
      </c>
      <c r="BM7" s="127" t="str">
        <f>[1]Цены!BG1</f>
        <v>Капуста</v>
      </c>
      <c r="BN7" s="127" t="str">
        <f>[1]Цены!BH1</f>
        <v>Свекла</v>
      </c>
      <c r="BO7" s="127" t="str">
        <f>[1]Цены!BI1</f>
        <v>Томатная паста</v>
      </c>
      <c r="BP7" s="127" t="str">
        <f>[1]Цены!BJ1</f>
        <v>Масло растительное</v>
      </c>
      <c r="BQ7" s="127" t="str">
        <f>[1]Цены!BK1</f>
        <v>Соль</v>
      </c>
      <c r="BR7" s="127" t="s">
        <v>101</v>
      </c>
      <c r="BS7" s="122" t="s">
        <v>5</v>
      </c>
      <c r="BT7" s="122" t="s">
        <v>6</v>
      </c>
    </row>
    <row r="8" spans="1:72" ht="36.75" customHeight="1" x14ac:dyDescent="0.3">
      <c r="A8" s="130"/>
      <c r="B8" s="3" t="s">
        <v>7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2"/>
      <c r="BT8" s="122"/>
    </row>
    <row r="9" spans="1:72" x14ac:dyDescent="0.3">
      <c r="A9" s="123" t="s">
        <v>8</v>
      </c>
      <c r="B9" s="4" t="str">
        <f>' 3-7лет (день 3)'!B9</f>
        <v>Каша пшенная молочная</v>
      </c>
      <c r="C9" s="124">
        <f>$E$6</f>
        <v>1</v>
      </c>
      <c r="D9" s="4"/>
      <c r="E9" s="4"/>
      <c r="F9" s="4">
        <v>4.0000000000000001E-3</v>
      </c>
      <c r="G9" s="4"/>
      <c r="H9" s="4"/>
      <c r="I9" s="4"/>
      <c r="J9" s="4">
        <v>0.113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6"/>
      <c r="AZ9" s="6"/>
      <c r="BA9" s="6">
        <v>1.4E-2</v>
      </c>
      <c r="BB9" s="6"/>
      <c r="BC9" s="6"/>
      <c r="BD9" s="6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5.0000000000000001E-4</v>
      </c>
      <c r="BR9" s="4"/>
    </row>
    <row r="10" spans="1:72" hidden="1" x14ac:dyDescent="0.3">
      <c r="A10" s="123"/>
      <c r="B10" s="4" t="str">
        <f>' 3-7лет (день 3)'!B10</f>
        <v xml:space="preserve">Бутерброд с маслом </v>
      </c>
      <c r="C10" s="12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6"/>
      <c r="AZ10" s="6"/>
      <c r="BA10" s="6"/>
      <c r="BB10" s="6"/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2" s="119" customFormat="1" x14ac:dyDescent="0.3">
      <c r="A11" s="123"/>
      <c r="B11" s="4" t="str">
        <f>' 3-7лет (день 3)'!B11</f>
        <v>Бутерброд с маслом и сыром</v>
      </c>
      <c r="C11" s="125"/>
      <c r="D11" s="116">
        <v>0.02</v>
      </c>
      <c r="E11" s="116"/>
      <c r="F11" s="116"/>
      <c r="G11" s="116"/>
      <c r="H11" s="116"/>
      <c r="I11" s="116"/>
      <c r="J11" s="116"/>
      <c r="K11" s="116">
        <v>4.0000000000000001E-3</v>
      </c>
      <c r="L11" s="116"/>
      <c r="M11" s="116"/>
      <c r="N11" s="116"/>
      <c r="O11" s="116"/>
      <c r="P11" s="116"/>
      <c r="Q11" s="116"/>
      <c r="R11" s="116">
        <v>8.9999999999999993E-3</v>
      </c>
      <c r="S11" s="116"/>
      <c r="T11" s="116"/>
      <c r="U11" s="116"/>
      <c r="V11" s="116"/>
      <c r="W11" s="116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8"/>
      <c r="AZ11" s="118"/>
      <c r="BA11" s="118"/>
      <c r="BB11" s="118"/>
      <c r="BC11" s="118"/>
      <c r="BD11" s="118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</row>
    <row r="12" spans="1:72" x14ac:dyDescent="0.3">
      <c r="A12" s="123"/>
      <c r="B12" s="4" t="str">
        <f>' 3-7лет (день 3)'!B12</f>
        <v>Какао с молоком</v>
      </c>
      <c r="C12" s="125"/>
      <c r="D12" s="4"/>
      <c r="E12" s="4"/>
      <c r="F12" s="4">
        <v>6.7499999999999999E-3</v>
      </c>
      <c r="G12" s="4"/>
      <c r="H12" s="4">
        <v>7.5000000000000002E-4</v>
      </c>
      <c r="I12" s="4"/>
      <c r="J12" s="4">
        <v>0.06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6"/>
      <c r="AZ12" s="6"/>
      <c r="BA12" s="6"/>
      <c r="BB12" s="6"/>
      <c r="BC12" s="6"/>
      <c r="BD12" s="6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2" x14ac:dyDescent="0.3">
      <c r="A13" s="123"/>
      <c r="B13" s="4"/>
      <c r="C13" s="12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6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2" x14ac:dyDescent="0.3">
      <c r="A14" s="123"/>
      <c r="B14" s="4"/>
      <c r="C14" s="12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6"/>
      <c r="AZ14" s="6"/>
      <c r="BA14" s="6"/>
      <c r="BB14" s="6"/>
      <c r="BC14" s="6"/>
      <c r="BD14" s="6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</row>
    <row r="15" spans="1:72" x14ac:dyDescent="0.3">
      <c r="A15" s="123" t="s">
        <v>12</v>
      </c>
      <c r="B15" s="4" t="str">
        <f>' 3-7лет (день 3)'!B15</f>
        <v>Рассольник ленинградский</v>
      </c>
      <c r="C15" s="125">
        <f>E6</f>
        <v>1</v>
      </c>
      <c r="D15" s="4"/>
      <c r="E15" s="4"/>
      <c r="F15" s="4"/>
      <c r="G15" s="4"/>
      <c r="H15" s="4"/>
      <c r="I15" s="4"/>
      <c r="J15" s="4"/>
      <c r="K15" s="4">
        <v>1.5E-3</v>
      </c>
      <c r="L15" s="4">
        <v>6.0000000000000001E-3</v>
      </c>
      <c r="M15" s="4"/>
      <c r="N15" s="4"/>
      <c r="O15" s="4"/>
      <c r="P15" s="4"/>
      <c r="Q15" s="4"/>
      <c r="R15" s="4"/>
      <c r="S15" s="4"/>
      <c r="T15" s="4"/>
      <c r="U15" s="4"/>
      <c r="V15" s="4">
        <v>1.0500000000000001E-2</v>
      </c>
      <c r="W15" s="4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6">
        <v>3.0000000000000001E-3</v>
      </c>
      <c r="AZ15" s="6"/>
      <c r="BA15" s="6"/>
      <c r="BB15" s="6"/>
      <c r="BC15" s="6"/>
      <c r="BD15" s="6"/>
      <c r="BE15" s="4"/>
      <c r="BF15" s="4">
        <v>9.75E-3</v>
      </c>
      <c r="BG15" s="4"/>
      <c r="BH15" s="4"/>
      <c r="BI15" s="4"/>
      <c r="BJ15" s="4">
        <v>7.4999999999999997E-2</v>
      </c>
      <c r="BK15" s="4">
        <v>0.01</v>
      </c>
      <c r="BL15" s="4">
        <v>5.0000000000000001E-3</v>
      </c>
      <c r="BM15" s="4"/>
      <c r="BN15" s="4"/>
      <c r="BO15" s="4"/>
      <c r="BP15" s="4"/>
      <c r="BQ15" s="4">
        <v>1E-3</v>
      </c>
      <c r="BR15" s="4"/>
    </row>
    <row r="16" spans="1:72" x14ac:dyDescent="0.3">
      <c r="A16" s="123"/>
      <c r="B16" s="4" t="str">
        <f>' 3-7лет (день 3)'!B16</f>
        <v>Рулет мясной</v>
      </c>
      <c r="C16" s="125"/>
      <c r="D16" s="4">
        <v>0.01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>
        <v>0.2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6"/>
      <c r="AZ16" s="6"/>
      <c r="BA16" s="6"/>
      <c r="BB16" s="6"/>
      <c r="BC16" s="6">
        <v>4.0000000000000001E-3</v>
      </c>
      <c r="BD16" s="6"/>
      <c r="BE16" s="4">
        <v>2.5000000000000001E-2</v>
      </c>
      <c r="BF16" s="4">
        <v>2.5000000000000001E-2</v>
      </c>
      <c r="BG16" s="4"/>
      <c r="BH16" s="4"/>
      <c r="BI16" s="4"/>
      <c r="BJ16" s="4"/>
      <c r="BK16" s="4"/>
      <c r="BL16" s="4">
        <v>5.0000000000000001E-3</v>
      </c>
      <c r="BM16" s="4"/>
      <c r="BN16" s="4"/>
      <c r="BO16" s="4"/>
      <c r="BP16" s="4">
        <v>2E-3</v>
      </c>
      <c r="BQ16" s="4">
        <v>1E-3</v>
      </c>
      <c r="BR16" s="4"/>
    </row>
    <row r="17" spans="1:70" x14ac:dyDescent="0.3">
      <c r="A17" s="123"/>
      <c r="B17" s="4" t="str">
        <f>' 3-7лет (день 3)'!B17</f>
        <v>Картофельное пюре</v>
      </c>
      <c r="C17" s="125"/>
      <c r="D17" s="4"/>
      <c r="E17" s="4"/>
      <c r="F17" s="4"/>
      <c r="G17" s="4"/>
      <c r="H17" s="4"/>
      <c r="I17" s="4"/>
      <c r="J17" s="4">
        <v>1.575E-2</v>
      </c>
      <c r="K17" s="4">
        <v>3.0000000000000001E-3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6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>
        <v>0.14000000000000001</v>
      </c>
      <c r="BK17" s="4"/>
      <c r="BL17" s="4"/>
      <c r="BM17" s="4"/>
      <c r="BN17" s="4"/>
      <c r="BO17" s="4"/>
      <c r="BP17" s="4"/>
      <c r="BQ17" s="4">
        <v>1E-3</v>
      </c>
      <c r="BR17" s="4"/>
    </row>
    <row r="18" spans="1:70" x14ac:dyDescent="0.3">
      <c r="A18" s="123"/>
      <c r="B18" s="4" t="str">
        <f>' 3-7лет (день 3)'!B18</f>
        <v>Хлеб пшеничный</v>
      </c>
      <c r="C18" s="125"/>
      <c r="D18" s="4">
        <v>0.02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6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</row>
    <row r="19" spans="1:70" x14ac:dyDescent="0.3">
      <c r="A19" s="123"/>
      <c r="B19" s="4" t="str">
        <f>' 3-7лет (день 3)'!B19</f>
        <v>Хлеб ржано-пшеничный</v>
      </c>
      <c r="C19" s="125"/>
      <c r="D19" s="4"/>
      <c r="E19" s="4">
        <v>0.04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6"/>
      <c r="AZ19" s="6"/>
      <c r="BA19" s="6"/>
      <c r="BB19" s="6"/>
      <c r="BC19" s="6"/>
      <c r="BD19" s="6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 x14ac:dyDescent="0.3">
      <c r="A20" s="123"/>
      <c r="B20" s="4" t="str">
        <f>' 3-7лет (день 3)'!B20</f>
        <v>Компот из чернослива</v>
      </c>
      <c r="C20" s="125"/>
      <c r="D20" s="4"/>
      <c r="E20" s="4"/>
      <c r="F20" s="4">
        <v>1.2E-2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5">
        <v>0.01</v>
      </c>
      <c r="AC20" s="5"/>
      <c r="AD20" s="5"/>
      <c r="AE20" s="5"/>
      <c r="AF20" s="5"/>
      <c r="AG20" s="5"/>
      <c r="AH20" s="5"/>
      <c r="AI20" s="5"/>
      <c r="AJ20" s="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6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>
        <v>3.4999999999999997E-5</v>
      </c>
    </row>
    <row r="21" spans="1:70" ht="21" customHeight="1" x14ac:dyDescent="0.3">
      <c r="A21" s="123"/>
      <c r="B21" s="4"/>
      <c r="C21" s="126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6"/>
      <c r="AZ21" s="6"/>
      <c r="BA21" s="6"/>
      <c r="BB21" s="6"/>
      <c r="BC21" s="6"/>
      <c r="BD21" s="6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x14ac:dyDescent="0.3">
      <c r="A22" s="123" t="s">
        <v>19</v>
      </c>
      <c r="B22" s="4" t="str">
        <f>' 3-7лет (день 3)'!B22</f>
        <v>Чай с лимоном</v>
      </c>
      <c r="C22" s="124">
        <f>$E$6</f>
        <v>1</v>
      </c>
      <c r="D22" s="4"/>
      <c r="E22" s="4"/>
      <c r="F22" s="4">
        <v>8.9999999999999993E-3</v>
      </c>
      <c r="G22" s="4">
        <v>2.9999999999999997E-4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2"/>
      <c r="X22" s="12"/>
      <c r="Y22" s="10"/>
      <c r="Z22" s="10"/>
      <c r="AA22" s="10"/>
      <c r="AB22" s="10"/>
      <c r="AC22" s="10"/>
      <c r="AD22" s="4"/>
      <c r="AE22" s="4"/>
      <c r="AF22" s="4"/>
      <c r="AG22" s="4"/>
      <c r="AH22" s="4">
        <v>5.0000000000000001E-3</v>
      </c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5"/>
      <c r="BD22" s="4"/>
      <c r="BE22" s="4"/>
      <c r="BF22" s="4"/>
      <c r="BG22" s="4"/>
      <c r="BH22" s="4"/>
      <c r="BI22" s="4"/>
      <c r="BJ22" s="6"/>
      <c r="BK22" s="6"/>
      <c r="BL22" s="6"/>
      <c r="BM22" s="6"/>
      <c r="BN22" s="6"/>
      <c r="BO22" s="6"/>
      <c r="BP22" s="4"/>
      <c r="BQ22" s="4"/>
      <c r="BR22" s="4"/>
    </row>
    <row r="23" spans="1:70" x14ac:dyDescent="0.3">
      <c r="A23" s="123"/>
      <c r="B23" s="4" t="str">
        <f>' 3-7лет (день 3)'!B23</f>
        <v>Вафли</v>
      </c>
      <c r="C23" s="125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4"/>
      <c r="P23" s="10"/>
      <c r="Q23" s="10"/>
      <c r="R23" s="10"/>
      <c r="S23" s="10"/>
      <c r="T23" s="10"/>
      <c r="U23" s="10"/>
      <c r="V23" s="10"/>
      <c r="W23" s="10"/>
      <c r="X23" s="12"/>
      <c r="Y23" s="15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>
        <v>0.02</v>
      </c>
      <c r="AR23" s="10"/>
      <c r="AS23" s="10"/>
      <c r="AT23" s="10"/>
      <c r="AU23" s="10"/>
      <c r="AV23" s="10"/>
      <c r="AW23" s="15"/>
      <c r="AX23" s="15"/>
      <c r="AY23" s="15"/>
      <c r="AZ23" s="15"/>
      <c r="BA23" s="15"/>
      <c r="BB23" s="15"/>
      <c r="BC23" s="15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1:70" x14ac:dyDescent="0.3">
      <c r="A24" s="123"/>
      <c r="B24" s="4"/>
      <c r="C24" s="12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6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x14ac:dyDescent="0.3">
      <c r="A25" s="123"/>
      <c r="B25" s="4"/>
      <c r="C25" s="12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6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x14ac:dyDescent="0.3">
      <c r="A26" s="123"/>
      <c r="B26" s="4"/>
      <c r="C26" s="126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6"/>
      <c r="AZ26" s="6"/>
      <c r="BA26" s="6"/>
      <c r="BB26" s="6"/>
      <c r="BC26" s="6"/>
      <c r="BD26" s="6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s="16" customFormat="1" x14ac:dyDescent="0.3">
      <c r="A27" s="123" t="s">
        <v>22</v>
      </c>
      <c r="B27" s="4" t="str">
        <f>' 3-7лет (день 3)'!B27</f>
        <v>Каша молочная  кукурузная</v>
      </c>
      <c r="C27" s="124">
        <f>$E$6</f>
        <v>1</v>
      </c>
      <c r="D27" s="10"/>
      <c r="E27" s="10"/>
      <c r="F27" s="10">
        <v>4.0000000000000001E-3</v>
      </c>
      <c r="G27" s="10"/>
      <c r="H27" s="10"/>
      <c r="I27" s="10"/>
      <c r="J27" s="10"/>
      <c r="K27" s="10">
        <v>2E-3</v>
      </c>
      <c r="L27" s="10"/>
      <c r="M27" s="10">
        <v>1.24E-2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>
        <v>1.4999999999999999E-2</v>
      </c>
      <c r="AX27" s="10"/>
      <c r="AY27" s="15"/>
      <c r="AZ27" s="15"/>
      <c r="BA27" s="15"/>
      <c r="BB27" s="15"/>
      <c r="BC27" s="15"/>
      <c r="BD27" s="15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</row>
    <row r="28" spans="1:70" x14ac:dyDescent="0.3">
      <c r="A28" s="123"/>
      <c r="B28" s="4" t="str">
        <f>' 3-7лет (день 3)'!B28</f>
        <v>Хлеб пшеничный</v>
      </c>
      <c r="C28" s="125"/>
      <c r="D28" s="4">
        <v>0.02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6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x14ac:dyDescent="0.3">
      <c r="A29" s="123"/>
      <c r="B29" s="4" t="str">
        <f>' 3-7лет (день 3)'!B29</f>
        <v>Чай с сахаром</v>
      </c>
      <c r="C29" s="125"/>
      <c r="D29" s="4"/>
      <c r="E29" s="4"/>
      <c r="F29" s="4">
        <v>8.9999999999999993E-3</v>
      </c>
      <c r="G29" s="4">
        <v>5.0000000000000001E-4</v>
      </c>
      <c r="H29" s="10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6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x14ac:dyDescent="0.3">
      <c r="A30" s="123"/>
      <c r="B30" s="9"/>
      <c r="C30" s="12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6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x14ac:dyDescent="0.3">
      <c r="A31" s="123"/>
      <c r="B31" s="4"/>
      <c r="C31" s="12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6"/>
      <c r="AZ31" s="6"/>
      <c r="BA31" s="6"/>
      <c r="BB31" s="6"/>
      <c r="BC31" s="6"/>
      <c r="BD31" s="6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ht="17.399999999999999" x14ac:dyDescent="0.35">
      <c r="B32" s="17" t="s">
        <v>24</v>
      </c>
      <c r="C32" s="18"/>
      <c r="D32" s="19">
        <f>SUM(D9:D31)</f>
        <v>7.0000000000000007E-2</v>
      </c>
      <c r="E32" s="19">
        <f t="shared" ref="E32:BQ32" si="0">SUM(E9:E31)</f>
        <v>0.04</v>
      </c>
      <c r="F32" s="19">
        <f t="shared" si="0"/>
        <v>4.4750000000000005E-2</v>
      </c>
      <c r="G32" s="19">
        <f t="shared" si="0"/>
        <v>7.9999999999999993E-4</v>
      </c>
      <c r="H32" s="19">
        <f t="shared" si="0"/>
        <v>7.5000000000000002E-4</v>
      </c>
      <c r="I32" s="19">
        <f t="shared" si="0"/>
        <v>0</v>
      </c>
      <c r="J32" s="19">
        <f t="shared" si="0"/>
        <v>0.18874999999999997</v>
      </c>
      <c r="K32" s="19">
        <f t="shared" si="0"/>
        <v>1.2499999999999999E-2</v>
      </c>
      <c r="L32" s="19">
        <f t="shared" si="0"/>
        <v>6.0000000000000001E-3</v>
      </c>
      <c r="M32" s="19">
        <f>SUM(M9:M31)</f>
        <v>1.24E-2</v>
      </c>
      <c r="N32" s="19">
        <f t="shared" si="0"/>
        <v>0</v>
      </c>
      <c r="O32" s="19">
        <f t="shared" si="0"/>
        <v>0</v>
      </c>
      <c r="P32" s="19">
        <f t="shared" si="0"/>
        <v>0</v>
      </c>
      <c r="Q32" s="19">
        <f t="shared" si="0"/>
        <v>0</v>
      </c>
      <c r="R32" s="19">
        <f t="shared" si="0"/>
        <v>8.9999999999999993E-3</v>
      </c>
      <c r="S32" s="19">
        <f t="shared" si="0"/>
        <v>0</v>
      </c>
      <c r="T32" s="19">
        <f t="shared" si="0"/>
        <v>0</v>
      </c>
      <c r="U32" s="19">
        <f t="shared" si="0"/>
        <v>0</v>
      </c>
      <c r="V32" s="19">
        <f t="shared" si="0"/>
        <v>1.0500000000000001E-2</v>
      </c>
      <c r="W32" s="19">
        <f t="shared" ref="W32:X32" si="1">SUM(W9:W31)</f>
        <v>0</v>
      </c>
      <c r="X32" s="19">
        <f t="shared" si="1"/>
        <v>0.2</v>
      </c>
      <c r="Y32" s="19">
        <f t="shared" si="0"/>
        <v>0</v>
      </c>
      <c r="Z32" s="19">
        <f t="shared" si="0"/>
        <v>0</v>
      </c>
      <c r="AA32" s="19">
        <f t="shared" si="0"/>
        <v>0</v>
      </c>
      <c r="AB32" s="19">
        <f t="shared" si="0"/>
        <v>0.01</v>
      </c>
      <c r="AC32" s="19">
        <f t="shared" si="0"/>
        <v>0</v>
      </c>
      <c r="AD32" s="19">
        <f t="shared" si="0"/>
        <v>0</v>
      </c>
      <c r="AE32" s="19">
        <f t="shared" si="0"/>
        <v>0</v>
      </c>
      <c r="AF32" s="19">
        <f t="shared" si="0"/>
        <v>0</v>
      </c>
      <c r="AG32" s="19">
        <f t="shared" si="0"/>
        <v>0</v>
      </c>
      <c r="AH32" s="19">
        <f t="shared" si="0"/>
        <v>5.0000000000000001E-3</v>
      </c>
      <c r="AI32" s="19">
        <f t="shared" si="0"/>
        <v>0</v>
      </c>
      <c r="AJ32" s="19">
        <f t="shared" si="0"/>
        <v>0</v>
      </c>
      <c r="AK32" s="19">
        <f t="shared" si="0"/>
        <v>0</v>
      </c>
      <c r="AL32" s="19">
        <f t="shared" si="0"/>
        <v>0</v>
      </c>
      <c r="AM32" s="19">
        <f t="shared" si="0"/>
        <v>0</v>
      </c>
      <c r="AN32" s="19">
        <f t="shared" si="0"/>
        <v>0</v>
      </c>
      <c r="AO32" s="19">
        <f t="shared" si="0"/>
        <v>0</v>
      </c>
      <c r="AP32" s="19">
        <f t="shared" si="0"/>
        <v>0</v>
      </c>
      <c r="AQ32" s="19">
        <f t="shared" si="0"/>
        <v>0.02</v>
      </c>
      <c r="AR32" s="19">
        <f t="shared" si="0"/>
        <v>0</v>
      </c>
      <c r="AS32" s="19">
        <f t="shared" si="0"/>
        <v>0</v>
      </c>
      <c r="AT32" s="19">
        <f t="shared" si="0"/>
        <v>0</v>
      </c>
      <c r="AU32" s="19">
        <f t="shared" si="0"/>
        <v>0</v>
      </c>
      <c r="AV32" s="19">
        <f t="shared" si="0"/>
        <v>0</v>
      </c>
      <c r="AW32" s="19">
        <f t="shared" si="0"/>
        <v>1.4999999999999999E-2</v>
      </c>
      <c r="AX32" s="19">
        <f t="shared" si="0"/>
        <v>0</v>
      </c>
      <c r="AY32" s="19">
        <f t="shared" si="0"/>
        <v>3.0000000000000001E-3</v>
      </c>
      <c r="AZ32" s="19">
        <f t="shared" si="0"/>
        <v>0</v>
      </c>
      <c r="BA32" s="19">
        <f t="shared" si="0"/>
        <v>1.4E-2</v>
      </c>
      <c r="BB32" s="19">
        <f t="shared" si="0"/>
        <v>0</v>
      </c>
      <c r="BC32" s="19">
        <f t="shared" si="0"/>
        <v>4.0000000000000001E-3</v>
      </c>
      <c r="BD32" s="19">
        <f t="shared" si="0"/>
        <v>0</v>
      </c>
      <c r="BE32" s="19">
        <f t="shared" si="0"/>
        <v>2.5000000000000001E-2</v>
      </c>
      <c r="BF32" s="19">
        <f t="shared" si="0"/>
        <v>3.4750000000000003E-2</v>
      </c>
      <c r="BG32" s="19">
        <f t="shared" si="0"/>
        <v>0</v>
      </c>
      <c r="BH32" s="19">
        <f t="shared" si="0"/>
        <v>0</v>
      </c>
      <c r="BI32" s="19">
        <f t="shared" si="0"/>
        <v>0</v>
      </c>
      <c r="BJ32" s="19">
        <f t="shared" si="0"/>
        <v>0.21500000000000002</v>
      </c>
      <c r="BK32" s="19">
        <f t="shared" si="0"/>
        <v>0.01</v>
      </c>
      <c r="BL32" s="19">
        <f t="shared" si="0"/>
        <v>0.01</v>
      </c>
      <c r="BM32" s="19">
        <f t="shared" si="0"/>
        <v>0</v>
      </c>
      <c r="BN32" s="19">
        <f t="shared" si="0"/>
        <v>0</v>
      </c>
      <c r="BO32" s="19">
        <f t="shared" si="0"/>
        <v>0</v>
      </c>
      <c r="BP32" s="19">
        <f t="shared" si="0"/>
        <v>2E-3</v>
      </c>
      <c r="BQ32" s="19">
        <f t="shared" si="0"/>
        <v>3.5000000000000001E-3</v>
      </c>
      <c r="BR32" s="19">
        <f t="shared" ref="BR32" si="2">SUM(BR9:BR31)</f>
        <v>3.4999999999999997E-5</v>
      </c>
    </row>
    <row r="33" spans="1:72" ht="17.399999999999999" x14ac:dyDescent="0.35">
      <c r="B33" s="17" t="s">
        <v>25</v>
      </c>
      <c r="C33" s="18"/>
      <c r="D33" s="20">
        <f>ROUND(PRODUCT(D32,$E$6),3)</f>
        <v>7.0000000000000007E-2</v>
      </c>
      <c r="E33" s="20">
        <f t="shared" ref="E33:BR33" si="3">ROUND(PRODUCT(E32,$E$6),3)</f>
        <v>0.04</v>
      </c>
      <c r="F33" s="20">
        <f t="shared" si="3"/>
        <v>4.4999999999999998E-2</v>
      </c>
      <c r="G33" s="20">
        <f t="shared" si="3"/>
        <v>1E-3</v>
      </c>
      <c r="H33" s="20">
        <f t="shared" si="3"/>
        <v>1E-3</v>
      </c>
      <c r="I33" s="20">
        <f t="shared" si="3"/>
        <v>0</v>
      </c>
      <c r="J33" s="20">
        <f t="shared" si="3"/>
        <v>0.189</v>
      </c>
      <c r="K33" s="20">
        <f t="shared" si="3"/>
        <v>1.2999999999999999E-2</v>
      </c>
      <c r="L33" s="20">
        <f t="shared" si="3"/>
        <v>6.0000000000000001E-3</v>
      </c>
      <c r="M33" s="20">
        <f t="shared" si="3"/>
        <v>1.2E-2</v>
      </c>
      <c r="N33" s="20">
        <f t="shared" si="3"/>
        <v>0</v>
      </c>
      <c r="O33" s="20">
        <f t="shared" si="3"/>
        <v>0</v>
      </c>
      <c r="P33" s="20">
        <f t="shared" si="3"/>
        <v>0</v>
      </c>
      <c r="Q33" s="20">
        <f t="shared" si="3"/>
        <v>0</v>
      </c>
      <c r="R33" s="20">
        <f t="shared" si="3"/>
        <v>8.9999999999999993E-3</v>
      </c>
      <c r="S33" s="20">
        <f t="shared" si="3"/>
        <v>0</v>
      </c>
      <c r="T33" s="20">
        <f t="shared" si="3"/>
        <v>0</v>
      </c>
      <c r="U33" s="20">
        <f t="shared" si="3"/>
        <v>0</v>
      </c>
      <c r="V33" s="20">
        <f t="shared" si="3"/>
        <v>1.0999999999999999E-2</v>
      </c>
      <c r="W33" s="20">
        <f t="shared" si="3"/>
        <v>0</v>
      </c>
      <c r="X33" s="20">
        <f t="shared" si="3"/>
        <v>0.2</v>
      </c>
      <c r="Y33" s="20">
        <f t="shared" si="3"/>
        <v>0</v>
      </c>
      <c r="Z33" s="20">
        <f t="shared" si="3"/>
        <v>0</v>
      </c>
      <c r="AA33" s="20">
        <f t="shared" si="3"/>
        <v>0</v>
      </c>
      <c r="AB33" s="20">
        <f t="shared" si="3"/>
        <v>0.01</v>
      </c>
      <c r="AC33" s="20">
        <f t="shared" si="3"/>
        <v>0</v>
      </c>
      <c r="AD33" s="20">
        <f t="shared" si="3"/>
        <v>0</v>
      </c>
      <c r="AE33" s="20">
        <f t="shared" si="3"/>
        <v>0</v>
      </c>
      <c r="AF33" s="20">
        <f t="shared" si="3"/>
        <v>0</v>
      </c>
      <c r="AG33" s="20">
        <f t="shared" si="3"/>
        <v>0</v>
      </c>
      <c r="AH33" s="20">
        <f t="shared" si="3"/>
        <v>5.0000000000000001E-3</v>
      </c>
      <c r="AI33" s="20">
        <f t="shared" si="3"/>
        <v>0</v>
      </c>
      <c r="AJ33" s="20">
        <f t="shared" si="3"/>
        <v>0</v>
      </c>
      <c r="AK33" s="20">
        <f t="shared" si="3"/>
        <v>0</v>
      </c>
      <c r="AL33" s="20">
        <f t="shared" si="3"/>
        <v>0</v>
      </c>
      <c r="AM33" s="20">
        <f t="shared" si="3"/>
        <v>0</v>
      </c>
      <c r="AN33" s="20">
        <f t="shared" si="3"/>
        <v>0</v>
      </c>
      <c r="AO33" s="20">
        <f t="shared" si="3"/>
        <v>0</v>
      </c>
      <c r="AP33" s="20">
        <f t="shared" si="3"/>
        <v>0</v>
      </c>
      <c r="AQ33" s="20">
        <f t="shared" si="3"/>
        <v>0.02</v>
      </c>
      <c r="AR33" s="20">
        <f t="shared" si="3"/>
        <v>0</v>
      </c>
      <c r="AS33" s="20">
        <f t="shared" si="3"/>
        <v>0</v>
      </c>
      <c r="AT33" s="20">
        <f t="shared" si="3"/>
        <v>0</v>
      </c>
      <c r="AU33" s="20">
        <f t="shared" si="3"/>
        <v>0</v>
      </c>
      <c r="AV33" s="20">
        <f t="shared" si="3"/>
        <v>0</v>
      </c>
      <c r="AW33" s="20">
        <f t="shared" si="3"/>
        <v>1.4999999999999999E-2</v>
      </c>
      <c r="AX33" s="20">
        <f t="shared" si="3"/>
        <v>0</v>
      </c>
      <c r="AY33" s="20">
        <f t="shared" si="3"/>
        <v>3.0000000000000001E-3</v>
      </c>
      <c r="AZ33" s="20">
        <f t="shared" si="3"/>
        <v>0</v>
      </c>
      <c r="BA33" s="20">
        <f t="shared" si="3"/>
        <v>1.4E-2</v>
      </c>
      <c r="BB33" s="20">
        <f t="shared" si="3"/>
        <v>0</v>
      </c>
      <c r="BC33" s="20">
        <f t="shared" si="3"/>
        <v>4.0000000000000001E-3</v>
      </c>
      <c r="BD33" s="20">
        <f t="shared" si="3"/>
        <v>0</v>
      </c>
      <c r="BE33" s="20">
        <f t="shared" si="3"/>
        <v>2.5000000000000001E-2</v>
      </c>
      <c r="BF33" s="20">
        <f t="shared" si="3"/>
        <v>3.5000000000000003E-2</v>
      </c>
      <c r="BG33" s="20">
        <f t="shared" si="3"/>
        <v>0</v>
      </c>
      <c r="BH33" s="20">
        <f t="shared" si="3"/>
        <v>0</v>
      </c>
      <c r="BI33" s="20">
        <f t="shared" si="3"/>
        <v>0</v>
      </c>
      <c r="BJ33" s="20">
        <f t="shared" si="3"/>
        <v>0.215</v>
      </c>
      <c r="BK33" s="20">
        <f t="shared" si="3"/>
        <v>0.01</v>
      </c>
      <c r="BL33" s="20">
        <f t="shared" si="3"/>
        <v>0.01</v>
      </c>
      <c r="BM33" s="20">
        <f t="shared" si="3"/>
        <v>0</v>
      </c>
      <c r="BN33" s="20">
        <f t="shared" si="3"/>
        <v>0</v>
      </c>
      <c r="BO33" s="20">
        <f t="shared" si="3"/>
        <v>0</v>
      </c>
      <c r="BP33" s="20">
        <f t="shared" si="3"/>
        <v>2E-3</v>
      </c>
      <c r="BQ33" s="20">
        <f t="shared" si="3"/>
        <v>4.0000000000000001E-3</v>
      </c>
      <c r="BR33" s="20">
        <f t="shared" si="3"/>
        <v>0</v>
      </c>
    </row>
    <row r="35" spans="1:72" x14ac:dyDescent="0.3">
      <c r="F35" s="83" t="s">
        <v>128</v>
      </c>
    </row>
    <row r="37" spans="1:72" x14ac:dyDescent="0.3">
      <c r="F37" s="83" t="s">
        <v>129</v>
      </c>
    </row>
    <row r="38" spans="1:72" x14ac:dyDescent="0.3">
      <c r="BS38" s="21"/>
      <c r="BT38" s="22"/>
    </row>
    <row r="39" spans="1:72" x14ac:dyDescent="0.3">
      <c r="F39" t="s">
        <v>26</v>
      </c>
    </row>
    <row r="46" spans="1:72" ht="17.399999999999999" x14ac:dyDescent="0.35">
      <c r="A46" s="23"/>
      <c r="B46" s="24" t="s">
        <v>27</v>
      </c>
      <c r="C46" s="25" t="s">
        <v>28</v>
      </c>
      <c r="D46" s="26">
        <v>78.180000000000007</v>
      </c>
      <c r="E46" s="26">
        <v>82</v>
      </c>
      <c r="F46" s="26">
        <v>82</v>
      </c>
      <c r="G46" s="26">
        <v>596</v>
      </c>
      <c r="H46" s="26">
        <v>1490</v>
      </c>
      <c r="I46" s="26">
        <v>720</v>
      </c>
      <c r="J46" s="26">
        <v>82.38</v>
      </c>
      <c r="K46" s="26">
        <v>1038.8900000000001</v>
      </c>
      <c r="L46" s="26">
        <v>231.94</v>
      </c>
      <c r="M46" s="26">
        <v>738</v>
      </c>
      <c r="N46" s="26">
        <v>114.89</v>
      </c>
      <c r="O46" s="26">
        <v>359.11</v>
      </c>
      <c r="P46" s="26">
        <v>428.95</v>
      </c>
      <c r="Q46" s="26">
        <v>400</v>
      </c>
      <c r="R46" s="26">
        <v>1210</v>
      </c>
      <c r="S46" s="26">
        <v>207.5</v>
      </c>
      <c r="T46" s="26">
        <v>207.5</v>
      </c>
      <c r="U46" s="26">
        <v>1032</v>
      </c>
      <c r="V46" s="26">
        <v>352.56</v>
      </c>
      <c r="W46" s="26">
        <v>100</v>
      </c>
      <c r="X46" s="26">
        <v>10.4</v>
      </c>
      <c r="Y46" s="26"/>
      <c r="Z46" s="26">
        <v>492</v>
      </c>
      <c r="AA46" s="26">
        <v>382</v>
      </c>
      <c r="AB46" s="26">
        <v>341</v>
      </c>
      <c r="AC46" s="26">
        <v>261</v>
      </c>
      <c r="AD46" s="26">
        <v>125</v>
      </c>
      <c r="AE46" s="26">
        <v>607</v>
      </c>
      <c r="AF46" s="26">
        <v>259</v>
      </c>
      <c r="AG46" s="26">
        <v>188</v>
      </c>
      <c r="AH46" s="101">
        <v>219</v>
      </c>
      <c r="AI46" s="101">
        <v>156</v>
      </c>
      <c r="AJ46" s="26">
        <v>227.27</v>
      </c>
      <c r="AK46" s="26">
        <v>89</v>
      </c>
      <c r="AL46" s="26">
        <v>62</v>
      </c>
      <c r="AM46" s="26">
        <v>44.6</v>
      </c>
      <c r="AN46" s="26">
        <v>200</v>
      </c>
      <c r="AO46" s="26">
        <v>227</v>
      </c>
      <c r="AP46" s="26"/>
      <c r="AQ46" s="26">
        <v>277</v>
      </c>
      <c r="AR46" s="26"/>
      <c r="AS46" s="26">
        <v>235.63</v>
      </c>
      <c r="AT46" s="26">
        <v>72.5</v>
      </c>
      <c r="AU46" s="26">
        <v>65.33</v>
      </c>
      <c r="AV46" s="26">
        <v>59.33</v>
      </c>
      <c r="AW46" s="26">
        <v>67.14</v>
      </c>
      <c r="AX46" s="26">
        <v>74.290000000000006</v>
      </c>
      <c r="AY46" s="26">
        <v>51.25</v>
      </c>
      <c r="AZ46" s="26">
        <v>77.14</v>
      </c>
      <c r="BA46" s="26">
        <v>68</v>
      </c>
      <c r="BB46" s="26">
        <v>60</v>
      </c>
      <c r="BC46" s="26">
        <v>137.33000000000001</v>
      </c>
      <c r="BD46" s="26">
        <v>319</v>
      </c>
      <c r="BE46" s="26">
        <v>486</v>
      </c>
      <c r="BF46" s="26">
        <v>564</v>
      </c>
      <c r="BG46" s="26">
        <v>247</v>
      </c>
      <c r="BH46" s="26">
        <v>427</v>
      </c>
      <c r="BI46" s="26">
        <v>750</v>
      </c>
      <c r="BJ46" s="26">
        <v>36</v>
      </c>
      <c r="BK46" s="26">
        <v>30</v>
      </c>
      <c r="BL46" s="26">
        <v>30</v>
      </c>
      <c r="BM46" s="26">
        <v>34</v>
      </c>
      <c r="BN46" s="26">
        <v>35</v>
      </c>
      <c r="BO46" s="26">
        <v>314</v>
      </c>
      <c r="BP46" s="26">
        <v>138.88999999999999</v>
      </c>
      <c r="BQ46" s="26">
        <v>22</v>
      </c>
      <c r="BR46" s="26"/>
    </row>
    <row r="47" spans="1:72" ht="17.399999999999999" x14ac:dyDescent="0.35">
      <c r="B47" s="17" t="s">
        <v>29</v>
      </c>
      <c r="C47" s="18" t="s">
        <v>28</v>
      </c>
      <c r="D47" s="19">
        <f>D46/1000</f>
        <v>7.8180000000000013E-2</v>
      </c>
      <c r="E47" s="19">
        <f t="shared" ref="E47:BQ47" si="4">E46/1000</f>
        <v>8.2000000000000003E-2</v>
      </c>
      <c r="F47" s="19">
        <f t="shared" si="4"/>
        <v>8.2000000000000003E-2</v>
      </c>
      <c r="G47" s="19">
        <f t="shared" si="4"/>
        <v>0.59599999999999997</v>
      </c>
      <c r="H47" s="19">
        <f t="shared" si="4"/>
        <v>1.49</v>
      </c>
      <c r="I47" s="19">
        <f t="shared" si="4"/>
        <v>0.72</v>
      </c>
      <c r="J47" s="19">
        <f t="shared" si="4"/>
        <v>8.2379999999999995E-2</v>
      </c>
      <c r="K47" s="19">
        <f t="shared" si="4"/>
        <v>1.0388900000000001</v>
      </c>
      <c r="L47" s="19">
        <f t="shared" si="4"/>
        <v>0.23194000000000001</v>
      </c>
      <c r="M47" s="19">
        <f t="shared" si="4"/>
        <v>0.73799999999999999</v>
      </c>
      <c r="N47" s="19">
        <f t="shared" si="4"/>
        <v>0.11489000000000001</v>
      </c>
      <c r="O47" s="19">
        <f t="shared" si="4"/>
        <v>0.35911000000000004</v>
      </c>
      <c r="P47" s="19">
        <f t="shared" si="4"/>
        <v>0.42895</v>
      </c>
      <c r="Q47" s="19">
        <f t="shared" si="4"/>
        <v>0.4</v>
      </c>
      <c r="R47" s="19">
        <f t="shared" si="4"/>
        <v>1.21</v>
      </c>
      <c r="S47" s="19">
        <f t="shared" si="4"/>
        <v>0.20749999999999999</v>
      </c>
      <c r="T47" s="19">
        <f t="shared" si="4"/>
        <v>0.20749999999999999</v>
      </c>
      <c r="U47" s="19">
        <f t="shared" si="4"/>
        <v>1.032</v>
      </c>
      <c r="V47" s="19">
        <f t="shared" si="4"/>
        <v>0.35255999999999998</v>
      </c>
      <c r="W47" s="19">
        <f>W46/1000</f>
        <v>0.1</v>
      </c>
      <c r="X47" s="19">
        <f t="shared" si="4"/>
        <v>1.04E-2</v>
      </c>
      <c r="Y47" s="19">
        <f t="shared" si="4"/>
        <v>0</v>
      </c>
      <c r="Z47" s="19">
        <f t="shared" si="4"/>
        <v>0.49199999999999999</v>
      </c>
      <c r="AA47" s="19">
        <f t="shared" si="4"/>
        <v>0.38200000000000001</v>
      </c>
      <c r="AB47" s="19">
        <f t="shared" si="4"/>
        <v>0.34100000000000003</v>
      </c>
      <c r="AC47" s="19">
        <f t="shared" si="4"/>
        <v>0.26100000000000001</v>
      </c>
      <c r="AD47" s="19">
        <f t="shared" si="4"/>
        <v>0.125</v>
      </c>
      <c r="AE47" s="19">
        <f t="shared" si="4"/>
        <v>0.60699999999999998</v>
      </c>
      <c r="AF47" s="19">
        <f t="shared" ref="AF47:AI47" si="5">AF46/1000</f>
        <v>0.25900000000000001</v>
      </c>
      <c r="AG47" s="19">
        <f t="shared" si="5"/>
        <v>0.188</v>
      </c>
      <c r="AH47" s="19">
        <f t="shared" si="5"/>
        <v>0.219</v>
      </c>
      <c r="AI47" s="19">
        <f t="shared" si="5"/>
        <v>0.156</v>
      </c>
      <c r="AJ47" s="19">
        <f t="shared" si="4"/>
        <v>0.22727</v>
      </c>
      <c r="AK47" s="19">
        <f t="shared" si="4"/>
        <v>8.8999999999999996E-2</v>
      </c>
      <c r="AL47" s="19">
        <f t="shared" si="4"/>
        <v>6.2E-2</v>
      </c>
      <c r="AM47" s="19">
        <f t="shared" si="4"/>
        <v>4.4600000000000001E-2</v>
      </c>
      <c r="AN47" s="19">
        <f t="shared" si="4"/>
        <v>0.2</v>
      </c>
      <c r="AO47" s="19">
        <f t="shared" si="4"/>
        <v>0.22700000000000001</v>
      </c>
      <c r="AP47" s="19">
        <f t="shared" si="4"/>
        <v>0</v>
      </c>
      <c r="AQ47" s="19">
        <f t="shared" si="4"/>
        <v>0.27700000000000002</v>
      </c>
      <c r="AR47" s="19">
        <f t="shared" si="4"/>
        <v>0</v>
      </c>
      <c r="AS47" s="19">
        <f t="shared" si="4"/>
        <v>0.23563000000000001</v>
      </c>
      <c r="AT47" s="19">
        <f t="shared" si="4"/>
        <v>7.2499999999999995E-2</v>
      </c>
      <c r="AU47" s="19">
        <f t="shared" si="4"/>
        <v>6.5329999999999999E-2</v>
      </c>
      <c r="AV47" s="19">
        <f t="shared" si="4"/>
        <v>5.9330000000000001E-2</v>
      </c>
      <c r="AW47" s="19">
        <f t="shared" si="4"/>
        <v>6.7140000000000005E-2</v>
      </c>
      <c r="AX47" s="19">
        <f t="shared" si="4"/>
        <v>7.4290000000000009E-2</v>
      </c>
      <c r="AY47" s="19">
        <f t="shared" si="4"/>
        <v>5.1249999999999997E-2</v>
      </c>
      <c r="AZ47" s="19">
        <f t="shared" si="4"/>
        <v>7.714E-2</v>
      </c>
      <c r="BA47" s="19">
        <f t="shared" si="4"/>
        <v>6.8000000000000005E-2</v>
      </c>
      <c r="BB47" s="19">
        <f t="shared" si="4"/>
        <v>0.06</v>
      </c>
      <c r="BC47" s="19">
        <f t="shared" si="4"/>
        <v>0.13733000000000001</v>
      </c>
      <c r="BD47" s="19">
        <f t="shared" si="4"/>
        <v>0.31900000000000001</v>
      </c>
      <c r="BE47" s="19">
        <f t="shared" si="4"/>
        <v>0.48599999999999999</v>
      </c>
      <c r="BF47" s="19">
        <f t="shared" si="4"/>
        <v>0.56399999999999995</v>
      </c>
      <c r="BG47" s="19">
        <f t="shared" si="4"/>
        <v>0.247</v>
      </c>
      <c r="BH47" s="19">
        <f t="shared" si="4"/>
        <v>0.42699999999999999</v>
      </c>
      <c r="BI47" s="19">
        <f t="shared" si="4"/>
        <v>0.75</v>
      </c>
      <c r="BJ47" s="19">
        <f t="shared" si="4"/>
        <v>3.5999999999999997E-2</v>
      </c>
      <c r="BK47" s="19">
        <f t="shared" si="4"/>
        <v>0.03</v>
      </c>
      <c r="BL47" s="19">
        <f t="shared" si="4"/>
        <v>0.03</v>
      </c>
      <c r="BM47" s="19">
        <f t="shared" si="4"/>
        <v>3.4000000000000002E-2</v>
      </c>
      <c r="BN47" s="19">
        <f t="shared" si="4"/>
        <v>3.5000000000000003E-2</v>
      </c>
      <c r="BO47" s="19">
        <f t="shared" si="4"/>
        <v>0.314</v>
      </c>
      <c r="BP47" s="19">
        <f t="shared" si="4"/>
        <v>0.13888999999999999</v>
      </c>
      <c r="BQ47" s="19">
        <f t="shared" si="4"/>
        <v>2.1999999999999999E-2</v>
      </c>
      <c r="BR47" s="19">
        <f t="shared" ref="BR47" si="6">BR46/1000</f>
        <v>0</v>
      </c>
    </row>
    <row r="48" spans="1:72" ht="17.399999999999999" x14ac:dyDescent="0.35">
      <c r="A48" s="27"/>
      <c r="B48" s="28" t="s">
        <v>30</v>
      </c>
      <c r="C48" s="120"/>
      <c r="D48" s="29">
        <f>D33*D46</f>
        <v>5.4726000000000008</v>
      </c>
      <c r="E48" s="29">
        <f t="shared" ref="E48:BQ48" si="7">E33*E46</f>
        <v>3.2800000000000002</v>
      </c>
      <c r="F48" s="29">
        <f t="shared" si="7"/>
        <v>3.69</v>
      </c>
      <c r="G48" s="29">
        <f t="shared" si="7"/>
        <v>0.59599999999999997</v>
      </c>
      <c r="H48" s="29">
        <f t="shared" si="7"/>
        <v>1.49</v>
      </c>
      <c r="I48" s="29">
        <f t="shared" si="7"/>
        <v>0</v>
      </c>
      <c r="J48" s="29">
        <f t="shared" si="7"/>
        <v>15.56982</v>
      </c>
      <c r="K48" s="29">
        <f t="shared" si="7"/>
        <v>13.505570000000001</v>
      </c>
      <c r="L48" s="29">
        <f t="shared" si="7"/>
        <v>1.39164</v>
      </c>
      <c r="M48" s="29">
        <f t="shared" si="7"/>
        <v>8.8559999999999999</v>
      </c>
      <c r="N48" s="29">
        <f t="shared" si="7"/>
        <v>0</v>
      </c>
      <c r="O48" s="29">
        <f t="shared" si="7"/>
        <v>0</v>
      </c>
      <c r="P48" s="29">
        <f t="shared" si="7"/>
        <v>0</v>
      </c>
      <c r="Q48" s="29">
        <f t="shared" si="7"/>
        <v>0</v>
      </c>
      <c r="R48" s="29">
        <f t="shared" si="7"/>
        <v>10.889999999999999</v>
      </c>
      <c r="S48" s="29">
        <f t="shared" si="7"/>
        <v>0</v>
      </c>
      <c r="T48" s="29">
        <f t="shared" si="7"/>
        <v>0</v>
      </c>
      <c r="U48" s="29">
        <f t="shared" si="7"/>
        <v>0</v>
      </c>
      <c r="V48" s="29">
        <f t="shared" si="7"/>
        <v>3.8781599999999998</v>
      </c>
      <c r="W48" s="29">
        <f>W33*W46</f>
        <v>0</v>
      </c>
      <c r="X48" s="29">
        <f t="shared" si="7"/>
        <v>2.08</v>
      </c>
      <c r="Y48" s="29">
        <f t="shared" si="7"/>
        <v>0</v>
      </c>
      <c r="Z48" s="29">
        <f t="shared" si="7"/>
        <v>0</v>
      </c>
      <c r="AA48" s="29">
        <f t="shared" si="7"/>
        <v>0</v>
      </c>
      <c r="AB48" s="29">
        <f t="shared" si="7"/>
        <v>3.41</v>
      </c>
      <c r="AC48" s="29">
        <f t="shared" si="7"/>
        <v>0</v>
      </c>
      <c r="AD48" s="29">
        <f t="shared" si="7"/>
        <v>0</v>
      </c>
      <c r="AE48" s="29">
        <f t="shared" si="7"/>
        <v>0</v>
      </c>
      <c r="AF48" s="29">
        <f t="shared" ref="AF48:AI48" si="8">AF33*AF46</f>
        <v>0</v>
      </c>
      <c r="AG48" s="29">
        <f t="shared" si="8"/>
        <v>0</v>
      </c>
      <c r="AH48" s="29">
        <f t="shared" si="8"/>
        <v>1.095</v>
      </c>
      <c r="AI48" s="29">
        <f t="shared" si="8"/>
        <v>0</v>
      </c>
      <c r="AJ48" s="29">
        <f t="shared" si="7"/>
        <v>0</v>
      </c>
      <c r="AK48" s="29">
        <f t="shared" si="7"/>
        <v>0</v>
      </c>
      <c r="AL48" s="29">
        <f t="shared" si="7"/>
        <v>0</v>
      </c>
      <c r="AM48" s="29">
        <f t="shared" si="7"/>
        <v>0</v>
      </c>
      <c r="AN48" s="29">
        <f t="shared" si="7"/>
        <v>0</v>
      </c>
      <c r="AO48" s="29">
        <f t="shared" si="7"/>
        <v>0</v>
      </c>
      <c r="AP48" s="29">
        <f t="shared" si="7"/>
        <v>0</v>
      </c>
      <c r="AQ48" s="29">
        <f t="shared" si="7"/>
        <v>5.54</v>
      </c>
      <c r="AR48" s="29">
        <f t="shared" si="7"/>
        <v>0</v>
      </c>
      <c r="AS48" s="29">
        <f t="shared" si="7"/>
        <v>0</v>
      </c>
      <c r="AT48" s="29">
        <f t="shared" si="7"/>
        <v>0</v>
      </c>
      <c r="AU48" s="29">
        <f t="shared" si="7"/>
        <v>0</v>
      </c>
      <c r="AV48" s="29">
        <f t="shared" si="7"/>
        <v>0</v>
      </c>
      <c r="AW48" s="29">
        <f t="shared" si="7"/>
        <v>1.0070999999999999</v>
      </c>
      <c r="AX48" s="29">
        <f t="shared" si="7"/>
        <v>0</v>
      </c>
      <c r="AY48" s="29">
        <f t="shared" si="7"/>
        <v>0.15375</v>
      </c>
      <c r="AZ48" s="29">
        <f t="shared" si="7"/>
        <v>0</v>
      </c>
      <c r="BA48" s="29">
        <f t="shared" si="7"/>
        <v>0.95200000000000007</v>
      </c>
      <c r="BB48" s="29">
        <f t="shared" si="7"/>
        <v>0</v>
      </c>
      <c r="BC48" s="29">
        <f t="shared" si="7"/>
        <v>0.54932000000000003</v>
      </c>
      <c r="BD48" s="29">
        <f t="shared" si="7"/>
        <v>0</v>
      </c>
      <c r="BE48" s="29">
        <f t="shared" si="7"/>
        <v>12.15</v>
      </c>
      <c r="BF48" s="29">
        <f t="shared" si="7"/>
        <v>19.740000000000002</v>
      </c>
      <c r="BG48" s="29">
        <f t="shared" si="7"/>
        <v>0</v>
      </c>
      <c r="BH48" s="29">
        <f t="shared" si="7"/>
        <v>0</v>
      </c>
      <c r="BI48" s="29">
        <f t="shared" si="7"/>
        <v>0</v>
      </c>
      <c r="BJ48" s="29">
        <f t="shared" si="7"/>
        <v>7.74</v>
      </c>
      <c r="BK48" s="29">
        <f t="shared" si="7"/>
        <v>0.3</v>
      </c>
      <c r="BL48" s="29">
        <f t="shared" si="7"/>
        <v>0.3</v>
      </c>
      <c r="BM48" s="29">
        <f t="shared" si="7"/>
        <v>0</v>
      </c>
      <c r="BN48" s="29">
        <f t="shared" si="7"/>
        <v>0</v>
      </c>
      <c r="BO48" s="29">
        <f t="shared" si="7"/>
        <v>0</v>
      </c>
      <c r="BP48" s="29">
        <f t="shared" si="7"/>
        <v>0.27777999999999997</v>
      </c>
      <c r="BQ48" s="29">
        <f t="shared" si="7"/>
        <v>8.7999999999999995E-2</v>
      </c>
      <c r="BR48" s="29">
        <f t="shared" ref="BR48" si="9">BR33*BR46</f>
        <v>0</v>
      </c>
      <c r="BS48" s="30">
        <f>SUM(D48:BQ48)</f>
        <v>124.00273999999997</v>
      </c>
      <c r="BT48" s="31">
        <f>BS48/$C$9</f>
        <v>124.00273999999997</v>
      </c>
    </row>
    <row r="49" spans="1:72" ht="17.399999999999999" x14ac:dyDescent="0.35">
      <c r="A49" s="27"/>
      <c r="B49" s="28" t="s">
        <v>31</v>
      </c>
      <c r="C49" s="120"/>
      <c r="D49" s="29">
        <f>D33*D46</f>
        <v>5.4726000000000008</v>
      </c>
      <c r="E49" s="29">
        <f t="shared" ref="E49:BQ49" si="10">E33*E46</f>
        <v>3.2800000000000002</v>
      </c>
      <c r="F49" s="29">
        <f t="shared" si="10"/>
        <v>3.69</v>
      </c>
      <c r="G49" s="29">
        <f t="shared" si="10"/>
        <v>0.59599999999999997</v>
      </c>
      <c r="H49" s="29">
        <f t="shared" si="10"/>
        <v>1.49</v>
      </c>
      <c r="I49" s="29">
        <f t="shared" si="10"/>
        <v>0</v>
      </c>
      <c r="J49" s="29">
        <f t="shared" si="10"/>
        <v>15.56982</v>
      </c>
      <c r="K49" s="29">
        <f t="shared" si="10"/>
        <v>13.505570000000001</v>
      </c>
      <c r="L49" s="29">
        <f t="shared" si="10"/>
        <v>1.39164</v>
      </c>
      <c r="M49" s="29">
        <f t="shared" si="10"/>
        <v>8.8559999999999999</v>
      </c>
      <c r="N49" s="29">
        <f t="shared" si="10"/>
        <v>0</v>
      </c>
      <c r="O49" s="29">
        <f t="shared" si="10"/>
        <v>0</v>
      </c>
      <c r="P49" s="29">
        <f t="shared" si="10"/>
        <v>0</v>
      </c>
      <c r="Q49" s="29">
        <f t="shared" si="10"/>
        <v>0</v>
      </c>
      <c r="R49" s="29">
        <f t="shared" si="10"/>
        <v>10.889999999999999</v>
      </c>
      <c r="S49" s="29">
        <f t="shared" si="10"/>
        <v>0</v>
      </c>
      <c r="T49" s="29">
        <f t="shared" si="10"/>
        <v>0</v>
      </c>
      <c r="U49" s="29">
        <f t="shared" si="10"/>
        <v>0</v>
      </c>
      <c r="V49" s="29">
        <f t="shared" si="10"/>
        <v>3.8781599999999998</v>
      </c>
      <c r="W49" s="29">
        <f>W33*W46</f>
        <v>0</v>
      </c>
      <c r="X49" s="29">
        <f t="shared" si="10"/>
        <v>2.08</v>
      </c>
      <c r="Y49" s="29">
        <f t="shared" si="10"/>
        <v>0</v>
      </c>
      <c r="Z49" s="29">
        <f t="shared" si="10"/>
        <v>0</v>
      </c>
      <c r="AA49" s="29">
        <f t="shared" si="10"/>
        <v>0</v>
      </c>
      <c r="AB49" s="29">
        <f t="shared" si="10"/>
        <v>3.41</v>
      </c>
      <c r="AC49" s="29">
        <f t="shared" si="10"/>
        <v>0</v>
      </c>
      <c r="AD49" s="29">
        <f t="shared" si="10"/>
        <v>0</v>
      </c>
      <c r="AE49" s="29">
        <f t="shared" si="10"/>
        <v>0</v>
      </c>
      <c r="AF49" s="29">
        <f t="shared" ref="AF49:AI49" si="11">AF33*AF46</f>
        <v>0</v>
      </c>
      <c r="AG49" s="29">
        <f t="shared" si="11"/>
        <v>0</v>
      </c>
      <c r="AH49" s="29">
        <f t="shared" si="11"/>
        <v>1.095</v>
      </c>
      <c r="AI49" s="29">
        <f t="shared" si="11"/>
        <v>0</v>
      </c>
      <c r="AJ49" s="29">
        <f t="shared" si="10"/>
        <v>0</v>
      </c>
      <c r="AK49" s="29">
        <f t="shared" si="10"/>
        <v>0</v>
      </c>
      <c r="AL49" s="29">
        <f t="shared" si="10"/>
        <v>0</v>
      </c>
      <c r="AM49" s="29">
        <f t="shared" si="10"/>
        <v>0</v>
      </c>
      <c r="AN49" s="29">
        <f t="shared" si="10"/>
        <v>0</v>
      </c>
      <c r="AO49" s="29">
        <f t="shared" si="10"/>
        <v>0</v>
      </c>
      <c r="AP49" s="29">
        <f t="shared" si="10"/>
        <v>0</v>
      </c>
      <c r="AQ49" s="29">
        <f t="shared" si="10"/>
        <v>5.54</v>
      </c>
      <c r="AR49" s="29">
        <f t="shared" si="10"/>
        <v>0</v>
      </c>
      <c r="AS49" s="29">
        <f t="shared" si="10"/>
        <v>0</v>
      </c>
      <c r="AT49" s="29">
        <f t="shared" si="10"/>
        <v>0</v>
      </c>
      <c r="AU49" s="29">
        <f t="shared" si="10"/>
        <v>0</v>
      </c>
      <c r="AV49" s="29">
        <f t="shared" si="10"/>
        <v>0</v>
      </c>
      <c r="AW49" s="29">
        <f t="shared" si="10"/>
        <v>1.0070999999999999</v>
      </c>
      <c r="AX49" s="29">
        <f t="shared" si="10"/>
        <v>0</v>
      </c>
      <c r="AY49" s="29">
        <f t="shared" si="10"/>
        <v>0.15375</v>
      </c>
      <c r="AZ49" s="29">
        <f t="shared" si="10"/>
        <v>0</v>
      </c>
      <c r="BA49" s="29">
        <f t="shared" si="10"/>
        <v>0.95200000000000007</v>
      </c>
      <c r="BB49" s="29">
        <f t="shared" si="10"/>
        <v>0</v>
      </c>
      <c r="BC49" s="29">
        <f t="shared" si="10"/>
        <v>0.54932000000000003</v>
      </c>
      <c r="BD49" s="29">
        <f t="shared" si="10"/>
        <v>0</v>
      </c>
      <c r="BE49" s="29">
        <f t="shared" si="10"/>
        <v>12.15</v>
      </c>
      <c r="BF49" s="29">
        <f t="shared" si="10"/>
        <v>19.740000000000002</v>
      </c>
      <c r="BG49" s="29">
        <f t="shared" si="10"/>
        <v>0</v>
      </c>
      <c r="BH49" s="29">
        <f t="shared" si="10"/>
        <v>0</v>
      </c>
      <c r="BI49" s="29">
        <f t="shared" si="10"/>
        <v>0</v>
      </c>
      <c r="BJ49" s="29">
        <f t="shared" si="10"/>
        <v>7.74</v>
      </c>
      <c r="BK49" s="29">
        <f t="shared" si="10"/>
        <v>0.3</v>
      </c>
      <c r="BL49" s="29">
        <f t="shared" si="10"/>
        <v>0.3</v>
      </c>
      <c r="BM49" s="29">
        <f t="shared" si="10"/>
        <v>0</v>
      </c>
      <c r="BN49" s="29">
        <f t="shared" si="10"/>
        <v>0</v>
      </c>
      <c r="BO49" s="29">
        <f t="shared" si="10"/>
        <v>0</v>
      </c>
      <c r="BP49" s="29">
        <f t="shared" si="10"/>
        <v>0.27777999999999997</v>
      </c>
      <c r="BQ49" s="29">
        <f t="shared" si="10"/>
        <v>8.7999999999999995E-2</v>
      </c>
      <c r="BR49" s="29">
        <f t="shared" ref="BR49" si="12">BR33*BR46</f>
        <v>0</v>
      </c>
      <c r="BS49" s="30">
        <f>SUM(D49:BQ49)</f>
        <v>124.00273999999997</v>
      </c>
      <c r="BT49" s="31">
        <f>BS49/$C$9</f>
        <v>124.00273999999997</v>
      </c>
    </row>
    <row r="50" spans="1:72" x14ac:dyDescent="0.3">
      <c r="A50" s="32"/>
      <c r="B50" s="32" t="s">
        <v>32</v>
      </c>
      <c r="D50" s="33">
        <f t="shared" ref="D50:AL50" si="13">D67+D84+D100+D116</f>
        <v>3.9090000000000003</v>
      </c>
      <c r="E50" s="33">
        <f t="shared" si="13"/>
        <v>3.2800000000000002</v>
      </c>
      <c r="F50" s="33">
        <f t="shared" si="13"/>
        <v>3.6695000000000002</v>
      </c>
      <c r="G50" s="33">
        <f t="shared" si="13"/>
        <v>0.4768</v>
      </c>
      <c r="H50" s="33">
        <f t="shared" si="13"/>
        <v>1.1174999999999999</v>
      </c>
      <c r="I50" s="33">
        <f t="shared" si="13"/>
        <v>0</v>
      </c>
      <c r="J50" s="33">
        <f t="shared" si="13"/>
        <v>15.549224999999998</v>
      </c>
      <c r="K50" s="33">
        <f t="shared" si="13"/>
        <v>8.8305650000000018</v>
      </c>
      <c r="L50" s="33">
        <f t="shared" si="13"/>
        <v>1.39164</v>
      </c>
      <c r="M50" s="33">
        <f t="shared" si="13"/>
        <v>9.1511999999999993</v>
      </c>
      <c r="N50" s="33">
        <f t="shared" si="13"/>
        <v>0</v>
      </c>
      <c r="O50" s="33">
        <f t="shared" si="13"/>
        <v>0</v>
      </c>
      <c r="P50" s="33">
        <f t="shared" si="13"/>
        <v>0</v>
      </c>
      <c r="Q50" s="33">
        <f t="shared" si="13"/>
        <v>0</v>
      </c>
      <c r="R50" s="33">
        <f t="shared" si="13"/>
        <v>0</v>
      </c>
      <c r="S50" s="33">
        <f t="shared" si="13"/>
        <v>0</v>
      </c>
      <c r="T50" s="33">
        <f t="shared" si="13"/>
        <v>0</v>
      </c>
      <c r="U50" s="33">
        <f t="shared" si="13"/>
        <v>0</v>
      </c>
      <c r="V50" s="33">
        <f t="shared" si="13"/>
        <v>3.7018800000000001</v>
      </c>
      <c r="W50" s="33">
        <f t="shared" si="13"/>
        <v>0</v>
      </c>
      <c r="X50" s="33">
        <f t="shared" si="13"/>
        <v>12.48</v>
      </c>
      <c r="Y50" s="33">
        <f t="shared" si="13"/>
        <v>0</v>
      </c>
      <c r="Z50" s="33">
        <f t="shared" si="13"/>
        <v>0</v>
      </c>
      <c r="AA50" s="33">
        <f t="shared" si="13"/>
        <v>0</v>
      </c>
      <c r="AB50" s="33">
        <f t="shared" si="13"/>
        <v>3.41</v>
      </c>
      <c r="AC50" s="33">
        <f t="shared" si="13"/>
        <v>0</v>
      </c>
      <c r="AD50" s="33">
        <f t="shared" si="13"/>
        <v>0</v>
      </c>
      <c r="AE50" s="33">
        <f t="shared" si="13"/>
        <v>0</v>
      </c>
      <c r="AF50" s="33">
        <f t="shared" ref="AF50:AI50" si="14">AF67+AF84+AF100+AF116</f>
        <v>0</v>
      </c>
      <c r="AG50" s="33">
        <f t="shared" si="14"/>
        <v>0</v>
      </c>
      <c r="AH50" s="33">
        <f t="shared" si="14"/>
        <v>1.095</v>
      </c>
      <c r="AI50" s="33">
        <f t="shared" si="14"/>
        <v>0</v>
      </c>
      <c r="AJ50" s="33">
        <f t="shared" si="13"/>
        <v>0</v>
      </c>
      <c r="AK50" s="33">
        <f t="shared" si="13"/>
        <v>0</v>
      </c>
      <c r="AL50" s="33">
        <f t="shared" si="13"/>
        <v>0</v>
      </c>
      <c r="AM50" s="33">
        <f t="shared" ref="AM50:BQ50" si="15">AM67+AM84+AM100+AM116</f>
        <v>0</v>
      </c>
      <c r="AN50" s="33">
        <f t="shared" si="15"/>
        <v>0</v>
      </c>
      <c r="AO50" s="33">
        <f t="shared" si="15"/>
        <v>0</v>
      </c>
      <c r="AP50" s="33">
        <f t="shared" si="15"/>
        <v>0</v>
      </c>
      <c r="AQ50" s="33">
        <f t="shared" si="15"/>
        <v>5.54</v>
      </c>
      <c r="AR50" s="33">
        <f t="shared" si="15"/>
        <v>0</v>
      </c>
      <c r="AS50" s="33">
        <f t="shared" si="15"/>
        <v>0</v>
      </c>
      <c r="AT50" s="33">
        <f t="shared" si="15"/>
        <v>0</v>
      </c>
      <c r="AU50" s="33">
        <f t="shared" si="15"/>
        <v>0</v>
      </c>
      <c r="AV50" s="33">
        <f t="shared" si="15"/>
        <v>0</v>
      </c>
      <c r="AW50" s="33">
        <f t="shared" si="15"/>
        <v>1.0070999999999999</v>
      </c>
      <c r="AX50" s="33">
        <f t="shared" si="15"/>
        <v>0</v>
      </c>
      <c r="AY50" s="33">
        <f t="shared" si="15"/>
        <v>0.15375</v>
      </c>
      <c r="AZ50" s="33">
        <f t="shared" si="15"/>
        <v>0</v>
      </c>
      <c r="BA50" s="33">
        <f t="shared" si="15"/>
        <v>0.95200000000000007</v>
      </c>
      <c r="BB50" s="33">
        <f t="shared" si="15"/>
        <v>0</v>
      </c>
      <c r="BC50" s="33">
        <f t="shared" si="15"/>
        <v>0.54932000000000003</v>
      </c>
      <c r="BD50" s="33">
        <f t="shared" si="15"/>
        <v>0</v>
      </c>
      <c r="BE50" s="33">
        <f t="shared" si="15"/>
        <v>12.15</v>
      </c>
      <c r="BF50" s="33">
        <f t="shared" si="15"/>
        <v>19.599</v>
      </c>
      <c r="BG50" s="33">
        <f t="shared" si="15"/>
        <v>0</v>
      </c>
      <c r="BH50" s="33">
        <f t="shared" si="15"/>
        <v>0</v>
      </c>
      <c r="BI50" s="33">
        <f t="shared" si="15"/>
        <v>0</v>
      </c>
      <c r="BJ50" s="33">
        <f t="shared" si="15"/>
        <v>7.7400000000000011</v>
      </c>
      <c r="BK50" s="33">
        <f t="shared" si="15"/>
        <v>0.3</v>
      </c>
      <c r="BL50" s="33">
        <f t="shared" si="15"/>
        <v>0.3</v>
      </c>
      <c r="BM50" s="33">
        <f t="shared" si="15"/>
        <v>0</v>
      </c>
      <c r="BN50" s="33">
        <f t="shared" si="15"/>
        <v>0</v>
      </c>
      <c r="BO50" s="33">
        <f t="shared" si="15"/>
        <v>0</v>
      </c>
      <c r="BP50" s="33">
        <f t="shared" si="15"/>
        <v>0.27777999999999997</v>
      </c>
      <c r="BQ50" s="33">
        <f t="shared" si="15"/>
        <v>7.6999999999999999E-2</v>
      </c>
      <c r="BR50" s="33">
        <f t="shared" ref="BR50" si="16">BR67+BR84+BR100+BR116</f>
        <v>0</v>
      </c>
    </row>
    <row r="51" spans="1:72" x14ac:dyDescent="0.3">
      <c r="A51" s="32"/>
      <c r="B51" s="32" t="s">
        <v>33</v>
      </c>
      <c r="BT51" s="34">
        <f>BT66+BT83+BT99+BT115</f>
        <v>116.70826000000001</v>
      </c>
    </row>
    <row r="53" spans="1:72" ht="15.75" customHeight="1" x14ac:dyDescent="0.3">
      <c r="J53" s="1">
        <v>9</v>
      </c>
      <c r="K53" t="s">
        <v>2</v>
      </c>
      <c r="V53" t="s">
        <v>34</v>
      </c>
      <c r="AP53" t="s">
        <v>35</v>
      </c>
    </row>
    <row r="54" spans="1:72" ht="15" customHeight="1" x14ac:dyDescent="0.3">
      <c r="A54" s="129"/>
      <c r="B54" s="2" t="s">
        <v>3</v>
      </c>
      <c r="C54" s="127" t="s">
        <v>4</v>
      </c>
      <c r="D54" s="121" t="s">
        <v>36</v>
      </c>
      <c r="E54" s="127" t="s">
        <v>37</v>
      </c>
      <c r="F54" s="127" t="s">
        <v>38</v>
      </c>
      <c r="G54" s="127" t="s">
        <v>39</v>
      </c>
      <c r="H54" s="121" t="s">
        <v>40</v>
      </c>
      <c r="I54" s="35"/>
      <c r="J54" s="127" t="s">
        <v>41</v>
      </c>
      <c r="K54" s="127" t="s">
        <v>42</v>
      </c>
      <c r="L54" s="127" t="s">
        <v>43</v>
      </c>
      <c r="M54" s="35"/>
      <c r="N54" s="35"/>
      <c r="O54" s="127" t="s">
        <v>44</v>
      </c>
      <c r="P54" s="127" t="s">
        <v>45</v>
      </c>
      <c r="Q54" s="35"/>
      <c r="R54" s="127" t="s">
        <v>46</v>
      </c>
      <c r="S54" s="35"/>
      <c r="T54" s="35"/>
      <c r="U54" s="35"/>
      <c r="V54" s="127" t="s">
        <v>47</v>
      </c>
      <c r="W54" s="35"/>
      <c r="X54" s="127" t="s">
        <v>48</v>
      </c>
      <c r="Y54" s="35"/>
      <c r="Z54" s="35"/>
      <c r="AA54" s="35"/>
      <c r="AB54" s="35"/>
      <c r="AC54" s="35"/>
      <c r="AD54" s="35"/>
      <c r="AE54" s="127" t="str">
        <f t="shared" ref="AE54:AK54" si="17">AE7</f>
        <v>Ягода свежемороженная</v>
      </c>
      <c r="AF54" s="127" t="str">
        <f t="shared" si="17"/>
        <v>Апельсин</v>
      </c>
      <c r="AG54" s="127" t="str">
        <f t="shared" si="17"/>
        <v>Банан</v>
      </c>
      <c r="AH54" s="127" t="str">
        <f t="shared" si="17"/>
        <v>Лимон</v>
      </c>
      <c r="AI54" s="127" t="str">
        <f t="shared" si="17"/>
        <v>Яблоко</v>
      </c>
      <c r="AJ54" s="127" t="str">
        <f t="shared" si="17"/>
        <v>Кисель</v>
      </c>
      <c r="AK54" s="127" t="str">
        <f t="shared" si="17"/>
        <v xml:space="preserve">Сок </v>
      </c>
      <c r="AL54" s="113"/>
      <c r="AM54" s="127" t="s">
        <v>49</v>
      </c>
      <c r="AN54" s="113"/>
      <c r="AO54" s="127" t="str">
        <f>AO7</f>
        <v>Печенье</v>
      </c>
      <c r="AP54" s="127" t="s">
        <v>50</v>
      </c>
      <c r="AQ54" s="113"/>
      <c r="AR54" s="113"/>
      <c r="AS54" s="113"/>
      <c r="AT54" s="113"/>
      <c r="AU54" s="113"/>
      <c r="AV54" s="113"/>
      <c r="AW54" s="127" t="str">
        <f>AW7</f>
        <v>Крупа кукурузная</v>
      </c>
      <c r="AX54" s="35"/>
      <c r="AY54" s="127" t="s">
        <v>51</v>
      </c>
      <c r="AZ54" s="35"/>
      <c r="BA54" s="127" t="s">
        <v>52</v>
      </c>
      <c r="BB54" s="35"/>
      <c r="BC54" s="127" t="s">
        <v>53</v>
      </c>
      <c r="BD54" s="35"/>
      <c r="BE54" s="127" t="s">
        <v>54</v>
      </c>
      <c r="BF54" s="127" t="s">
        <v>55</v>
      </c>
      <c r="BG54" s="35"/>
      <c r="BH54" s="35"/>
      <c r="BI54" s="35"/>
      <c r="BJ54" s="121" t="s">
        <v>56</v>
      </c>
      <c r="BK54" s="121" t="s">
        <v>57</v>
      </c>
      <c r="BL54" s="121" t="s">
        <v>58</v>
      </c>
      <c r="BM54" s="35"/>
      <c r="BN54" s="127" t="s">
        <v>59</v>
      </c>
      <c r="BO54" s="35"/>
      <c r="BP54" s="121" t="s">
        <v>60</v>
      </c>
      <c r="BQ54" s="121" t="s">
        <v>61</v>
      </c>
      <c r="BR54" s="127" t="s">
        <v>101</v>
      </c>
      <c r="BS54" s="122" t="s">
        <v>5</v>
      </c>
      <c r="BT54" s="122" t="s">
        <v>6</v>
      </c>
    </row>
    <row r="55" spans="1:72" ht="36.75" customHeight="1" x14ac:dyDescent="0.3">
      <c r="A55" s="130"/>
      <c r="B55" s="3" t="s">
        <v>7</v>
      </c>
      <c r="C55" s="128"/>
      <c r="D55" s="121"/>
      <c r="E55" s="128"/>
      <c r="F55" s="128"/>
      <c r="G55" s="128"/>
      <c r="H55" s="121"/>
      <c r="I55" s="36"/>
      <c r="J55" s="128"/>
      <c r="K55" s="128"/>
      <c r="L55" s="128"/>
      <c r="M55" s="36"/>
      <c r="N55" s="36"/>
      <c r="O55" s="128"/>
      <c r="P55" s="128"/>
      <c r="Q55" s="36"/>
      <c r="R55" s="128"/>
      <c r="S55" s="36"/>
      <c r="T55" s="36"/>
      <c r="U55" s="36"/>
      <c r="V55" s="128"/>
      <c r="W55" s="36"/>
      <c r="X55" s="128"/>
      <c r="Y55" s="36"/>
      <c r="Z55" s="36"/>
      <c r="AA55" s="36"/>
      <c r="AB55" s="36"/>
      <c r="AC55" s="36"/>
      <c r="AD55" s="36"/>
      <c r="AE55" s="128"/>
      <c r="AF55" s="128"/>
      <c r="AG55" s="128"/>
      <c r="AH55" s="128"/>
      <c r="AI55" s="128"/>
      <c r="AJ55" s="128"/>
      <c r="AK55" s="128"/>
      <c r="AL55" s="114"/>
      <c r="AM55" s="128"/>
      <c r="AN55" s="114"/>
      <c r="AO55" s="128"/>
      <c r="AP55" s="128"/>
      <c r="AQ55" s="114"/>
      <c r="AR55" s="114"/>
      <c r="AS55" s="114"/>
      <c r="AT55" s="114"/>
      <c r="AU55" s="114"/>
      <c r="AV55" s="114"/>
      <c r="AW55" s="128"/>
      <c r="AX55" s="36"/>
      <c r="AY55" s="128"/>
      <c r="AZ55" s="36"/>
      <c r="BA55" s="128"/>
      <c r="BB55" s="36"/>
      <c r="BC55" s="128"/>
      <c r="BD55" s="36"/>
      <c r="BE55" s="128"/>
      <c r="BF55" s="128"/>
      <c r="BG55" s="36"/>
      <c r="BH55" s="36"/>
      <c r="BI55" s="36"/>
      <c r="BJ55" s="121"/>
      <c r="BK55" s="121"/>
      <c r="BL55" s="121"/>
      <c r="BM55" s="36"/>
      <c r="BN55" s="128"/>
      <c r="BO55" s="36"/>
      <c r="BP55" s="121"/>
      <c r="BQ55" s="121"/>
      <c r="BR55" s="128"/>
      <c r="BS55" s="122"/>
      <c r="BT55" s="122"/>
    </row>
    <row r="56" spans="1:72" x14ac:dyDescent="0.3">
      <c r="A56" s="123" t="s">
        <v>8</v>
      </c>
      <c r="B56" s="4" t="s">
        <v>9</v>
      </c>
      <c r="C56" s="124">
        <f>$E$6</f>
        <v>1</v>
      </c>
      <c r="D56" s="4">
        <f t="shared" ref="D56:AB56" si="18">D9</f>
        <v>0</v>
      </c>
      <c r="E56" s="4">
        <f t="shared" si="18"/>
        <v>0</v>
      </c>
      <c r="F56" s="4">
        <f t="shared" si="18"/>
        <v>4.0000000000000001E-3</v>
      </c>
      <c r="G56" s="4">
        <f t="shared" si="18"/>
        <v>0</v>
      </c>
      <c r="H56" s="4">
        <f t="shared" si="18"/>
        <v>0</v>
      </c>
      <c r="I56" s="4">
        <f t="shared" si="18"/>
        <v>0</v>
      </c>
      <c r="J56" s="4">
        <f t="shared" si="18"/>
        <v>0.113</v>
      </c>
      <c r="K56" s="4">
        <f t="shared" si="18"/>
        <v>2E-3</v>
      </c>
      <c r="L56" s="4">
        <f t="shared" si="18"/>
        <v>0</v>
      </c>
      <c r="M56" s="4">
        <f t="shared" si="18"/>
        <v>0</v>
      </c>
      <c r="N56" s="4">
        <f t="shared" si="18"/>
        <v>0</v>
      </c>
      <c r="O56" s="4">
        <f t="shared" si="18"/>
        <v>0</v>
      </c>
      <c r="P56" s="4">
        <f t="shared" si="18"/>
        <v>0</v>
      </c>
      <c r="Q56" s="4">
        <f t="shared" si="18"/>
        <v>0</v>
      </c>
      <c r="R56" s="4">
        <f t="shared" si="18"/>
        <v>0</v>
      </c>
      <c r="S56" s="4">
        <f t="shared" si="18"/>
        <v>0</v>
      </c>
      <c r="T56" s="4">
        <f t="shared" si="18"/>
        <v>0</v>
      </c>
      <c r="U56" s="4">
        <f t="shared" si="18"/>
        <v>0</v>
      </c>
      <c r="V56" s="4">
        <f t="shared" si="18"/>
        <v>0</v>
      </c>
      <c r="W56" s="4">
        <f t="shared" si="18"/>
        <v>0</v>
      </c>
      <c r="X56" s="4">
        <f t="shared" si="18"/>
        <v>0</v>
      </c>
      <c r="Y56" s="4">
        <f t="shared" si="18"/>
        <v>0</v>
      </c>
      <c r="Z56" s="4">
        <f t="shared" si="18"/>
        <v>0</v>
      </c>
      <c r="AA56" s="4">
        <f t="shared" si="18"/>
        <v>0</v>
      </c>
      <c r="AB56" s="4">
        <f t="shared" si="18"/>
        <v>0</v>
      </c>
      <c r="AC56" s="4">
        <f t="shared" ref="AC56:AE56" si="19">AC9</f>
        <v>0</v>
      </c>
      <c r="AD56" s="4">
        <f t="shared" si="19"/>
        <v>0</v>
      </c>
      <c r="AE56" s="4">
        <f t="shared" si="19"/>
        <v>0</v>
      </c>
      <c r="AF56" s="4">
        <f t="shared" ref="AF56:BR56" si="20">AF9</f>
        <v>0</v>
      </c>
      <c r="AG56" s="4">
        <f t="shared" si="20"/>
        <v>0</v>
      </c>
      <c r="AH56" s="4">
        <f t="shared" si="20"/>
        <v>0</v>
      </c>
      <c r="AI56" s="4">
        <f t="shared" si="20"/>
        <v>0</v>
      </c>
      <c r="AJ56" s="4">
        <f t="shared" si="20"/>
        <v>0</v>
      </c>
      <c r="AK56" s="4">
        <f t="shared" si="20"/>
        <v>0</v>
      </c>
      <c r="AL56" s="4">
        <f t="shared" si="20"/>
        <v>0</v>
      </c>
      <c r="AM56" s="4">
        <f t="shared" si="20"/>
        <v>0</v>
      </c>
      <c r="AN56" s="4">
        <f t="shared" si="20"/>
        <v>0</v>
      </c>
      <c r="AO56" s="4">
        <f t="shared" si="20"/>
        <v>0</v>
      </c>
      <c r="AP56" s="4">
        <f t="shared" si="20"/>
        <v>0</v>
      </c>
      <c r="AQ56" s="4">
        <f t="shared" si="20"/>
        <v>0</v>
      </c>
      <c r="AR56" s="4">
        <f t="shared" si="20"/>
        <v>0</v>
      </c>
      <c r="AS56" s="4">
        <f t="shared" si="20"/>
        <v>0</v>
      </c>
      <c r="AT56" s="4">
        <f t="shared" si="20"/>
        <v>0</v>
      </c>
      <c r="AU56" s="4">
        <f t="shared" si="20"/>
        <v>0</v>
      </c>
      <c r="AV56" s="4">
        <f t="shared" si="20"/>
        <v>0</v>
      </c>
      <c r="AW56" s="4">
        <f t="shared" si="20"/>
        <v>0</v>
      </c>
      <c r="AX56" s="4">
        <f t="shared" si="20"/>
        <v>0</v>
      </c>
      <c r="AY56" s="4">
        <f t="shared" si="20"/>
        <v>0</v>
      </c>
      <c r="AZ56" s="4">
        <f t="shared" si="20"/>
        <v>0</v>
      </c>
      <c r="BA56" s="4">
        <f t="shared" si="20"/>
        <v>1.4E-2</v>
      </c>
      <c r="BB56" s="4">
        <f t="shared" si="20"/>
        <v>0</v>
      </c>
      <c r="BC56" s="4">
        <f t="shared" si="20"/>
        <v>0</v>
      </c>
      <c r="BD56" s="4">
        <f t="shared" si="20"/>
        <v>0</v>
      </c>
      <c r="BE56" s="4">
        <f t="shared" si="20"/>
        <v>0</v>
      </c>
      <c r="BF56" s="4">
        <f t="shared" si="20"/>
        <v>0</v>
      </c>
      <c r="BG56" s="4">
        <f t="shared" si="20"/>
        <v>0</v>
      </c>
      <c r="BH56" s="4">
        <f t="shared" si="20"/>
        <v>0</v>
      </c>
      <c r="BI56" s="4">
        <f t="shared" si="20"/>
        <v>0</v>
      </c>
      <c r="BJ56" s="4">
        <f t="shared" si="20"/>
        <v>0</v>
      </c>
      <c r="BK56" s="4">
        <f t="shared" si="20"/>
        <v>0</v>
      </c>
      <c r="BL56" s="4">
        <f t="shared" si="20"/>
        <v>0</v>
      </c>
      <c r="BM56" s="4">
        <f t="shared" si="20"/>
        <v>0</v>
      </c>
      <c r="BN56" s="4">
        <f t="shared" si="20"/>
        <v>0</v>
      </c>
      <c r="BO56" s="4">
        <f t="shared" si="20"/>
        <v>0</v>
      </c>
      <c r="BP56" s="4">
        <f t="shared" si="20"/>
        <v>0</v>
      </c>
      <c r="BQ56" s="4">
        <f t="shared" si="20"/>
        <v>5.0000000000000001E-4</v>
      </c>
      <c r="BR56" s="4">
        <f t="shared" si="20"/>
        <v>0</v>
      </c>
    </row>
    <row r="57" spans="1:72" x14ac:dyDescent="0.3">
      <c r="A57" s="123"/>
      <c r="B57" s="7" t="s">
        <v>10</v>
      </c>
      <c r="C57" s="125"/>
      <c r="D57" s="4">
        <f t="shared" ref="D57:AB57" si="21">D10</f>
        <v>0</v>
      </c>
      <c r="E57" s="4">
        <f t="shared" si="21"/>
        <v>0</v>
      </c>
      <c r="F57" s="4">
        <f t="shared" si="21"/>
        <v>0</v>
      </c>
      <c r="G57" s="4">
        <f t="shared" si="21"/>
        <v>0</v>
      </c>
      <c r="H57" s="4">
        <f t="shared" si="21"/>
        <v>0</v>
      </c>
      <c r="I57" s="4">
        <f t="shared" si="21"/>
        <v>0</v>
      </c>
      <c r="J57" s="4">
        <f t="shared" si="21"/>
        <v>0</v>
      </c>
      <c r="K57" s="4">
        <f t="shared" si="21"/>
        <v>0</v>
      </c>
      <c r="L57" s="4">
        <f t="shared" si="21"/>
        <v>0</v>
      </c>
      <c r="M57" s="4">
        <f t="shared" si="21"/>
        <v>0</v>
      </c>
      <c r="N57" s="4">
        <f t="shared" si="21"/>
        <v>0</v>
      </c>
      <c r="O57" s="4">
        <f t="shared" si="21"/>
        <v>0</v>
      </c>
      <c r="P57" s="4">
        <f t="shared" si="21"/>
        <v>0</v>
      </c>
      <c r="Q57" s="4">
        <f t="shared" si="21"/>
        <v>0</v>
      </c>
      <c r="R57" s="4">
        <f t="shared" si="21"/>
        <v>0</v>
      </c>
      <c r="S57" s="4">
        <f t="shared" si="21"/>
        <v>0</v>
      </c>
      <c r="T57" s="4">
        <f t="shared" si="21"/>
        <v>0</v>
      </c>
      <c r="U57" s="4">
        <f t="shared" si="21"/>
        <v>0</v>
      </c>
      <c r="V57" s="4">
        <f t="shared" si="21"/>
        <v>0</v>
      </c>
      <c r="W57" s="4">
        <f t="shared" si="21"/>
        <v>0</v>
      </c>
      <c r="X57" s="4">
        <f t="shared" si="21"/>
        <v>0</v>
      </c>
      <c r="Y57" s="4">
        <f t="shared" si="21"/>
        <v>0</v>
      </c>
      <c r="Z57" s="4">
        <f t="shared" si="21"/>
        <v>0</v>
      </c>
      <c r="AA57" s="4">
        <f t="shared" si="21"/>
        <v>0</v>
      </c>
      <c r="AB57" s="4">
        <f t="shared" si="21"/>
        <v>0</v>
      </c>
      <c r="AC57" s="4">
        <f>AC10</f>
        <v>0</v>
      </c>
      <c r="AD57" s="4">
        <f>AD10</f>
        <v>0</v>
      </c>
      <c r="AE57" s="4">
        <f>AE10</f>
        <v>0</v>
      </c>
      <c r="AF57" s="4">
        <f t="shared" ref="AF57:BR57" si="22">AF10</f>
        <v>0</v>
      </c>
      <c r="AG57" s="4">
        <f t="shared" si="22"/>
        <v>0</v>
      </c>
      <c r="AH57" s="4">
        <f t="shared" si="22"/>
        <v>0</v>
      </c>
      <c r="AI57" s="4">
        <f t="shared" si="22"/>
        <v>0</v>
      </c>
      <c r="AJ57" s="4">
        <f t="shared" si="22"/>
        <v>0</v>
      </c>
      <c r="AK57" s="4">
        <f t="shared" si="22"/>
        <v>0</v>
      </c>
      <c r="AL57" s="4">
        <f t="shared" si="22"/>
        <v>0</v>
      </c>
      <c r="AM57" s="4">
        <f t="shared" si="22"/>
        <v>0</v>
      </c>
      <c r="AN57" s="4">
        <f t="shared" si="22"/>
        <v>0</v>
      </c>
      <c r="AO57" s="4">
        <f t="shared" si="22"/>
        <v>0</v>
      </c>
      <c r="AP57" s="4">
        <f t="shared" si="22"/>
        <v>0</v>
      </c>
      <c r="AQ57" s="4">
        <f t="shared" si="22"/>
        <v>0</v>
      </c>
      <c r="AR57" s="4">
        <f t="shared" si="22"/>
        <v>0</v>
      </c>
      <c r="AS57" s="4">
        <f t="shared" si="22"/>
        <v>0</v>
      </c>
      <c r="AT57" s="4">
        <f t="shared" si="22"/>
        <v>0</v>
      </c>
      <c r="AU57" s="4">
        <f t="shared" si="22"/>
        <v>0</v>
      </c>
      <c r="AV57" s="4">
        <f t="shared" si="22"/>
        <v>0</v>
      </c>
      <c r="AW57" s="4">
        <f t="shared" si="22"/>
        <v>0</v>
      </c>
      <c r="AX57" s="4">
        <f t="shared" si="22"/>
        <v>0</v>
      </c>
      <c r="AY57" s="4">
        <f t="shared" si="22"/>
        <v>0</v>
      </c>
      <c r="AZ57" s="4">
        <f t="shared" si="22"/>
        <v>0</v>
      </c>
      <c r="BA57" s="4">
        <f t="shared" si="22"/>
        <v>0</v>
      </c>
      <c r="BB57" s="4">
        <f t="shared" si="22"/>
        <v>0</v>
      </c>
      <c r="BC57" s="4">
        <f t="shared" si="22"/>
        <v>0</v>
      </c>
      <c r="BD57" s="4">
        <f t="shared" si="22"/>
        <v>0</v>
      </c>
      <c r="BE57" s="4">
        <f t="shared" si="22"/>
        <v>0</v>
      </c>
      <c r="BF57" s="4">
        <f t="shared" si="22"/>
        <v>0</v>
      </c>
      <c r="BG57" s="4">
        <f t="shared" si="22"/>
        <v>0</v>
      </c>
      <c r="BH57" s="4">
        <f t="shared" si="22"/>
        <v>0</v>
      </c>
      <c r="BI57" s="4">
        <f t="shared" si="22"/>
        <v>0</v>
      </c>
      <c r="BJ57" s="4">
        <f t="shared" si="22"/>
        <v>0</v>
      </c>
      <c r="BK57" s="4">
        <f t="shared" si="22"/>
        <v>0</v>
      </c>
      <c r="BL57" s="4">
        <f t="shared" si="22"/>
        <v>0</v>
      </c>
      <c r="BM57" s="4">
        <f t="shared" si="22"/>
        <v>0</v>
      </c>
      <c r="BN57" s="4">
        <f t="shared" si="22"/>
        <v>0</v>
      </c>
      <c r="BO57" s="4">
        <f t="shared" si="22"/>
        <v>0</v>
      </c>
      <c r="BP57" s="4">
        <f t="shared" si="22"/>
        <v>0</v>
      </c>
      <c r="BQ57" s="4">
        <f t="shared" si="22"/>
        <v>0</v>
      </c>
      <c r="BR57" s="4">
        <f t="shared" si="22"/>
        <v>0</v>
      </c>
    </row>
    <row r="58" spans="1:72" x14ac:dyDescent="0.3">
      <c r="A58" s="123"/>
      <c r="B58" s="4" t="s">
        <v>11</v>
      </c>
      <c r="C58" s="125"/>
      <c r="D58" s="4">
        <f>D12</f>
        <v>0</v>
      </c>
      <c r="E58" s="4">
        <f t="shared" ref="E58:BQ60" si="23">E12</f>
        <v>0</v>
      </c>
      <c r="F58" s="4">
        <f t="shared" si="23"/>
        <v>6.7499999999999999E-3</v>
      </c>
      <c r="G58" s="4">
        <f t="shared" si="23"/>
        <v>0</v>
      </c>
      <c r="H58" s="4">
        <f t="shared" si="23"/>
        <v>7.5000000000000002E-4</v>
      </c>
      <c r="I58" s="4">
        <f t="shared" si="23"/>
        <v>0</v>
      </c>
      <c r="J58" s="4">
        <f t="shared" si="23"/>
        <v>0.06</v>
      </c>
      <c r="K58" s="4">
        <f t="shared" si="23"/>
        <v>0</v>
      </c>
      <c r="L58" s="4">
        <f t="shared" si="23"/>
        <v>0</v>
      </c>
      <c r="M58" s="4">
        <f t="shared" si="23"/>
        <v>0</v>
      </c>
      <c r="N58" s="4">
        <f t="shared" si="23"/>
        <v>0</v>
      </c>
      <c r="O58" s="4">
        <f t="shared" si="23"/>
        <v>0</v>
      </c>
      <c r="P58" s="4">
        <f t="shared" si="23"/>
        <v>0</v>
      </c>
      <c r="Q58" s="4">
        <f t="shared" si="23"/>
        <v>0</v>
      </c>
      <c r="R58" s="4">
        <f t="shared" si="23"/>
        <v>0</v>
      </c>
      <c r="S58" s="4">
        <f t="shared" si="23"/>
        <v>0</v>
      </c>
      <c r="T58" s="4">
        <f t="shared" si="23"/>
        <v>0</v>
      </c>
      <c r="U58" s="4">
        <f t="shared" si="23"/>
        <v>0</v>
      </c>
      <c r="V58" s="4">
        <f t="shared" si="23"/>
        <v>0</v>
      </c>
      <c r="W58" s="4">
        <f>W12</f>
        <v>0</v>
      </c>
      <c r="X58" s="4">
        <f t="shared" si="23"/>
        <v>0</v>
      </c>
      <c r="Y58" s="4">
        <f t="shared" si="23"/>
        <v>0</v>
      </c>
      <c r="Z58" s="4">
        <f t="shared" si="23"/>
        <v>0</v>
      </c>
      <c r="AA58" s="4">
        <f t="shared" si="23"/>
        <v>0</v>
      </c>
      <c r="AB58" s="4">
        <f t="shared" si="23"/>
        <v>0</v>
      </c>
      <c r="AC58" s="4">
        <f t="shared" si="23"/>
        <v>0</v>
      </c>
      <c r="AD58" s="4">
        <f t="shared" si="23"/>
        <v>0</v>
      </c>
      <c r="AE58" s="4">
        <f t="shared" si="23"/>
        <v>0</v>
      </c>
      <c r="AF58" s="4">
        <f t="shared" ref="AF58:AI59" si="24">AF12</f>
        <v>0</v>
      </c>
      <c r="AG58" s="4">
        <f t="shared" si="24"/>
        <v>0</v>
      </c>
      <c r="AH58" s="4">
        <f t="shared" si="24"/>
        <v>0</v>
      </c>
      <c r="AI58" s="4">
        <f t="shared" si="24"/>
        <v>0</v>
      </c>
      <c r="AJ58" s="4">
        <f t="shared" si="23"/>
        <v>0</v>
      </c>
      <c r="AK58" s="4">
        <f t="shared" si="23"/>
        <v>0</v>
      </c>
      <c r="AL58" s="4">
        <f t="shared" si="23"/>
        <v>0</v>
      </c>
      <c r="AM58" s="4">
        <f t="shared" si="23"/>
        <v>0</v>
      </c>
      <c r="AN58" s="4">
        <f t="shared" si="23"/>
        <v>0</v>
      </c>
      <c r="AO58" s="4">
        <f t="shared" si="23"/>
        <v>0</v>
      </c>
      <c r="AP58" s="4">
        <f t="shared" si="23"/>
        <v>0</v>
      </c>
      <c r="AQ58" s="4">
        <f t="shared" si="23"/>
        <v>0</v>
      </c>
      <c r="AR58" s="4">
        <f t="shared" si="23"/>
        <v>0</v>
      </c>
      <c r="AS58" s="4">
        <f t="shared" si="23"/>
        <v>0</v>
      </c>
      <c r="AT58" s="4">
        <f t="shared" si="23"/>
        <v>0</v>
      </c>
      <c r="AU58" s="4">
        <f t="shared" si="23"/>
        <v>0</v>
      </c>
      <c r="AV58" s="4">
        <f t="shared" si="23"/>
        <v>0</v>
      </c>
      <c r="AW58" s="4">
        <f t="shared" si="23"/>
        <v>0</v>
      </c>
      <c r="AX58" s="4">
        <f t="shared" si="23"/>
        <v>0</v>
      </c>
      <c r="AY58" s="4">
        <f t="shared" si="23"/>
        <v>0</v>
      </c>
      <c r="AZ58" s="4">
        <f t="shared" si="23"/>
        <v>0</v>
      </c>
      <c r="BA58" s="4">
        <f t="shared" si="23"/>
        <v>0</v>
      </c>
      <c r="BB58" s="4">
        <f t="shared" si="23"/>
        <v>0</v>
      </c>
      <c r="BC58" s="4">
        <f t="shared" si="23"/>
        <v>0</v>
      </c>
      <c r="BD58" s="4">
        <f t="shared" si="23"/>
        <v>0</v>
      </c>
      <c r="BE58" s="4">
        <f t="shared" si="23"/>
        <v>0</v>
      </c>
      <c r="BF58" s="4">
        <f t="shared" si="23"/>
        <v>0</v>
      </c>
      <c r="BG58" s="4">
        <f t="shared" si="23"/>
        <v>0</v>
      </c>
      <c r="BH58" s="4">
        <f t="shared" si="23"/>
        <v>0</v>
      </c>
      <c r="BI58" s="4">
        <f t="shared" si="23"/>
        <v>0</v>
      </c>
      <c r="BJ58" s="4">
        <f t="shared" si="23"/>
        <v>0</v>
      </c>
      <c r="BK58" s="4">
        <f t="shared" si="23"/>
        <v>0</v>
      </c>
      <c r="BL58" s="4">
        <f t="shared" si="23"/>
        <v>0</v>
      </c>
      <c r="BM58" s="4">
        <f t="shared" si="23"/>
        <v>0</v>
      </c>
      <c r="BN58" s="4">
        <f t="shared" si="23"/>
        <v>0</v>
      </c>
      <c r="BO58" s="4">
        <f t="shared" si="23"/>
        <v>0</v>
      </c>
      <c r="BP58" s="4">
        <f t="shared" si="23"/>
        <v>0</v>
      </c>
      <c r="BQ58" s="4">
        <f t="shared" si="23"/>
        <v>0</v>
      </c>
      <c r="BR58" s="4">
        <f t="shared" ref="BR58:BR59" si="25">BR12</f>
        <v>0</v>
      </c>
    </row>
    <row r="59" spans="1:72" x14ac:dyDescent="0.3">
      <c r="A59" s="123"/>
      <c r="B59" s="4"/>
      <c r="C59" s="125"/>
      <c r="D59" s="4">
        <f>D13</f>
        <v>0</v>
      </c>
      <c r="E59" s="4">
        <f t="shared" si="23"/>
        <v>0</v>
      </c>
      <c r="F59" s="4">
        <f t="shared" si="23"/>
        <v>0</v>
      </c>
      <c r="G59" s="4">
        <f t="shared" si="23"/>
        <v>0</v>
      </c>
      <c r="H59" s="4">
        <f t="shared" si="23"/>
        <v>0</v>
      </c>
      <c r="I59" s="4">
        <f t="shared" si="23"/>
        <v>0</v>
      </c>
      <c r="J59" s="4">
        <f t="shared" si="23"/>
        <v>0</v>
      </c>
      <c r="K59" s="4">
        <f t="shared" si="23"/>
        <v>0</v>
      </c>
      <c r="L59" s="4">
        <f t="shared" si="23"/>
        <v>0</v>
      </c>
      <c r="M59" s="4">
        <f t="shared" si="23"/>
        <v>0</v>
      </c>
      <c r="N59" s="4">
        <f t="shared" si="23"/>
        <v>0</v>
      </c>
      <c r="O59" s="4">
        <f t="shared" si="23"/>
        <v>0</v>
      </c>
      <c r="P59" s="4">
        <f t="shared" si="23"/>
        <v>0</v>
      </c>
      <c r="Q59" s="4">
        <f t="shared" si="23"/>
        <v>0</v>
      </c>
      <c r="R59" s="4">
        <f t="shared" si="23"/>
        <v>0</v>
      </c>
      <c r="S59" s="4">
        <f t="shared" si="23"/>
        <v>0</v>
      </c>
      <c r="T59" s="4">
        <f t="shared" si="23"/>
        <v>0</v>
      </c>
      <c r="U59" s="4">
        <f t="shared" si="23"/>
        <v>0</v>
      </c>
      <c r="V59" s="4">
        <f t="shared" si="23"/>
        <v>0</v>
      </c>
      <c r="W59" s="4">
        <f>W13</f>
        <v>0</v>
      </c>
      <c r="X59" s="4">
        <f t="shared" si="23"/>
        <v>0</v>
      </c>
      <c r="Y59" s="4">
        <f t="shared" si="23"/>
        <v>0</v>
      </c>
      <c r="Z59" s="4">
        <f t="shared" si="23"/>
        <v>0</v>
      </c>
      <c r="AA59" s="4">
        <f t="shared" si="23"/>
        <v>0</v>
      </c>
      <c r="AB59" s="4">
        <f t="shared" si="23"/>
        <v>0</v>
      </c>
      <c r="AC59" s="4">
        <f t="shared" si="23"/>
        <v>0</v>
      </c>
      <c r="AD59" s="4">
        <f t="shared" si="23"/>
        <v>0</v>
      </c>
      <c r="AE59" s="4">
        <f t="shared" si="23"/>
        <v>0</v>
      </c>
      <c r="AF59" s="4">
        <f t="shared" si="24"/>
        <v>0</v>
      </c>
      <c r="AG59" s="4">
        <f t="shared" si="24"/>
        <v>0</v>
      </c>
      <c r="AH59" s="4">
        <f t="shared" si="24"/>
        <v>0</v>
      </c>
      <c r="AI59" s="4">
        <f t="shared" si="24"/>
        <v>0</v>
      </c>
      <c r="AJ59" s="4">
        <f t="shared" si="23"/>
        <v>0</v>
      </c>
      <c r="AK59" s="4">
        <f t="shared" si="23"/>
        <v>0</v>
      </c>
      <c r="AL59" s="4">
        <f t="shared" si="23"/>
        <v>0</v>
      </c>
      <c r="AM59" s="4">
        <f t="shared" si="23"/>
        <v>0</v>
      </c>
      <c r="AN59" s="4">
        <f t="shared" si="23"/>
        <v>0</v>
      </c>
      <c r="AO59" s="4">
        <f t="shared" si="23"/>
        <v>0</v>
      </c>
      <c r="AP59" s="4">
        <f t="shared" si="23"/>
        <v>0</v>
      </c>
      <c r="AQ59" s="4">
        <f t="shared" si="23"/>
        <v>0</v>
      </c>
      <c r="AR59" s="4">
        <f t="shared" si="23"/>
        <v>0</v>
      </c>
      <c r="AS59" s="4">
        <f t="shared" si="23"/>
        <v>0</v>
      </c>
      <c r="AT59" s="4">
        <f t="shared" si="23"/>
        <v>0</v>
      </c>
      <c r="AU59" s="4">
        <f t="shared" si="23"/>
        <v>0</v>
      </c>
      <c r="AV59" s="4">
        <f t="shared" si="23"/>
        <v>0</v>
      </c>
      <c r="AW59" s="4">
        <f t="shared" si="23"/>
        <v>0</v>
      </c>
      <c r="AX59" s="4">
        <f t="shared" si="23"/>
        <v>0</v>
      </c>
      <c r="AY59" s="4">
        <f t="shared" si="23"/>
        <v>0</v>
      </c>
      <c r="AZ59" s="4">
        <f t="shared" si="23"/>
        <v>0</v>
      </c>
      <c r="BA59" s="4">
        <f t="shared" si="23"/>
        <v>0</v>
      </c>
      <c r="BB59" s="4">
        <f t="shared" si="23"/>
        <v>0</v>
      </c>
      <c r="BC59" s="4">
        <f t="shared" si="23"/>
        <v>0</v>
      </c>
      <c r="BD59" s="4">
        <f t="shared" si="23"/>
        <v>0</v>
      </c>
      <c r="BE59" s="4">
        <f t="shared" si="23"/>
        <v>0</v>
      </c>
      <c r="BF59" s="4">
        <f t="shared" si="23"/>
        <v>0</v>
      </c>
      <c r="BG59" s="4">
        <f t="shared" si="23"/>
        <v>0</v>
      </c>
      <c r="BH59" s="4">
        <f t="shared" si="23"/>
        <v>0</v>
      </c>
      <c r="BI59" s="4">
        <f t="shared" si="23"/>
        <v>0</v>
      </c>
      <c r="BJ59" s="4">
        <f t="shared" si="23"/>
        <v>0</v>
      </c>
      <c r="BK59" s="4">
        <f t="shared" si="23"/>
        <v>0</v>
      </c>
      <c r="BL59" s="4">
        <f t="shared" si="23"/>
        <v>0</v>
      </c>
      <c r="BM59" s="4">
        <f t="shared" si="23"/>
        <v>0</v>
      </c>
      <c r="BN59" s="4">
        <f t="shared" si="23"/>
        <v>0</v>
      </c>
      <c r="BO59" s="4">
        <f t="shared" si="23"/>
        <v>0</v>
      </c>
      <c r="BP59" s="4">
        <f t="shared" si="23"/>
        <v>0</v>
      </c>
      <c r="BQ59" s="4">
        <f t="shared" si="23"/>
        <v>0</v>
      </c>
      <c r="BR59" s="4">
        <f t="shared" si="25"/>
        <v>0</v>
      </c>
    </row>
    <row r="60" spans="1:72" x14ac:dyDescent="0.3">
      <c r="A60" s="123"/>
      <c r="B60" s="4"/>
      <c r="C60" s="126"/>
      <c r="D60" s="4">
        <f>D14</f>
        <v>0</v>
      </c>
      <c r="E60" s="4">
        <f t="shared" si="23"/>
        <v>0</v>
      </c>
      <c r="F60" s="4">
        <f t="shared" si="23"/>
        <v>0</v>
      </c>
      <c r="G60" s="4">
        <f t="shared" si="23"/>
        <v>0</v>
      </c>
      <c r="H60" s="4">
        <f t="shared" si="23"/>
        <v>0</v>
      </c>
      <c r="I60" s="4">
        <f t="shared" si="23"/>
        <v>0</v>
      </c>
      <c r="J60" s="4">
        <f t="shared" si="23"/>
        <v>0</v>
      </c>
      <c r="K60" s="4">
        <f t="shared" si="23"/>
        <v>0</v>
      </c>
      <c r="L60" s="4">
        <f t="shared" si="23"/>
        <v>0</v>
      </c>
      <c r="M60" s="4">
        <f t="shared" si="23"/>
        <v>0</v>
      </c>
      <c r="N60" s="4">
        <f t="shared" si="23"/>
        <v>0</v>
      </c>
      <c r="O60" s="4">
        <f t="shared" si="23"/>
        <v>0</v>
      </c>
      <c r="P60" s="4">
        <f t="shared" ref="P60:BQ60" si="26">P14</f>
        <v>0</v>
      </c>
      <c r="Q60" s="4">
        <f t="shared" si="26"/>
        <v>0</v>
      </c>
      <c r="R60" s="4">
        <f t="shared" si="26"/>
        <v>0</v>
      </c>
      <c r="S60" s="4">
        <f t="shared" si="26"/>
        <v>0</v>
      </c>
      <c r="T60" s="4">
        <f t="shared" si="26"/>
        <v>0</v>
      </c>
      <c r="U60" s="4">
        <f t="shared" si="26"/>
        <v>0</v>
      </c>
      <c r="V60" s="4">
        <f t="shared" si="26"/>
        <v>0</v>
      </c>
      <c r="W60" s="4">
        <f>W14</f>
        <v>0</v>
      </c>
      <c r="X60" s="4">
        <f t="shared" si="26"/>
        <v>0</v>
      </c>
      <c r="Y60" s="4">
        <f t="shared" si="26"/>
        <v>0</v>
      </c>
      <c r="Z60" s="4">
        <f t="shared" si="26"/>
        <v>0</v>
      </c>
      <c r="AA60" s="4">
        <f t="shared" si="26"/>
        <v>0</v>
      </c>
      <c r="AB60" s="4">
        <f t="shared" si="26"/>
        <v>0</v>
      </c>
      <c r="AC60" s="4">
        <f t="shared" si="26"/>
        <v>0</v>
      </c>
      <c r="AD60" s="4">
        <f t="shared" si="26"/>
        <v>0</v>
      </c>
      <c r="AE60" s="4">
        <f t="shared" si="26"/>
        <v>0</v>
      </c>
      <c r="AF60" s="4">
        <f t="shared" ref="AF60:AI60" si="27">AF14</f>
        <v>0</v>
      </c>
      <c r="AG60" s="4">
        <f t="shared" si="27"/>
        <v>0</v>
      </c>
      <c r="AH60" s="4">
        <f t="shared" si="27"/>
        <v>0</v>
      </c>
      <c r="AI60" s="4">
        <f t="shared" si="27"/>
        <v>0</v>
      </c>
      <c r="AJ60" s="4">
        <f t="shared" si="26"/>
        <v>0</v>
      </c>
      <c r="AK60" s="4">
        <f t="shared" si="26"/>
        <v>0</v>
      </c>
      <c r="AL60" s="4">
        <f t="shared" si="26"/>
        <v>0</v>
      </c>
      <c r="AM60" s="4">
        <f t="shared" si="26"/>
        <v>0</v>
      </c>
      <c r="AN60" s="4">
        <f t="shared" si="26"/>
        <v>0</v>
      </c>
      <c r="AO60" s="4">
        <f t="shared" si="26"/>
        <v>0</v>
      </c>
      <c r="AP60" s="4">
        <f t="shared" si="26"/>
        <v>0</v>
      </c>
      <c r="AQ60" s="4">
        <f t="shared" si="26"/>
        <v>0</v>
      </c>
      <c r="AR60" s="4">
        <f t="shared" si="26"/>
        <v>0</v>
      </c>
      <c r="AS60" s="4">
        <f t="shared" si="26"/>
        <v>0</v>
      </c>
      <c r="AT60" s="4">
        <f t="shared" si="26"/>
        <v>0</v>
      </c>
      <c r="AU60" s="4">
        <f t="shared" si="26"/>
        <v>0</v>
      </c>
      <c r="AV60" s="4">
        <f t="shared" si="26"/>
        <v>0</v>
      </c>
      <c r="AW60" s="4">
        <f t="shared" si="26"/>
        <v>0</v>
      </c>
      <c r="AX60" s="4">
        <f t="shared" si="26"/>
        <v>0</v>
      </c>
      <c r="AY60" s="4">
        <f t="shared" si="26"/>
        <v>0</v>
      </c>
      <c r="AZ60" s="4">
        <f t="shared" si="26"/>
        <v>0</v>
      </c>
      <c r="BA60" s="4">
        <f t="shared" si="26"/>
        <v>0</v>
      </c>
      <c r="BB60" s="4">
        <f t="shared" si="26"/>
        <v>0</v>
      </c>
      <c r="BC60" s="4">
        <f t="shared" si="26"/>
        <v>0</v>
      </c>
      <c r="BD60" s="4">
        <f t="shared" si="26"/>
        <v>0</v>
      </c>
      <c r="BE60" s="4">
        <f t="shared" si="26"/>
        <v>0</v>
      </c>
      <c r="BF60" s="4">
        <f t="shared" si="26"/>
        <v>0</v>
      </c>
      <c r="BG60" s="4">
        <f t="shared" si="26"/>
        <v>0</v>
      </c>
      <c r="BH60" s="4">
        <f t="shared" si="26"/>
        <v>0</v>
      </c>
      <c r="BI60" s="4">
        <f t="shared" si="26"/>
        <v>0</v>
      </c>
      <c r="BJ60" s="4">
        <f t="shared" si="26"/>
        <v>0</v>
      </c>
      <c r="BK60" s="4">
        <f t="shared" si="26"/>
        <v>0</v>
      </c>
      <c r="BL60" s="4">
        <f t="shared" si="26"/>
        <v>0</v>
      </c>
      <c r="BM60" s="4">
        <f t="shared" si="26"/>
        <v>0</v>
      </c>
      <c r="BN60" s="4">
        <f t="shared" si="26"/>
        <v>0</v>
      </c>
      <c r="BO60" s="4">
        <f t="shared" si="26"/>
        <v>0</v>
      </c>
      <c r="BP60" s="4">
        <f t="shared" si="26"/>
        <v>0</v>
      </c>
      <c r="BQ60" s="4">
        <f t="shared" si="26"/>
        <v>0</v>
      </c>
      <c r="BR60" s="4">
        <f t="shared" ref="BR60" si="28">BR14</f>
        <v>0</v>
      </c>
    </row>
    <row r="61" spans="1:72" ht="17.399999999999999" x14ac:dyDescent="0.35">
      <c r="B61" s="17" t="s">
        <v>24</v>
      </c>
      <c r="C61" s="18"/>
      <c r="D61" s="19">
        <f>SUM(D56:D60)</f>
        <v>0</v>
      </c>
      <c r="E61" s="19">
        <f t="shared" ref="E61:BQ61" si="29">SUM(E56:E60)</f>
        <v>0</v>
      </c>
      <c r="F61" s="19">
        <f t="shared" si="29"/>
        <v>1.0749999999999999E-2</v>
      </c>
      <c r="G61" s="19">
        <f t="shared" si="29"/>
        <v>0</v>
      </c>
      <c r="H61" s="19">
        <f t="shared" si="29"/>
        <v>7.5000000000000002E-4</v>
      </c>
      <c r="I61" s="19">
        <f t="shared" si="29"/>
        <v>0</v>
      </c>
      <c r="J61" s="19">
        <f t="shared" si="29"/>
        <v>0.17299999999999999</v>
      </c>
      <c r="K61" s="19">
        <f t="shared" si="29"/>
        <v>2E-3</v>
      </c>
      <c r="L61" s="19">
        <f t="shared" si="29"/>
        <v>0</v>
      </c>
      <c r="M61" s="19">
        <f t="shared" si="29"/>
        <v>0</v>
      </c>
      <c r="N61" s="19">
        <f t="shared" si="29"/>
        <v>0</v>
      </c>
      <c r="O61" s="19">
        <f t="shared" si="29"/>
        <v>0</v>
      </c>
      <c r="P61" s="19">
        <f t="shared" si="29"/>
        <v>0</v>
      </c>
      <c r="Q61" s="19">
        <f t="shared" si="29"/>
        <v>0</v>
      </c>
      <c r="R61" s="19">
        <f t="shared" si="29"/>
        <v>0</v>
      </c>
      <c r="S61" s="19">
        <f t="shared" si="29"/>
        <v>0</v>
      </c>
      <c r="T61" s="19">
        <f t="shared" si="29"/>
        <v>0</v>
      </c>
      <c r="U61" s="19">
        <f t="shared" si="29"/>
        <v>0</v>
      </c>
      <c r="V61" s="19">
        <f t="shared" si="29"/>
        <v>0</v>
      </c>
      <c r="W61" s="19">
        <f>SUM(W56:W60)</f>
        <v>0</v>
      </c>
      <c r="X61" s="19">
        <f t="shared" si="29"/>
        <v>0</v>
      </c>
      <c r="Y61" s="19">
        <f t="shared" si="29"/>
        <v>0</v>
      </c>
      <c r="Z61" s="19">
        <f t="shared" si="29"/>
        <v>0</v>
      </c>
      <c r="AA61" s="19">
        <f t="shared" si="29"/>
        <v>0</v>
      </c>
      <c r="AB61" s="19">
        <f t="shared" si="29"/>
        <v>0</v>
      </c>
      <c r="AC61" s="19">
        <f t="shared" si="29"/>
        <v>0</v>
      </c>
      <c r="AD61" s="19">
        <f t="shared" si="29"/>
        <v>0</v>
      </c>
      <c r="AE61" s="19">
        <f t="shared" si="29"/>
        <v>0</v>
      </c>
      <c r="AF61" s="19">
        <f t="shared" ref="AF61:AI61" si="30">SUM(AF56:AF60)</f>
        <v>0</v>
      </c>
      <c r="AG61" s="19">
        <f t="shared" si="30"/>
        <v>0</v>
      </c>
      <c r="AH61" s="19">
        <f t="shared" si="30"/>
        <v>0</v>
      </c>
      <c r="AI61" s="19">
        <f t="shared" si="30"/>
        <v>0</v>
      </c>
      <c r="AJ61" s="19">
        <f t="shared" si="29"/>
        <v>0</v>
      </c>
      <c r="AK61" s="19">
        <f t="shared" si="29"/>
        <v>0</v>
      </c>
      <c r="AL61" s="19">
        <f t="shared" si="29"/>
        <v>0</v>
      </c>
      <c r="AM61" s="19">
        <f t="shared" si="29"/>
        <v>0</v>
      </c>
      <c r="AN61" s="19">
        <f t="shared" si="29"/>
        <v>0</v>
      </c>
      <c r="AO61" s="19">
        <f t="shared" si="29"/>
        <v>0</v>
      </c>
      <c r="AP61" s="19">
        <f t="shared" si="29"/>
        <v>0</v>
      </c>
      <c r="AQ61" s="19">
        <f t="shared" si="29"/>
        <v>0</v>
      </c>
      <c r="AR61" s="19">
        <f t="shared" si="29"/>
        <v>0</v>
      </c>
      <c r="AS61" s="19">
        <f t="shared" si="29"/>
        <v>0</v>
      </c>
      <c r="AT61" s="19">
        <f t="shared" si="29"/>
        <v>0</v>
      </c>
      <c r="AU61" s="19">
        <f t="shared" si="29"/>
        <v>0</v>
      </c>
      <c r="AV61" s="19">
        <f t="shared" si="29"/>
        <v>0</v>
      </c>
      <c r="AW61" s="19">
        <f t="shared" si="29"/>
        <v>0</v>
      </c>
      <c r="AX61" s="19">
        <f t="shared" si="29"/>
        <v>0</v>
      </c>
      <c r="AY61" s="19">
        <f t="shared" si="29"/>
        <v>0</v>
      </c>
      <c r="AZ61" s="19">
        <f t="shared" si="29"/>
        <v>0</v>
      </c>
      <c r="BA61" s="19">
        <f t="shared" si="29"/>
        <v>1.4E-2</v>
      </c>
      <c r="BB61" s="19">
        <f t="shared" si="29"/>
        <v>0</v>
      </c>
      <c r="BC61" s="19">
        <f t="shared" si="29"/>
        <v>0</v>
      </c>
      <c r="BD61" s="19">
        <f t="shared" si="29"/>
        <v>0</v>
      </c>
      <c r="BE61" s="19">
        <f t="shared" si="29"/>
        <v>0</v>
      </c>
      <c r="BF61" s="19">
        <f t="shared" si="29"/>
        <v>0</v>
      </c>
      <c r="BG61" s="19">
        <f t="shared" si="29"/>
        <v>0</v>
      </c>
      <c r="BH61" s="19">
        <f t="shared" si="29"/>
        <v>0</v>
      </c>
      <c r="BI61" s="19">
        <f t="shared" si="29"/>
        <v>0</v>
      </c>
      <c r="BJ61" s="19">
        <f t="shared" si="29"/>
        <v>0</v>
      </c>
      <c r="BK61" s="19">
        <f t="shared" si="29"/>
        <v>0</v>
      </c>
      <c r="BL61" s="19">
        <f t="shared" si="29"/>
        <v>0</v>
      </c>
      <c r="BM61" s="19">
        <f t="shared" si="29"/>
        <v>0</v>
      </c>
      <c r="BN61" s="19">
        <f t="shared" si="29"/>
        <v>0</v>
      </c>
      <c r="BO61" s="19">
        <f t="shared" si="29"/>
        <v>0</v>
      </c>
      <c r="BP61" s="19">
        <f t="shared" si="29"/>
        <v>0</v>
      </c>
      <c r="BQ61" s="19">
        <f t="shared" si="29"/>
        <v>5.0000000000000001E-4</v>
      </c>
      <c r="BR61" s="19">
        <f t="shared" ref="BR61" si="31">SUM(BR56:BR60)</f>
        <v>0</v>
      </c>
    </row>
    <row r="62" spans="1:72" ht="17.399999999999999" x14ac:dyDescent="0.35">
      <c r="B62" s="17" t="s">
        <v>25</v>
      </c>
      <c r="C62" s="18"/>
      <c r="D62" s="20">
        <f t="shared" ref="D62:BQ62" si="32">PRODUCT(D61,$E$6)</f>
        <v>0</v>
      </c>
      <c r="E62" s="20">
        <f t="shared" si="32"/>
        <v>0</v>
      </c>
      <c r="F62" s="20">
        <f t="shared" si="32"/>
        <v>1.0749999999999999E-2</v>
      </c>
      <c r="G62" s="20">
        <f t="shared" si="32"/>
        <v>0</v>
      </c>
      <c r="H62" s="20">
        <f t="shared" si="32"/>
        <v>7.5000000000000002E-4</v>
      </c>
      <c r="I62" s="20">
        <f t="shared" si="32"/>
        <v>0</v>
      </c>
      <c r="J62" s="20">
        <f t="shared" si="32"/>
        <v>0.17299999999999999</v>
      </c>
      <c r="K62" s="20">
        <f t="shared" si="32"/>
        <v>2E-3</v>
      </c>
      <c r="L62" s="20">
        <f t="shared" si="32"/>
        <v>0</v>
      </c>
      <c r="M62" s="20">
        <f t="shared" si="32"/>
        <v>0</v>
      </c>
      <c r="N62" s="20">
        <f t="shared" si="32"/>
        <v>0</v>
      </c>
      <c r="O62" s="20">
        <f t="shared" si="32"/>
        <v>0</v>
      </c>
      <c r="P62" s="20">
        <f t="shared" si="32"/>
        <v>0</v>
      </c>
      <c r="Q62" s="20">
        <f t="shared" si="32"/>
        <v>0</v>
      </c>
      <c r="R62" s="20">
        <f t="shared" si="32"/>
        <v>0</v>
      </c>
      <c r="S62" s="20">
        <f t="shared" si="32"/>
        <v>0</v>
      </c>
      <c r="T62" s="20">
        <f t="shared" si="32"/>
        <v>0</v>
      </c>
      <c r="U62" s="20">
        <f t="shared" si="32"/>
        <v>0</v>
      </c>
      <c r="V62" s="20">
        <f t="shared" si="32"/>
        <v>0</v>
      </c>
      <c r="W62" s="20">
        <f>PRODUCT(W61,$E$6)</f>
        <v>0</v>
      </c>
      <c r="X62" s="20">
        <f t="shared" si="32"/>
        <v>0</v>
      </c>
      <c r="Y62" s="20">
        <f t="shared" si="32"/>
        <v>0</v>
      </c>
      <c r="Z62" s="20">
        <f t="shared" si="32"/>
        <v>0</v>
      </c>
      <c r="AA62" s="20">
        <f t="shared" si="32"/>
        <v>0</v>
      </c>
      <c r="AB62" s="20">
        <f t="shared" si="32"/>
        <v>0</v>
      </c>
      <c r="AC62" s="20">
        <f t="shared" si="32"/>
        <v>0</v>
      </c>
      <c r="AD62" s="20">
        <f t="shared" si="32"/>
        <v>0</v>
      </c>
      <c r="AE62" s="20">
        <f t="shared" si="32"/>
        <v>0</v>
      </c>
      <c r="AF62" s="20">
        <f t="shared" ref="AF62:AI62" si="33">PRODUCT(AF61,$E$6)</f>
        <v>0</v>
      </c>
      <c r="AG62" s="20">
        <f t="shared" si="33"/>
        <v>0</v>
      </c>
      <c r="AH62" s="20">
        <f t="shared" si="33"/>
        <v>0</v>
      </c>
      <c r="AI62" s="20">
        <f t="shared" si="33"/>
        <v>0</v>
      </c>
      <c r="AJ62" s="20">
        <f t="shared" si="32"/>
        <v>0</v>
      </c>
      <c r="AK62" s="20">
        <f t="shared" si="32"/>
        <v>0</v>
      </c>
      <c r="AL62" s="20">
        <f t="shared" si="32"/>
        <v>0</v>
      </c>
      <c r="AM62" s="20">
        <f t="shared" si="32"/>
        <v>0</v>
      </c>
      <c r="AN62" s="20">
        <f t="shared" si="32"/>
        <v>0</v>
      </c>
      <c r="AO62" s="20">
        <f t="shared" si="32"/>
        <v>0</v>
      </c>
      <c r="AP62" s="20">
        <f t="shared" si="32"/>
        <v>0</v>
      </c>
      <c r="AQ62" s="20">
        <f t="shared" si="32"/>
        <v>0</v>
      </c>
      <c r="AR62" s="20">
        <f t="shared" si="32"/>
        <v>0</v>
      </c>
      <c r="AS62" s="20">
        <f t="shared" si="32"/>
        <v>0</v>
      </c>
      <c r="AT62" s="20">
        <f t="shared" si="32"/>
        <v>0</v>
      </c>
      <c r="AU62" s="20">
        <f t="shared" si="32"/>
        <v>0</v>
      </c>
      <c r="AV62" s="20">
        <f t="shared" si="32"/>
        <v>0</v>
      </c>
      <c r="AW62" s="20">
        <f t="shared" si="32"/>
        <v>0</v>
      </c>
      <c r="AX62" s="20">
        <f t="shared" si="32"/>
        <v>0</v>
      </c>
      <c r="AY62" s="20">
        <f t="shared" si="32"/>
        <v>0</v>
      </c>
      <c r="AZ62" s="20">
        <f t="shared" si="32"/>
        <v>0</v>
      </c>
      <c r="BA62" s="20">
        <f t="shared" si="32"/>
        <v>1.4E-2</v>
      </c>
      <c r="BB62" s="20">
        <f t="shared" si="32"/>
        <v>0</v>
      </c>
      <c r="BC62" s="20">
        <f t="shared" si="32"/>
        <v>0</v>
      </c>
      <c r="BD62" s="20">
        <f t="shared" si="32"/>
        <v>0</v>
      </c>
      <c r="BE62" s="20">
        <f t="shared" si="32"/>
        <v>0</v>
      </c>
      <c r="BF62" s="20">
        <f t="shared" si="32"/>
        <v>0</v>
      </c>
      <c r="BG62" s="20">
        <f t="shared" si="32"/>
        <v>0</v>
      </c>
      <c r="BH62" s="20">
        <f t="shared" si="32"/>
        <v>0</v>
      </c>
      <c r="BI62" s="20">
        <f t="shared" si="32"/>
        <v>0</v>
      </c>
      <c r="BJ62" s="20">
        <f t="shared" si="32"/>
        <v>0</v>
      </c>
      <c r="BK62" s="20">
        <f t="shared" si="32"/>
        <v>0</v>
      </c>
      <c r="BL62" s="20">
        <f t="shared" si="32"/>
        <v>0</v>
      </c>
      <c r="BM62" s="20">
        <f t="shared" si="32"/>
        <v>0</v>
      </c>
      <c r="BN62" s="20">
        <f t="shared" si="32"/>
        <v>0</v>
      </c>
      <c r="BO62" s="20">
        <f t="shared" si="32"/>
        <v>0</v>
      </c>
      <c r="BP62" s="20">
        <f t="shared" si="32"/>
        <v>0</v>
      </c>
      <c r="BQ62" s="20">
        <f t="shared" si="32"/>
        <v>5.0000000000000001E-4</v>
      </c>
      <c r="BR62" s="20">
        <f t="shared" ref="BR62" si="34">PRODUCT(BR61,$E$6)</f>
        <v>0</v>
      </c>
    </row>
    <row r="64" spans="1:72" ht="17.399999999999999" x14ac:dyDescent="0.35">
      <c r="A64" s="23"/>
      <c r="B64" s="24" t="s">
        <v>27</v>
      </c>
      <c r="C64" s="25" t="s">
        <v>28</v>
      </c>
      <c r="D64" s="26">
        <f>D46</f>
        <v>78.180000000000007</v>
      </c>
      <c r="E64" s="26">
        <f t="shared" ref="E64:BQ64" si="35">E46</f>
        <v>82</v>
      </c>
      <c r="F64" s="26">
        <f t="shared" si="35"/>
        <v>82</v>
      </c>
      <c r="G64" s="26">
        <f t="shared" si="35"/>
        <v>596</v>
      </c>
      <c r="H64" s="26">
        <f t="shared" si="35"/>
        <v>1490</v>
      </c>
      <c r="I64" s="26">
        <f t="shared" si="35"/>
        <v>720</v>
      </c>
      <c r="J64" s="26">
        <f t="shared" si="35"/>
        <v>82.38</v>
      </c>
      <c r="K64" s="26">
        <f t="shared" si="35"/>
        <v>1038.8900000000001</v>
      </c>
      <c r="L64" s="26">
        <f t="shared" si="35"/>
        <v>231.94</v>
      </c>
      <c r="M64" s="26">
        <f t="shared" si="35"/>
        <v>738</v>
      </c>
      <c r="N64" s="26">
        <f t="shared" si="35"/>
        <v>114.89</v>
      </c>
      <c r="O64" s="26">
        <f t="shared" si="35"/>
        <v>359.11</v>
      </c>
      <c r="P64" s="26">
        <f t="shared" si="35"/>
        <v>428.95</v>
      </c>
      <c r="Q64" s="26">
        <f t="shared" si="35"/>
        <v>400</v>
      </c>
      <c r="R64" s="26">
        <f t="shared" si="35"/>
        <v>1210</v>
      </c>
      <c r="S64" s="26">
        <f t="shared" si="35"/>
        <v>207.5</v>
      </c>
      <c r="T64" s="26">
        <f t="shared" si="35"/>
        <v>207.5</v>
      </c>
      <c r="U64" s="26">
        <f t="shared" si="35"/>
        <v>1032</v>
      </c>
      <c r="V64" s="26">
        <f t="shared" si="35"/>
        <v>352.56</v>
      </c>
      <c r="W64" s="26">
        <f>W46</f>
        <v>100</v>
      </c>
      <c r="X64" s="26">
        <f t="shared" si="35"/>
        <v>10.4</v>
      </c>
      <c r="Y64" s="26">
        <f t="shared" si="35"/>
        <v>0</v>
      </c>
      <c r="Z64" s="26">
        <f t="shared" si="35"/>
        <v>492</v>
      </c>
      <c r="AA64" s="26">
        <f t="shared" si="35"/>
        <v>382</v>
      </c>
      <c r="AB64" s="26">
        <f t="shared" si="35"/>
        <v>341</v>
      </c>
      <c r="AC64" s="26">
        <f t="shared" si="35"/>
        <v>261</v>
      </c>
      <c r="AD64" s="26">
        <f t="shared" si="35"/>
        <v>125</v>
      </c>
      <c r="AE64" s="26">
        <f t="shared" si="35"/>
        <v>607</v>
      </c>
      <c r="AF64" s="26"/>
      <c r="AG64" s="26"/>
      <c r="AH64" s="26">
        <f t="shared" si="35"/>
        <v>219</v>
      </c>
      <c r="AI64" s="26"/>
      <c r="AJ64" s="26">
        <f t="shared" si="35"/>
        <v>227.27</v>
      </c>
      <c r="AK64" s="26">
        <f t="shared" si="35"/>
        <v>89</v>
      </c>
      <c r="AL64" s="26">
        <f t="shared" si="35"/>
        <v>62</v>
      </c>
      <c r="AM64" s="26">
        <f t="shared" si="35"/>
        <v>44.6</v>
      </c>
      <c r="AN64" s="26">
        <f t="shared" si="35"/>
        <v>200</v>
      </c>
      <c r="AO64" s="26">
        <f t="shared" si="35"/>
        <v>227</v>
      </c>
      <c r="AP64" s="26">
        <f t="shared" si="35"/>
        <v>0</v>
      </c>
      <c r="AQ64" s="26">
        <f t="shared" si="35"/>
        <v>277</v>
      </c>
      <c r="AR64" s="26">
        <f t="shared" si="35"/>
        <v>0</v>
      </c>
      <c r="AS64" s="26">
        <f t="shared" si="35"/>
        <v>235.63</v>
      </c>
      <c r="AT64" s="26">
        <f t="shared" si="35"/>
        <v>72.5</v>
      </c>
      <c r="AU64" s="26">
        <f t="shared" si="35"/>
        <v>65.33</v>
      </c>
      <c r="AV64" s="26">
        <f t="shared" si="35"/>
        <v>59.33</v>
      </c>
      <c r="AW64" s="26">
        <f t="shared" si="35"/>
        <v>67.14</v>
      </c>
      <c r="AX64" s="26">
        <f t="shared" si="35"/>
        <v>74.290000000000006</v>
      </c>
      <c r="AY64" s="26">
        <f t="shared" si="35"/>
        <v>51.25</v>
      </c>
      <c r="AZ64" s="26">
        <f t="shared" si="35"/>
        <v>77.14</v>
      </c>
      <c r="BA64" s="26">
        <f t="shared" si="35"/>
        <v>68</v>
      </c>
      <c r="BB64" s="26">
        <f t="shared" si="35"/>
        <v>60</v>
      </c>
      <c r="BC64" s="26">
        <f t="shared" si="35"/>
        <v>137.33000000000001</v>
      </c>
      <c r="BD64" s="26">
        <f t="shared" si="35"/>
        <v>319</v>
      </c>
      <c r="BE64" s="26">
        <f t="shared" si="35"/>
        <v>486</v>
      </c>
      <c r="BF64" s="26">
        <f t="shared" si="35"/>
        <v>564</v>
      </c>
      <c r="BG64" s="26">
        <f t="shared" si="35"/>
        <v>247</v>
      </c>
      <c r="BH64" s="26">
        <f t="shared" si="35"/>
        <v>427</v>
      </c>
      <c r="BI64" s="26">
        <f t="shared" si="35"/>
        <v>750</v>
      </c>
      <c r="BJ64" s="26">
        <f t="shared" si="35"/>
        <v>36</v>
      </c>
      <c r="BK64" s="26">
        <f t="shared" si="35"/>
        <v>30</v>
      </c>
      <c r="BL64" s="26">
        <f t="shared" si="35"/>
        <v>30</v>
      </c>
      <c r="BM64" s="26">
        <f t="shared" si="35"/>
        <v>34</v>
      </c>
      <c r="BN64" s="26">
        <f t="shared" si="35"/>
        <v>35</v>
      </c>
      <c r="BO64" s="26">
        <f t="shared" si="35"/>
        <v>314</v>
      </c>
      <c r="BP64" s="26">
        <f t="shared" si="35"/>
        <v>138.88999999999999</v>
      </c>
      <c r="BQ64" s="26">
        <f t="shared" si="35"/>
        <v>22</v>
      </c>
      <c r="BR64" s="26">
        <f t="shared" ref="BR64" si="36">BR46</f>
        <v>0</v>
      </c>
    </row>
    <row r="65" spans="1:72" ht="17.399999999999999" x14ac:dyDescent="0.35">
      <c r="B65" s="17" t="s">
        <v>29</v>
      </c>
      <c r="C65" s="18" t="s">
        <v>28</v>
      </c>
      <c r="D65" s="19">
        <f>D64/1000</f>
        <v>7.8180000000000013E-2</v>
      </c>
      <c r="E65" s="19">
        <f t="shared" ref="E65:BQ65" si="37">E64/1000</f>
        <v>8.2000000000000003E-2</v>
      </c>
      <c r="F65" s="19">
        <f t="shared" si="37"/>
        <v>8.2000000000000003E-2</v>
      </c>
      <c r="G65" s="19">
        <f t="shared" si="37"/>
        <v>0.59599999999999997</v>
      </c>
      <c r="H65" s="19">
        <f t="shared" si="37"/>
        <v>1.49</v>
      </c>
      <c r="I65" s="19">
        <f t="shared" si="37"/>
        <v>0.72</v>
      </c>
      <c r="J65" s="19">
        <f t="shared" si="37"/>
        <v>8.2379999999999995E-2</v>
      </c>
      <c r="K65" s="19">
        <f t="shared" si="37"/>
        <v>1.0388900000000001</v>
      </c>
      <c r="L65" s="19">
        <f t="shared" si="37"/>
        <v>0.23194000000000001</v>
      </c>
      <c r="M65" s="19">
        <f t="shared" si="37"/>
        <v>0.73799999999999999</v>
      </c>
      <c r="N65" s="19">
        <f t="shared" si="37"/>
        <v>0.11489000000000001</v>
      </c>
      <c r="O65" s="19">
        <f t="shared" si="37"/>
        <v>0.35911000000000004</v>
      </c>
      <c r="P65" s="19">
        <f t="shared" si="37"/>
        <v>0.42895</v>
      </c>
      <c r="Q65" s="19">
        <f t="shared" si="37"/>
        <v>0.4</v>
      </c>
      <c r="R65" s="19">
        <f t="shared" si="37"/>
        <v>1.21</v>
      </c>
      <c r="S65" s="19">
        <f t="shared" si="37"/>
        <v>0.20749999999999999</v>
      </c>
      <c r="T65" s="19">
        <f t="shared" si="37"/>
        <v>0.20749999999999999</v>
      </c>
      <c r="U65" s="19">
        <f t="shared" si="37"/>
        <v>1.032</v>
      </c>
      <c r="V65" s="19">
        <f t="shared" si="37"/>
        <v>0.35255999999999998</v>
      </c>
      <c r="W65" s="19">
        <f>W64/1000</f>
        <v>0.1</v>
      </c>
      <c r="X65" s="19">
        <f t="shared" si="37"/>
        <v>1.04E-2</v>
      </c>
      <c r="Y65" s="19">
        <f t="shared" si="37"/>
        <v>0</v>
      </c>
      <c r="Z65" s="19">
        <f t="shared" si="37"/>
        <v>0.49199999999999999</v>
      </c>
      <c r="AA65" s="19">
        <f t="shared" si="37"/>
        <v>0.38200000000000001</v>
      </c>
      <c r="AB65" s="19">
        <f t="shared" si="37"/>
        <v>0.34100000000000003</v>
      </c>
      <c r="AC65" s="19">
        <f t="shared" si="37"/>
        <v>0.26100000000000001</v>
      </c>
      <c r="AD65" s="19">
        <f t="shared" si="37"/>
        <v>0.125</v>
      </c>
      <c r="AE65" s="19">
        <f t="shared" si="37"/>
        <v>0.60699999999999998</v>
      </c>
      <c r="AF65" s="19">
        <f t="shared" ref="AF65:AI65" si="38">AF64/1000</f>
        <v>0</v>
      </c>
      <c r="AG65" s="19">
        <f t="shared" si="38"/>
        <v>0</v>
      </c>
      <c r="AH65" s="19">
        <f t="shared" si="38"/>
        <v>0.219</v>
      </c>
      <c r="AI65" s="19">
        <f t="shared" si="38"/>
        <v>0</v>
      </c>
      <c r="AJ65" s="19">
        <f t="shared" si="37"/>
        <v>0.22727</v>
      </c>
      <c r="AK65" s="19">
        <f t="shared" si="37"/>
        <v>8.8999999999999996E-2</v>
      </c>
      <c r="AL65" s="19">
        <f t="shared" si="37"/>
        <v>6.2E-2</v>
      </c>
      <c r="AM65" s="19">
        <f t="shared" si="37"/>
        <v>4.4600000000000001E-2</v>
      </c>
      <c r="AN65" s="19">
        <f t="shared" si="37"/>
        <v>0.2</v>
      </c>
      <c r="AO65" s="19">
        <f t="shared" si="37"/>
        <v>0.22700000000000001</v>
      </c>
      <c r="AP65" s="19">
        <f t="shared" si="37"/>
        <v>0</v>
      </c>
      <c r="AQ65" s="19">
        <f t="shared" si="37"/>
        <v>0.27700000000000002</v>
      </c>
      <c r="AR65" s="19">
        <f t="shared" si="37"/>
        <v>0</v>
      </c>
      <c r="AS65" s="19">
        <f t="shared" si="37"/>
        <v>0.23563000000000001</v>
      </c>
      <c r="AT65" s="19">
        <f t="shared" si="37"/>
        <v>7.2499999999999995E-2</v>
      </c>
      <c r="AU65" s="19">
        <f t="shared" si="37"/>
        <v>6.5329999999999999E-2</v>
      </c>
      <c r="AV65" s="19">
        <f t="shared" si="37"/>
        <v>5.9330000000000001E-2</v>
      </c>
      <c r="AW65" s="19">
        <f t="shared" si="37"/>
        <v>6.7140000000000005E-2</v>
      </c>
      <c r="AX65" s="19">
        <f t="shared" si="37"/>
        <v>7.4290000000000009E-2</v>
      </c>
      <c r="AY65" s="19">
        <f t="shared" si="37"/>
        <v>5.1249999999999997E-2</v>
      </c>
      <c r="AZ65" s="19">
        <f t="shared" si="37"/>
        <v>7.714E-2</v>
      </c>
      <c r="BA65" s="19">
        <f t="shared" si="37"/>
        <v>6.8000000000000005E-2</v>
      </c>
      <c r="BB65" s="19">
        <f t="shared" si="37"/>
        <v>0.06</v>
      </c>
      <c r="BC65" s="19">
        <f t="shared" si="37"/>
        <v>0.13733000000000001</v>
      </c>
      <c r="BD65" s="19">
        <f t="shared" si="37"/>
        <v>0.31900000000000001</v>
      </c>
      <c r="BE65" s="19">
        <f t="shared" si="37"/>
        <v>0.48599999999999999</v>
      </c>
      <c r="BF65" s="19">
        <f t="shared" si="37"/>
        <v>0.56399999999999995</v>
      </c>
      <c r="BG65" s="19">
        <f t="shared" si="37"/>
        <v>0.247</v>
      </c>
      <c r="BH65" s="19">
        <f t="shared" si="37"/>
        <v>0.42699999999999999</v>
      </c>
      <c r="BI65" s="19">
        <f t="shared" si="37"/>
        <v>0.75</v>
      </c>
      <c r="BJ65" s="19">
        <f t="shared" si="37"/>
        <v>3.5999999999999997E-2</v>
      </c>
      <c r="BK65" s="19">
        <f t="shared" si="37"/>
        <v>0.03</v>
      </c>
      <c r="BL65" s="19">
        <f t="shared" si="37"/>
        <v>0.03</v>
      </c>
      <c r="BM65" s="19">
        <f t="shared" si="37"/>
        <v>3.4000000000000002E-2</v>
      </c>
      <c r="BN65" s="19">
        <f t="shared" si="37"/>
        <v>3.5000000000000003E-2</v>
      </c>
      <c r="BO65" s="19">
        <f t="shared" si="37"/>
        <v>0.314</v>
      </c>
      <c r="BP65" s="19">
        <f t="shared" si="37"/>
        <v>0.13888999999999999</v>
      </c>
      <c r="BQ65" s="19">
        <f t="shared" si="37"/>
        <v>2.1999999999999999E-2</v>
      </c>
      <c r="BR65" s="19">
        <f t="shared" ref="BR65" si="39">BR64/1000</f>
        <v>0</v>
      </c>
    </row>
    <row r="66" spans="1:72" ht="17.399999999999999" x14ac:dyDescent="0.35">
      <c r="A66" s="27"/>
      <c r="B66" s="28" t="s">
        <v>30</v>
      </c>
      <c r="C66" s="120"/>
      <c r="D66" s="29">
        <f>D62*D64</f>
        <v>0</v>
      </c>
      <c r="E66" s="29">
        <f t="shared" ref="E66:BQ66" si="40">E62*E64</f>
        <v>0</v>
      </c>
      <c r="F66" s="29">
        <f t="shared" si="40"/>
        <v>0.88149999999999995</v>
      </c>
      <c r="G66" s="29">
        <f t="shared" si="40"/>
        <v>0</v>
      </c>
      <c r="H66" s="29">
        <f t="shared" si="40"/>
        <v>1.1174999999999999</v>
      </c>
      <c r="I66" s="29">
        <f t="shared" si="40"/>
        <v>0</v>
      </c>
      <c r="J66" s="29">
        <f t="shared" si="40"/>
        <v>14.251739999999998</v>
      </c>
      <c r="K66" s="29">
        <f t="shared" si="40"/>
        <v>2.0777800000000002</v>
      </c>
      <c r="L66" s="29">
        <f t="shared" si="40"/>
        <v>0</v>
      </c>
      <c r="M66" s="29">
        <f t="shared" si="40"/>
        <v>0</v>
      </c>
      <c r="N66" s="29">
        <f t="shared" si="40"/>
        <v>0</v>
      </c>
      <c r="O66" s="29">
        <f t="shared" si="40"/>
        <v>0</v>
      </c>
      <c r="P66" s="29">
        <f t="shared" si="40"/>
        <v>0</v>
      </c>
      <c r="Q66" s="29">
        <f t="shared" si="40"/>
        <v>0</v>
      </c>
      <c r="R66" s="29">
        <f t="shared" si="40"/>
        <v>0</v>
      </c>
      <c r="S66" s="29">
        <f t="shared" si="40"/>
        <v>0</v>
      </c>
      <c r="T66" s="29">
        <f t="shared" si="40"/>
        <v>0</v>
      </c>
      <c r="U66" s="29">
        <f t="shared" si="40"/>
        <v>0</v>
      </c>
      <c r="V66" s="29">
        <f t="shared" si="40"/>
        <v>0</v>
      </c>
      <c r="W66" s="29">
        <f>W62*W64</f>
        <v>0</v>
      </c>
      <c r="X66" s="29">
        <f t="shared" si="40"/>
        <v>0</v>
      </c>
      <c r="Y66" s="29">
        <f t="shared" si="40"/>
        <v>0</v>
      </c>
      <c r="Z66" s="29">
        <f t="shared" si="40"/>
        <v>0</v>
      </c>
      <c r="AA66" s="29">
        <f t="shared" si="40"/>
        <v>0</v>
      </c>
      <c r="AB66" s="29">
        <f t="shared" si="40"/>
        <v>0</v>
      </c>
      <c r="AC66" s="29">
        <f t="shared" si="40"/>
        <v>0</v>
      </c>
      <c r="AD66" s="29">
        <f t="shared" si="40"/>
        <v>0</v>
      </c>
      <c r="AE66" s="29">
        <f t="shared" si="40"/>
        <v>0</v>
      </c>
      <c r="AF66" s="29">
        <f t="shared" ref="AF66:AI66" si="41">AF62*AF64</f>
        <v>0</v>
      </c>
      <c r="AG66" s="29">
        <f t="shared" si="41"/>
        <v>0</v>
      </c>
      <c r="AH66" s="29">
        <f t="shared" si="41"/>
        <v>0</v>
      </c>
      <c r="AI66" s="29">
        <f t="shared" si="41"/>
        <v>0</v>
      </c>
      <c r="AJ66" s="29">
        <f t="shared" si="40"/>
        <v>0</v>
      </c>
      <c r="AK66" s="29">
        <f t="shared" si="40"/>
        <v>0</v>
      </c>
      <c r="AL66" s="29">
        <f t="shared" si="40"/>
        <v>0</v>
      </c>
      <c r="AM66" s="29">
        <f t="shared" si="40"/>
        <v>0</v>
      </c>
      <c r="AN66" s="29">
        <f t="shared" si="40"/>
        <v>0</v>
      </c>
      <c r="AO66" s="29">
        <f t="shared" si="40"/>
        <v>0</v>
      </c>
      <c r="AP66" s="29">
        <f t="shared" si="40"/>
        <v>0</v>
      </c>
      <c r="AQ66" s="29">
        <f t="shared" si="40"/>
        <v>0</v>
      </c>
      <c r="AR66" s="29">
        <f t="shared" si="40"/>
        <v>0</v>
      </c>
      <c r="AS66" s="29">
        <f t="shared" si="40"/>
        <v>0</v>
      </c>
      <c r="AT66" s="29">
        <f t="shared" si="40"/>
        <v>0</v>
      </c>
      <c r="AU66" s="29">
        <f t="shared" si="40"/>
        <v>0</v>
      </c>
      <c r="AV66" s="29">
        <f t="shared" si="40"/>
        <v>0</v>
      </c>
      <c r="AW66" s="29">
        <f t="shared" si="40"/>
        <v>0</v>
      </c>
      <c r="AX66" s="29">
        <f t="shared" si="40"/>
        <v>0</v>
      </c>
      <c r="AY66" s="29">
        <f t="shared" si="40"/>
        <v>0</v>
      </c>
      <c r="AZ66" s="29">
        <f t="shared" si="40"/>
        <v>0</v>
      </c>
      <c r="BA66" s="29">
        <f t="shared" si="40"/>
        <v>0.95200000000000007</v>
      </c>
      <c r="BB66" s="29">
        <f t="shared" si="40"/>
        <v>0</v>
      </c>
      <c r="BC66" s="29">
        <f t="shared" si="40"/>
        <v>0</v>
      </c>
      <c r="BD66" s="29">
        <f t="shared" si="40"/>
        <v>0</v>
      </c>
      <c r="BE66" s="29">
        <f t="shared" si="40"/>
        <v>0</v>
      </c>
      <c r="BF66" s="29">
        <f t="shared" si="40"/>
        <v>0</v>
      </c>
      <c r="BG66" s="29">
        <f t="shared" si="40"/>
        <v>0</v>
      </c>
      <c r="BH66" s="29">
        <f t="shared" si="40"/>
        <v>0</v>
      </c>
      <c r="BI66" s="29">
        <f t="shared" si="40"/>
        <v>0</v>
      </c>
      <c r="BJ66" s="29">
        <f t="shared" si="40"/>
        <v>0</v>
      </c>
      <c r="BK66" s="29">
        <f t="shared" si="40"/>
        <v>0</v>
      </c>
      <c r="BL66" s="29">
        <f t="shared" si="40"/>
        <v>0</v>
      </c>
      <c r="BM66" s="29">
        <f t="shared" si="40"/>
        <v>0</v>
      </c>
      <c r="BN66" s="29">
        <f t="shared" si="40"/>
        <v>0</v>
      </c>
      <c r="BO66" s="29">
        <f t="shared" si="40"/>
        <v>0</v>
      </c>
      <c r="BP66" s="29">
        <f t="shared" si="40"/>
        <v>0</v>
      </c>
      <c r="BQ66" s="29">
        <f t="shared" si="40"/>
        <v>1.0999999999999999E-2</v>
      </c>
      <c r="BR66" s="29">
        <f t="shared" ref="BR66" si="42">BR62*BR64</f>
        <v>0</v>
      </c>
      <c r="BS66" s="30">
        <f>SUM(D66:BQ66)</f>
        <v>19.291519999999998</v>
      </c>
      <c r="BT66" s="31">
        <f>BS66/$C$9</f>
        <v>19.291519999999998</v>
      </c>
    </row>
    <row r="67" spans="1:72" ht="17.399999999999999" x14ac:dyDescent="0.35">
      <c r="A67" s="27"/>
      <c r="B67" s="28" t="s">
        <v>31</v>
      </c>
      <c r="C67" s="120"/>
      <c r="D67" s="29">
        <f>D62*D64</f>
        <v>0</v>
      </c>
      <c r="E67" s="29">
        <f t="shared" ref="E67:BQ67" si="43">E62*E64</f>
        <v>0</v>
      </c>
      <c r="F67" s="29">
        <f t="shared" si="43"/>
        <v>0.88149999999999995</v>
      </c>
      <c r="G67" s="29">
        <f t="shared" si="43"/>
        <v>0</v>
      </c>
      <c r="H67" s="29">
        <f t="shared" si="43"/>
        <v>1.1174999999999999</v>
      </c>
      <c r="I67" s="29">
        <f t="shared" si="43"/>
        <v>0</v>
      </c>
      <c r="J67" s="29">
        <f t="shared" si="43"/>
        <v>14.251739999999998</v>
      </c>
      <c r="K67" s="29">
        <f t="shared" si="43"/>
        <v>2.0777800000000002</v>
      </c>
      <c r="L67" s="29">
        <f t="shared" si="43"/>
        <v>0</v>
      </c>
      <c r="M67" s="29">
        <f t="shared" si="43"/>
        <v>0</v>
      </c>
      <c r="N67" s="29">
        <f t="shared" si="43"/>
        <v>0</v>
      </c>
      <c r="O67" s="29">
        <f t="shared" si="43"/>
        <v>0</v>
      </c>
      <c r="P67" s="29">
        <f t="shared" si="43"/>
        <v>0</v>
      </c>
      <c r="Q67" s="29">
        <f t="shared" si="43"/>
        <v>0</v>
      </c>
      <c r="R67" s="29">
        <f t="shared" si="43"/>
        <v>0</v>
      </c>
      <c r="S67" s="29">
        <f t="shared" si="43"/>
        <v>0</v>
      </c>
      <c r="T67" s="29">
        <f t="shared" si="43"/>
        <v>0</v>
      </c>
      <c r="U67" s="29">
        <f t="shared" si="43"/>
        <v>0</v>
      </c>
      <c r="V67" s="29">
        <f t="shared" si="43"/>
        <v>0</v>
      </c>
      <c r="W67" s="29">
        <f>W62*W64</f>
        <v>0</v>
      </c>
      <c r="X67" s="29">
        <f t="shared" si="43"/>
        <v>0</v>
      </c>
      <c r="Y67" s="29">
        <f t="shared" si="43"/>
        <v>0</v>
      </c>
      <c r="Z67" s="29">
        <f t="shared" si="43"/>
        <v>0</v>
      </c>
      <c r="AA67" s="29">
        <f t="shared" si="43"/>
        <v>0</v>
      </c>
      <c r="AB67" s="29">
        <f t="shared" si="43"/>
        <v>0</v>
      </c>
      <c r="AC67" s="29">
        <f t="shared" si="43"/>
        <v>0</v>
      </c>
      <c r="AD67" s="29">
        <f t="shared" si="43"/>
        <v>0</v>
      </c>
      <c r="AE67" s="29">
        <f t="shared" si="43"/>
        <v>0</v>
      </c>
      <c r="AF67" s="29">
        <f t="shared" ref="AF67:AI67" si="44">AF62*AF64</f>
        <v>0</v>
      </c>
      <c r="AG67" s="29">
        <f t="shared" si="44"/>
        <v>0</v>
      </c>
      <c r="AH67" s="29">
        <f t="shared" si="44"/>
        <v>0</v>
      </c>
      <c r="AI67" s="29">
        <f t="shared" si="44"/>
        <v>0</v>
      </c>
      <c r="AJ67" s="29">
        <f t="shared" si="43"/>
        <v>0</v>
      </c>
      <c r="AK67" s="29">
        <f t="shared" si="43"/>
        <v>0</v>
      </c>
      <c r="AL67" s="29">
        <f t="shared" si="43"/>
        <v>0</v>
      </c>
      <c r="AM67" s="29">
        <f t="shared" si="43"/>
        <v>0</v>
      </c>
      <c r="AN67" s="29">
        <f t="shared" si="43"/>
        <v>0</v>
      </c>
      <c r="AO67" s="29">
        <f t="shared" si="43"/>
        <v>0</v>
      </c>
      <c r="AP67" s="29">
        <f t="shared" si="43"/>
        <v>0</v>
      </c>
      <c r="AQ67" s="29">
        <f t="shared" si="43"/>
        <v>0</v>
      </c>
      <c r="AR67" s="29">
        <f t="shared" si="43"/>
        <v>0</v>
      </c>
      <c r="AS67" s="29">
        <f t="shared" si="43"/>
        <v>0</v>
      </c>
      <c r="AT67" s="29">
        <f t="shared" si="43"/>
        <v>0</v>
      </c>
      <c r="AU67" s="29">
        <f t="shared" si="43"/>
        <v>0</v>
      </c>
      <c r="AV67" s="29">
        <f t="shared" si="43"/>
        <v>0</v>
      </c>
      <c r="AW67" s="29">
        <f t="shared" si="43"/>
        <v>0</v>
      </c>
      <c r="AX67" s="29">
        <f t="shared" si="43"/>
        <v>0</v>
      </c>
      <c r="AY67" s="29">
        <f t="shared" si="43"/>
        <v>0</v>
      </c>
      <c r="AZ67" s="29">
        <f t="shared" si="43"/>
        <v>0</v>
      </c>
      <c r="BA67" s="29">
        <f t="shared" si="43"/>
        <v>0.95200000000000007</v>
      </c>
      <c r="BB67" s="29">
        <f t="shared" si="43"/>
        <v>0</v>
      </c>
      <c r="BC67" s="29">
        <f t="shared" si="43"/>
        <v>0</v>
      </c>
      <c r="BD67" s="29">
        <f t="shared" si="43"/>
        <v>0</v>
      </c>
      <c r="BE67" s="29">
        <f t="shared" si="43"/>
        <v>0</v>
      </c>
      <c r="BF67" s="29">
        <f t="shared" si="43"/>
        <v>0</v>
      </c>
      <c r="BG67" s="29">
        <f t="shared" si="43"/>
        <v>0</v>
      </c>
      <c r="BH67" s="29">
        <f t="shared" si="43"/>
        <v>0</v>
      </c>
      <c r="BI67" s="29">
        <f t="shared" si="43"/>
        <v>0</v>
      </c>
      <c r="BJ67" s="29">
        <f t="shared" si="43"/>
        <v>0</v>
      </c>
      <c r="BK67" s="29">
        <f t="shared" si="43"/>
        <v>0</v>
      </c>
      <c r="BL67" s="29">
        <f t="shared" si="43"/>
        <v>0</v>
      </c>
      <c r="BM67" s="29">
        <f t="shared" si="43"/>
        <v>0</v>
      </c>
      <c r="BN67" s="29">
        <f t="shared" si="43"/>
        <v>0</v>
      </c>
      <c r="BO67" s="29">
        <f t="shared" si="43"/>
        <v>0</v>
      </c>
      <c r="BP67" s="29">
        <f t="shared" si="43"/>
        <v>0</v>
      </c>
      <c r="BQ67" s="29">
        <f t="shared" si="43"/>
        <v>1.0999999999999999E-2</v>
      </c>
      <c r="BR67" s="29">
        <f t="shared" ref="BR67" si="45">BR62*BR64</f>
        <v>0</v>
      </c>
      <c r="BS67" s="30">
        <f>SUM(D67:BQ67)</f>
        <v>19.291519999999998</v>
      </c>
      <c r="BT67" s="31">
        <f>BS67/$C$9</f>
        <v>19.291519999999998</v>
      </c>
    </row>
    <row r="69" spans="1:72" x14ac:dyDescent="0.3">
      <c r="J69" s="1">
        <v>9</v>
      </c>
      <c r="K69" t="s">
        <v>2</v>
      </c>
      <c r="V69" t="s">
        <v>34</v>
      </c>
      <c r="AP69" t="s">
        <v>35</v>
      </c>
    </row>
    <row r="70" spans="1:72" ht="15" customHeight="1" x14ac:dyDescent="0.3">
      <c r="A70" s="129"/>
      <c r="B70" s="2" t="s">
        <v>3</v>
      </c>
      <c r="C70" s="127" t="s">
        <v>4</v>
      </c>
      <c r="D70" s="121" t="s">
        <v>36</v>
      </c>
      <c r="E70" s="127" t="s">
        <v>37</v>
      </c>
      <c r="F70" s="127" t="s">
        <v>38</v>
      </c>
      <c r="G70" s="127" t="s">
        <v>39</v>
      </c>
      <c r="H70" s="121" t="s">
        <v>40</v>
      </c>
      <c r="I70" s="35"/>
      <c r="J70" s="127" t="s">
        <v>41</v>
      </c>
      <c r="K70" s="127" t="s">
        <v>42</v>
      </c>
      <c r="L70" s="127" t="s">
        <v>43</v>
      </c>
      <c r="M70" s="35"/>
      <c r="N70" s="35"/>
      <c r="O70" s="127" t="s">
        <v>44</v>
      </c>
      <c r="P70" s="127" t="s">
        <v>45</v>
      </c>
      <c r="Q70" s="35"/>
      <c r="R70" s="127" t="s">
        <v>46</v>
      </c>
      <c r="S70" s="35"/>
      <c r="T70" s="35"/>
      <c r="U70" s="35"/>
      <c r="V70" s="127" t="s">
        <v>47</v>
      </c>
      <c r="W70" s="35"/>
      <c r="X70" s="127" t="s">
        <v>48</v>
      </c>
      <c r="Y70" s="35"/>
      <c r="Z70" s="35"/>
      <c r="AA70" s="35"/>
      <c r="AB70" s="35"/>
      <c r="AC70" s="35"/>
      <c r="AD70" s="35"/>
      <c r="AE70" s="127" t="str">
        <f>AE7</f>
        <v>Ягода свежемороженная</v>
      </c>
      <c r="AF70" s="127" t="str">
        <f>AF7</f>
        <v>Апельсин</v>
      </c>
      <c r="AG70" s="127" t="str">
        <f>AG7</f>
        <v>Банан</v>
      </c>
      <c r="AH70" s="127" t="str">
        <f>AH7</f>
        <v>Лимон</v>
      </c>
      <c r="AI70" s="127" t="str">
        <f t="shared" ref="AI70:AJ70" si="46">AI7</f>
        <v>Яблоко</v>
      </c>
      <c r="AJ70" s="127" t="str">
        <f t="shared" si="46"/>
        <v>Кисель</v>
      </c>
      <c r="AK70" s="127" t="s">
        <v>18</v>
      </c>
      <c r="AL70" s="35"/>
      <c r="AM70" s="127" t="s">
        <v>49</v>
      </c>
      <c r="AN70" s="35"/>
      <c r="AO70" s="127" t="str">
        <f>AO7</f>
        <v>Печенье</v>
      </c>
      <c r="AP70" s="127" t="s">
        <v>50</v>
      </c>
      <c r="AQ70" s="35"/>
      <c r="AR70" s="35"/>
      <c r="AS70" s="35"/>
      <c r="AT70" s="35"/>
      <c r="AU70" s="35"/>
      <c r="AV70" s="35"/>
      <c r="AW70" s="127" t="str">
        <f>AW7</f>
        <v>Крупа кукурузная</v>
      </c>
      <c r="AX70" s="35"/>
      <c r="AY70" s="127" t="s">
        <v>51</v>
      </c>
      <c r="AZ70" s="35"/>
      <c r="BA70" s="127" t="s">
        <v>52</v>
      </c>
      <c r="BB70" s="35"/>
      <c r="BC70" s="127" t="s">
        <v>53</v>
      </c>
      <c r="BD70" s="35"/>
      <c r="BE70" s="127" t="s">
        <v>54</v>
      </c>
      <c r="BF70" s="127" t="s">
        <v>55</v>
      </c>
      <c r="BG70" s="35"/>
      <c r="BH70" s="35"/>
      <c r="BI70" s="35"/>
      <c r="BJ70" s="121" t="s">
        <v>56</v>
      </c>
      <c r="BK70" s="121" t="s">
        <v>57</v>
      </c>
      <c r="BL70" s="121" t="s">
        <v>58</v>
      </c>
      <c r="BM70" s="35"/>
      <c r="BN70" s="127" t="s">
        <v>59</v>
      </c>
      <c r="BO70" s="35"/>
      <c r="BP70" s="121" t="s">
        <v>60</v>
      </c>
      <c r="BQ70" s="121" t="s">
        <v>61</v>
      </c>
      <c r="BR70" s="127" t="s">
        <v>101</v>
      </c>
      <c r="BS70" s="122" t="s">
        <v>5</v>
      </c>
      <c r="BT70" s="122" t="s">
        <v>6</v>
      </c>
    </row>
    <row r="71" spans="1:72" ht="36.75" customHeight="1" x14ac:dyDescent="0.3">
      <c r="A71" s="130"/>
      <c r="B71" s="3" t="s">
        <v>7</v>
      </c>
      <c r="C71" s="128"/>
      <c r="D71" s="121"/>
      <c r="E71" s="128"/>
      <c r="F71" s="128"/>
      <c r="G71" s="128"/>
      <c r="H71" s="121"/>
      <c r="I71" s="36"/>
      <c r="J71" s="128"/>
      <c r="K71" s="128"/>
      <c r="L71" s="128"/>
      <c r="M71" s="36"/>
      <c r="N71" s="36"/>
      <c r="O71" s="128"/>
      <c r="P71" s="128"/>
      <c r="Q71" s="36"/>
      <c r="R71" s="128"/>
      <c r="S71" s="36"/>
      <c r="T71" s="36"/>
      <c r="U71" s="36"/>
      <c r="V71" s="128"/>
      <c r="W71" s="36"/>
      <c r="X71" s="128"/>
      <c r="Y71" s="36"/>
      <c r="Z71" s="36"/>
      <c r="AA71" s="36"/>
      <c r="AB71" s="36"/>
      <c r="AC71" s="36"/>
      <c r="AD71" s="36"/>
      <c r="AE71" s="128"/>
      <c r="AF71" s="128"/>
      <c r="AG71" s="128"/>
      <c r="AH71" s="128"/>
      <c r="AI71" s="128"/>
      <c r="AJ71" s="128"/>
      <c r="AK71" s="128"/>
      <c r="AL71" s="36"/>
      <c r="AM71" s="128"/>
      <c r="AN71" s="36"/>
      <c r="AO71" s="128"/>
      <c r="AP71" s="128"/>
      <c r="AQ71" s="36"/>
      <c r="AR71" s="36"/>
      <c r="AS71" s="36"/>
      <c r="AT71" s="36"/>
      <c r="AU71" s="36"/>
      <c r="AV71" s="36"/>
      <c r="AW71" s="128"/>
      <c r="AX71" s="36"/>
      <c r="AY71" s="128"/>
      <c r="AZ71" s="36"/>
      <c r="BA71" s="128"/>
      <c r="BB71" s="36"/>
      <c r="BC71" s="128"/>
      <c r="BD71" s="36"/>
      <c r="BE71" s="128"/>
      <c r="BF71" s="128"/>
      <c r="BG71" s="36"/>
      <c r="BH71" s="36"/>
      <c r="BI71" s="36"/>
      <c r="BJ71" s="121"/>
      <c r="BK71" s="121"/>
      <c r="BL71" s="121"/>
      <c r="BM71" s="36"/>
      <c r="BN71" s="128"/>
      <c r="BO71" s="36"/>
      <c r="BP71" s="121"/>
      <c r="BQ71" s="121"/>
      <c r="BR71" s="128"/>
      <c r="BS71" s="122"/>
      <c r="BT71" s="122"/>
    </row>
    <row r="72" spans="1:72" ht="25.8" x14ac:dyDescent="0.3">
      <c r="A72" s="37"/>
      <c r="B72" s="8" t="s">
        <v>13</v>
      </c>
      <c r="C72" s="38"/>
      <c r="D72" s="4">
        <f t="shared" ref="D72:BQ75" si="47">D15</f>
        <v>0</v>
      </c>
      <c r="E72" s="4">
        <f t="shared" si="47"/>
        <v>0</v>
      </c>
      <c r="F72" s="4">
        <f t="shared" si="47"/>
        <v>0</v>
      </c>
      <c r="G72" s="4">
        <f t="shared" si="47"/>
        <v>0</v>
      </c>
      <c r="H72" s="4">
        <f t="shared" si="47"/>
        <v>0</v>
      </c>
      <c r="I72" s="4">
        <f t="shared" si="47"/>
        <v>0</v>
      </c>
      <c r="J72" s="4">
        <f t="shared" si="47"/>
        <v>0</v>
      </c>
      <c r="K72" s="4">
        <f t="shared" si="47"/>
        <v>1.5E-3</v>
      </c>
      <c r="L72" s="4">
        <f t="shared" si="47"/>
        <v>6.0000000000000001E-3</v>
      </c>
      <c r="M72" s="4">
        <f t="shared" si="47"/>
        <v>0</v>
      </c>
      <c r="N72" s="4">
        <f t="shared" si="47"/>
        <v>0</v>
      </c>
      <c r="O72" s="4">
        <f t="shared" si="47"/>
        <v>0</v>
      </c>
      <c r="P72" s="4">
        <f t="shared" si="47"/>
        <v>0</v>
      </c>
      <c r="Q72" s="4">
        <f t="shared" si="47"/>
        <v>0</v>
      </c>
      <c r="R72" s="4">
        <f t="shared" si="47"/>
        <v>0</v>
      </c>
      <c r="S72" s="4">
        <f t="shared" si="47"/>
        <v>0</v>
      </c>
      <c r="T72" s="4">
        <f t="shared" si="47"/>
        <v>0</v>
      </c>
      <c r="U72" s="4">
        <f t="shared" si="47"/>
        <v>0</v>
      </c>
      <c r="V72" s="4">
        <f t="shared" si="47"/>
        <v>1.0500000000000001E-2</v>
      </c>
      <c r="W72" s="4">
        <f t="shared" si="47"/>
        <v>0</v>
      </c>
      <c r="X72" s="4">
        <f t="shared" si="47"/>
        <v>0</v>
      </c>
      <c r="Y72" s="4">
        <f t="shared" si="47"/>
        <v>0</v>
      </c>
      <c r="Z72" s="4">
        <f t="shared" si="47"/>
        <v>0</v>
      </c>
      <c r="AA72" s="4">
        <f t="shared" si="47"/>
        <v>0</v>
      </c>
      <c r="AB72" s="4">
        <f t="shared" si="47"/>
        <v>0</v>
      </c>
      <c r="AC72" s="4">
        <f t="shared" si="47"/>
        <v>0</v>
      </c>
      <c r="AD72" s="4">
        <f t="shared" si="47"/>
        <v>0</v>
      </c>
      <c r="AE72" s="4">
        <f t="shared" si="47"/>
        <v>0</v>
      </c>
      <c r="AF72" s="4">
        <f t="shared" ref="AF72:AI72" si="48">AF15</f>
        <v>0</v>
      </c>
      <c r="AG72" s="4">
        <f t="shared" si="48"/>
        <v>0</v>
      </c>
      <c r="AH72" s="4">
        <f t="shared" si="48"/>
        <v>0</v>
      </c>
      <c r="AI72" s="4">
        <f t="shared" si="48"/>
        <v>0</v>
      </c>
      <c r="AJ72" s="4">
        <f t="shared" si="47"/>
        <v>0</v>
      </c>
      <c r="AK72" s="4">
        <f t="shared" si="47"/>
        <v>0</v>
      </c>
      <c r="AL72" s="4">
        <f t="shared" si="47"/>
        <v>0</v>
      </c>
      <c r="AM72" s="4">
        <f t="shared" si="47"/>
        <v>0</v>
      </c>
      <c r="AN72" s="4">
        <f t="shared" si="47"/>
        <v>0</v>
      </c>
      <c r="AO72" s="4">
        <f t="shared" si="47"/>
        <v>0</v>
      </c>
      <c r="AP72" s="4">
        <f t="shared" si="47"/>
        <v>0</v>
      </c>
      <c r="AQ72" s="4">
        <f t="shared" si="47"/>
        <v>0</v>
      </c>
      <c r="AR72" s="4">
        <f t="shared" si="47"/>
        <v>0</v>
      </c>
      <c r="AS72" s="4">
        <f t="shared" si="47"/>
        <v>0</v>
      </c>
      <c r="AT72" s="4">
        <f t="shared" si="47"/>
        <v>0</v>
      </c>
      <c r="AU72" s="4">
        <f t="shared" si="47"/>
        <v>0</v>
      </c>
      <c r="AV72" s="4">
        <f t="shared" si="47"/>
        <v>0</v>
      </c>
      <c r="AW72" s="4">
        <f t="shared" si="47"/>
        <v>0</v>
      </c>
      <c r="AX72" s="4">
        <f t="shared" si="47"/>
        <v>0</v>
      </c>
      <c r="AY72" s="4">
        <f t="shared" si="47"/>
        <v>3.0000000000000001E-3</v>
      </c>
      <c r="AZ72" s="4">
        <f t="shared" si="47"/>
        <v>0</v>
      </c>
      <c r="BA72" s="4">
        <f t="shared" si="47"/>
        <v>0</v>
      </c>
      <c r="BB72" s="4">
        <f t="shared" si="47"/>
        <v>0</v>
      </c>
      <c r="BC72" s="4">
        <f t="shared" si="47"/>
        <v>0</v>
      </c>
      <c r="BD72" s="4">
        <f t="shared" si="47"/>
        <v>0</v>
      </c>
      <c r="BE72" s="4">
        <f t="shared" si="47"/>
        <v>0</v>
      </c>
      <c r="BF72" s="4">
        <f t="shared" si="47"/>
        <v>9.75E-3</v>
      </c>
      <c r="BG72" s="4">
        <f t="shared" si="47"/>
        <v>0</v>
      </c>
      <c r="BH72" s="4">
        <f t="shared" si="47"/>
        <v>0</v>
      </c>
      <c r="BI72" s="4">
        <f t="shared" si="47"/>
        <v>0</v>
      </c>
      <c r="BJ72" s="4">
        <f t="shared" si="47"/>
        <v>7.4999999999999997E-2</v>
      </c>
      <c r="BK72" s="4">
        <f t="shared" si="47"/>
        <v>0.01</v>
      </c>
      <c r="BL72" s="4">
        <f t="shared" si="47"/>
        <v>5.0000000000000001E-3</v>
      </c>
      <c r="BM72" s="4">
        <f t="shared" si="47"/>
        <v>0</v>
      </c>
      <c r="BN72" s="4">
        <f t="shared" si="47"/>
        <v>0</v>
      </c>
      <c r="BO72" s="4">
        <f t="shared" si="47"/>
        <v>0</v>
      </c>
      <c r="BP72" s="4">
        <f t="shared" si="47"/>
        <v>0</v>
      </c>
      <c r="BQ72" s="4">
        <f t="shared" si="47"/>
        <v>1E-3</v>
      </c>
      <c r="BR72" s="4">
        <f t="shared" ref="BR72" si="49">BR15</f>
        <v>0</v>
      </c>
    </row>
    <row r="73" spans="1:72" ht="25.8" x14ac:dyDescent="0.3">
      <c r="A73" s="37"/>
      <c r="B73" s="4" t="s">
        <v>14</v>
      </c>
      <c r="C73" s="38"/>
      <c r="D73" s="4">
        <f t="shared" si="47"/>
        <v>0.01</v>
      </c>
      <c r="E73" s="4">
        <f t="shared" si="47"/>
        <v>0</v>
      </c>
      <c r="F73" s="4">
        <f t="shared" si="47"/>
        <v>0</v>
      </c>
      <c r="G73" s="4">
        <f t="shared" si="47"/>
        <v>0</v>
      </c>
      <c r="H73" s="4">
        <f t="shared" si="47"/>
        <v>0</v>
      </c>
      <c r="I73" s="4">
        <f t="shared" si="47"/>
        <v>0</v>
      </c>
      <c r="J73" s="4">
        <f t="shared" si="47"/>
        <v>0</v>
      </c>
      <c r="K73" s="4">
        <f t="shared" si="47"/>
        <v>0</v>
      </c>
      <c r="L73" s="4">
        <f t="shared" si="47"/>
        <v>0</v>
      </c>
      <c r="M73" s="4">
        <f t="shared" si="47"/>
        <v>0</v>
      </c>
      <c r="N73" s="4">
        <f t="shared" si="47"/>
        <v>0</v>
      </c>
      <c r="O73" s="4">
        <f t="shared" si="47"/>
        <v>0</v>
      </c>
      <c r="P73" s="4">
        <f t="shared" si="47"/>
        <v>0</v>
      </c>
      <c r="Q73" s="4">
        <f t="shared" si="47"/>
        <v>0</v>
      </c>
      <c r="R73" s="4">
        <f t="shared" si="47"/>
        <v>0</v>
      </c>
      <c r="S73" s="4">
        <f t="shared" si="47"/>
        <v>0</v>
      </c>
      <c r="T73" s="4">
        <f t="shared" si="47"/>
        <v>0</v>
      </c>
      <c r="U73" s="4">
        <f t="shared" si="47"/>
        <v>0</v>
      </c>
      <c r="V73" s="4">
        <f t="shared" si="47"/>
        <v>0</v>
      </c>
      <c r="W73" s="4">
        <f t="shared" si="47"/>
        <v>0</v>
      </c>
      <c r="X73" s="4">
        <f t="shared" si="47"/>
        <v>0.2</v>
      </c>
      <c r="Y73" s="4">
        <f t="shared" si="47"/>
        <v>0</v>
      </c>
      <c r="Z73" s="4">
        <f t="shared" si="47"/>
        <v>0</v>
      </c>
      <c r="AA73" s="4">
        <f t="shared" si="47"/>
        <v>0</v>
      </c>
      <c r="AB73" s="4">
        <f t="shared" si="47"/>
        <v>0</v>
      </c>
      <c r="AC73" s="4">
        <f t="shared" si="47"/>
        <v>0</v>
      </c>
      <c r="AD73" s="4">
        <f t="shared" si="47"/>
        <v>0</v>
      </c>
      <c r="AE73" s="4">
        <f t="shared" si="47"/>
        <v>0</v>
      </c>
      <c r="AF73" s="4">
        <f t="shared" ref="AF73:AI73" si="50">AF16</f>
        <v>0</v>
      </c>
      <c r="AG73" s="4">
        <f t="shared" si="50"/>
        <v>0</v>
      </c>
      <c r="AH73" s="4">
        <f t="shared" si="50"/>
        <v>0</v>
      </c>
      <c r="AI73" s="4">
        <f t="shared" si="50"/>
        <v>0</v>
      </c>
      <c r="AJ73" s="4">
        <f t="shared" si="47"/>
        <v>0</v>
      </c>
      <c r="AK73" s="4">
        <f t="shared" si="47"/>
        <v>0</v>
      </c>
      <c r="AL73" s="4">
        <f t="shared" si="47"/>
        <v>0</v>
      </c>
      <c r="AM73" s="4">
        <f t="shared" si="47"/>
        <v>0</v>
      </c>
      <c r="AN73" s="4">
        <f t="shared" si="47"/>
        <v>0</v>
      </c>
      <c r="AO73" s="4">
        <f t="shared" si="47"/>
        <v>0</v>
      </c>
      <c r="AP73" s="4">
        <f t="shared" si="47"/>
        <v>0</v>
      </c>
      <c r="AQ73" s="4">
        <f t="shared" si="47"/>
        <v>0</v>
      </c>
      <c r="AR73" s="4">
        <f t="shared" si="47"/>
        <v>0</v>
      </c>
      <c r="AS73" s="4">
        <f t="shared" si="47"/>
        <v>0</v>
      </c>
      <c r="AT73" s="4">
        <f t="shared" si="47"/>
        <v>0</v>
      </c>
      <c r="AU73" s="4">
        <f t="shared" si="47"/>
        <v>0</v>
      </c>
      <c r="AV73" s="4">
        <f t="shared" si="47"/>
        <v>0</v>
      </c>
      <c r="AW73" s="4">
        <f t="shared" si="47"/>
        <v>0</v>
      </c>
      <c r="AX73" s="4">
        <f t="shared" si="47"/>
        <v>0</v>
      </c>
      <c r="AY73" s="4">
        <f t="shared" si="47"/>
        <v>0</v>
      </c>
      <c r="AZ73" s="4">
        <f t="shared" si="47"/>
        <v>0</v>
      </c>
      <c r="BA73" s="4">
        <f t="shared" si="47"/>
        <v>0</v>
      </c>
      <c r="BB73" s="4">
        <f t="shared" si="47"/>
        <v>0</v>
      </c>
      <c r="BC73" s="4">
        <f t="shared" si="47"/>
        <v>4.0000000000000001E-3</v>
      </c>
      <c r="BD73" s="4">
        <f t="shared" si="47"/>
        <v>0</v>
      </c>
      <c r="BE73" s="4">
        <f t="shared" si="47"/>
        <v>2.5000000000000001E-2</v>
      </c>
      <c r="BF73" s="4">
        <f t="shared" si="47"/>
        <v>2.5000000000000001E-2</v>
      </c>
      <c r="BG73" s="4">
        <f t="shared" si="47"/>
        <v>0</v>
      </c>
      <c r="BH73" s="4">
        <f t="shared" si="47"/>
        <v>0</v>
      </c>
      <c r="BI73" s="4">
        <f t="shared" si="47"/>
        <v>0</v>
      </c>
      <c r="BJ73" s="4">
        <f t="shared" si="47"/>
        <v>0</v>
      </c>
      <c r="BK73" s="4">
        <f t="shared" si="47"/>
        <v>0</v>
      </c>
      <c r="BL73" s="4">
        <f t="shared" si="47"/>
        <v>5.0000000000000001E-3</v>
      </c>
      <c r="BM73" s="4">
        <f t="shared" si="47"/>
        <v>0</v>
      </c>
      <c r="BN73" s="4">
        <f t="shared" si="47"/>
        <v>0</v>
      </c>
      <c r="BO73" s="4">
        <f t="shared" si="47"/>
        <v>0</v>
      </c>
      <c r="BP73" s="4">
        <f t="shared" si="47"/>
        <v>2E-3</v>
      </c>
      <c r="BQ73" s="4">
        <f t="shared" si="47"/>
        <v>1E-3</v>
      </c>
      <c r="BR73" s="4">
        <f t="shared" ref="BR73" si="51">BR16</f>
        <v>0</v>
      </c>
    </row>
    <row r="74" spans="1:72" ht="25.8" x14ac:dyDescent="0.3">
      <c r="A74" s="37"/>
      <c r="B74" s="4" t="s">
        <v>15</v>
      </c>
      <c r="C74" s="38"/>
      <c r="D74" s="4">
        <f t="shared" si="47"/>
        <v>0</v>
      </c>
      <c r="E74" s="4">
        <f t="shared" si="47"/>
        <v>0</v>
      </c>
      <c r="F74" s="4">
        <f t="shared" si="47"/>
        <v>0</v>
      </c>
      <c r="G74" s="4">
        <f t="shared" si="47"/>
        <v>0</v>
      </c>
      <c r="H74" s="4">
        <f t="shared" si="47"/>
        <v>0</v>
      </c>
      <c r="I74" s="4">
        <f t="shared" si="47"/>
        <v>0</v>
      </c>
      <c r="J74" s="4">
        <f t="shared" si="47"/>
        <v>1.575E-2</v>
      </c>
      <c r="K74" s="4">
        <f t="shared" si="47"/>
        <v>3.0000000000000001E-3</v>
      </c>
      <c r="L74" s="4">
        <f t="shared" si="47"/>
        <v>0</v>
      </c>
      <c r="M74" s="4">
        <f t="shared" si="47"/>
        <v>0</v>
      </c>
      <c r="N74" s="4">
        <f t="shared" si="47"/>
        <v>0</v>
      </c>
      <c r="O74" s="4">
        <f t="shared" si="47"/>
        <v>0</v>
      </c>
      <c r="P74" s="4">
        <f t="shared" si="47"/>
        <v>0</v>
      </c>
      <c r="Q74" s="4">
        <f t="shared" si="47"/>
        <v>0</v>
      </c>
      <c r="R74" s="4">
        <f t="shared" si="47"/>
        <v>0</v>
      </c>
      <c r="S74" s="4">
        <f t="shared" si="47"/>
        <v>0</v>
      </c>
      <c r="T74" s="4">
        <f t="shared" si="47"/>
        <v>0</v>
      </c>
      <c r="U74" s="4">
        <f t="shared" si="47"/>
        <v>0</v>
      </c>
      <c r="V74" s="4">
        <f t="shared" si="47"/>
        <v>0</v>
      </c>
      <c r="W74" s="4">
        <f t="shared" si="47"/>
        <v>0</v>
      </c>
      <c r="X74" s="4">
        <f t="shared" si="47"/>
        <v>0</v>
      </c>
      <c r="Y74" s="4">
        <f t="shared" si="47"/>
        <v>0</v>
      </c>
      <c r="Z74" s="4">
        <f t="shared" si="47"/>
        <v>0</v>
      </c>
      <c r="AA74" s="4">
        <f t="shared" si="47"/>
        <v>0</v>
      </c>
      <c r="AB74" s="4">
        <f t="shared" si="47"/>
        <v>0</v>
      </c>
      <c r="AC74" s="4">
        <f t="shared" si="47"/>
        <v>0</v>
      </c>
      <c r="AD74" s="4">
        <f t="shared" si="47"/>
        <v>0</v>
      </c>
      <c r="AE74" s="4">
        <f t="shared" si="47"/>
        <v>0</v>
      </c>
      <c r="AF74" s="4">
        <f t="shared" ref="AF74:AI74" si="52">AF17</f>
        <v>0</v>
      </c>
      <c r="AG74" s="4">
        <f t="shared" si="52"/>
        <v>0</v>
      </c>
      <c r="AH74" s="4">
        <f t="shared" si="52"/>
        <v>0</v>
      </c>
      <c r="AI74" s="4">
        <f t="shared" si="52"/>
        <v>0</v>
      </c>
      <c r="AJ74" s="4">
        <f t="shared" si="47"/>
        <v>0</v>
      </c>
      <c r="AK74" s="4">
        <f t="shared" si="47"/>
        <v>0</v>
      </c>
      <c r="AL74" s="4">
        <f t="shared" si="47"/>
        <v>0</v>
      </c>
      <c r="AM74" s="4">
        <f t="shared" si="47"/>
        <v>0</v>
      </c>
      <c r="AN74" s="4">
        <f t="shared" si="47"/>
        <v>0</v>
      </c>
      <c r="AO74" s="4">
        <f t="shared" si="47"/>
        <v>0</v>
      </c>
      <c r="AP74" s="4">
        <f t="shared" si="47"/>
        <v>0</v>
      </c>
      <c r="AQ74" s="4">
        <f t="shared" si="47"/>
        <v>0</v>
      </c>
      <c r="AR74" s="4">
        <f t="shared" si="47"/>
        <v>0</v>
      </c>
      <c r="AS74" s="4">
        <f t="shared" si="47"/>
        <v>0</v>
      </c>
      <c r="AT74" s="4">
        <f t="shared" si="47"/>
        <v>0</v>
      </c>
      <c r="AU74" s="4">
        <f t="shared" si="47"/>
        <v>0</v>
      </c>
      <c r="AV74" s="4">
        <f t="shared" si="47"/>
        <v>0</v>
      </c>
      <c r="AW74" s="4">
        <f t="shared" si="47"/>
        <v>0</v>
      </c>
      <c r="AX74" s="4">
        <f t="shared" si="47"/>
        <v>0</v>
      </c>
      <c r="AY74" s="4">
        <f t="shared" si="47"/>
        <v>0</v>
      </c>
      <c r="AZ74" s="4">
        <f t="shared" si="47"/>
        <v>0</v>
      </c>
      <c r="BA74" s="4">
        <f t="shared" si="47"/>
        <v>0</v>
      </c>
      <c r="BB74" s="4">
        <f t="shared" si="47"/>
        <v>0</v>
      </c>
      <c r="BC74" s="4">
        <f t="shared" si="47"/>
        <v>0</v>
      </c>
      <c r="BD74" s="4">
        <f t="shared" si="47"/>
        <v>0</v>
      </c>
      <c r="BE74" s="4">
        <f t="shared" si="47"/>
        <v>0</v>
      </c>
      <c r="BF74" s="4">
        <f t="shared" si="47"/>
        <v>0</v>
      </c>
      <c r="BG74" s="4">
        <f t="shared" si="47"/>
        <v>0</v>
      </c>
      <c r="BH74" s="4">
        <f t="shared" si="47"/>
        <v>0</v>
      </c>
      <c r="BI74" s="4">
        <f t="shared" si="47"/>
        <v>0</v>
      </c>
      <c r="BJ74" s="4">
        <f t="shared" si="47"/>
        <v>0.14000000000000001</v>
      </c>
      <c r="BK74" s="4">
        <f t="shared" si="47"/>
        <v>0</v>
      </c>
      <c r="BL74" s="4">
        <f t="shared" si="47"/>
        <v>0</v>
      </c>
      <c r="BM74" s="4">
        <f t="shared" si="47"/>
        <v>0</v>
      </c>
      <c r="BN74" s="4">
        <f t="shared" si="47"/>
        <v>0</v>
      </c>
      <c r="BO74" s="4">
        <f t="shared" si="47"/>
        <v>0</v>
      </c>
      <c r="BP74" s="4">
        <f t="shared" si="47"/>
        <v>0</v>
      </c>
      <c r="BQ74" s="4">
        <f t="shared" si="47"/>
        <v>1E-3</v>
      </c>
      <c r="BR74" s="4">
        <f t="shared" ref="BR74" si="53">BR17</f>
        <v>0</v>
      </c>
    </row>
    <row r="75" spans="1:72" ht="25.8" x14ac:dyDescent="0.3">
      <c r="A75" s="37"/>
      <c r="B75" s="9" t="s">
        <v>16</v>
      </c>
      <c r="C75" s="38"/>
      <c r="D75" s="4">
        <f t="shared" si="47"/>
        <v>0.02</v>
      </c>
      <c r="E75" s="4">
        <f t="shared" si="47"/>
        <v>0</v>
      </c>
      <c r="F75" s="4">
        <f t="shared" si="47"/>
        <v>0</v>
      </c>
      <c r="G75" s="4">
        <f t="shared" ref="G75:BQ75" si="54">G18</f>
        <v>0</v>
      </c>
      <c r="H75" s="4">
        <f t="shared" si="54"/>
        <v>0</v>
      </c>
      <c r="I75" s="4">
        <f t="shared" si="54"/>
        <v>0</v>
      </c>
      <c r="J75" s="4">
        <f t="shared" si="54"/>
        <v>0</v>
      </c>
      <c r="K75" s="4">
        <f t="shared" si="54"/>
        <v>0</v>
      </c>
      <c r="L75" s="4">
        <f t="shared" si="54"/>
        <v>0</v>
      </c>
      <c r="M75" s="4">
        <f t="shared" si="54"/>
        <v>0</v>
      </c>
      <c r="N75" s="4">
        <f t="shared" si="54"/>
        <v>0</v>
      </c>
      <c r="O75" s="4">
        <f t="shared" si="54"/>
        <v>0</v>
      </c>
      <c r="P75" s="4">
        <f t="shared" si="54"/>
        <v>0</v>
      </c>
      <c r="Q75" s="4">
        <f t="shared" si="54"/>
        <v>0</v>
      </c>
      <c r="R75" s="4">
        <f t="shared" si="54"/>
        <v>0</v>
      </c>
      <c r="S75" s="4">
        <f t="shared" si="54"/>
        <v>0</v>
      </c>
      <c r="T75" s="4">
        <f t="shared" si="54"/>
        <v>0</v>
      </c>
      <c r="U75" s="4">
        <f t="shared" si="54"/>
        <v>0</v>
      </c>
      <c r="V75" s="4">
        <f t="shared" si="54"/>
        <v>0</v>
      </c>
      <c r="W75" s="4">
        <f t="shared" si="54"/>
        <v>0</v>
      </c>
      <c r="X75" s="4">
        <f t="shared" si="54"/>
        <v>0</v>
      </c>
      <c r="Y75" s="4">
        <f t="shared" si="54"/>
        <v>0</v>
      </c>
      <c r="Z75" s="4">
        <f t="shared" si="54"/>
        <v>0</v>
      </c>
      <c r="AA75" s="4">
        <f t="shared" si="54"/>
        <v>0</v>
      </c>
      <c r="AB75" s="4">
        <f t="shared" si="54"/>
        <v>0</v>
      </c>
      <c r="AC75" s="4">
        <f t="shared" si="54"/>
        <v>0</v>
      </c>
      <c r="AD75" s="4">
        <f t="shared" si="54"/>
        <v>0</v>
      </c>
      <c r="AE75" s="4">
        <f t="shared" si="54"/>
        <v>0</v>
      </c>
      <c r="AF75" s="4">
        <f t="shared" ref="AF75:AI75" si="55">AF18</f>
        <v>0</v>
      </c>
      <c r="AG75" s="4">
        <f t="shared" si="55"/>
        <v>0</v>
      </c>
      <c r="AH75" s="4">
        <f t="shared" si="55"/>
        <v>0</v>
      </c>
      <c r="AI75" s="4">
        <f t="shared" si="55"/>
        <v>0</v>
      </c>
      <c r="AJ75" s="4">
        <f t="shared" si="54"/>
        <v>0</v>
      </c>
      <c r="AK75" s="4">
        <f t="shared" si="54"/>
        <v>0</v>
      </c>
      <c r="AL75" s="4">
        <f t="shared" si="54"/>
        <v>0</v>
      </c>
      <c r="AM75" s="4">
        <f t="shared" si="54"/>
        <v>0</v>
      </c>
      <c r="AN75" s="4">
        <f t="shared" si="54"/>
        <v>0</v>
      </c>
      <c r="AO75" s="4">
        <f t="shared" si="54"/>
        <v>0</v>
      </c>
      <c r="AP75" s="4">
        <f t="shared" si="54"/>
        <v>0</v>
      </c>
      <c r="AQ75" s="4">
        <f t="shared" si="54"/>
        <v>0</v>
      </c>
      <c r="AR75" s="4">
        <f t="shared" si="54"/>
        <v>0</v>
      </c>
      <c r="AS75" s="4">
        <f t="shared" si="54"/>
        <v>0</v>
      </c>
      <c r="AT75" s="4">
        <f t="shared" si="54"/>
        <v>0</v>
      </c>
      <c r="AU75" s="4">
        <f t="shared" si="54"/>
        <v>0</v>
      </c>
      <c r="AV75" s="4">
        <f t="shared" si="54"/>
        <v>0</v>
      </c>
      <c r="AW75" s="4">
        <f t="shared" si="54"/>
        <v>0</v>
      </c>
      <c r="AX75" s="4">
        <f t="shared" si="54"/>
        <v>0</v>
      </c>
      <c r="AY75" s="4">
        <f t="shared" si="54"/>
        <v>0</v>
      </c>
      <c r="AZ75" s="4">
        <f t="shared" si="54"/>
        <v>0</v>
      </c>
      <c r="BA75" s="4">
        <f t="shared" si="54"/>
        <v>0</v>
      </c>
      <c r="BB75" s="4">
        <f t="shared" si="54"/>
        <v>0</v>
      </c>
      <c r="BC75" s="4">
        <f t="shared" si="54"/>
        <v>0</v>
      </c>
      <c r="BD75" s="4">
        <f t="shared" si="54"/>
        <v>0</v>
      </c>
      <c r="BE75" s="4">
        <f t="shared" si="54"/>
        <v>0</v>
      </c>
      <c r="BF75" s="4">
        <f t="shared" si="54"/>
        <v>0</v>
      </c>
      <c r="BG75" s="4">
        <f t="shared" si="54"/>
        <v>0</v>
      </c>
      <c r="BH75" s="4">
        <f t="shared" si="54"/>
        <v>0</v>
      </c>
      <c r="BI75" s="4">
        <f t="shared" si="54"/>
        <v>0</v>
      </c>
      <c r="BJ75" s="4">
        <f t="shared" si="54"/>
        <v>0</v>
      </c>
      <c r="BK75" s="4">
        <f t="shared" si="54"/>
        <v>0</v>
      </c>
      <c r="BL75" s="4">
        <f t="shared" si="54"/>
        <v>0</v>
      </c>
      <c r="BM75" s="4">
        <f t="shared" si="54"/>
        <v>0</v>
      </c>
      <c r="BN75" s="4">
        <f t="shared" si="54"/>
        <v>0</v>
      </c>
      <c r="BO75" s="4">
        <f t="shared" si="54"/>
        <v>0</v>
      </c>
      <c r="BP75" s="4">
        <f t="shared" si="54"/>
        <v>0</v>
      </c>
      <c r="BQ75" s="4">
        <f t="shared" si="54"/>
        <v>0</v>
      </c>
      <c r="BR75" s="4">
        <f t="shared" ref="BR75" si="56">BR18</f>
        <v>0</v>
      </c>
    </row>
    <row r="76" spans="1:72" ht="25.8" x14ac:dyDescent="0.3">
      <c r="A76" s="37"/>
      <c r="B76" s="10" t="s">
        <v>17</v>
      </c>
      <c r="C76" s="38"/>
      <c r="D76" s="4">
        <f t="shared" ref="D76:BQ77" si="57">D19</f>
        <v>0</v>
      </c>
      <c r="E76" s="4">
        <f t="shared" si="57"/>
        <v>0.04</v>
      </c>
      <c r="F76" s="4">
        <f t="shared" si="57"/>
        <v>0</v>
      </c>
      <c r="G76" s="4">
        <f t="shared" si="57"/>
        <v>0</v>
      </c>
      <c r="H76" s="4">
        <f t="shared" si="57"/>
        <v>0</v>
      </c>
      <c r="I76" s="4">
        <f t="shared" si="57"/>
        <v>0</v>
      </c>
      <c r="J76" s="4">
        <f t="shared" si="57"/>
        <v>0</v>
      </c>
      <c r="K76" s="4">
        <f t="shared" si="57"/>
        <v>0</v>
      </c>
      <c r="L76" s="4">
        <f t="shared" si="57"/>
        <v>0</v>
      </c>
      <c r="M76" s="4">
        <f t="shared" si="57"/>
        <v>0</v>
      </c>
      <c r="N76" s="4">
        <f t="shared" si="57"/>
        <v>0</v>
      </c>
      <c r="O76" s="4">
        <f t="shared" si="57"/>
        <v>0</v>
      </c>
      <c r="P76" s="4">
        <f t="shared" si="57"/>
        <v>0</v>
      </c>
      <c r="Q76" s="4">
        <f t="shared" si="57"/>
        <v>0</v>
      </c>
      <c r="R76" s="4">
        <f t="shared" si="57"/>
        <v>0</v>
      </c>
      <c r="S76" s="4">
        <f t="shared" si="57"/>
        <v>0</v>
      </c>
      <c r="T76" s="4">
        <f t="shared" si="57"/>
        <v>0</v>
      </c>
      <c r="U76" s="4">
        <f t="shared" si="57"/>
        <v>0</v>
      </c>
      <c r="V76" s="4">
        <f t="shared" si="57"/>
        <v>0</v>
      </c>
      <c r="W76" s="4">
        <f>W19</f>
        <v>0</v>
      </c>
      <c r="X76" s="4">
        <f t="shared" si="57"/>
        <v>0</v>
      </c>
      <c r="Y76" s="4">
        <f t="shared" si="57"/>
        <v>0</v>
      </c>
      <c r="Z76" s="4">
        <f t="shared" si="57"/>
        <v>0</v>
      </c>
      <c r="AA76" s="4">
        <f t="shared" si="57"/>
        <v>0</v>
      </c>
      <c r="AB76" s="4">
        <f t="shared" si="57"/>
        <v>0</v>
      </c>
      <c r="AC76" s="4">
        <f t="shared" si="57"/>
        <v>0</v>
      </c>
      <c r="AD76" s="4">
        <f t="shared" si="57"/>
        <v>0</v>
      </c>
      <c r="AE76" s="4">
        <f t="shared" si="57"/>
        <v>0</v>
      </c>
      <c r="AF76" s="4">
        <f t="shared" ref="AF76:AI76" si="58">AF19</f>
        <v>0</v>
      </c>
      <c r="AG76" s="4">
        <f t="shared" si="58"/>
        <v>0</v>
      </c>
      <c r="AH76" s="4">
        <f t="shared" si="58"/>
        <v>0</v>
      </c>
      <c r="AI76" s="4">
        <f t="shared" si="58"/>
        <v>0</v>
      </c>
      <c r="AJ76" s="4">
        <f t="shared" si="57"/>
        <v>0</v>
      </c>
      <c r="AK76" s="4">
        <f t="shared" si="57"/>
        <v>0</v>
      </c>
      <c r="AL76" s="4">
        <f t="shared" si="57"/>
        <v>0</v>
      </c>
      <c r="AM76" s="4">
        <f t="shared" si="57"/>
        <v>0</v>
      </c>
      <c r="AN76" s="4">
        <f t="shared" si="57"/>
        <v>0</v>
      </c>
      <c r="AO76" s="4">
        <f t="shared" si="57"/>
        <v>0</v>
      </c>
      <c r="AP76" s="4">
        <f t="shared" si="57"/>
        <v>0</v>
      </c>
      <c r="AQ76" s="4">
        <f t="shared" si="57"/>
        <v>0</v>
      </c>
      <c r="AR76" s="4">
        <f t="shared" si="57"/>
        <v>0</v>
      </c>
      <c r="AS76" s="4">
        <f t="shared" si="57"/>
        <v>0</v>
      </c>
      <c r="AT76" s="4">
        <f t="shared" si="57"/>
        <v>0</v>
      </c>
      <c r="AU76" s="4">
        <f t="shared" si="57"/>
        <v>0</v>
      </c>
      <c r="AV76" s="4">
        <f t="shared" si="57"/>
        <v>0</v>
      </c>
      <c r="AW76" s="4">
        <f t="shared" si="57"/>
        <v>0</v>
      </c>
      <c r="AX76" s="4">
        <f t="shared" si="57"/>
        <v>0</v>
      </c>
      <c r="AY76" s="4">
        <f t="shared" si="57"/>
        <v>0</v>
      </c>
      <c r="AZ76" s="4">
        <f t="shared" si="57"/>
        <v>0</v>
      </c>
      <c r="BA76" s="4">
        <f t="shared" si="57"/>
        <v>0</v>
      </c>
      <c r="BB76" s="4">
        <f t="shared" si="57"/>
        <v>0</v>
      </c>
      <c r="BC76" s="4">
        <f t="shared" si="57"/>
        <v>0</v>
      </c>
      <c r="BD76" s="4">
        <f t="shared" si="57"/>
        <v>0</v>
      </c>
      <c r="BE76" s="4">
        <f t="shared" si="57"/>
        <v>0</v>
      </c>
      <c r="BF76" s="4">
        <f t="shared" si="57"/>
        <v>0</v>
      </c>
      <c r="BG76" s="4">
        <f t="shared" si="57"/>
        <v>0</v>
      </c>
      <c r="BH76" s="4">
        <f t="shared" si="57"/>
        <v>0</v>
      </c>
      <c r="BI76" s="4">
        <f t="shared" si="57"/>
        <v>0</v>
      </c>
      <c r="BJ76" s="4">
        <f t="shared" si="57"/>
        <v>0</v>
      </c>
      <c r="BK76" s="4">
        <f t="shared" si="57"/>
        <v>0</v>
      </c>
      <c r="BL76" s="4">
        <f t="shared" si="57"/>
        <v>0</v>
      </c>
      <c r="BM76" s="4">
        <f t="shared" si="57"/>
        <v>0</v>
      </c>
      <c r="BN76" s="4">
        <f t="shared" si="57"/>
        <v>0</v>
      </c>
      <c r="BO76" s="4">
        <f t="shared" si="57"/>
        <v>0</v>
      </c>
      <c r="BP76" s="4">
        <f t="shared" si="57"/>
        <v>0</v>
      </c>
      <c r="BQ76" s="4">
        <f t="shared" si="57"/>
        <v>0</v>
      </c>
      <c r="BR76" s="4">
        <f t="shared" ref="BR76" si="59">BR19</f>
        <v>0</v>
      </c>
    </row>
    <row r="77" spans="1:72" ht="25.8" x14ac:dyDescent="0.3">
      <c r="A77" s="37"/>
      <c r="B77" s="10" t="s">
        <v>18</v>
      </c>
      <c r="C77" s="39"/>
      <c r="D77" s="4">
        <f t="shared" si="57"/>
        <v>0</v>
      </c>
      <c r="E77" s="4">
        <f t="shared" si="57"/>
        <v>0</v>
      </c>
      <c r="F77" s="4">
        <f t="shared" si="57"/>
        <v>1.2E-2</v>
      </c>
      <c r="G77" s="4">
        <f t="shared" si="57"/>
        <v>0</v>
      </c>
      <c r="H77" s="4">
        <f t="shared" si="57"/>
        <v>0</v>
      </c>
      <c r="I77" s="4">
        <f t="shared" si="57"/>
        <v>0</v>
      </c>
      <c r="J77" s="4">
        <f t="shared" si="57"/>
        <v>0</v>
      </c>
      <c r="K77" s="4">
        <f t="shared" si="57"/>
        <v>0</v>
      </c>
      <c r="L77" s="4">
        <f t="shared" si="57"/>
        <v>0</v>
      </c>
      <c r="M77" s="4">
        <f t="shared" si="57"/>
        <v>0</v>
      </c>
      <c r="N77" s="4">
        <f t="shared" si="57"/>
        <v>0</v>
      </c>
      <c r="O77" s="4">
        <f t="shared" si="57"/>
        <v>0</v>
      </c>
      <c r="P77" s="4">
        <f t="shared" si="57"/>
        <v>0</v>
      </c>
      <c r="Q77" s="4">
        <f t="shared" si="57"/>
        <v>0</v>
      </c>
      <c r="R77" s="4">
        <f t="shared" si="57"/>
        <v>0</v>
      </c>
      <c r="S77" s="4">
        <f t="shared" si="57"/>
        <v>0</v>
      </c>
      <c r="T77" s="4">
        <f t="shared" si="57"/>
        <v>0</v>
      </c>
      <c r="U77" s="4">
        <f t="shared" si="57"/>
        <v>0</v>
      </c>
      <c r="V77" s="4">
        <f t="shared" si="57"/>
        <v>0</v>
      </c>
      <c r="W77" s="4">
        <f>W20</f>
        <v>0</v>
      </c>
      <c r="X77" s="4">
        <f t="shared" si="57"/>
        <v>0</v>
      </c>
      <c r="Y77" s="4">
        <f t="shared" si="57"/>
        <v>0</v>
      </c>
      <c r="Z77" s="4">
        <f t="shared" si="57"/>
        <v>0</v>
      </c>
      <c r="AA77" s="4">
        <f t="shared" si="57"/>
        <v>0</v>
      </c>
      <c r="AB77" s="4">
        <f t="shared" si="57"/>
        <v>0.01</v>
      </c>
      <c r="AC77" s="4">
        <f t="shared" si="57"/>
        <v>0</v>
      </c>
      <c r="AD77" s="4">
        <f t="shared" si="57"/>
        <v>0</v>
      </c>
      <c r="AE77" s="4">
        <f t="shared" si="57"/>
        <v>0</v>
      </c>
      <c r="AF77" s="4">
        <f t="shared" ref="AF77:AI77" si="60">AF20</f>
        <v>0</v>
      </c>
      <c r="AG77" s="4">
        <f t="shared" si="60"/>
        <v>0</v>
      </c>
      <c r="AH77" s="4">
        <f t="shared" si="60"/>
        <v>0</v>
      </c>
      <c r="AI77" s="4">
        <f t="shared" si="60"/>
        <v>0</v>
      </c>
      <c r="AJ77" s="4">
        <f t="shared" si="57"/>
        <v>0</v>
      </c>
      <c r="AK77" s="4">
        <f t="shared" si="57"/>
        <v>0</v>
      </c>
      <c r="AL77" s="4">
        <f t="shared" si="57"/>
        <v>0</v>
      </c>
      <c r="AM77" s="4">
        <f t="shared" si="57"/>
        <v>0</v>
      </c>
      <c r="AN77" s="4">
        <f t="shared" si="57"/>
        <v>0</v>
      </c>
      <c r="AO77" s="4">
        <f t="shared" si="57"/>
        <v>0</v>
      </c>
      <c r="AP77" s="4">
        <f t="shared" si="57"/>
        <v>0</v>
      </c>
      <c r="AQ77" s="4">
        <f t="shared" si="57"/>
        <v>0</v>
      </c>
      <c r="AR77" s="4">
        <f t="shared" si="57"/>
        <v>0</v>
      </c>
      <c r="AS77" s="4">
        <f t="shared" si="57"/>
        <v>0</v>
      </c>
      <c r="AT77" s="4">
        <f t="shared" si="57"/>
        <v>0</v>
      </c>
      <c r="AU77" s="4">
        <f t="shared" si="57"/>
        <v>0</v>
      </c>
      <c r="AV77" s="4">
        <f t="shared" si="57"/>
        <v>0</v>
      </c>
      <c r="AW77" s="4">
        <f t="shared" si="57"/>
        <v>0</v>
      </c>
      <c r="AX77" s="4">
        <f t="shared" si="57"/>
        <v>0</v>
      </c>
      <c r="AY77" s="4">
        <f t="shared" si="57"/>
        <v>0</v>
      </c>
      <c r="AZ77" s="4">
        <f t="shared" si="57"/>
        <v>0</v>
      </c>
      <c r="BA77" s="4">
        <f t="shared" si="57"/>
        <v>0</v>
      </c>
      <c r="BB77" s="4">
        <f t="shared" si="57"/>
        <v>0</v>
      </c>
      <c r="BC77" s="4">
        <f t="shared" si="57"/>
        <v>0</v>
      </c>
      <c r="BD77" s="4">
        <f t="shared" si="57"/>
        <v>0</v>
      </c>
      <c r="BE77" s="4">
        <f t="shared" si="57"/>
        <v>0</v>
      </c>
      <c r="BF77" s="4">
        <f t="shared" si="57"/>
        <v>0</v>
      </c>
      <c r="BG77" s="4">
        <f t="shared" si="57"/>
        <v>0</v>
      </c>
      <c r="BH77" s="4">
        <f t="shared" si="57"/>
        <v>0</v>
      </c>
      <c r="BI77" s="4">
        <f t="shared" si="57"/>
        <v>0</v>
      </c>
      <c r="BJ77" s="4">
        <f t="shared" si="57"/>
        <v>0</v>
      </c>
      <c r="BK77" s="4">
        <f t="shared" si="57"/>
        <v>0</v>
      </c>
      <c r="BL77" s="4">
        <f t="shared" si="57"/>
        <v>0</v>
      </c>
      <c r="BM77" s="4">
        <f t="shared" si="57"/>
        <v>0</v>
      </c>
      <c r="BN77" s="4">
        <f t="shared" si="57"/>
        <v>0</v>
      </c>
      <c r="BO77" s="4">
        <f t="shared" si="57"/>
        <v>0</v>
      </c>
      <c r="BP77" s="4">
        <f t="shared" si="57"/>
        <v>0</v>
      </c>
      <c r="BQ77" s="4">
        <f t="shared" si="57"/>
        <v>0</v>
      </c>
      <c r="BR77" s="4">
        <f t="shared" ref="BR77" si="61">BR20</f>
        <v>3.4999999999999997E-5</v>
      </c>
    </row>
    <row r="78" spans="1:72" ht="17.399999999999999" x14ac:dyDescent="0.35">
      <c r="B78" s="17" t="s">
        <v>24</v>
      </c>
      <c r="C78" s="18"/>
      <c r="D78" s="19">
        <f t="shared" ref="D78:AL78" si="62">SUM(D72:D77)</f>
        <v>0.03</v>
      </c>
      <c r="E78" s="19">
        <f t="shared" si="62"/>
        <v>0.04</v>
      </c>
      <c r="F78" s="19">
        <f t="shared" si="62"/>
        <v>1.2E-2</v>
      </c>
      <c r="G78" s="19">
        <f t="shared" si="62"/>
        <v>0</v>
      </c>
      <c r="H78" s="19">
        <f t="shared" si="62"/>
        <v>0</v>
      </c>
      <c r="I78" s="19">
        <f t="shared" si="62"/>
        <v>0</v>
      </c>
      <c r="J78" s="19">
        <f t="shared" si="62"/>
        <v>1.575E-2</v>
      </c>
      <c r="K78" s="19">
        <f t="shared" si="62"/>
        <v>4.5000000000000005E-3</v>
      </c>
      <c r="L78" s="19">
        <f t="shared" si="62"/>
        <v>6.0000000000000001E-3</v>
      </c>
      <c r="M78" s="19">
        <f t="shared" si="62"/>
        <v>0</v>
      </c>
      <c r="N78" s="19">
        <f t="shared" si="62"/>
        <v>0</v>
      </c>
      <c r="O78" s="19">
        <f t="shared" si="62"/>
        <v>0</v>
      </c>
      <c r="P78" s="19">
        <f t="shared" si="62"/>
        <v>0</v>
      </c>
      <c r="Q78" s="19">
        <f t="shared" si="62"/>
        <v>0</v>
      </c>
      <c r="R78" s="19">
        <f t="shared" si="62"/>
        <v>0</v>
      </c>
      <c r="S78" s="19">
        <f t="shared" si="62"/>
        <v>0</v>
      </c>
      <c r="T78" s="19">
        <f t="shared" si="62"/>
        <v>0</v>
      </c>
      <c r="U78" s="19">
        <f t="shared" si="62"/>
        <v>0</v>
      </c>
      <c r="V78" s="19">
        <f t="shared" si="62"/>
        <v>1.0500000000000001E-2</v>
      </c>
      <c r="W78" s="19">
        <f t="shared" si="62"/>
        <v>0</v>
      </c>
      <c r="X78" s="19">
        <f t="shared" si="62"/>
        <v>0.2</v>
      </c>
      <c r="Y78" s="19">
        <f t="shared" si="62"/>
        <v>0</v>
      </c>
      <c r="Z78" s="19">
        <f t="shared" si="62"/>
        <v>0</v>
      </c>
      <c r="AA78" s="19">
        <f t="shared" si="62"/>
        <v>0</v>
      </c>
      <c r="AB78" s="19">
        <f t="shared" si="62"/>
        <v>0.01</v>
      </c>
      <c r="AC78" s="19">
        <f t="shared" si="62"/>
        <v>0</v>
      </c>
      <c r="AD78" s="19">
        <f t="shared" si="62"/>
        <v>0</v>
      </c>
      <c r="AE78" s="19">
        <f t="shared" si="62"/>
        <v>0</v>
      </c>
      <c r="AF78" s="19">
        <f t="shared" ref="AF78:AI78" si="63">SUM(AF72:AF77)</f>
        <v>0</v>
      </c>
      <c r="AG78" s="19">
        <f t="shared" si="63"/>
        <v>0</v>
      </c>
      <c r="AH78" s="19">
        <f t="shared" si="63"/>
        <v>0</v>
      </c>
      <c r="AI78" s="19">
        <f t="shared" si="63"/>
        <v>0</v>
      </c>
      <c r="AJ78" s="19">
        <f t="shared" si="62"/>
        <v>0</v>
      </c>
      <c r="AK78" s="19">
        <f t="shared" si="62"/>
        <v>0</v>
      </c>
      <c r="AL78" s="19">
        <f t="shared" si="62"/>
        <v>0</v>
      </c>
      <c r="AM78" s="19">
        <f t="shared" ref="AM78:BQ78" si="64">SUM(AM72:AM77)</f>
        <v>0</v>
      </c>
      <c r="AN78" s="19">
        <f t="shared" si="64"/>
        <v>0</v>
      </c>
      <c r="AO78" s="19">
        <f t="shared" si="64"/>
        <v>0</v>
      </c>
      <c r="AP78" s="19">
        <f t="shared" si="64"/>
        <v>0</v>
      </c>
      <c r="AQ78" s="19">
        <f t="shared" si="64"/>
        <v>0</v>
      </c>
      <c r="AR78" s="19">
        <f t="shared" si="64"/>
        <v>0</v>
      </c>
      <c r="AS78" s="19">
        <f t="shared" si="64"/>
        <v>0</v>
      </c>
      <c r="AT78" s="19">
        <f t="shared" si="64"/>
        <v>0</v>
      </c>
      <c r="AU78" s="19">
        <f t="shared" si="64"/>
        <v>0</v>
      </c>
      <c r="AV78" s="19">
        <f t="shared" si="64"/>
        <v>0</v>
      </c>
      <c r="AW78" s="19">
        <f t="shared" si="64"/>
        <v>0</v>
      </c>
      <c r="AX78" s="19">
        <f t="shared" si="64"/>
        <v>0</v>
      </c>
      <c r="AY78" s="19">
        <f t="shared" si="64"/>
        <v>3.0000000000000001E-3</v>
      </c>
      <c r="AZ78" s="19">
        <f t="shared" si="64"/>
        <v>0</v>
      </c>
      <c r="BA78" s="19">
        <f t="shared" si="64"/>
        <v>0</v>
      </c>
      <c r="BB78" s="19">
        <f t="shared" si="64"/>
        <v>0</v>
      </c>
      <c r="BC78" s="19">
        <f t="shared" si="64"/>
        <v>4.0000000000000001E-3</v>
      </c>
      <c r="BD78" s="19">
        <f t="shared" si="64"/>
        <v>0</v>
      </c>
      <c r="BE78" s="19">
        <f t="shared" si="64"/>
        <v>2.5000000000000001E-2</v>
      </c>
      <c r="BF78" s="19">
        <f t="shared" si="64"/>
        <v>3.4750000000000003E-2</v>
      </c>
      <c r="BG78" s="19">
        <f t="shared" si="64"/>
        <v>0</v>
      </c>
      <c r="BH78" s="19">
        <f t="shared" si="64"/>
        <v>0</v>
      </c>
      <c r="BI78" s="19">
        <f t="shared" si="64"/>
        <v>0</v>
      </c>
      <c r="BJ78" s="19">
        <f t="shared" si="64"/>
        <v>0.21500000000000002</v>
      </c>
      <c r="BK78" s="19">
        <f t="shared" si="64"/>
        <v>0.01</v>
      </c>
      <c r="BL78" s="19">
        <f t="shared" si="64"/>
        <v>0.01</v>
      </c>
      <c r="BM78" s="19">
        <f t="shared" si="64"/>
        <v>0</v>
      </c>
      <c r="BN78" s="19">
        <f t="shared" si="64"/>
        <v>0</v>
      </c>
      <c r="BO78" s="19">
        <f t="shared" si="64"/>
        <v>0</v>
      </c>
      <c r="BP78" s="19">
        <f t="shared" si="64"/>
        <v>2E-3</v>
      </c>
      <c r="BQ78" s="19">
        <f t="shared" si="64"/>
        <v>3.0000000000000001E-3</v>
      </c>
      <c r="BR78" s="19">
        <f t="shared" ref="BR78" si="65">SUM(BR72:BR77)</f>
        <v>3.4999999999999997E-5</v>
      </c>
    </row>
    <row r="79" spans="1:72" ht="17.399999999999999" x14ac:dyDescent="0.35">
      <c r="B79" s="17" t="s">
        <v>25</v>
      </c>
      <c r="C79" s="18"/>
      <c r="D79" s="20">
        <f t="shared" ref="D79:BQ79" si="66">PRODUCT(D78,$E$6)</f>
        <v>0.03</v>
      </c>
      <c r="E79" s="20">
        <f t="shared" si="66"/>
        <v>0.04</v>
      </c>
      <c r="F79" s="20">
        <f t="shared" si="66"/>
        <v>1.2E-2</v>
      </c>
      <c r="G79" s="20">
        <f t="shared" si="66"/>
        <v>0</v>
      </c>
      <c r="H79" s="20">
        <f t="shared" si="66"/>
        <v>0</v>
      </c>
      <c r="I79" s="20">
        <f t="shared" si="66"/>
        <v>0</v>
      </c>
      <c r="J79" s="20">
        <f t="shared" si="66"/>
        <v>1.575E-2</v>
      </c>
      <c r="K79" s="20">
        <f t="shared" si="66"/>
        <v>4.5000000000000005E-3</v>
      </c>
      <c r="L79" s="20">
        <f t="shared" si="66"/>
        <v>6.0000000000000001E-3</v>
      </c>
      <c r="M79" s="20">
        <f t="shared" si="66"/>
        <v>0</v>
      </c>
      <c r="N79" s="20">
        <f t="shared" si="66"/>
        <v>0</v>
      </c>
      <c r="O79" s="20">
        <f t="shared" si="66"/>
        <v>0</v>
      </c>
      <c r="P79" s="20">
        <f t="shared" si="66"/>
        <v>0</v>
      </c>
      <c r="Q79" s="20">
        <f t="shared" si="66"/>
        <v>0</v>
      </c>
      <c r="R79" s="20">
        <f t="shared" si="66"/>
        <v>0</v>
      </c>
      <c r="S79" s="20">
        <f t="shared" si="66"/>
        <v>0</v>
      </c>
      <c r="T79" s="20">
        <f t="shared" si="66"/>
        <v>0</v>
      </c>
      <c r="U79" s="20">
        <f t="shared" si="66"/>
        <v>0</v>
      </c>
      <c r="V79" s="20">
        <f t="shared" si="66"/>
        <v>1.0500000000000001E-2</v>
      </c>
      <c r="W79" s="20">
        <f>PRODUCT(W78,$E$6)</f>
        <v>0</v>
      </c>
      <c r="X79" s="20">
        <f>PRODUCT(X78,$E$6)</f>
        <v>0.2</v>
      </c>
      <c r="Y79" s="20">
        <f t="shared" si="66"/>
        <v>0</v>
      </c>
      <c r="Z79" s="20">
        <f t="shared" si="66"/>
        <v>0</v>
      </c>
      <c r="AA79" s="20">
        <f t="shared" si="66"/>
        <v>0</v>
      </c>
      <c r="AB79" s="20">
        <f t="shared" si="66"/>
        <v>0.01</v>
      </c>
      <c r="AC79" s="20">
        <f t="shared" si="66"/>
        <v>0</v>
      </c>
      <c r="AD79" s="20">
        <f t="shared" si="66"/>
        <v>0</v>
      </c>
      <c r="AE79" s="20">
        <f t="shared" si="66"/>
        <v>0</v>
      </c>
      <c r="AF79" s="20">
        <f t="shared" ref="AF79:AI79" si="67">PRODUCT(AF78,$E$6)</f>
        <v>0</v>
      </c>
      <c r="AG79" s="20">
        <f t="shared" si="67"/>
        <v>0</v>
      </c>
      <c r="AH79" s="20">
        <f t="shared" si="67"/>
        <v>0</v>
      </c>
      <c r="AI79" s="20">
        <f t="shared" si="67"/>
        <v>0</v>
      </c>
      <c r="AJ79" s="20">
        <f t="shared" si="66"/>
        <v>0</v>
      </c>
      <c r="AK79" s="20">
        <f t="shared" si="66"/>
        <v>0</v>
      </c>
      <c r="AL79" s="20">
        <f t="shared" si="66"/>
        <v>0</v>
      </c>
      <c r="AM79" s="20">
        <f t="shared" si="66"/>
        <v>0</v>
      </c>
      <c r="AN79" s="20">
        <f t="shared" si="66"/>
        <v>0</v>
      </c>
      <c r="AO79" s="20">
        <f t="shared" si="66"/>
        <v>0</v>
      </c>
      <c r="AP79" s="20">
        <f t="shared" si="66"/>
        <v>0</v>
      </c>
      <c r="AQ79" s="20">
        <f t="shared" si="66"/>
        <v>0</v>
      </c>
      <c r="AR79" s="20">
        <f t="shared" si="66"/>
        <v>0</v>
      </c>
      <c r="AS79" s="20">
        <f t="shared" si="66"/>
        <v>0</v>
      </c>
      <c r="AT79" s="20">
        <f t="shared" si="66"/>
        <v>0</v>
      </c>
      <c r="AU79" s="20">
        <f t="shared" si="66"/>
        <v>0</v>
      </c>
      <c r="AV79" s="20">
        <f t="shared" si="66"/>
        <v>0</v>
      </c>
      <c r="AW79" s="20">
        <f t="shared" si="66"/>
        <v>0</v>
      </c>
      <c r="AX79" s="20">
        <f t="shared" si="66"/>
        <v>0</v>
      </c>
      <c r="AY79" s="20">
        <f t="shared" si="66"/>
        <v>3.0000000000000001E-3</v>
      </c>
      <c r="AZ79" s="20">
        <f t="shared" si="66"/>
        <v>0</v>
      </c>
      <c r="BA79" s="20">
        <f t="shared" si="66"/>
        <v>0</v>
      </c>
      <c r="BB79" s="20">
        <f t="shared" si="66"/>
        <v>0</v>
      </c>
      <c r="BC79" s="20">
        <f t="shared" si="66"/>
        <v>4.0000000000000001E-3</v>
      </c>
      <c r="BD79" s="20">
        <f t="shared" si="66"/>
        <v>0</v>
      </c>
      <c r="BE79" s="20">
        <f t="shared" si="66"/>
        <v>2.5000000000000001E-2</v>
      </c>
      <c r="BF79" s="20">
        <f t="shared" si="66"/>
        <v>3.4750000000000003E-2</v>
      </c>
      <c r="BG79" s="20">
        <f t="shared" si="66"/>
        <v>0</v>
      </c>
      <c r="BH79" s="20">
        <f t="shared" si="66"/>
        <v>0</v>
      </c>
      <c r="BI79" s="20">
        <f t="shared" si="66"/>
        <v>0</v>
      </c>
      <c r="BJ79" s="20">
        <f t="shared" si="66"/>
        <v>0.21500000000000002</v>
      </c>
      <c r="BK79" s="20">
        <f t="shared" si="66"/>
        <v>0.01</v>
      </c>
      <c r="BL79" s="20">
        <f t="shared" si="66"/>
        <v>0.01</v>
      </c>
      <c r="BM79" s="20">
        <f t="shared" si="66"/>
        <v>0</v>
      </c>
      <c r="BN79" s="20">
        <f t="shared" si="66"/>
        <v>0</v>
      </c>
      <c r="BO79" s="20">
        <f t="shared" si="66"/>
        <v>0</v>
      </c>
      <c r="BP79" s="20">
        <f t="shared" si="66"/>
        <v>2E-3</v>
      </c>
      <c r="BQ79" s="20">
        <f t="shared" si="66"/>
        <v>3.0000000000000001E-3</v>
      </c>
      <c r="BR79" s="20">
        <f t="shared" ref="BR79" si="68">PRODUCT(BR78,$E$6)</f>
        <v>3.4999999999999997E-5</v>
      </c>
    </row>
    <row r="81" spans="1:72" ht="17.399999999999999" x14ac:dyDescent="0.35">
      <c r="A81" s="23"/>
      <c r="B81" s="24" t="s">
        <v>27</v>
      </c>
      <c r="C81" s="25" t="s">
        <v>28</v>
      </c>
      <c r="D81" s="26">
        <f>D46</f>
        <v>78.180000000000007</v>
      </c>
      <c r="E81" s="26">
        <f t="shared" ref="E81:BQ81" si="69">E46</f>
        <v>82</v>
      </c>
      <c r="F81" s="26">
        <f t="shared" si="69"/>
        <v>82</v>
      </c>
      <c r="G81" s="26">
        <f t="shared" si="69"/>
        <v>596</v>
      </c>
      <c r="H81" s="26">
        <f t="shared" si="69"/>
        <v>1490</v>
      </c>
      <c r="I81" s="26">
        <f t="shared" si="69"/>
        <v>720</v>
      </c>
      <c r="J81" s="26">
        <f t="shared" si="69"/>
        <v>82.38</v>
      </c>
      <c r="K81" s="26">
        <f t="shared" si="69"/>
        <v>1038.8900000000001</v>
      </c>
      <c r="L81" s="26">
        <f t="shared" si="69"/>
        <v>231.94</v>
      </c>
      <c r="M81" s="26">
        <f t="shared" si="69"/>
        <v>738</v>
      </c>
      <c r="N81" s="26">
        <f t="shared" si="69"/>
        <v>114.89</v>
      </c>
      <c r="O81" s="26">
        <f t="shared" si="69"/>
        <v>359.11</v>
      </c>
      <c r="P81" s="26">
        <f t="shared" si="69"/>
        <v>428.95</v>
      </c>
      <c r="Q81" s="26">
        <f t="shared" si="69"/>
        <v>400</v>
      </c>
      <c r="R81" s="26">
        <f t="shared" si="69"/>
        <v>1210</v>
      </c>
      <c r="S81" s="26">
        <f t="shared" si="69"/>
        <v>207.5</v>
      </c>
      <c r="T81" s="26">
        <f t="shared" si="69"/>
        <v>207.5</v>
      </c>
      <c r="U81" s="26">
        <f t="shared" si="69"/>
        <v>1032</v>
      </c>
      <c r="V81" s="26">
        <f t="shared" si="69"/>
        <v>352.56</v>
      </c>
      <c r="W81" s="26">
        <f>W46</f>
        <v>100</v>
      </c>
      <c r="X81" s="26">
        <f t="shared" si="69"/>
        <v>10.4</v>
      </c>
      <c r="Y81" s="26">
        <f t="shared" si="69"/>
        <v>0</v>
      </c>
      <c r="Z81" s="26">
        <f t="shared" si="69"/>
        <v>492</v>
      </c>
      <c r="AA81" s="26">
        <f t="shared" si="69"/>
        <v>382</v>
      </c>
      <c r="AB81" s="26">
        <f t="shared" si="69"/>
        <v>341</v>
      </c>
      <c r="AC81" s="26">
        <f t="shared" si="69"/>
        <v>261</v>
      </c>
      <c r="AD81" s="26">
        <f t="shared" si="69"/>
        <v>125</v>
      </c>
      <c r="AE81" s="26">
        <f t="shared" si="69"/>
        <v>607</v>
      </c>
      <c r="AF81" s="26"/>
      <c r="AG81" s="26"/>
      <c r="AH81" s="26">
        <f t="shared" si="69"/>
        <v>219</v>
      </c>
      <c r="AI81" s="26"/>
      <c r="AJ81" s="26">
        <f t="shared" si="69"/>
        <v>227.27</v>
      </c>
      <c r="AK81" s="26">
        <f t="shared" si="69"/>
        <v>89</v>
      </c>
      <c r="AL81" s="26">
        <f t="shared" si="69"/>
        <v>62</v>
      </c>
      <c r="AM81" s="26">
        <f t="shared" si="69"/>
        <v>44.6</v>
      </c>
      <c r="AN81" s="26">
        <f t="shared" si="69"/>
        <v>200</v>
      </c>
      <c r="AO81" s="26">
        <f t="shared" si="69"/>
        <v>227</v>
      </c>
      <c r="AP81" s="26">
        <f t="shared" si="69"/>
        <v>0</v>
      </c>
      <c r="AQ81" s="26">
        <f t="shared" si="69"/>
        <v>277</v>
      </c>
      <c r="AR81" s="26">
        <f t="shared" si="69"/>
        <v>0</v>
      </c>
      <c r="AS81" s="26">
        <f t="shared" si="69"/>
        <v>235.63</v>
      </c>
      <c r="AT81" s="26">
        <f t="shared" si="69"/>
        <v>72.5</v>
      </c>
      <c r="AU81" s="26">
        <f t="shared" si="69"/>
        <v>65.33</v>
      </c>
      <c r="AV81" s="26">
        <f t="shared" si="69"/>
        <v>59.33</v>
      </c>
      <c r="AW81" s="26">
        <f t="shared" si="69"/>
        <v>67.14</v>
      </c>
      <c r="AX81" s="26">
        <f t="shared" si="69"/>
        <v>74.290000000000006</v>
      </c>
      <c r="AY81" s="26">
        <f t="shared" si="69"/>
        <v>51.25</v>
      </c>
      <c r="AZ81" s="26">
        <f t="shared" si="69"/>
        <v>77.14</v>
      </c>
      <c r="BA81" s="26">
        <f t="shared" si="69"/>
        <v>68</v>
      </c>
      <c r="BB81" s="26">
        <f t="shared" si="69"/>
        <v>60</v>
      </c>
      <c r="BC81" s="26">
        <f t="shared" si="69"/>
        <v>137.33000000000001</v>
      </c>
      <c r="BD81" s="26">
        <f t="shared" si="69"/>
        <v>319</v>
      </c>
      <c r="BE81" s="26">
        <f t="shared" si="69"/>
        <v>486</v>
      </c>
      <c r="BF81" s="26">
        <f t="shared" si="69"/>
        <v>564</v>
      </c>
      <c r="BG81" s="26">
        <f t="shared" si="69"/>
        <v>247</v>
      </c>
      <c r="BH81" s="26">
        <f t="shared" si="69"/>
        <v>427</v>
      </c>
      <c r="BI81" s="26">
        <f t="shared" si="69"/>
        <v>750</v>
      </c>
      <c r="BJ81" s="26">
        <f t="shared" si="69"/>
        <v>36</v>
      </c>
      <c r="BK81" s="26">
        <f t="shared" si="69"/>
        <v>30</v>
      </c>
      <c r="BL81" s="26">
        <f t="shared" si="69"/>
        <v>30</v>
      </c>
      <c r="BM81" s="26">
        <f t="shared" si="69"/>
        <v>34</v>
      </c>
      <c r="BN81" s="26">
        <f t="shared" si="69"/>
        <v>35</v>
      </c>
      <c r="BO81" s="26">
        <f t="shared" si="69"/>
        <v>314</v>
      </c>
      <c r="BP81" s="26">
        <f t="shared" si="69"/>
        <v>138.88999999999999</v>
      </c>
      <c r="BQ81" s="26">
        <f t="shared" si="69"/>
        <v>22</v>
      </c>
      <c r="BR81" s="26">
        <f t="shared" ref="BR81" si="70">BR46</f>
        <v>0</v>
      </c>
    </row>
    <row r="82" spans="1:72" ht="17.399999999999999" x14ac:dyDescent="0.35">
      <c r="B82" s="17" t="s">
        <v>29</v>
      </c>
      <c r="C82" s="18" t="s">
        <v>28</v>
      </c>
      <c r="D82" s="19">
        <f>D81/1000</f>
        <v>7.8180000000000013E-2</v>
      </c>
      <c r="E82" s="19">
        <f t="shared" ref="E82:BQ82" si="71">E81/1000</f>
        <v>8.2000000000000003E-2</v>
      </c>
      <c r="F82" s="19">
        <f t="shared" si="71"/>
        <v>8.2000000000000003E-2</v>
      </c>
      <c r="G82" s="19">
        <f t="shared" si="71"/>
        <v>0.59599999999999997</v>
      </c>
      <c r="H82" s="19">
        <f t="shared" si="71"/>
        <v>1.49</v>
      </c>
      <c r="I82" s="19">
        <f t="shared" si="71"/>
        <v>0.72</v>
      </c>
      <c r="J82" s="19">
        <f t="shared" si="71"/>
        <v>8.2379999999999995E-2</v>
      </c>
      <c r="K82" s="19">
        <f t="shared" si="71"/>
        <v>1.0388900000000001</v>
      </c>
      <c r="L82" s="19">
        <f t="shared" si="71"/>
        <v>0.23194000000000001</v>
      </c>
      <c r="M82" s="19">
        <f t="shared" si="71"/>
        <v>0.73799999999999999</v>
      </c>
      <c r="N82" s="19">
        <f t="shared" si="71"/>
        <v>0.11489000000000001</v>
      </c>
      <c r="O82" s="19">
        <f t="shared" si="71"/>
        <v>0.35911000000000004</v>
      </c>
      <c r="P82" s="19">
        <f t="shared" si="71"/>
        <v>0.42895</v>
      </c>
      <c r="Q82" s="19">
        <f t="shared" si="71"/>
        <v>0.4</v>
      </c>
      <c r="R82" s="19">
        <f t="shared" si="71"/>
        <v>1.21</v>
      </c>
      <c r="S82" s="19">
        <f t="shared" si="71"/>
        <v>0.20749999999999999</v>
      </c>
      <c r="T82" s="19">
        <f t="shared" si="71"/>
        <v>0.20749999999999999</v>
      </c>
      <c r="U82" s="19">
        <f t="shared" si="71"/>
        <v>1.032</v>
      </c>
      <c r="V82" s="19">
        <f t="shared" si="71"/>
        <v>0.35255999999999998</v>
      </c>
      <c r="W82" s="19">
        <f>W81/1000</f>
        <v>0.1</v>
      </c>
      <c r="X82" s="19">
        <f t="shared" si="71"/>
        <v>1.04E-2</v>
      </c>
      <c r="Y82" s="19">
        <f t="shared" si="71"/>
        <v>0</v>
      </c>
      <c r="Z82" s="19">
        <f t="shared" si="71"/>
        <v>0.49199999999999999</v>
      </c>
      <c r="AA82" s="19">
        <f t="shared" si="71"/>
        <v>0.38200000000000001</v>
      </c>
      <c r="AB82" s="19">
        <f t="shared" si="71"/>
        <v>0.34100000000000003</v>
      </c>
      <c r="AC82" s="19">
        <f t="shared" si="71"/>
        <v>0.26100000000000001</v>
      </c>
      <c r="AD82" s="19">
        <f t="shared" si="71"/>
        <v>0.125</v>
      </c>
      <c r="AE82" s="19">
        <f t="shared" si="71"/>
        <v>0.60699999999999998</v>
      </c>
      <c r="AF82" s="19">
        <f t="shared" ref="AF82:AI82" si="72">AF81/1000</f>
        <v>0</v>
      </c>
      <c r="AG82" s="19">
        <f t="shared" si="72"/>
        <v>0</v>
      </c>
      <c r="AH82" s="19">
        <f t="shared" si="72"/>
        <v>0.219</v>
      </c>
      <c r="AI82" s="19">
        <f t="shared" si="72"/>
        <v>0</v>
      </c>
      <c r="AJ82" s="19">
        <f t="shared" si="71"/>
        <v>0.22727</v>
      </c>
      <c r="AK82" s="19">
        <f t="shared" si="71"/>
        <v>8.8999999999999996E-2</v>
      </c>
      <c r="AL82" s="19">
        <f t="shared" si="71"/>
        <v>6.2E-2</v>
      </c>
      <c r="AM82" s="19">
        <f t="shared" si="71"/>
        <v>4.4600000000000001E-2</v>
      </c>
      <c r="AN82" s="19">
        <f t="shared" si="71"/>
        <v>0.2</v>
      </c>
      <c r="AO82" s="19">
        <f t="shared" si="71"/>
        <v>0.22700000000000001</v>
      </c>
      <c r="AP82" s="19">
        <f t="shared" si="71"/>
        <v>0</v>
      </c>
      <c r="AQ82" s="19">
        <f t="shared" si="71"/>
        <v>0.27700000000000002</v>
      </c>
      <c r="AR82" s="19">
        <f t="shared" si="71"/>
        <v>0</v>
      </c>
      <c r="AS82" s="19">
        <f t="shared" si="71"/>
        <v>0.23563000000000001</v>
      </c>
      <c r="AT82" s="19">
        <f t="shared" si="71"/>
        <v>7.2499999999999995E-2</v>
      </c>
      <c r="AU82" s="19">
        <f t="shared" si="71"/>
        <v>6.5329999999999999E-2</v>
      </c>
      <c r="AV82" s="19">
        <f t="shared" si="71"/>
        <v>5.9330000000000001E-2</v>
      </c>
      <c r="AW82" s="19">
        <f t="shared" si="71"/>
        <v>6.7140000000000005E-2</v>
      </c>
      <c r="AX82" s="19">
        <f t="shared" si="71"/>
        <v>7.4290000000000009E-2</v>
      </c>
      <c r="AY82" s="19">
        <f t="shared" si="71"/>
        <v>5.1249999999999997E-2</v>
      </c>
      <c r="AZ82" s="19">
        <f t="shared" si="71"/>
        <v>7.714E-2</v>
      </c>
      <c r="BA82" s="19">
        <f t="shared" si="71"/>
        <v>6.8000000000000005E-2</v>
      </c>
      <c r="BB82" s="19">
        <f t="shared" si="71"/>
        <v>0.06</v>
      </c>
      <c r="BC82" s="19">
        <f t="shared" si="71"/>
        <v>0.13733000000000001</v>
      </c>
      <c r="BD82" s="19">
        <f t="shared" si="71"/>
        <v>0.31900000000000001</v>
      </c>
      <c r="BE82" s="19">
        <f t="shared" si="71"/>
        <v>0.48599999999999999</v>
      </c>
      <c r="BF82" s="19">
        <f t="shared" si="71"/>
        <v>0.56399999999999995</v>
      </c>
      <c r="BG82" s="19">
        <f t="shared" si="71"/>
        <v>0.247</v>
      </c>
      <c r="BH82" s="19">
        <f t="shared" si="71"/>
        <v>0.42699999999999999</v>
      </c>
      <c r="BI82" s="19">
        <f t="shared" si="71"/>
        <v>0.75</v>
      </c>
      <c r="BJ82" s="19">
        <f t="shared" si="71"/>
        <v>3.5999999999999997E-2</v>
      </c>
      <c r="BK82" s="19">
        <f t="shared" si="71"/>
        <v>0.03</v>
      </c>
      <c r="BL82" s="19">
        <f t="shared" si="71"/>
        <v>0.03</v>
      </c>
      <c r="BM82" s="19">
        <f t="shared" si="71"/>
        <v>3.4000000000000002E-2</v>
      </c>
      <c r="BN82" s="19">
        <f t="shared" si="71"/>
        <v>3.5000000000000003E-2</v>
      </c>
      <c r="BO82" s="19">
        <f t="shared" si="71"/>
        <v>0.314</v>
      </c>
      <c r="BP82" s="19">
        <f t="shared" si="71"/>
        <v>0.13888999999999999</v>
      </c>
      <c r="BQ82" s="19">
        <f t="shared" si="71"/>
        <v>2.1999999999999999E-2</v>
      </c>
      <c r="BR82" s="19">
        <f t="shared" ref="BR82" si="73">BR81/1000</f>
        <v>0</v>
      </c>
    </row>
    <row r="83" spans="1:72" ht="17.399999999999999" x14ac:dyDescent="0.35">
      <c r="A83" s="27"/>
      <c r="B83" s="28" t="s">
        <v>30</v>
      </c>
      <c r="C83" s="120"/>
      <c r="D83" s="29">
        <f>D79*D81</f>
        <v>2.3454000000000002</v>
      </c>
      <c r="E83" s="29">
        <f t="shared" ref="E83:BQ83" si="74">E79*E81</f>
        <v>3.2800000000000002</v>
      </c>
      <c r="F83" s="29">
        <f t="shared" si="74"/>
        <v>0.98399999999999999</v>
      </c>
      <c r="G83" s="29">
        <f t="shared" si="74"/>
        <v>0</v>
      </c>
      <c r="H83" s="29">
        <f t="shared" si="74"/>
        <v>0</v>
      </c>
      <c r="I83" s="29">
        <f t="shared" si="74"/>
        <v>0</v>
      </c>
      <c r="J83" s="29">
        <f t="shared" si="74"/>
        <v>1.297485</v>
      </c>
      <c r="K83" s="29">
        <f t="shared" si="74"/>
        <v>4.6750050000000014</v>
      </c>
      <c r="L83" s="29">
        <f t="shared" si="74"/>
        <v>1.39164</v>
      </c>
      <c r="M83" s="29">
        <f>M79*M81</f>
        <v>0</v>
      </c>
      <c r="N83" s="29">
        <f t="shared" si="74"/>
        <v>0</v>
      </c>
      <c r="O83" s="29">
        <f t="shared" si="74"/>
        <v>0</v>
      </c>
      <c r="P83" s="29">
        <f t="shared" si="74"/>
        <v>0</v>
      </c>
      <c r="Q83" s="29">
        <f t="shared" si="74"/>
        <v>0</v>
      </c>
      <c r="R83" s="29">
        <f t="shared" si="74"/>
        <v>0</v>
      </c>
      <c r="S83" s="29">
        <f t="shared" si="74"/>
        <v>0</v>
      </c>
      <c r="T83" s="29">
        <f t="shared" si="74"/>
        <v>0</v>
      </c>
      <c r="U83" s="29">
        <f t="shared" si="74"/>
        <v>0</v>
      </c>
      <c r="V83" s="29">
        <f t="shared" si="74"/>
        <v>3.7018800000000001</v>
      </c>
      <c r="W83" s="29">
        <f>W79*W81</f>
        <v>0</v>
      </c>
      <c r="X83" s="29">
        <f t="shared" si="74"/>
        <v>2.08</v>
      </c>
      <c r="Y83" s="29">
        <f t="shared" si="74"/>
        <v>0</v>
      </c>
      <c r="Z83" s="29">
        <f t="shared" si="74"/>
        <v>0</v>
      </c>
      <c r="AA83" s="29">
        <f t="shared" si="74"/>
        <v>0</v>
      </c>
      <c r="AB83" s="29">
        <f t="shared" si="74"/>
        <v>3.41</v>
      </c>
      <c r="AC83" s="29">
        <f t="shared" si="74"/>
        <v>0</v>
      </c>
      <c r="AD83" s="29">
        <f t="shared" si="74"/>
        <v>0</v>
      </c>
      <c r="AE83" s="29">
        <f t="shared" si="74"/>
        <v>0</v>
      </c>
      <c r="AF83" s="29">
        <f t="shared" ref="AF83:AI83" si="75">AF79*AF81</f>
        <v>0</v>
      </c>
      <c r="AG83" s="29">
        <f t="shared" si="75"/>
        <v>0</v>
      </c>
      <c r="AH83" s="29">
        <f t="shared" si="75"/>
        <v>0</v>
      </c>
      <c r="AI83" s="29">
        <f t="shared" si="75"/>
        <v>0</v>
      </c>
      <c r="AJ83" s="29">
        <f t="shared" si="74"/>
        <v>0</v>
      </c>
      <c r="AK83" s="29">
        <f t="shared" si="74"/>
        <v>0</v>
      </c>
      <c r="AL83" s="29">
        <f t="shared" si="74"/>
        <v>0</v>
      </c>
      <c r="AM83" s="29">
        <f t="shared" si="74"/>
        <v>0</v>
      </c>
      <c r="AN83" s="29">
        <f t="shared" si="74"/>
        <v>0</v>
      </c>
      <c r="AO83" s="29">
        <f t="shared" si="74"/>
        <v>0</v>
      </c>
      <c r="AP83" s="29">
        <f t="shared" si="74"/>
        <v>0</v>
      </c>
      <c r="AQ83" s="29">
        <f t="shared" si="74"/>
        <v>0</v>
      </c>
      <c r="AR83" s="29">
        <f t="shared" si="74"/>
        <v>0</v>
      </c>
      <c r="AS83" s="29">
        <f t="shared" si="74"/>
        <v>0</v>
      </c>
      <c r="AT83" s="29">
        <f t="shared" si="74"/>
        <v>0</v>
      </c>
      <c r="AU83" s="29">
        <f t="shared" si="74"/>
        <v>0</v>
      </c>
      <c r="AV83" s="29">
        <f t="shared" si="74"/>
        <v>0</v>
      </c>
      <c r="AW83" s="29">
        <f t="shared" si="74"/>
        <v>0</v>
      </c>
      <c r="AX83" s="29">
        <f t="shared" si="74"/>
        <v>0</v>
      </c>
      <c r="AY83" s="29">
        <f t="shared" si="74"/>
        <v>0.15375</v>
      </c>
      <c r="AZ83" s="29">
        <f t="shared" si="74"/>
        <v>0</v>
      </c>
      <c r="BA83" s="29">
        <f t="shared" si="74"/>
        <v>0</v>
      </c>
      <c r="BB83" s="29">
        <f t="shared" si="74"/>
        <v>0</v>
      </c>
      <c r="BC83" s="29">
        <f t="shared" si="74"/>
        <v>0.54932000000000003</v>
      </c>
      <c r="BD83" s="29">
        <f t="shared" si="74"/>
        <v>0</v>
      </c>
      <c r="BE83" s="29">
        <f t="shared" si="74"/>
        <v>12.15</v>
      </c>
      <c r="BF83" s="29">
        <f t="shared" si="74"/>
        <v>19.599</v>
      </c>
      <c r="BG83" s="29">
        <f t="shared" si="74"/>
        <v>0</v>
      </c>
      <c r="BH83" s="29">
        <f t="shared" si="74"/>
        <v>0</v>
      </c>
      <c r="BI83" s="29">
        <f t="shared" si="74"/>
        <v>0</v>
      </c>
      <c r="BJ83" s="29">
        <f t="shared" si="74"/>
        <v>7.7400000000000011</v>
      </c>
      <c r="BK83" s="29">
        <f t="shared" si="74"/>
        <v>0.3</v>
      </c>
      <c r="BL83" s="29">
        <f t="shared" si="74"/>
        <v>0.3</v>
      </c>
      <c r="BM83" s="29">
        <f t="shared" si="74"/>
        <v>0</v>
      </c>
      <c r="BN83" s="29">
        <f t="shared" si="74"/>
        <v>0</v>
      </c>
      <c r="BO83" s="29">
        <f t="shared" si="74"/>
        <v>0</v>
      </c>
      <c r="BP83" s="29">
        <f t="shared" si="74"/>
        <v>0.27777999999999997</v>
      </c>
      <c r="BQ83" s="29">
        <f t="shared" si="74"/>
        <v>6.6000000000000003E-2</v>
      </c>
      <c r="BR83" s="29">
        <f t="shared" ref="BR83" si="76">BR79*BR81</f>
        <v>0</v>
      </c>
      <c r="BS83" s="30">
        <f>SUM(D83:BQ83)</f>
        <v>64.301259999999999</v>
      </c>
      <c r="BT83" s="31">
        <f>BS83/$C$9</f>
        <v>64.301259999999999</v>
      </c>
    </row>
    <row r="84" spans="1:72" ht="17.399999999999999" x14ac:dyDescent="0.35">
      <c r="A84" s="27"/>
      <c r="B84" s="28" t="s">
        <v>31</v>
      </c>
      <c r="C84" s="120"/>
      <c r="D84" s="29">
        <f>D79*D81</f>
        <v>2.3454000000000002</v>
      </c>
      <c r="E84" s="29">
        <f t="shared" ref="E84:BQ84" si="77">E79*E81</f>
        <v>3.2800000000000002</v>
      </c>
      <c r="F84" s="29">
        <f t="shared" si="77"/>
        <v>0.98399999999999999</v>
      </c>
      <c r="G84" s="29">
        <f t="shared" si="77"/>
        <v>0</v>
      </c>
      <c r="H84" s="29">
        <f t="shared" si="77"/>
        <v>0</v>
      </c>
      <c r="I84" s="29">
        <f t="shared" si="77"/>
        <v>0</v>
      </c>
      <c r="J84" s="29">
        <f t="shared" si="77"/>
        <v>1.297485</v>
      </c>
      <c r="K84" s="29">
        <f t="shared" si="77"/>
        <v>4.6750050000000014</v>
      </c>
      <c r="L84" s="29">
        <f t="shared" si="77"/>
        <v>1.39164</v>
      </c>
      <c r="M84" s="29">
        <f>M79*M81</f>
        <v>0</v>
      </c>
      <c r="N84" s="29">
        <f t="shared" si="77"/>
        <v>0</v>
      </c>
      <c r="O84" s="29">
        <f t="shared" si="77"/>
        <v>0</v>
      </c>
      <c r="P84" s="29">
        <f t="shared" si="77"/>
        <v>0</v>
      </c>
      <c r="Q84" s="29">
        <f t="shared" si="77"/>
        <v>0</v>
      </c>
      <c r="R84" s="29">
        <f t="shared" si="77"/>
        <v>0</v>
      </c>
      <c r="S84" s="29">
        <f t="shared" si="77"/>
        <v>0</v>
      </c>
      <c r="T84" s="29">
        <f t="shared" si="77"/>
        <v>0</v>
      </c>
      <c r="U84" s="29">
        <f t="shared" si="77"/>
        <v>0</v>
      </c>
      <c r="V84" s="29">
        <f t="shared" si="77"/>
        <v>3.7018800000000001</v>
      </c>
      <c r="W84" s="29">
        <f>W79*W81</f>
        <v>0</v>
      </c>
      <c r="X84" s="29">
        <f t="shared" si="77"/>
        <v>2.08</v>
      </c>
      <c r="Y84" s="29">
        <f t="shared" si="77"/>
        <v>0</v>
      </c>
      <c r="Z84" s="29">
        <f t="shared" si="77"/>
        <v>0</v>
      </c>
      <c r="AA84" s="29">
        <f t="shared" si="77"/>
        <v>0</v>
      </c>
      <c r="AB84" s="29">
        <f t="shared" si="77"/>
        <v>3.41</v>
      </c>
      <c r="AC84" s="29">
        <f t="shared" si="77"/>
        <v>0</v>
      </c>
      <c r="AD84" s="29">
        <f t="shared" si="77"/>
        <v>0</v>
      </c>
      <c r="AE84" s="29">
        <f t="shared" si="77"/>
        <v>0</v>
      </c>
      <c r="AF84" s="29">
        <f t="shared" ref="AF84:AI84" si="78">AF79*AF81</f>
        <v>0</v>
      </c>
      <c r="AG84" s="29">
        <f t="shared" si="78"/>
        <v>0</v>
      </c>
      <c r="AH84" s="29">
        <f t="shared" si="78"/>
        <v>0</v>
      </c>
      <c r="AI84" s="29">
        <f t="shared" si="78"/>
        <v>0</v>
      </c>
      <c r="AJ84" s="29">
        <f t="shared" si="77"/>
        <v>0</v>
      </c>
      <c r="AK84" s="29">
        <f t="shared" si="77"/>
        <v>0</v>
      </c>
      <c r="AL84" s="29">
        <f t="shared" si="77"/>
        <v>0</v>
      </c>
      <c r="AM84" s="29">
        <f t="shared" si="77"/>
        <v>0</v>
      </c>
      <c r="AN84" s="29">
        <f t="shared" si="77"/>
        <v>0</v>
      </c>
      <c r="AO84" s="29">
        <f t="shared" si="77"/>
        <v>0</v>
      </c>
      <c r="AP84" s="29">
        <f t="shared" si="77"/>
        <v>0</v>
      </c>
      <c r="AQ84" s="29">
        <f t="shared" si="77"/>
        <v>0</v>
      </c>
      <c r="AR84" s="29">
        <f t="shared" si="77"/>
        <v>0</v>
      </c>
      <c r="AS84" s="29">
        <f t="shared" si="77"/>
        <v>0</v>
      </c>
      <c r="AT84" s="29">
        <f t="shared" si="77"/>
        <v>0</v>
      </c>
      <c r="AU84" s="29">
        <f t="shared" si="77"/>
        <v>0</v>
      </c>
      <c r="AV84" s="29">
        <f t="shared" si="77"/>
        <v>0</v>
      </c>
      <c r="AW84" s="29">
        <f t="shared" si="77"/>
        <v>0</v>
      </c>
      <c r="AX84" s="29">
        <f t="shared" si="77"/>
        <v>0</v>
      </c>
      <c r="AY84" s="29">
        <f t="shared" si="77"/>
        <v>0.15375</v>
      </c>
      <c r="AZ84" s="29">
        <f t="shared" si="77"/>
        <v>0</v>
      </c>
      <c r="BA84" s="29">
        <f t="shared" si="77"/>
        <v>0</v>
      </c>
      <c r="BB84" s="29">
        <f t="shared" si="77"/>
        <v>0</v>
      </c>
      <c r="BC84" s="29">
        <f t="shared" si="77"/>
        <v>0.54932000000000003</v>
      </c>
      <c r="BD84" s="29">
        <f t="shared" si="77"/>
        <v>0</v>
      </c>
      <c r="BE84" s="29">
        <f t="shared" si="77"/>
        <v>12.15</v>
      </c>
      <c r="BF84" s="29">
        <f t="shared" si="77"/>
        <v>19.599</v>
      </c>
      <c r="BG84" s="29">
        <f t="shared" si="77"/>
        <v>0</v>
      </c>
      <c r="BH84" s="29">
        <f t="shared" si="77"/>
        <v>0</v>
      </c>
      <c r="BI84" s="29">
        <f t="shared" si="77"/>
        <v>0</v>
      </c>
      <c r="BJ84" s="29">
        <f t="shared" si="77"/>
        <v>7.7400000000000011</v>
      </c>
      <c r="BK84" s="29">
        <f t="shared" si="77"/>
        <v>0.3</v>
      </c>
      <c r="BL84" s="29">
        <f t="shared" si="77"/>
        <v>0.3</v>
      </c>
      <c r="BM84" s="29">
        <f t="shared" si="77"/>
        <v>0</v>
      </c>
      <c r="BN84" s="29">
        <f t="shared" si="77"/>
        <v>0</v>
      </c>
      <c r="BO84" s="29">
        <f t="shared" si="77"/>
        <v>0</v>
      </c>
      <c r="BP84" s="29">
        <f t="shared" si="77"/>
        <v>0.27777999999999997</v>
      </c>
      <c r="BQ84" s="29">
        <f t="shared" si="77"/>
        <v>6.6000000000000003E-2</v>
      </c>
      <c r="BR84" s="29">
        <f t="shared" ref="BR84" si="79">BR79*BR81</f>
        <v>0</v>
      </c>
      <c r="BS84" s="30">
        <f>SUM(D84:BQ84)</f>
        <v>64.301259999999999</v>
      </c>
      <c r="BT84" s="31">
        <f>BS84/$C$9</f>
        <v>64.301259999999999</v>
      </c>
    </row>
    <row r="86" spans="1:72" x14ac:dyDescent="0.3">
      <c r="J86" s="1">
        <v>9</v>
      </c>
      <c r="K86" t="s">
        <v>2</v>
      </c>
      <c r="V86" t="s">
        <v>34</v>
      </c>
      <c r="AP86" t="s">
        <v>35</v>
      </c>
    </row>
    <row r="87" spans="1:72" ht="15" customHeight="1" x14ac:dyDescent="0.3">
      <c r="A87" s="129"/>
      <c r="B87" s="2" t="s">
        <v>3</v>
      </c>
      <c r="C87" s="127" t="s">
        <v>4</v>
      </c>
      <c r="D87" s="121" t="s">
        <v>36</v>
      </c>
      <c r="E87" s="127" t="s">
        <v>37</v>
      </c>
      <c r="F87" s="127" t="s">
        <v>38</v>
      </c>
      <c r="G87" s="127" t="s">
        <v>39</v>
      </c>
      <c r="H87" s="121" t="s">
        <v>40</v>
      </c>
      <c r="I87" s="35"/>
      <c r="J87" s="127" t="s">
        <v>41</v>
      </c>
      <c r="K87" s="127" t="s">
        <v>42</v>
      </c>
      <c r="L87" s="127" t="s">
        <v>43</v>
      </c>
      <c r="M87" s="35"/>
      <c r="N87" s="35"/>
      <c r="O87" s="127" t="s">
        <v>44</v>
      </c>
      <c r="P87" s="127" t="s">
        <v>45</v>
      </c>
      <c r="Q87" s="35"/>
      <c r="R87" s="127" t="s">
        <v>46</v>
      </c>
      <c r="S87" s="35"/>
      <c r="T87" s="35"/>
      <c r="U87" s="35"/>
      <c r="V87" s="127" t="s">
        <v>47</v>
      </c>
      <c r="W87" s="35"/>
      <c r="X87" s="127" t="s">
        <v>48</v>
      </c>
      <c r="Y87" s="35"/>
      <c r="Z87" s="35"/>
      <c r="AA87" s="35"/>
      <c r="AB87" s="35"/>
      <c r="AC87" s="35"/>
      <c r="AD87" s="35"/>
      <c r="AE87" s="127" t="str">
        <f>AE7</f>
        <v>Ягода свежемороженная</v>
      </c>
      <c r="AF87" s="127" t="str">
        <f t="shared" ref="AF87:AJ87" si="80">AF7</f>
        <v>Апельсин</v>
      </c>
      <c r="AG87" s="127" t="str">
        <f t="shared" si="80"/>
        <v>Банан</v>
      </c>
      <c r="AH87" s="127" t="str">
        <f t="shared" si="80"/>
        <v>Лимон</v>
      </c>
      <c r="AI87" s="127" t="str">
        <f t="shared" si="80"/>
        <v>Яблоко</v>
      </c>
      <c r="AJ87" s="127" t="str">
        <f t="shared" si="80"/>
        <v>Кисель</v>
      </c>
      <c r="AK87" s="127" t="s">
        <v>18</v>
      </c>
      <c r="AL87" s="35"/>
      <c r="AM87" s="127" t="s">
        <v>49</v>
      </c>
      <c r="AN87" s="35"/>
      <c r="AO87" s="127" t="str">
        <f>AO7</f>
        <v>Печенье</v>
      </c>
      <c r="AP87" s="127" t="s">
        <v>50</v>
      </c>
      <c r="AQ87" s="35"/>
      <c r="AR87" s="35"/>
      <c r="AS87" s="35"/>
      <c r="AT87" s="35"/>
      <c r="AU87" s="35"/>
      <c r="AV87" s="35"/>
      <c r="AW87" s="127" t="str">
        <f>AW7</f>
        <v>Крупа кукурузная</v>
      </c>
      <c r="AX87" s="35"/>
      <c r="AY87" s="127" t="s">
        <v>51</v>
      </c>
      <c r="AZ87" s="35"/>
      <c r="BA87" s="127" t="s">
        <v>52</v>
      </c>
      <c r="BB87" s="35"/>
      <c r="BC87" s="127" t="s">
        <v>53</v>
      </c>
      <c r="BD87" s="35"/>
      <c r="BE87" s="127" t="s">
        <v>54</v>
      </c>
      <c r="BF87" s="127" t="s">
        <v>55</v>
      </c>
      <c r="BG87" s="35"/>
      <c r="BH87" s="35"/>
      <c r="BI87" s="35"/>
      <c r="BJ87" s="121" t="s">
        <v>56</v>
      </c>
      <c r="BK87" s="121" t="s">
        <v>57</v>
      </c>
      <c r="BL87" s="121" t="s">
        <v>58</v>
      </c>
      <c r="BM87" s="35"/>
      <c r="BN87" s="127" t="s">
        <v>59</v>
      </c>
      <c r="BO87" s="35"/>
      <c r="BP87" s="121" t="s">
        <v>60</v>
      </c>
      <c r="BQ87" s="121" t="s">
        <v>61</v>
      </c>
      <c r="BR87" s="127" t="s">
        <v>101</v>
      </c>
      <c r="BS87" s="122" t="s">
        <v>5</v>
      </c>
      <c r="BT87" s="122" t="s">
        <v>6</v>
      </c>
    </row>
    <row r="88" spans="1:72" ht="36.75" customHeight="1" x14ac:dyDescent="0.3">
      <c r="A88" s="130"/>
      <c r="B88" s="3" t="s">
        <v>7</v>
      </c>
      <c r="C88" s="128"/>
      <c r="D88" s="121"/>
      <c r="E88" s="128"/>
      <c r="F88" s="128"/>
      <c r="G88" s="128"/>
      <c r="H88" s="121"/>
      <c r="I88" s="36"/>
      <c r="J88" s="128"/>
      <c r="K88" s="128"/>
      <c r="L88" s="128"/>
      <c r="M88" s="36"/>
      <c r="N88" s="36"/>
      <c r="O88" s="128"/>
      <c r="P88" s="128"/>
      <c r="Q88" s="36"/>
      <c r="R88" s="128"/>
      <c r="S88" s="36"/>
      <c r="T88" s="36"/>
      <c r="U88" s="36"/>
      <c r="V88" s="128"/>
      <c r="W88" s="36"/>
      <c r="X88" s="128"/>
      <c r="Y88" s="36"/>
      <c r="Z88" s="36"/>
      <c r="AA88" s="36"/>
      <c r="AB88" s="36"/>
      <c r="AC88" s="36"/>
      <c r="AD88" s="36"/>
      <c r="AE88" s="128"/>
      <c r="AF88" s="128"/>
      <c r="AG88" s="128"/>
      <c r="AH88" s="128"/>
      <c r="AI88" s="128"/>
      <c r="AJ88" s="128"/>
      <c r="AK88" s="128"/>
      <c r="AL88" s="36"/>
      <c r="AM88" s="128"/>
      <c r="AN88" s="36"/>
      <c r="AO88" s="128"/>
      <c r="AP88" s="128"/>
      <c r="AQ88" s="36"/>
      <c r="AR88" s="36"/>
      <c r="AS88" s="36"/>
      <c r="AT88" s="36"/>
      <c r="AU88" s="36"/>
      <c r="AV88" s="36"/>
      <c r="AW88" s="128"/>
      <c r="AX88" s="36"/>
      <c r="AY88" s="128"/>
      <c r="AZ88" s="36"/>
      <c r="BA88" s="128"/>
      <c r="BB88" s="36"/>
      <c r="BC88" s="128"/>
      <c r="BD88" s="36"/>
      <c r="BE88" s="128"/>
      <c r="BF88" s="128"/>
      <c r="BG88" s="36"/>
      <c r="BH88" s="36"/>
      <c r="BI88" s="36"/>
      <c r="BJ88" s="121"/>
      <c r="BK88" s="121"/>
      <c r="BL88" s="121"/>
      <c r="BM88" s="36"/>
      <c r="BN88" s="128"/>
      <c r="BO88" s="36"/>
      <c r="BP88" s="121"/>
      <c r="BQ88" s="121"/>
      <c r="BR88" s="128"/>
      <c r="BS88" s="122"/>
      <c r="BT88" s="122"/>
    </row>
    <row r="89" spans="1:72" x14ac:dyDescent="0.3">
      <c r="A89" s="123" t="s">
        <v>19</v>
      </c>
      <c r="B89" s="4" t="s">
        <v>20</v>
      </c>
      <c r="C89" s="124">
        <f>$E$6</f>
        <v>1</v>
      </c>
      <c r="D89" s="4">
        <f>D22</f>
        <v>0</v>
      </c>
      <c r="E89" s="4">
        <f t="shared" ref="E89:BQ93" si="81">E22</f>
        <v>0</v>
      </c>
      <c r="F89" s="4">
        <f t="shared" si="81"/>
        <v>8.9999999999999993E-3</v>
      </c>
      <c r="G89" s="4">
        <f t="shared" si="81"/>
        <v>2.9999999999999997E-4</v>
      </c>
      <c r="H89" s="4">
        <f t="shared" si="81"/>
        <v>0</v>
      </c>
      <c r="I89" s="4">
        <f t="shared" si="81"/>
        <v>0</v>
      </c>
      <c r="J89" s="4">
        <f t="shared" si="81"/>
        <v>0</v>
      </c>
      <c r="K89" s="4">
        <f t="shared" si="81"/>
        <v>0</v>
      </c>
      <c r="L89" s="4">
        <f t="shared" si="81"/>
        <v>0</v>
      </c>
      <c r="M89" s="4">
        <f t="shared" si="81"/>
        <v>0</v>
      </c>
      <c r="N89" s="4">
        <f t="shared" si="81"/>
        <v>0</v>
      </c>
      <c r="O89" s="4">
        <f t="shared" si="81"/>
        <v>0</v>
      </c>
      <c r="P89" s="4">
        <f t="shared" si="81"/>
        <v>0</v>
      </c>
      <c r="Q89" s="4">
        <f t="shared" si="81"/>
        <v>0</v>
      </c>
      <c r="R89" s="4">
        <f t="shared" si="81"/>
        <v>0</v>
      </c>
      <c r="S89" s="4">
        <f t="shared" si="81"/>
        <v>0</v>
      </c>
      <c r="T89" s="4">
        <f t="shared" si="81"/>
        <v>0</v>
      </c>
      <c r="U89" s="4">
        <f t="shared" si="81"/>
        <v>0</v>
      </c>
      <c r="V89" s="4">
        <f t="shared" si="81"/>
        <v>0</v>
      </c>
      <c r="W89" s="4">
        <f>W22</f>
        <v>0</v>
      </c>
      <c r="X89" s="4">
        <f t="shared" si="81"/>
        <v>0</v>
      </c>
      <c r="Y89" s="4">
        <f t="shared" si="81"/>
        <v>0</v>
      </c>
      <c r="Z89" s="4">
        <f t="shared" si="81"/>
        <v>0</v>
      </c>
      <c r="AA89" s="4">
        <f t="shared" si="81"/>
        <v>0</v>
      </c>
      <c r="AB89" s="4">
        <f t="shared" si="81"/>
        <v>0</v>
      </c>
      <c r="AC89" s="4">
        <f t="shared" si="81"/>
        <v>0</v>
      </c>
      <c r="AD89" s="4">
        <f t="shared" si="81"/>
        <v>0</v>
      </c>
      <c r="AE89" s="4">
        <f t="shared" si="81"/>
        <v>0</v>
      </c>
      <c r="AF89" s="4">
        <f t="shared" ref="AF89:AI92" si="82">AF22</f>
        <v>0</v>
      </c>
      <c r="AG89" s="4">
        <f t="shared" si="82"/>
        <v>0</v>
      </c>
      <c r="AH89" s="4">
        <f t="shared" si="82"/>
        <v>5.0000000000000001E-3</v>
      </c>
      <c r="AI89" s="4">
        <f t="shared" si="82"/>
        <v>0</v>
      </c>
      <c r="AJ89" s="4">
        <f t="shared" si="81"/>
        <v>0</v>
      </c>
      <c r="AK89" s="4">
        <f t="shared" si="81"/>
        <v>0</v>
      </c>
      <c r="AL89" s="4">
        <f t="shared" si="81"/>
        <v>0</v>
      </c>
      <c r="AM89" s="4">
        <f t="shared" si="81"/>
        <v>0</v>
      </c>
      <c r="AN89" s="4">
        <f t="shared" si="81"/>
        <v>0</v>
      </c>
      <c r="AO89" s="4">
        <f t="shared" si="81"/>
        <v>0</v>
      </c>
      <c r="AP89" s="4">
        <f t="shared" si="81"/>
        <v>0</v>
      </c>
      <c r="AQ89" s="4">
        <f t="shared" si="81"/>
        <v>0</v>
      </c>
      <c r="AR89" s="4">
        <f t="shared" si="81"/>
        <v>0</v>
      </c>
      <c r="AS89" s="4">
        <f t="shared" si="81"/>
        <v>0</v>
      </c>
      <c r="AT89" s="4">
        <f t="shared" si="81"/>
        <v>0</v>
      </c>
      <c r="AU89" s="4">
        <f t="shared" si="81"/>
        <v>0</v>
      </c>
      <c r="AV89" s="4">
        <f t="shared" si="81"/>
        <v>0</v>
      </c>
      <c r="AW89" s="4">
        <f t="shared" si="81"/>
        <v>0</v>
      </c>
      <c r="AX89" s="4">
        <f t="shared" si="81"/>
        <v>0</v>
      </c>
      <c r="AY89" s="4">
        <f t="shared" si="81"/>
        <v>0</v>
      </c>
      <c r="AZ89" s="4">
        <f t="shared" si="81"/>
        <v>0</v>
      </c>
      <c r="BA89" s="4">
        <f t="shared" si="81"/>
        <v>0</v>
      </c>
      <c r="BB89" s="4">
        <f t="shared" si="81"/>
        <v>0</v>
      </c>
      <c r="BC89" s="4">
        <f t="shared" si="81"/>
        <v>0</v>
      </c>
      <c r="BD89" s="4">
        <f t="shared" si="81"/>
        <v>0</v>
      </c>
      <c r="BE89" s="4">
        <f t="shared" si="81"/>
        <v>0</v>
      </c>
      <c r="BF89" s="4">
        <f t="shared" si="81"/>
        <v>0</v>
      </c>
      <c r="BG89" s="4">
        <f t="shared" si="81"/>
        <v>0</v>
      </c>
      <c r="BH89" s="4">
        <f t="shared" si="81"/>
        <v>0</v>
      </c>
      <c r="BI89" s="4">
        <f t="shared" si="81"/>
        <v>0</v>
      </c>
      <c r="BJ89" s="4">
        <f t="shared" si="81"/>
        <v>0</v>
      </c>
      <c r="BK89" s="4">
        <f t="shared" si="81"/>
        <v>0</v>
      </c>
      <c r="BL89" s="4">
        <f t="shared" si="81"/>
        <v>0</v>
      </c>
      <c r="BM89" s="4">
        <f t="shared" si="81"/>
        <v>0</v>
      </c>
      <c r="BN89" s="4">
        <f t="shared" si="81"/>
        <v>0</v>
      </c>
      <c r="BO89" s="4">
        <f t="shared" si="81"/>
        <v>0</v>
      </c>
      <c r="BP89" s="4">
        <f t="shared" si="81"/>
        <v>0</v>
      </c>
      <c r="BQ89" s="4">
        <f t="shared" si="81"/>
        <v>0</v>
      </c>
      <c r="BR89" s="4">
        <f t="shared" ref="BR89:BR92" si="83">BR22</f>
        <v>0</v>
      </c>
    </row>
    <row r="90" spans="1:72" x14ac:dyDescent="0.3">
      <c r="A90" s="123"/>
      <c r="B90" s="4" t="s">
        <v>21</v>
      </c>
      <c r="C90" s="125"/>
      <c r="D90" s="4">
        <f>D23</f>
        <v>0</v>
      </c>
      <c r="E90" s="4">
        <f t="shared" si="81"/>
        <v>0</v>
      </c>
      <c r="F90" s="4">
        <f t="shared" si="81"/>
        <v>0</v>
      </c>
      <c r="G90" s="4">
        <f t="shared" si="81"/>
        <v>0</v>
      </c>
      <c r="H90" s="4">
        <f t="shared" si="81"/>
        <v>0</v>
      </c>
      <c r="I90" s="4">
        <f t="shared" si="81"/>
        <v>0</v>
      </c>
      <c r="J90" s="4">
        <f t="shared" si="81"/>
        <v>0</v>
      </c>
      <c r="K90" s="4">
        <f t="shared" si="81"/>
        <v>0</v>
      </c>
      <c r="L90" s="4">
        <f t="shared" si="81"/>
        <v>0</v>
      </c>
      <c r="M90" s="4">
        <f t="shared" si="81"/>
        <v>0</v>
      </c>
      <c r="N90" s="4">
        <f t="shared" si="81"/>
        <v>0</v>
      </c>
      <c r="O90" s="4">
        <f t="shared" si="81"/>
        <v>0</v>
      </c>
      <c r="P90" s="4">
        <f t="shared" si="81"/>
        <v>0</v>
      </c>
      <c r="Q90" s="4">
        <f t="shared" si="81"/>
        <v>0</v>
      </c>
      <c r="R90" s="4">
        <f t="shared" si="81"/>
        <v>0</v>
      </c>
      <c r="S90" s="4">
        <f t="shared" si="81"/>
        <v>0</v>
      </c>
      <c r="T90" s="4">
        <f t="shared" si="81"/>
        <v>0</v>
      </c>
      <c r="U90" s="4">
        <f t="shared" si="81"/>
        <v>0</v>
      </c>
      <c r="V90" s="4">
        <f t="shared" si="81"/>
        <v>0</v>
      </c>
      <c r="W90" s="4">
        <f>W23</f>
        <v>0</v>
      </c>
      <c r="X90" s="4">
        <f t="shared" si="81"/>
        <v>0</v>
      </c>
      <c r="Y90" s="4">
        <f t="shared" si="81"/>
        <v>0</v>
      </c>
      <c r="Z90" s="4">
        <f t="shared" si="81"/>
        <v>0</v>
      </c>
      <c r="AA90" s="4">
        <f t="shared" si="81"/>
        <v>0</v>
      </c>
      <c r="AB90" s="4">
        <f t="shared" si="81"/>
        <v>0</v>
      </c>
      <c r="AC90" s="4">
        <f t="shared" si="81"/>
        <v>0</v>
      </c>
      <c r="AD90" s="4">
        <f t="shared" si="81"/>
        <v>0</v>
      </c>
      <c r="AE90" s="4">
        <f t="shared" si="81"/>
        <v>0</v>
      </c>
      <c r="AF90" s="4">
        <f t="shared" si="82"/>
        <v>0</v>
      </c>
      <c r="AG90" s="4">
        <f t="shared" si="82"/>
        <v>0</v>
      </c>
      <c r="AH90" s="4">
        <f t="shared" si="82"/>
        <v>0</v>
      </c>
      <c r="AI90" s="4">
        <f t="shared" si="82"/>
        <v>0</v>
      </c>
      <c r="AJ90" s="4">
        <f t="shared" si="81"/>
        <v>0</v>
      </c>
      <c r="AK90" s="4">
        <f t="shared" si="81"/>
        <v>0</v>
      </c>
      <c r="AL90" s="4">
        <f t="shared" si="81"/>
        <v>0</v>
      </c>
      <c r="AM90" s="4">
        <f t="shared" si="81"/>
        <v>0</v>
      </c>
      <c r="AN90" s="4">
        <f t="shared" si="81"/>
        <v>0</v>
      </c>
      <c r="AO90" s="4">
        <f t="shared" si="81"/>
        <v>0</v>
      </c>
      <c r="AP90" s="4">
        <f t="shared" si="81"/>
        <v>0</v>
      </c>
      <c r="AQ90" s="4">
        <f t="shared" si="81"/>
        <v>0.02</v>
      </c>
      <c r="AR90" s="4">
        <f t="shared" si="81"/>
        <v>0</v>
      </c>
      <c r="AS90" s="4">
        <f t="shared" si="81"/>
        <v>0</v>
      </c>
      <c r="AT90" s="4">
        <f t="shared" si="81"/>
        <v>0</v>
      </c>
      <c r="AU90" s="4">
        <f t="shared" si="81"/>
        <v>0</v>
      </c>
      <c r="AV90" s="4">
        <f t="shared" si="81"/>
        <v>0</v>
      </c>
      <c r="AW90" s="4">
        <f t="shared" si="81"/>
        <v>0</v>
      </c>
      <c r="AX90" s="4">
        <f t="shared" si="81"/>
        <v>0</v>
      </c>
      <c r="AY90" s="4">
        <f t="shared" si="81"/>
        <v>0</v>
      </c>
      <c r="AZ90" s="4">
        <f t="shared" si="81"/>
        <v>0</v>
      </c>
      <c r="BA90" s="4">
        <f t="shared" si="81"/>
        <v>0</v>
      </c>
      <c r="BB90" s="4">
        <f t="shared" si="81"/>
        <v>0</v>
      </c>
      <c r="BC90" s="4">
        <f t="shared" si="81"/>
        <v>0</v>
      </c>
      <c r="BD90" s="4">
        <f t="shared" si="81"/>
        <v>0</v>
      </c>
      <c r="BE90" s="4">
        <f t="shared" si="81"/>
        <v>0</v>
      </c>
      <c r="BF90" s="4">
        <f t="shared" si="81"/>
        <v>0</v>
      </c>
      <c r="BG90" s="4">
        <f t="shared" si="81"/>
        <v>0</v>
      </c>
      <c r="BH90" s="4">
        <f t="shared" si="81"/>
        <v>0</v>
      </c>
      <c r="BI90" s="4">
        <f t="shared" si="81"/>
        <v>0</v>
      </c>
      <c r="BJ90" s="4">
        <f t="shared" si="81"/>
        <v>0</v>
      </c>
      <c r="BK90" s="4">
        <f t="shared" si="81"/>
        <v>0</v>
      </c>
      <c r="BL90" s="4">
        <f t="shared" si="81"/>
        <v>0</v>
      </c>
      <c r="BM90" s="4">
        <f t="shared" si="81"/>
        <v>0</v>
      </c>
      <c r="BN90" s="4">
        <f t="shared" si="81"/>
        <v>0</v>
      </c>
      <c r="BO90" s="4">
        <f t="shared" si="81"/>
        <v>0</v>
      </c>
      <c r="BP90" s="4">
        <f t="shared" si="81"/>
        <v>0</v>
      </c>
      <c r="BQ90" s="4">
        <f t="shared" si="81"/>
        <v>0</v>
      </c>
      <c r="BR90" s="4">
        <f t="shared" si="83"/>
        <v>0</v>
      </c>
    </row>
    <row r="91" spans="1:72" x14ac:dyDescent="0.3">
      <c r="A91" s="123"/>
      <c r="B91" s="4"/>
      <c r="C91" s="125"/>
      <c r="D91" s="4">
        <f>D24</f>
        <v>0</v>
      </c>
      <c r="E91" s="4">
        <f t="shared" si="81"/>
        <v>0</v>
      </c>
      <c r="F91" s="4">
        <f t="shared" si="81"/>
        <v>0</v>
      </c>
      <c r="G91" s="4">
        <f t="shared" si="81"/>
        <v>0</v>
      </c>
      <c r="H91" s="4">
        <f t="shared" si="81"/>
        <v>0</v>
      </c>
      <c r="I91" s="4">
        <f t="shared" si="81"/>
        <v>0</v>
      </c>
      <c r="J91" s="4">
        <f t="shared" si="81"/>
        <v>0</v>
      </c>
      <c r="K91" s="4">
        <f t="shared" si="81"/>
        <v>0</v>
      </c>
      <c r="L91" s="4">
        <f t="shared" si="81"/>
        <v>0</v>
      </c>
      <c r="M91" s="4">
        <f t="shared" si="81"/>
        <v>0</v>
      </c>
      <c r="N91" s="4">
        <f t="shared" si="81"/>
        <v>0</v>
      </c>
      <c r="O91" s="4">
        <f t="shared" si="81"/>
        <v>0</v>
      </c>
      <c r="P91" s="4">
        <f t="shared" si="81"/>
        <v>0</v>
      </c>
      <c r="Q91" s="4">
        <f t="shared" si="81"/>
        <v>0</v>
      </c>
      <c r="R91" s="4">
        <f t="shared" si="81"/>
        <v>0</v>
      </c>
      <c r="S91" s="4">
        <f t="shared" si="81"/>
        <v>0</v>
      </c>
      <c r="T91" s="4">
        <f t="shared" si="81"/>
        <v>0</v>
      </c>
      <c r="U91" s="4">
        <f t="shared" si="81"/>
        <v>0</v>
      </c>
      <c r="V91" s="4">
        <f t="shared" si="81"/>
        <v>0</v>
      </c>
      <c r="W91" s="4">
        <f>W24</f>
        <v>0</v>
      </c>
      <c r="X91" s="4">
        <f t="shared" si="81"/>
        <v>0</v>
      </c>
      <c r="Y91" s="4">
        <f t="shared" si="81"/>
        <v>0</v>
      </c>
      <c r="Z91" s="4">
        <f t="shared" si="81"/>
        <v>0</v>
      </c>
      <c r="AA91" s="4">
        <f t="shared" si="81"/>
        <v>0</v>
      </c>
      <c r="AB91" s="4">
        <f t="shared" si="81"/>
        <v>0</v>
      </c>
      <c r="AC91" s="4">
        <f t="shared" si="81"/>
        <v>0</v>
      </c>
      <c r="AD91" s="4">
        <f t="shared" si="81"/>
        <v>0</v>
      </c>
      <c r="AE91" s="4">
        <f t="shared" si="81"/>
        <v>0</v>
      </c>
      <c r="AF91" s="4">
        <f t="shared" si="82"/>
        <v>0</v>
      </c>
      <c r="AG91" s="4">
        <f t="shared" si="82"/>
        <v>0</v>
      </c>
      <c r="AH91" s="4">
        <f t="shared" si="82"/>
        <v>0</v>
      </c>
      <c r="AI91" s="4">
        <f t="shared" si="82"/>
        <v>0</v>
      </c>
      <c r="AJ91" s="4">
        <f t="shared" si="81"/>
        <v>0</v>
      </c>
      <c r="AK91" s="4">
        <f t="shared" si="81"/>
        <v>0</v>
      </c>
      <c r="AL91" s="4">
        <f t="shared" si="81"/>
        <v>0</v>
      </c>
      <c r="AM91" s="4">
        <f t="shared" si="81"/>
        <v>0</v>
      </c>
      <c r="AN91" s="4">
        <f t="shared" si="81"/>
        <v>0</v>
      </c>
      <c r="AO91" s="4">
        <f t="shared" si="81"/>
        <v>0</v>
      </c>
      <c r="AP91" s="4">
        <f t="shared" si="81"/>
        <v>0</v>
      </c>
      <c r="AQ91" s="4">
        <f t="shared" si="81"/>
        <v>0</v>
      </c>
      <c r="AR91" s="4">
        <f t="shared" si="81"/>
        <v>0</v>
      </c>
      <c r="AS91" s="4">
        <f t="shared" si="81"/>
        <v>0</v>
      </c>
      <c r="AT91" s="4">
        <f t="shared" si="81"/>
        <v>0</v>
      </c>
      <c r="AU91" s="4">
        <f t="shared" si="81"/>
        <v>0</v>
      </c>
      <c r="AV91" s="4">
        <f t="shared" si="81"/>
        <v>0</v>
      </c>
      <c r="AW91" s="4">
        <f t="shared" si="81"/>
        <v>0</v>
      </c>
      <c r="AX91" s="4">
        <f t="shared" si="81"/>
        <v>0</v>
      </c>
      <c r="AY91" s="4">
        <f t="shared" si="81"/>
        <v>0</v>
      </c>
      <c r="AZ91" s="4">
        <f t="shared" si="81"/>
        <v>0</v>
      </c>
      <c r="BA91" s="4">
        <f t="shared" si="81"/>
        <v>0</v>
      </c>
      <c r="BB91" s="4">
        <f t="shared" si="81"/>
        <v>0</v>
      </c>
      <c r="BC91" s="4">
        <f t="shared" si="81"/>
        <v>0</v>
      </c>
      <c r="BD91" s="4">
        <f t="shared" si="81"/>
        <v>0</v>
      </c>
      <c r="BE91" s="4">
        <f t="shared" si="81"/>
        <v>0</v>
      </c>
      <c r="BF91" s="4">
        <f t="shared" si="81"/>
        <v>0</v>
      </c>
      <c r="BG91" s="4">
        <f t="shared" si="81"/>
        <v>0</v>
      </c>
      <c r="BH91" s="4">
        <f t="shared" si="81"/>
        <v>0</v>
      </c>
      <c r="BI91" s="4">
        <f t="shared" si="81"/>
        <v>0</v>
      </c>
      <c r="BJ91" s="4">
        <f t="shared" si="81"/>
        <v>0</v>
      </c>
      <c r="BK91" s="4">
        <f t="shared" si="81"/>
        <v>0</v>
      </c>
      <c r="BL91" s="4">
        <f t="shared" si="81"/>
        <v>0</v>
      </c>
      <c r="BM91" s="4">
        <f t="shared" si="81"/>
        <v>0</v>
      </c>
      <c r="BN91" s="4">
        <f t="shared" si="81"/>
        <v>0</v>
      </c>
      <c r="BO91" s="4">
        <f t="shared" si="81"/>
        <v>0</v>
      </c>
      <c r="BP91" s="4">
        <f t="shared" si="81"/>
        <v>0</v>
      </c>
      <c r="BQ91" s="4">
        <f t="shared" si="81"/>
        <v>0</v>
      </c>
      <c r="BR91" s="4">
        <f t="shared" si="83"/>
        <v>0</v>
      </c>
    </row>
    <row r="92" spans="1:72" x14ac:dyDescent="0.3">
      <c r="A92" s="123"/>
      <c r="B92" s="4"/>
      <c r="C92" s="125"/>
      <c r="D92" s="4">
        <f>D25</f>
        <v>0</v>
      </c>
      <c r="E92" s="4">
        <f t="shared" si="81"/>
        <v>0</v>
      </c>
      <c r="F92" s="4">
        <f t="shared" si="81"/>
        <v>0</v>
      </c>
      <c r="G92" s="4">
        <f t="shared" si="81"/>
        <v>0</v>
      </c>
      <c r="H92" s="4">
        <f t="shared" si="81"/>
        <v>0</v>
      </c>
      <c r="I92" s="4">
        <f t="shared" si="81"/>
        <v>0</v>
      </c>
      <c r="J92" s="4">
        <f t="shared" si="81"/>
        <v>0</v>
      </c>
      <c r="K92" s="4">
        <f t="shared" si="81"/>
        <v>0</v>
      </c>
      <c r="L92" s="4">
        <f t="shared" si="81"/>
        <v>0</v>
      </c>
      <c r="M92" s="4">
        <f t="shared" si="81"/>
        <v>0</v>
      </c>
      <c r="N92" s="4">
        <f t="shared" si="81"/>
        <v>0</v>
      </c>
      <c r="O92" s="4">
        <f t="shared" si="81"/>
        <v>0</v>
      </c>
      <c r="P92" s="4">
        <f t="shared" si="81"/>
        <v>0</v>
      </c>
      <c r="Q92" s="4">
        <f t="shared" si="81"/>
        <v>0</v>
      </c>
      <c r="R92" s="4">
        <f t="shared" si="81"/>
        <v>0</v>
      </c>
      <c r="S92" s="4">
        <f t="shared" si="81"/>
        <v>0</v>
      </c>
      <c r="T92" s="4">
        <f t="shared" si="81"/>
        <v>0</v>
      </c>
      <c r="U92" s="4">
        <f t="shared" si="81"/>
        <v>0</v>
      </c>
      <c r="V92" s="4">
        <f t="shared" si="81"/>
        <v>0</v>
      </c>
      <c r="W92" s="4">
        <f>W25</f>
        <v>0</v>
      </c>
      <c r="X92" s="4">
        <f t="shared" si="81"/>
        <v>0</v>
      </c>
      <c r="Y92" s="4">
        <f t="shared" si="81"/>
        <v>0</v>
      </c>
      <c r="Z92" s="4">
        <f t="shared" si="81"/>
        <v>0</v>
      </c>
      <c r="AA92" s="4">
        <f t="shared" si="81"/>
        <v>0</v>
      </c>
      <c r="AB92" s="4">
        <f t="shared" si="81"/>
        <v>0</v>
      </c>
      <c r="AC92" s="4">
        <f t="shared" si="81"/>
        <v>0</v>
      </c>
      <c r="AD92" s="4">
        <f t="shared" si="81"/>
        <v>0</v>
      </c>
      <c r="AE92" s="4">
        <f t="shared" si="81"/>
        <v>0</v>
      </c>
      <c r="AF92" s="4">
        <f t="shared" si="82"/>
        <v>0</v>
      </c>
      <c r="AG92" s="4">
        <f t="shared" si="82"/>
        <v>0</v>
      </c>
      <c r="AH92" s="4">
        <f t="shared" si="82"/>
        <v>0</v>
      </c>
      <c r="AI92" s="4">
        <f t="shared" si="82"/>
        <v>0</v>
      </c>
      <c r="AJ92" s="4">
        <f t="shared" si="81"/>
        <v>0</v>
      </c>
      <c r="AK92" s="4">
        <f t="shared" si="81"/>
        <v>0</v>
      </c>
      <c r="AL92" s="4">
        <f t="shared" si="81"/>
        <v>0</v>
      </c>
      <c r="AM92" s="4">
        <f t="shared" si="81"/>
        <v>0</v>
      </c>
      <c r="AN92" s="4">
        <f t="shared" si="81"/>
        <v>0</v>
      </c>
      <c r="AO92" s="4">
        <f t="shared" si="81"/>
        <v>0</v>
      </c>
      <c r="AP92" s="4">
        <f t="shared" si="81"/>
        <v>0</v>
      </c>
      <c r="AQ92" s="4">
        <f t="shared" si="81"/>
        <v>0</v>
      </c>
      <c r="AR92" s="4">
        <f t="shared" si="81"/>
        <v>0</v>
      </c>
      <c r="AS92" s="4">
        <f t="shared" si="81"/>
        <v>0</v>
      </c>
      <c r="AT92" s="4">
        <f t="shared" si="81"/>
        <v>0</v>
      </c>
      <c r="AU92" s="4">
        <f t="shared" si="81"/>
        <v>0</v>
      </c>
      <c r="AV92" s="4">
        <f t="shared" si="81"/>
        <v>0</v>
      </c>
      <c r="AW92" s="4">
        <f t="shared" si="81"/>
        <v>0</v>
      </c>
      <c r="AX92" s="4">
        <f t="shared" si="81"/>
        <v>0</v>
      </c>
      <c r="AY92" s="4">
        <f t="shared" si="81"/>
        <v>0</v>
      </c>
      <c r="AZ92" s="4">
        <f t="shared" si="81"/>
        <v>0</v>
      </c>
      <c r="BA92" s="4">
        <f t="shared" si="81"/>
        <v>0</v>
      </c>
      <c r="BB92" s="4">
        <f t="shared" si="81"/>
        <v>0</v>
      </c>
      <c r="BC92" s="4">
        <f t="shared" si="81"/>
        <v>0</v>
      </c>
      <c r="BD92" s="4">
        <f t="shared" si="81"/>
        <v>0</v>
      </c>
      <c r="BE92" s="4">
        <f t="shared" si="81"/>
        <v>0</v>
      </c>
      <c r="BF92" s="4">
        <f t="shared" si="81"/>
        <v>0</v>
      </c>
      <c r="BG92" s="4">
        <f t="shared" si="81"/>
        <v>0</v>
      </c>
      <c r="BH92" s="4">
        <f t="shared" si="81"/>
        <v>0</v>
      </c>
      <c r="BI92" s="4">
        <f t="shared" si="81"/>
        <v>0</v>
      </c>
      <c r="BJ92" s="4">
        <f t="shared" si="81"/>
        <v>0</v>
      </c>
      <c r="BK92" s="4">
        <f t="shared" si="81"/>
        <v>0</v>
      </c>
      <c r="BL92" s="4">
        <f t="shared" si="81"/>
        <v>0</v>
      </c>
      <c r="BM92" s="4">
        <f t="shared" si="81"/>
        <v>0</v>
      </c>
      <c r="BN92" s="4">
        <f t="shared" si="81"/>
        <v>0</v>
      </c>
      <c r="BO92" s="4">
        <f t="shared" si="81"/>
        <v>0</v>
      </c>
      <c r="BP92" s="4">
        <f t="shared" si="81"/>
        <v>0</v>
      </c>
      <c r="BQ92" s="4">
        <f t="shared" si="81"/>
        <v>0</v>
      </c>
      <c r="BR92" s="4">
        <f t="shared" si="83"/>
        <v>0</v>
      </c>
    </row>
    <row r="93" spans="1:72" x14ac:dyDescent="0.3">
      <c r="A93" s="123"/>
      <c r="B93" s="4"/>
      <c r="C93" s="126"/>
      <c r="D93" s="4">
        <f>D26</f>
        <v>0</v>
      </c>
      <c r="E93" s="4">
        <f t="shared" si="81"/>
        <v>0</v>
      </c>
      <c r="F93" s="4">
        <f t="shared" si="81"/>
        <v>0</v>
      </c>
      <c r="G93" s="4">
        <f t="shared" si="81"/>
        <v>0</v>
      </c>
      <c r="H93" s="4">
        <f t="shared" si="81"/>
        <v>0</v>
      </c>
      <c r="I93" s="4">
        <f t="shared" si="81"/>
        <v>0</v>
      </c>
      <c r="J93" s="4">
        <f t="shared" si="81"/>
        <v>0</v>
      </c>
      <c r="K93" s="4">
        <f t="shared" si="81"/>
        <v>0</v>
      </c>
      <c r="L93" s="4">
        <f t="shared" si="81"/>
        <v>0</v>
      </c>
      <c r="M93" s="4">
        <f t="shared" si="81"/>
        <v>0</v>
      </c>
      <c r="N93" s="4">
        <f t="shared" si="81"/>
        <v>0</v>
      </c>
      <c r="O93" s="4">
        <f t="shared" si="81"/>
        <v>0</v>
      </c>
      <c r="P93" s="4">
        <f t="shared" ref="P93:BQ93" si="84">P26</f>
        <v>0</v>
      </c>
      <c r="Q93" s="4">
        <f t="shared" si="84"/>
        <v>0</v>
      </c>
      <c r="R93" s="4">
        <f t="shared" si="84"/>
        <v>0</v>
      </c>
      <c r="S93" s="4">
        <f t="shared" si="84"/>
        <v>0</v>
      </c>
      <c r="T93" s="4">
        <f t="shared" si="84"/>
        <v>0</v>
      </c>
      <c r="U93" s="4">
        <f t="shared" si="84"/>
        <v>0</v>
      </c>
      <c r="V93" s="4">
        <f t="shared" si="84"/>
        <v>0</v>
      </c>
      <c r="W93" s="4">
        <f>W26</f>
        <v>0</v>
      </c>
      <c r="X93" s="4">
        <f t="shared" si="84"/>
        <v>0</v>
      </c>
      <c r="Y93" s="4">
        <f t="shared" si="84"/>
        <v>0</v>
      </c>
      <c r="Z93" s="4">
        <f t="shared" si="84"/>
        <v>0</v>
      </c>
      <c r="AA93" s="4">
        <f t="shared" si="84"/>
        <v>0</v>
      </c>
      <c r="AB93" s="4">
        <f t="shared" si="84"/>
        <v>0</v>
      </c>
      <c r="AC93" s="4">
        <f t="shared" si="84"/>
        <v>0</v>
      </c>
      <c r="AD93" s="4">
        <f t="shared" si="84"/>
        <v>0</v>
      </c>
      <c r="AE93" s="4">
        <f t="shared" si="84"/>
        <v>0</v>
      </c>
      <c r="AF93" s="4">
        <f t="shared" ref="AF93:AI93" si="85">AF26</f>
        <v>0</v>
      </c>
      <c r="AG93" s="4">
        <f t="shared" si="85"/>
        <v>0</v>
      </c>
      <c r="AH93" s="4">
        <f t="shared" si="85"/>
        <v>0</v>
      </c>
      <c r="AI93" s="4">
        <f t="shared" si="85"/>
        <v>0</v>
      </c>
      <c r="AJ93" s="4">
        <f t="shared" si="84"/>
        <v>0</v>
      </c>
      <c r="AK93" s="4">
        <f t="shared" si="84"/>
        <v>0</v>
      </c>
      <c r="AL93" s="4">
        <f t="shared" si="84"/>
        <v>0</v>
      </c>
      <c r="AM93" s="4">
        <f t="shared" si="84"/>
        <v>0</v>
      </c>
      <c r="AN93" s="4">
        <f t="shared" si="84"/>
        <v>0</v>
      </c>
      <c r="AO93" s="4">
        <f t="shared" si="84"/>
        <v>0</v>
      </c>
      <c r="AP93" s="4">
        <f t="shared" si="84"/>
        <v>0</v>
      </c>
      <c r="AQ93" s="4">
        <f t="shared" si="84"/>
        <v>0</v>
      </c>
      <c r="AR93" s="4">
        <f t="shared" si="84"/>
        <v>0</v>
      </c>
      <c r="AS93" s="4">
        <f t="shared" si="84"/>
        <v>0</v>
      </c>
      <c r="AT93" s="4">
        <f t="shared" si="84"/>
        <v>0</v>
      </c>
      <c r="AU93" s="4">
        <f t="shared" si="84"/>
        <v>0</v>
      </c>
      <c r="AV93" s="4">
        <f t="shared" si="84"/>
        <v>0</v>
      </c>
      <c r="AW93" s="4">
        <f t="shared" si="84"/>
        <v>0</v>
      </c>
      <c r="AX93" s="4">
        <f t="shared" si="84"/>
        <v>0</v>
      </c>
      <c r="AY93" s="4">
        <f t="shared" si="84"/>
        <v>0</v>
      </c>
      <c r="AZ93" s="4">
        <f t="shared" si="84"/>
        <v>0</v>
      </c>
      <c r="BA93" s="4">
        <f t="shared" si="84"/>
        <v>0</v>
      </c>
      <c r="BB93" s="4">
        <f t="shared" si="84"/>
        <v>0</v>
      </c>
      <c r="BC93" s="4">
        <f t="shared" si="84"/>
        <v>0</v>
      </c>
      <c r="BD93" s="4">
        <f t="shared" si="84"/>
        <v>0</v>
      </c>
      <c r="BE93" s="4">
        <f t="shared" si="84"/>
        <v>0</v>
      </c>
      <c r="BF93" s="4">
        <f t="shared" si="84"/>
        <v>0</v>
      </c>
      <c r="BG93" s="4">
        <f t="shared" si="84"/>
        <v>0</v>
      </c>
      <c r="BH93" s="4">
        <f t="shared" si="84"/>
        <v>0</v>
      </c>
      <c r="BI93" s="4">
        <f t="shared" si="84"/>
        <v>0</v>
      </c>
      <c r="BJ93" s="4">
        <f t="shared" si="84"/>
        <v>0</v>
      </c>
      <c r="BK93" s="4">
        <f t="shared" si="84"/>
        <v>0</v>
      </c>
      <c r="BL93" s="4">
        <f t="shared" si="84"/>
        <v>0</v>
      </c>
      <c r="BM93" s="4">
        <f t="shared" si="84"/>
        <v>0</v>
      </c>
      <c r="BN93" s="4">
        <f t="shared" si="84"/>
        <v>0</v>
      </c>
      <c r="BO93" s="4">
        <f t="shared" si="84"/>
        <v>0</v>
      </c>
      <c r="BP93" s="4">
        <f t="shared" si="84"/>
        <v>0</v>
      </c>
      <c r="BQ93" s="4">
        <f t="shared" si="84"/>
        <v>0</v>
      </c>
      <c r="BR93" s="4">
        <f t="shared" ref="BR93" si="86">BR26</f>
        <v>0</v>
      </c>
    </row>
    <row r="94" spans="1:72" ht="17.399999999999999" x14ac:dyDescent="0.35">
      <c r="B94" s="17" t="s">
        <v>24</v>
      </c>
      <c r="C94" s="18"/>
      <c r="D94" s="19">
        <f>SUM(D89:D93)</f>
        <v>0</v>
      </c>
      <c r="E94" s="19">
        <f t="shared" ref="E94:BQ94" si="87">SUM(E89:E93)</f>
        <v>0</v>
      </c>
      <c r="F94" s="19">
        <f t="shared" si="87"/>
        <v>8.9999999999999993E-3</v>
      </c>
      <c r="G94" s="19">
        <f t="shared" si="87"/>
        <v>2.9999999999999997E-4</v>
      </c>
      <c r="H94" s="19">
        <f t="shared" si="87"/>
        <v>0</v>
      </c>
      <c r="I94" s="19">
        <f t="shared" si="87"/>
        <v>0</v>
      </c>
      <c r="J94" s="19">
        <f t="shared" si="87"/>
        <v>0</v>
      </c>
      <c r="K94" s="19">
        <f t="shared" si="87"/>
        <v>0</v>
      </c>
      <c r="L94" s="19">
        <f t="shared" si="87"/>
        <v>0</v>
      </c>
      <c r="M94" s="19">
        <f t="shared" si="87"/>
        <v>0</v>
      </c>
      <c r="N94" s="19">
        <f t="shared" si="87"/>
        <v>0</v>
      </c>
      <c r="O94" s="19">
        <f t="shared" si="87"/>
        <v>0</v>
      </c>
      <c r="P94" s="19">
        <f t="shared" si="87"/>
        <v>0</v>
      </c>
      <c r="Q94" s="19">
        <f t="shared" si="87"/>
        <v>0</v>
      </c>
      <c r="R94" s="19">
        <f t="shared" si="87"/>
        <v>0</v>
      </c>
      <c r="S94" s="19">
        <f t="shared" si="87"/>
        <v>0</v>
      </c>
      <c r="T94" s="19">
        <f t="shared" si="87"/>
        <v>0</v>
      </c>
      <c r="U94" s="19">
        <f t="shared" si="87"/>
        <v>0</v>
      </c>
      <c r="V94" s="19">
        <f t="shared" si="87"/>
        <v>0</v>
      </c>
      <c r="W94" s="19">
        <f>SUM(W89:W93)</f>
        <v>0</v>
      </c>
      <c r="X94" s="19">
        <f>SUM(X89:X93)</f>
        <v>0</v>
      </c>
      <c r="Y94" s="19">
        <f t="shared" si="87"/>
        <v>0</v>
      </c>
      <c r="Z94" s="19">
        <f t="shared" si="87"/>
        <v>0</v>
      </c>
      <c r="AA94" s="19">
        <f t="shared" si="87"/>
        <v>0</v>
      </c>
      <c r="AB94" s="19">
        <f t="shared" si="87"/>
        <v>0</v>
      </c>
      <c r="AC94" s="19">
        <f t="shared" si="87"/>
        <v>0</v>
      </c>
      <c r="AD94" s="19">
        <f t="shared" si="87"/>
        <v>0</v>
      </c>
      <c r="AE94" s="19">
        <f t="shared" si="87"/>
        <v>0</v>
      </c>
      <c r="AF94" s="19">
        <f t="shared" ref="AF94:AI94" si="88">SUM(AF89:AF93)</f>
        <v>0</v>
      </c>
      <c r="AG94" s="19">
        <f t="shared" si="88"/>
        <v>0</v>
      </c>
      <c r="AH94" s="19">
        <f t="shared" si="88"/>
        <v>5.0000000000000001E-3</v>
      </c>
      <c r="AI94" s="19">
        <f t="shared" si="88"/>
        <v>0</v>
      </c>
      <c r="AJ94" s="19">
        <f t="shared" si="87"/>
        <v>0</v>
      </c>
      <c r="AK94" s="19">
        <f t="shared" si="87"/>
        <v>0</v>
      </c>
      <c r="AL94" s="19">
        <f t="shared" si="87"/>
        <v>0</v>
      </c>
      <c r="AM94" s="19">
        <f t="shared" si="87"/>
        <v>0</v>
      </c>
      <c r="AN94" s="19">
        <f t="shared" si="87"/>
        <v>0</v>
      </c>
      <c r="AO94" s="19">
        <f t="shared" si="87"/>
        <v>0</v>
      </c>
      <c r="AP94" s="19">
        <f t="shared" si="87"/>
        <v>0</v>
      </c>
      <c r="AQ94" s="19">
        <f t="shared" si="87"/>
        <v>0.02</v>
      </c>
      <c r="AR94" s="19">
        <f t="shared" si="87"/>
        <v>0</v>
      </c>
      <c r="AS94" s="19">
        <f t="shared" si="87"/>
        <v>0</v>
      </c>
      <c r="AT94" s="19">
        <f t="shared" si="87"/>
        <v>0</v>
      </c>
      <c r="AU94" s="19">
        <f t="shared" si="87"/>
        <v>0</v>
      </c>
      <c r="AV94" s="19">
        <f t="shared" si="87"/>
        <v>0</v>
      </c>
      <c r="AW94" s="19">
        <f t="shared" si="87"/>
        <v>0</v>
      </c>
      <c r="AX94" s="19">
        <f t="shared" si="87"/>
        <v>0</v>
      </c>
      <c r="AY94" s="19">
        <f t="shared" si="87"/>
        <v>0</v>
      </c>
      <c r="AZ94" s="19">
        <f t="shared" si="87"/>
        <v>0</v>
      </c>
      <c r="BA94" s="19">
        <f t="shared" si="87"/>
        <v>0</v>
      </c>
      <c r="BB94" s="19">
        <f t="shared" si="87"/>
        <v>0</v>
      </c>
      <c r="BC94" s="19">
        <f t="shared" si="87"/>
        <v>0</v>
      </c>
      <c r="BD94" s="19">
        <f t="shared" si="87"/>
        <v>0</v>
      </c>
      <c r="BE94" s="19">
        <f t="shared" si="87"/>
        <v>0</v>
      </c>
      <c r="BF94" s="19">
        <f t="shared" si="87"/>
        <v>0</v>
      </c>
      <c r="BG94" s="19">
        <f t="shared" si="87"/>
        <v>0</v>
      </c>
      <c r="BH94" s="19">
        <f t="shared" si="87"/>
        <v>0</v>
      </c>
      <c r="BI94" s="19">
        <f t="shared" si="87"/>
        <v>0</v>
      </c>
      <c r="BJ94" s="19">
        <f t="shared" si="87"/>
        <v>0</v>
      </c>
      <c r="BK94" s="19">
        <f t="shared" si="87"/>
        <v>0</v>
      </c>
      <c r="BL94" s="19">
        <f t="shared" si="87"/>
        <v>0</v>
      </c>
      <c r="BM94" s="19">
        <f t="shared" si="87"/>
        <v>0</v>
      </c>
      <c r="BN94" s="19">
        <f t="shared" si="87"/>
        <v>0</v>
      </c>
      <c r="BO94" s="19">
        <f t="shared" si="87"/>
        <v>0</v>
      </c>
      <c r="BP94" s="19">
        <f t="shared" si="87"/>
        <v>0</v>
      </c>
      <c r="BQ94" s="19">
        <f t="shared" si="87"/>
        <v>0</v>
      </c>
      <c r="BR94" s="19">
        <f t="shared" ref="BR94" si="89">SUM(BR89:BR93)</f>
        <v>0</v>
      </c>
    </row>
    <row r="95" spans="1:72" ht="17.399999999999999" x14ac:dyDescent="0.35">
      <c r="B95" s="17" t="s">
        <v>25</v>
      </c>
      <c r="C95" s="18"/>
      <c r="D95" s="20">
        <f t="shared" ref="D95:BQ95" si="90">PRODUCT(D94,$E$6)</f>
        <v>0</v>
      </c>
      <c r="E95" s="20">
        <f t="shared" si="90"/>
        <v>0</v>
      </c>
      <c r="F95" s="20">
        <f t="shared" si="90"/>
        <v>8.9999999999999993E-3</v>
      </c>
      <c r="G95" s="20">
        <f t="shared" si="90"/>
        <v>2.9999999999999997E-4</v>
      </c>
      <c r="H95" s="20">
        <f t="shared" si="90"/>
        <v>0</v>
      </c>
      <c r="I95" s="20">
        <f t="shared" si="90"/>
        <v>0</v>
      </c>
      <c r="J95" s="20">
        <f t="shared" si="90"/>
        <v>0</v>
      </c>
      <c r="K95" s="20">
        <f t="shared" si="90"/>
        <v>0</v>
      </c>
      <c r="L95" s="20">
        <f t="shared" si="90"/>
        <v>0</v>
      </c>
      <c r="M95" s="20">
        <f t="shared" si="90"/>
        <v>0</v>
      </c>
      <c r="N95" s="20">
        <f t="shared" si="90"/>
        <v>0</v>
      </c>
      <c r="O95" s="20">
        <f t="shared" si="90"/>
        <v>0</v>
      </c>
      <c r="P95" s="20">
        <f t="shared" si="90"/>
        <v>0</v>
      </c>
      <c r="Q95" s="20">
        <f t="shared" si="90"/>
        <v>0</v>
      </c>
      <c r="R95" s="20">
        <f t="shared" si="90"/>
        <v>0</v>
      </c>
      <c r="S95" s="20">
        <f t="shared" si="90"/>
        <v>0</v>
      </c>
      <c r="T95" s="20">
        <f t="shared" si="90"/>
        <v>0</v>
      </c>
      <c r="U95" s="20">
        <f t="shared" si="90"/>
        <v>0</v>
      </c>
      <c r="V95" s="20">
        <f t="shared" si="90"/>
        <v>0</v>
      </c>
      <c r="W95" s="20">
        <f>PRODUCT(W94,$E$6)</f>
        <v>0</v>
      </c>
      <c r="X95" s="20">
        <v>1</v>
      </c>
      <c r="Y95" s="20">
        <f t="shared" si="90"/>
        <v>0</v>
      </c>
      <c r="Z95" s="20">
        <f t="shared" si="90"/>
        <v>0</v>
      </c>
      <c r="AA95" s="20">
        <f t="shared" si="90"/>
        <v>0</v>
      </c>
      <c r="AB95" s="20">
        <f t="shared" si="90"/>
        <v>0</v>
      </c>
      <c r="AC95" s="20">
        <f t="shared" si="90"/>
        <v>0</v>
      </c>
      <c r="AD95" s="20">
        <f t="shared" si="90"/>
        <v>0</v>
      </c>
      <c r="AE95" s="20">
        <f t="shared" si="90"/>
        <v>0</v>
      </c>
      <c r="AF95" s="20">
        <f t="shared" ref="AF95:AI95" si="91">PRODUCT(AF94,$E$6)</f>
        <v>0</v>
      </c>
      <c r="AG95" s="20">
        <f t="shared" si="91"/>
        <v>0</v>
      </c>
      <c r="AH95" s="20">
        <f t="shared" si="91"/>
        <v>5.0000000000000001E-3</v>
      </c>
      <c r="AI95" s="20">
        <f t="shared" si="91"/>
        <v>0</v>
      </c>
      <c r="AJ95" s="20">
        <f t="shared" si="90"/>
        <v>0</v>
      </c>
      <c r="AK95" s="20">
        <f t="shared" si="90"/>
        <v>0</v>
      </c>
      <c r="AL95" s="20">
        <f t="shared" si="90"/>
        <v>0</v>
      </c>
      <c r="AM95" s="20">
        <f t="shared" si="90"/>
        <v>0</v>
      </c>
      <c r="AN95" s="20">
        <f t="shared" si="90"/>
        <v>0</v>
      </c>
      <c r="AO95" s="20">
        <f t="shared" si="90"/>
        <v>0</v>
      </c>
      <c r="AP95" s="20">
        <f t="shared" si="90"/>
        <v>0</v>
      </c>
      <c r="AQ95" s="20">
        <f t="shared" si="90"/>
        <v>0.02</v>
      </c>
      <c r="AR95" s="20">
        <f t="shared" si="90"/>
        <v>0</v>
      </c>
      <c r="AS95" s="20">
        <f t="shared" si="90"/>
        <v>0</v>
      </c>
      <c r="AT95" s="20">
        <f t="shared" si="90"/>
        <v>0</v>
      </c>
      <c r="AU95" s="20">
        <f t="shared" si="90"/>
        <v>0</v>
      </c>
      <c r="AV95" s="20">
        <f t="shared" si="90"/>
        <v>0</v>
      </c>
      <c r="AW95" s="20">
        <f t="shared" si="90"/>
        <v>0</v>
      </c>
      <c r="AX95" s="20">
        <f t="shared" si="90"/>
        <v>0</v>
      </c>
      <c r="AY95" s="20">
        <f t="shared" si="90"/>
        <v>0</v>
      </c>
      <c r="AZ95" s="20">
        <f t="shared" si="90"/>
        <v>0</v>
      </c>
      <c r="BA95" s="20">
        <f t="shared" si="90"/>
        <v>0</v>
      </c>
      <c r="BB95" s="20">
        <f t="shared" si="90"/>
        <v>0</v>
      </c>
      <c r="BC95" s="20">
        <f t="shared" si="90"/>
        <v>0</v>
      </c>
      <c r="BD95" s="20">
        <f t="shared" si="90"/>
        <v>0</v>
      </c>
      <c r="BE95" s="20">
        <f t="shared" si="90"/>
        <v>0</v>
      </c>
      <c r="BF95" s="20">
        <f t="shared" si="90"/>
        <v>0</v>
      </c>
      <c r="BG95" s="20">
        <f t="shared" si="90"/>
        <v>0</v>
      </c>
      <c r="BH95" s="20">
        <f t="shared" si="90"/>
        <v>0</v>
      </c>
      <c r="BI95" s="20">
        <f t="shared" si="90"/>
        <v>0</v>
      </c>
      <c r="BJ95" s="20">
        <f t="shared" si="90"/>
        <v>0</v>
      </c>
      <c r="BK95" s="20">
        <f t="shared" si="90"/>
        <v>0</v>
      </c>
      <c r="BL95" s="20">
        <f t="shared" si="90"/>
        <v>0</v>
      </c>
      <c r="BM95" s="20">
        <f t="shared" si="90"/>
        <v>0</v>
      </c>
      <c r="BN95" s="20">
        <f t="shared" si="90"/>
        <v>0</v>
      </c>
      <c r="BO95" s="20">
        <f t="shared" si="90"/>
        <v>0</v>
      </c>
      <c r="BP95" s="20">
        <f t="shared" si="90"/>
        <v>0</v>
      </c>
      <c r="BQ95" s="20">
        <f t="shared" si="90"/>
        <v>0</v>
      </c>
      <c r="BR95" s="20">
        <f t="shared" ref="BR95" si="92">PRODUCT(BR94,$E$6)</f>
        <v>0</v>
      </c>
    </row>
    <row r="97" spans="1:72" ht="17.399999999999999" x14ac:dyDescent="0.35">
      <c r="A97" s="23"/>
      <c r="B97" s="24" t="s">
        <v>27</v>
      </c>
      <c r="C97" s="25" t="s">
        <v>28</v>
      </c>
      <c r="D97" s="26">
        <f>D46</f>
        <v>78.180000000000007</v>
      </c>
      <c r="E97" s="26">
        <f t="shared" ref="E97:BQ97" si="93">E46</f>
        <v>82</v>
      </c>
      <c r="F97" s="26">
        <f t="shared" si="93"/>
        <v>82</v>
      </c>
      <c r="G97" s="26">
        <f t="shared" si="93"/>
        <v>596</v>
      </c>
      <c r="H97" s="26">
        <f t="shared" si="93"/>
        <v>1490</v>
      </c>
      <c r="I97" s="26">
        <f t="shared" si="93"/>
        <v>720</v>
      </c>
      <c r="J97" s="26">
        <f t="shared" si="93"/>
        <v>82.38</v>
      </c>
      <c r="K97" s="26">
        <f t="shared" si="93"/>
        <v>1038.8900000000001</v>
      </c>
      <c r="L97" s="26">
        <f t="shared" si="93"/>
        <v>231.94</v>
      </c>
      <c r="M97" s="26">
        <f t="shared" si="93"/>
        <v>738</v>
      </c>
      <c r="N97" s="26">
        <f t="shared" si="93"/>
        <v>114.89</v>
      </c>
      <c r="O97" s="26">
        <f t="shared" si="93"/>
        <v>359.11</v>
      </c>
      <c r="P97" s="26">
        <f t="shared" si="93"/>
        <v>428.95</v>
      </c>
      <c r="Q97" s="26">
        <f t="shared" si="93"/>
        <v>400</v>
      </c>
      <c r="R97" s="26">
        <f t="shared" si="93"/>
        <v>1210</v>
      </c>
      <c r="S97" s="26">
        <f t="shared" si="93"/>
        <v>207.5</v>
      </c>
      <c r="T97" s="26">
        <f t="shared" si="93"/>
        <v>207.5</v>
      </c>
      <c r="U97" s="26">
        <f t="shared" si="93"/>
        <v>1032</v>
      </c>
      <c r="V97" s="26">
        <f t="shared" si="93"/>
        <v>352.56</v>
      </c>
      <c r="W97" s="26">
        <f>W46</f>
        <v>100</v>
      </c>
      <c r="X97" s="26">
        <f t="shared" si="93"/>
        <v>10.4</v>
      </c>
      <c r="Y97" s="26">
        <f t="shared" si="93"/>
        <v>0</v>
      </c>
      <c r="Z97" s="26">
        <f t="shared" si="93"/>
        <v>492</v>
      </c>
      <c r="AA97" s="26">
        <f t="shared" si="93"/>
        <v>382</v>
      </c>
      <c r="AB97" s="26">
        <f t="shared" si="93"/>
        <v>341</v>
      </c>
      <c r="AC97" s="26">
        <f t="shared" si="93"/>
        <v>261</v>
      </c>
      <c r="AD97" s="26">
        <f t="shared" si="93"/>
        <v>125</v>
      </c>
      <c r="AE97" s="26">
        <f t="shared" si="93"/>
        <v>607</v>
      </c>
      <c r="AF97" s="26"/>
      <c r="AG97" s="26"/>
      <c r="AH97" s="26">
        <f t="shared" si="93"/>
        <v>219</v>
      </c>
      <c r="AI97" s="26"/>
      <c r="AJ97" s="26">
        <f t="shared" si="93"/>
        <v>227.27</v>
      </c>
      <c r="AK97" s="26">
        <f t="shared" si="93"/>
        <v>89</v>
      </c>
      <c r="AL97" s="26">
        <f t="shared" si="93"/>
        <v>62</v>
      </c>
      <c r="AM97" s="26">
        <f t="shared" si="93"/>
        <v>44.6</v>
      </c>
      <c r="AN97" s="26">
        <f t="shared" si="93"/>
        <v>200</v>
      </c>
      <c r="AO97" s="26">
        <f t="shared" si="93"/>
        <v>227</v>
      </c>
      <c r="AP97" s="26">
        <f t="shared" si="93"/>
        <v>0</v>
      </c>
      <c r="AQ97" s="26">
        <f t="shared" si="93"/>
        <v>277</v>
      </c>
      <c r="AR97" s="26">
        <f t="shared" si="93"/>
        <v>0</v>
      </c>
      <c r="AS97" s="26">
        <f t="shared" si="93"/>
        <v>235.63</v>
      </c>
      <c r="AT97" s="26">
        <f t="shared" si="93"/>
        <v>72.5</v>
      </c>
      <c r="AU97" s="26">
        <f t="shared" si="93"/>
        <v>65.33</v>
      </c>
      <c r="AV97" s="26">
        <f t="shared" si="93"/>
        <v>59.33</v>
      </c>
      <c r="AW97" s="26">
        <f t="shared" si="93"/>
        <v>67.14</v>
      </c>
      <c r="AX97" s="26">
        <f t="shared" si="93"/>
        <v>74.290000000000006</v>
      </c>
      <c r="AY97" s="26">
        <f t="shared" si="93"/>
        <v>51.25</v>
      </c>
      <c r="AZ97" s="26">
        <f t="shared" si="93"/>
        <v>77.14</v>
      </c>
      <c r="BA97" s="26">
        <f t="shared" si="93"/>
        <v>68</v>
      </c>
      <c r="BB97" s="26">
        <f t="shared" si="93"/>
        <v>60</v>
      </c>
      <c r="BC97" s="26">
        <f t="shared" si="93"/>
        <v>137.33000000000001</v>
      </c>
      <c r="BD97" s="26">
        <f t="shared" si="93"/>
        <v>319</v>
      </c>
      <c r="BE97" s="26">
        <f t="shared" si="93"/>
        <v>486</v>
      </c>
      <c r="BF97" s="26">
        <f t="shared" si="93"/>
        <v>564</v>
      </c>
      <c r="BG97" s="26">
        <f t="shared" si="93"/>
        <v>247</v>
      </c>
      <c r="BH97" s="26">
        <f t="shared" si="93"/>
        <v>427</v>
      </c>
      <c r="BI97" s="26">
        <f t="shared" si="93"/>
        <v>750</v>
      </c>
      <c r="BJ97" s="26">
        <f t="shared" si="93"/>
        <v>36</v>
      </c>
      <c r="BK97" s="26">
        <f t="shared" si="93"/>
        <v>30</v>
      </c>
      <c r="BL97" s="26">
        <f t="shared" si="93"/>
        <v>30</v>
      </c>
      <c r="BM97" s="26">
        <f t="shared" si="93"/>
        <v>34</v>
      </c>
      <c r="BN97" s="26">
        <f t="shared" si="93"/>
        <v>35</v>
      </c>
      <c r="BO97" s="26">
        <f t="shared" si="93"/>
        <v>314</v>
      </c>
      <c r="BP97" s="26">
        <f t="shared" si="93"/>
        <v>138.88999999999999</v>
      </c>
      <c r="BQ97" s="26">
        <f t="shared" si="93"/>
        <v>22</v>
      </c>
      <c r="BR97" s="26">
        <f t="shared" ref="BR97" si="94">BR46</f>
        <v>0</v>
      </c>
    </row>
    <row r="98" spans="1:72" ht="17.399999999999999" x14ac:dyDescent="0.35">
      <c r="B98" s="17" t="s">
        <v>29</v>
      </c>
      <c r="C98" s="18" t="s">
        <v>28</v>
      </c>
      <c r="D98" s="19">
        <f t="shared" ref="D98:BP98" si="95">D97/1000</f>
        <v>7.8180000000000013E-2</v>
      </c>
      <c r="E98" s="19">
        <f t="shared" si="95"/>
        <v>8.2000000000000003E-2</v>
      </c>
      <c r="F98" s="19">
        <f t="shared" si="95"/>
        <v>8.2000000000000003E-2</v>
      </c>
      <c r="G98" s="19">
        <f t="shared" si="95"/>
        <v>0.59599999999999997</v>
      </c>
      <c r="H98" s="19">
        <f t="shared" si="95"/>
        <v>1.49</v>
      </c>
      <c r="I98" s="19">
        <f t="shared" si="95"/>
        <v>0.72</v>
      </c>
      <c r="J98" s="19">
        <f t="shared" si="95"/>
        <v>8.2379999999999995E-2</v>
      </c>
      <c r="K98" s="19">
        <f t="shared" si="95"/>
        <v>1.0388900000000001</v>
      </c>
      <c r="L98" s="19">
        <f t="shared" si="95"/>
        <v>0.23194000000000001</v>
      </c>
      <c r="M98" s="19">
        <f t="shared" si="95"/>
        <v>0.73799999999999999</v>
      </c>
      <c r="N98" s="19">
        <f t="shared" si="95"/>
        <v>0.11489000000000001</v>
      </c>
      <c r="O98" s="19">
        <f t="shared" si="95"/>
        <v>0.35911000000000004</v>
      </c>
      <c r="P98" s="19">
        <f t="shared" si="95"/>
        <v>0.42895</v>
      </c>
      <c r="Q98" s="19">
        <f t="shared" si="95"/>
        <v>0.4</v>
      </c>
      <c r="R98" s="19">
        <f t="shared" si="95"/>
        <v>1.21</v>
      </c>
      <c r="S98" s="19">
        <f t="shared" si="95"/>
        <v>0.20749999999999999</v>
      </c>
      <c r="T98" s="19">
        <f t="shared" si="95"/>
        <v>0.20749999999999999</v>
      </c>
      <c r="U98" s="19">
        <f t="shared" si="95"/>
        <v>1.032</v>
      </c>
      <c r="V98" s="19">
        <f t="shared" si="95"/>
        <v>0.35255999999999998</v>
      </c>
      <c r="W98" s="19">
        <f>W97/1000</f>
        <v>0.1</v>
      </c>
      <c r="X98" s="19">
        <f t="shared" si="95"/>
        <v>1.04E-2</v>
      </c>
      <c r="Y98" s="19">
        <f t="shared" si="95"/>
        <v>0</v>
      </c>
      <c r="Z98" s="19">
        <f t="shared" si="95"/>
        <v>0.49199999999999999</v>
      </c>
      <c r="AA98" s="19">
        <f t="shared" si="95"/>
        <v>0.38200000000000001</v>
      </c>
      <c r="AB98" s="19">
        <f t="shared" si="95"/>
        <v>0.34100000000000003</v>
      </c>
      <c r="AC98" s="19">
        <f t="shared" si="95"/>
        <v>0.26100000000000001</v>
      </c>
      <c r="AD98" s="19">
        <f t="shared" si="95"/>
        <v>0.125</v>
      </c>
      <c r="AE98" s="19">
        <f t="shared" si="95"/>
        <v>0.60699999999999998</v>
      </c>
      <c r="AF98" s="19">
        <f t="shared" ref="AF98:AI98" si="96">AF97/1000</f>
        <v>0</v>
      </c>
      <c r="AG98" s="19">
        <f t="shared" si="96"/>
        <v>0</v>
      </c>
      <c r="AH98" s="19">
        <f t="shared" si="96"/>
        <v>0.219</v>
      </c>
      <c r="AI98" s="19">
        <f t="shared" si="96"/>
        <v>0</v>
      </c>
      <c r="AJ98" s="19">
        <f t="shared" si="95"/>
        <v>0.22727</v>
      </c>
      <c r="AK98" s="19">
        <f t="shared" si="95"/>
        <v>8.8999999999999996E-2</v>
      </c>
      <c r="AL98" s="19">
        <f t="shared" si="95"/>
        <v>6.2E-2</v>
      </c>
      <c r="AM98" s="19">
        <f t="shared" si="95"/>
        <v>4.4600000000000001E-2</v>
      </c>
      <c r="AN98" s="19">
        <f t="shared" si="95"/>
        <v>0.2</v>
      </c>
      <c r="AO98" s="19">
        <f t="shared" si="95"/>
        <v>0.22700000000000001</v>
      </c>
      <c r="AP98" s="19">
        <f t="shared" si="95"/>
        <v>0</v>
      </c>
      <c r="AQ98" s="19">
        <f t="shared" si="95"/>
        <v>0.27700000000000002</v>
      </c>
      <c r="AR98" s="19">
        <f t="shared" si="95"/>
        <v>0</v>
      </c>
      <c r="AS98" s="19">
        <f t="shared" si="95"/>
        <v>0.23563000000000001</v>
      </c>
      <c r="AT98" s="19">
        <f t="shared" si="95"/>
        <v>7.2499999999999995E-2</v>
      </c>
      <c r="AU98" s="19">
        <f t="shared" si="95"/>
        <v>6.5329999999999999E-2</v>
      </c>
      <c r="AV98" s="19">
        <f t="shared" si="95"/>
        <v>5.9330000000000001E-2</v>
      </c>
      <c r="AW98" s="19">
        <f t="shared" si="95"/>
        <v>6.7140000000000005E-2</v>
      </c>
      <c r="AX98" s="19">
        <f t="shared" si="95"/>
        <v>7.4290000000000009E-2</v>
      </c>
      <c r="AY98" s="19">
        <f t="shared" si="95"/>
        <v>5.1249999999999997E-2</v>
      </c>
      <c r="AZ98" s="19">
        <f t="shared" si="95"/>
        <v>7.714E-2</v>
      </c>
      <c r="BA98" s="19">
        <f t="shared" si="95"/>
        <v>6.8000000000000005E-2</v>
      </c>
      <c r="BB98" s="19">
        <f t="shared" si="95"/>
        <v>0.06</v>
      </c>
      <c r="BC98" s="19">
        <f t="shared" si="95"/>
        <v>0.13733000000000001</v>
      </c>
      <c r="BD98" s="19">
        <f t="shared" si="95"/>
        <v>0.31900000000000001</v>
      </c>
      <c r="BE98" s="19">
        <f t="shared" si="95"/>
        <v>0.48599999999999999</v>
      </c>
      <c r="BF98" s="19">
        <f t="shared" si="95"/>
        <v>0.56399999999999995</v>
      </c>
      <c r="BG98" s="19">
        <f t="shared" si="95"/>
        <v>0.247</v>
      </c>
      <c r="BH98" s="19">
        <f t="shared" si="95"/>
        <v>0.42699999999999999</v>
      </c>
      <c r="BI98" s="19">
        <f t="shared" si="95"/>
        <v>0.75</v>
      </c>
      <c r="BJ98" s="19">
        <f t="shared" si="95"/>
        <v>3.5999999999999997E-2</v>
      </c>
      <c r="BK98" s="19">
        <f t="shared" si="95"/>
        <v>0.03</v>
      </c>
      <c r="BL98" s="19">
        <f t="shared" si="95"/>
        <v>0.03</v>
      </c>
      <c r="BM98" s="19">
        <f t="shared" si="95"/>
        <v>3.4000000000000002E-2</v>
      </c>
      <c r="BN98" s="19">
        <f t="shared" si="95"/>
        <v>3.5000000000000003E-2</v>
      </c>
      <c r="BO98" s="19">
        <f t="shared" si="95"/>
        <v>0.314</v>
      </c>
      <c r="BP98" s="19">
        <f t="shared" si="95"/>
        <v>0.13888999999999999</v>
      </c>
      <c r="BQ98" s="19">
        <f>BQ97/1000</f>
        <v>2.1999999999999999E-2</v>
      </c>
      <c r="BR98" s="19">
        <f>BR97/1000</f>
        <v>0</v>
      </c>
    </row>
    <row r="99" spans="1:72" ht="17.399999999999999" x14ac:dyDescent="0.35">
      <c r="A99" s="27"/>
      <c r="B99" s="28" t="s">
        <v>30</v>
      </c>
      <c r="C99" s="120"/>
      <c r="D99" s="29">
        <f t="shared" ref="D99:BP99" si="97">D95*D97</f>
        <v>0</v>
      </c>
      <c r="E99" s="29">
        <f t="shared" si="97"/>
        <v>0</v>
      </c>
      <c r="F99" s="29">
        <f t="shared" si="97"/>
        <v>0.73799999999999999</v>
      </c>
      <c r="G99" s="29">
        <f t="shared" si="97"/>
        <v>0.17879999999999999</v>
      </c>
      <c r="H99" s="29">
        <f t="shared" si="97"/>
        <v>0</v>
      </c>
      <c r="I99" s="29">
        <f t="shared" si="97"/>
        <v>0</v>
      </c>
      <c r="J99" s="29">
        <f t="shared" si="97"/>
        <v>0</v>
      </c>
      <c r="K99" s="29">
        <f t="shared" si="97"/>
        <v>0</v>
      </c>
      <c r="L99" s="29">
        <f t="shared" si="97"/>
        <v>0</v>
      </c>
      <c r="M99" s="29">
        <f t="shared" si="97"/>
        <v>0</v>
      </c>
      <c r="N99" s="29">
        <f t="shared" si="97"/>
        <v>0</v>
      </c>
      <c r="O99" s="29">
        <f t="shared" si="97"/>
        <v>0</v>
      </c>
      <c r="P99" s="29">
        <f t="shared" si="97"/>
        <v>0</v>
      </c>
      <c r="Q99" s="29">
        <f t="shared" si="97"/>
        <v>0</v>
      </c>
      <c r="R99" s="29">
        <f t="shared" si="97"/>
        <v>0</v>
      </c>
      <c r="S99" s="29">
        <f t="shared" si="97"/>
        <v>0</v>
      </c>
      <c r="T99" s="29">
        <f t="shared" si="97"/>
        <v>0</v>
      </c>
      <c r="U99" s="29">
        <f t="shared" si="97"/>
        <v>0</v>
      </c>
      <c r="V99" s="29">
        <f t="shared" si="97"/>
        <v>0</v>
      </c>
      <c r="W99" s="29">
        <f>W95*W97</f>
        <v>0</v>
      </c>
      <c r="X99" s="29">
        <f t="shared" si="97"/>
        <v>10.4</v>
      </c>
      <c r="Y99" s="29">
        <f t="shared" si="97"/>
        <v>0</v>
      </c>
      <c r="Z99" s="29">
        <f t="shared" si="97"/>
        <v>0</v>
      </c>
      <c r="AA99" s="29">
        <f t="shared" si="97"/>
        <v>0</v>
      </c>
      <c r="AB99" s="29">
        <f t="shared" si="97"/>
        <v>0</v>
      </c>
      <c r="AC99" s="29">
        <f t="shared" si="97"/>
        <v>0</v>
      </c>
      <c r="AD99" s="29">
        <f t="shared" si="97"/>
        <v>0</v>
      </c>
      <c r="AE99" s="29">
        <f t="shared" si="97"/>
        <v>0</v>
      </c>
      <c r="AF99" s="29">
        <f t="shared" ref="AF99:AI99" si="98">AF95*AF97</f>
        <v>0</v>
      </c>
      <c r="AG99" s="29">
        <f t="shared" si="98"/>
        <v>0</v>
      </c>
      <c r="AH99" s="29">
        <f t="shared" si="98"/>
        <v>1.095</v>
      </c>
      <c r="AI99" s="29">
        <f t="shared" si="98"/>
        <v>0</v>
      </c>
      <c r="AJ99" s="29">
        <f t="shared" si="97"/>
        <v>0</v>
      </c>
      <c r="AK99" s="29">
        <f t="shared" si="97"/>
        <v>0</v>
      </c>
      <c r="AL99" s="29">
        <f t="shared" si="97"/>
        <v>0</v>
      </c>
      <c r="AM99" s="29">
        <f t="shared" si="97"/>
        <v>0</v>
      </c>
      <c r="AN99" s="29">
        <f t="shared" si="97"/>
        <v>0</v>
      </c>
      <c r="AO99" s="29">
        <f t="shared" si="97"/>
        <v>0</v>
      </c>
      <c r="AP99" s="29">
        <f t="shared" si="97"/>
        <v>0</v>
      </c>
      <c r="AQ99" s="29">
        <f t="shared" si="97"/>
        <v>5.54</v>
      </c>
      <c r="AR99" s="29">
        <f t="shared" si="97"/>
        <v>0</v>
      </c>
      <c r="AS99" s="29">
        <f t="shared" si="97"/>
        <v>0</v>
      </c>
      <c r="AT99" s="29">
        <f t="shared" si="97"/>
        <v>0</v>
      </c>
      <c r="AU99" s="29">
        <f t="shared" si="97"/>
        <v>0</v>
      </c>
      <c r="AV99" s="29">
        <f t="shared" si="97"/>
        <v>0</v>
      </c>
      <c r="AW99" s="29">
        <f t="shared" si="97"/>
        <v>0</v>
      </c>
      <c r="AX99" s="29">
        <f t="shared" si="97"/>
        <v>0</v>
      </c>
      <c r="AY99" s="29">
        <f t="shared" si="97"/>
        <v>0</v>
      </c>
      <c r="AZ99" s="29">
        <f t="shared" si="97"/>
        <v>0</v>
      </c>
      <c r="BA99" s="29">
        <f t="shared" si="97"/>
        <v>0</v>
      </c>
      <c r="BB99" s="29">
        <f t="shared" si="97"/>
        <v>0</v>
      </c>
      <c r="BC99" s="29">
        <f t="shared" si="97"/>
        <v>0</v>
      </c>
      <c r="BD99" s="29">
        <f t="shared" si="97"/>
        <v>0</v>
      </c>
      <c r="BE99" s="29">
        <f t="shared" si="97"/>
        <v>0</v>
      </c>
      <c r="BF99" s="29">
        <f t="shared" si="97"/>
        <v>0</v>
      </c>
      <c r="BG99" s="29">
        <f t="shared" si="97"/>
        <v>0</v>
      </c>
      <c r="BH99" s="29">
        <f t="shared" si="97"/>
        <v>0</v>
      </c>
      <c r="BI99" s="29">
        <f t="shared" si="97"/>
        <v>0</v>
      </c>
      <c r="BJ99" s="29">
        <f t="shared" si="97"/>
        <v>0</v>
      </c>
      <c r="BK99" s="29">
        <f t="shared" si="97"/>
        <v>0</v>
      </c>
      <c r="BL99" s="29">
        <f t="shared" si="97"/>
        <v>0</v>
      </c>
      <c r="BM99" s="29">
        <f t="shared" si="97"/>
        <v>0</v>
      </c>
      <c r="BN99" s="29">
        <f t="shared" si="97"/>
        <v>0</v>
      </c>
      <c r="BO99" s="29">
        <f t="shared" si="97"/>
        <v>0</v>
      </c>
      <c r="BP99" s="29">
        <f t="shared" si="97"/>
        <v>0</v>
      </c>
      <c r="BQ99" s="29">
        <f>BQ95*BQ97</f>
        <v>0</v>
      </c>
      <c r="BR99" s="29">
        <f>BR95*BR97</f>
        <v>0</v>
      </c>
      <c r="BS99" s="30">
        <f>SUM(D99:BQ99)</f>
        <v>17.951800000000002</v>
      </c>
      <c r="BT99" s="31">
        <f>BS99/$C$9</f>
        <v>17.951800000000002</v>
      </c>
    </row>
    <row r="100" spans="1:72" ht="17.399999999999999" x14ac:dyDescent="0.35">
      <c r="A100" s="27"/>
      <c r="B100" s="28" t="s">
        <v>31</v>
      </c>
      <c r="C100" s="120"/>
      <c r="D100" s="29">
        <f t="shared" ref="D100:BP100" si="99">D95*D97</f>
        <v>0</v>
      </c>
      <c r="E100" s="29">
        <f t="shared" si="99"/>
        <v>0</v>
      </c>
      <c r="F100" s="29">
        <f t="shared" si="99"/>
        <v>0.73799999999999999</v>
      </c>
      <c r="G100" s="29">
        <f t="shared" si="99"/>
        <v>0.17879999999999999</v>
      </c>
      <c r="H100" s="29">
        <f t="shared" si="99"/>
        <v>0</v>
      </c>
      <c r="I100" s="29">
        <f t="shared" si="99"/>
        <v>0</v>
      </c>
      <c r="J100" s="29">
        <f t="shared" si="99"/>
        <v>0</v>
      </c>
      <c r="K100" s="29">
        <f t="shared" si="99"/>
        <v>0</v>
      </c>
      <c r="L100" s="29">
        <f t="shared" si="99"/>
        <v>0</v>
      </c>
      <c r="M100" s="29">
        <f t="shared" si="99"/>
        <v>0</v>
      </c>
      <c r="N100" s="29">
        <f t="shared" si="99"/>
        <v>0</v>
      </c>
      <c r="O100" s="29">
        <f t="shared" si="99"/>
        <v>0</v>
      </c>
      <c r="P100" s="29">
        <f t="shared" si="99"/>
        <v>0</v>
      </c>
      <c r="Q100" s="29">
        <f t="shared" si="99"/>
        <v>0</v>
      </c>
      <c r="R100" s="29">
        <f t="shared" si="99"/>
        <v>0</v>
      </c>
      <c r="S100" s="29">
        <f t="shared" si="99"/>
        <v>0</v>
      </c>
      <c r="T100" s="29">
        <f t="shared" si="99"/>
        <v>0</v>
      </c>
      <c r="U100" s="29">
        <f t="shared" si="99"/>
        <v>0</v>
      </c>
      <c r="V100" s="29">
        <f t="shared" si="99"/>
        <v>0</v>
      </c>
      <c r="W100" s="29">
        <f>W95*W97</f>
        <v>0</v>
      </c>
      <c r="X100" s="29">
        <f t="shared" si="99"/>
        <v>10.4</v>
      </c>
      <c r="Y100" s="29">
        <f t="shared" si="99"/>
        <v>0</v>
      </c>
      <c r="Z100" s="29">
        <f t="shared" si="99"/>
        <v>0</v>
      </c>
      <c r="AA100" s="29">
        <f t="shared" si="99"/>
        <v>0</v>
      </c>
      <c r="AB100" s="29">
        <f t="shared" si="99"/>
        <v>0</v>
      </c>
      <c r="AC100" s="29">
        <f t="shared" si="99"/>
        <v>0</v>
      </c>
      <c r="AD100" s="29">
        <f t="shared" si="99"/>
        <v>0</v>
      </c>
      <c r="AE100" s="29">
        <f t="shared" si="99"/>
        <v>0</v>
      </c>
      <c r="AF100" s="29">
        <f t="shared" ref="AF100:AI100" si="100">AF95*AF97</f>
        <v>0</v>
      </c>
      <c r="AG100" s="29">
        <f t="shared" si="100"/>
        <v>0</v>
      </c>
      <c r="AH100" s="29">
        <f t="shared" si="100"/>
        <v>1.095</v>
      </c>
      <c r="AI100" s="29">
        <f t="shared" si="100"/>
        <v>0</v>
      </c>
      <c r="AJ100" s="29">
        <f t="shared" si="99"/>
        <v>0</v>
      </c>
      <c r="AK100" s="29">
        <f t="shared" si="99"/>
        <v>0</v>
      </c>
      <c r="AL100" s="29">
        <f t="shared" si="99"/>
        <v>0</v>
      </c>
      <c r="AM100" s="29">
        <f t="shared" si="99"/>
        <v>0</v>
      </c>
      <c r="AN100" s="29">
        <f t="shared" si="99"/>
        <v>0</v>
      </c>
      <c r="AO100" s="29">
        <f t="shared" si="99"/>
        <v>0</v>
      </c>
      <c r="AP100" s="29">
        <f t="shared" si="99"/>
        <v>0</v>
      </c>
      <c r="AQ100" s="29">
        <f t="shared" si="99"/>
        <v>5.54</v>
      </c>
      <c r="AR100" s="29">
        <f t="shared" si="99"/>
        <v>0</v>
      </c>
      <c r="AS100" s="29">
        <f t="shared" si="99"/>
        <v>0</v>
      </c>
      <c r="AT100" s="29">
        <f t="shared" si="99"/>
        <v>0</v>
      </c>
      <c r="AU100" s="29">
        <f t="shared" si="99"/>
        <v>0</v>
      </c>
      <c r="AV100" s="29">
        <f t="shared" si="99"/>
        <v>0</v>
      </c>
      <c r="AW100" s="29">
        <f t="shared" si="99"/>
        <v>0</v>
      </c>
      <c r="AX100" s="29">
        <f t="shared" si="99"/>
        <v>0</v>
      </c>
      <c r="AY100" s="29">
        <f t="shared" si="99"/>
        <v>0</v>
      </c>
      <c r="AZ100" s="29">
        <f t="shared" si="99"/>
        <v>0</v>
      </c>
      <c r="BA100" s="29">
        <f t="shared" si="99"/>
        <v>0</v>
      </c>
      <c r="BB100" s="29">
        <f t="shared" si="99"/>
        <v>0</v>
      </c>
      <c r="BC100" s="29">
        <f t="shared" si="99"/>
        <v>0</v>
      </c>
      <c r="BD100" s="29">
        <f t="shared" si="99"/>
        <v>0</v>
      </c>
      <c r="BE100" s="29">
        <f t="shared" si="99"/>
        <v>0</v>
      </c>
      <c r="BF100" s="29">
        <f t="shared" si="99"/>
        <v>0</v>
      </c>
      <c r="BG100" s="29">
        <f t="shared" si="99"/>
        <v>0</v>
      </c>
      <c r="BH100" s="29">
        <f t="shared" si="99"/>
        <v>0</v>
      </c>
      <c r="BI100" s="29">
        <f t="shared" si="99"/>
        <v>0</v>
      </c>
      <c r="BJ100" s="29">
        <f t="shared" si="99"/>
        <v>0</v>
      </c>
      <c r="BK100" s="29">
        <f t="shared" si="99"/>
        <v>0</v>
      </c>
      <c r="BL100" s="29">
        <f t="shared" si="99"/>
        <v>0</v>
      </c>
      <c r="BM100" s="29">
        <f t="shared" si="99"/>
        <v>0</v>
      </c>
      <c r="BN100" s="29">
        <f t="shared" si="99"/>
        <v>0</v>
      </c>
      <c r="BO100" s="29">
        <f t="shared" si="99"/>
        <v>0</v>
      </c>
      <c r="BP100" s="29">
        <f t="shared" si="99"/>
        <v>0</v>
      </c>
      <c r="BQ100" s="29">
        <f>BQ95*BQ97</f>
        <v>0</v>
      </c>
      <c r="BR100" s="29">
        <f>BR95*BR97</f>
        <v>0</v>
      </c>
      <c r="BS100" s="30">
        <f>SUM(D100:BQ100)</f>
        <v>17.951800000000002</v>
      </c>
      <c r="BT100" s="31">
        <f>BS100/$C$9</f>
        <v>17.951800000000002</v>
      </c>
    </row>
    <row r="102" spans="1:72" x14ac:dyDescent="0.3">
      <c r="J102" s="1">
        <v>9</v>
      </c>
      <c r="K102" t="s">
        <v>2</v>
      </c>
      <c r="V102" t="s">
        <v>34</v>
      </c>
      <c r="AP102" t="s">
        <v>35</v>
      </c>
    </row>
    <row r="103" spans="1:72" ht="15" customHeight="1" x14ac:dyDescent="0.3">
      <c r="A103" s="129"/>
      <c r="B103" s="2" t="s">
        <v>3</v>
      </c>
      <c r="C103" s="127" t="s">
        <v>4</v>
      </c>
      <c r="D103" s="121" t="s">
        <v>36</v>
      </c>
      <c r="E103" s="127" t="s">
        <v>37</v>
      </c>
      <c r="F103" s="127" t="s">
        <v>38</v>
      </c>
      <c r="G103" s="127" t="s">
        <v>39</v>
      </c>
      <c r="H103" s="121" t="s">
        <v>40</v>
      </c>
      <c r="I103" s="35"/>
      <c r="J103" s="127" t="s">
        <v>41</v>
      </c>
      <c r="K103" s="127" t="s">
        <v>42</v>
      </c>
      <c r="L103" s="127" t="s">
        <v>43</v>
      </c>
      <c r="M103" s="35"/>
      <c r="N103" s="35"/>
      <c r="O103" s="127" t="s">
        <v>44</v>
      </c>
      <c r="P103" s="127" t="s">
        <v>45</v>
      </c>
      <c r="Q103" s="35"/>
      <c r="R103" s="127" t="s">
        <v>46</v>
      </c>
      <c r="S103" s="35"/>
      <c r="T103" s="35"/>
      <c r="U103" s="35"/>
      <c r="V103" s="127" t="s">
        <v>47</v>
      </c>
      <c r="W103" s="35"/>
      <c r="X103" s="127" t="s">
        <v>48</v>
      </c>
      <c r="Y103" s="35"/>
      <c r="Z103" s="35"/>
      <c r="AA103" s="35"/>
      <c r="AB103" s="35"/>
      <c r="AC103" s="35"/>
      <c r="AD103" s="35"/>
      <c r="AE103" s="127" t="str">
        <f>AE7</f>
        <v>Ягода свежемороженная</v>
      </c>
      <c r="AF103" s="127" t="str">
        <f t="shared" ref="AF103:AJ103" si="101">AF7</f>
        <v>Апельсин</v>
      </c>
      <c r="AG103" s="127" t="str">
        <f t="shared" si="101"/>
        <v>Банан</v>
      </c>
      <c r="AH103" s="127" t="str">
        <f t="shared" si="101"/>
        <v>Лимон</v>
      </c>
      <c r="AI103" s="127" t="str">
        <f t="shared" si="101"/>
        <v>Яблоко</v>
      </c>
      <c r="AJ103" s="127" t="str">
        <f t="shared" si="101"/>
        <v>Кисель</v>
      </c>
      <c r="AK103" s="127" t="s">
        <v>18</v>
      </c>
      <c r="AL103" s="35"/>
      <c r="AM103" s="127" t="s">
        <v>49</v>
      </c>
      <c r="AN103" s="35"/>
      <c r="AO103" s="127" t="str">
        <f>AO7</f>
        <v>Печенье</v>
      </c>
      <c r="AP103" s="127" t="s">
        <v>50</v>
      </c>
      <c r="AQ103" s="35"/>
      <c r="AR103" s="35"/>
      <c r="AS103" s="35"/>
      <c r="AT103" s="35"/>
      <c r="AU103" s="35"/>
      <c r="AV103" s="35"/>
      <c r="AW103" s="127" t="str">
        <f>AW7</f>
        <v>Крупа кукурузная</v>
      </c>
      <c r="AX103" s="35"/>
      <c r="AY103" s="127" t="s">
        <v>51</v>
      </c>
      <c r="AZ103" s="35"/>
      <c r="BA103" s="127" t="s">
        <v>52</v>
      </c>
      <c r="BB103" s="35"/>
      <c r="BC103" s="127" t="s">
        <v>53</v>
      </c>
      <c r="BD103" s="35"/>
      <c r="BE103" s="127" t="s">
        <v>54</v>
      </c>
      <c r="BF103" s="127" t="s">
        <v>55</v>
      </c>
      <c r="BG103" s="35"/>
      <c r="BH103" s="35"/>
      <c r="BI103" s="35"/>
      <c r="BJ103" s="121" t="s">
        <v>56</v>
      </c>
      <c r="BK103" s="121" t="s">
        <v>57</v>
      </c>
      <c r="BL103" s="121" t="s">
        <v>58</v>
      </c>
      <c r="BM103" s="35"/>
      <c r="BN103" s="127" t="s">
        <v>59</v>
      </c>
      <c r="BO103" s="35"/>
      <c r="BP103" s="121" t="s">
        <v>60</v>
      </c>
      <c r="BQ103" s="121" t="s">
        <v>61</v>
      </c>
      <c r="BR103" s="127" t="s">
        <v>101</v>
      </c>
      <c r="BS103" s="122" t="s">
        <v>5</v>
      </c>
      <c r="BT103" s="122" t="s">
        <v>6</v>
      </c>
    </row>
    <row r="104" spans="1:72" ht="36.75" customHeight="1" x14ac:dyDescent="0.3">
      <c r="A104" s="130"/>
      <c r="B104" s="3" t="s">
        <v>7</v>
      </c>
      <c r="C104" s="128"/>
      <c r="D104" s="121"/>
      <c r="E104" s="128"/>
      <c r="F104" s="128"/>
      <c r="G104" s="128"/>
      <c r="H104" s="121"/>
      <c r="I104" s="36"/>
      <c r="J104" s="128"/>
      <c r="K104" s="128"/>
      <c r="L104" s="128"/>
      <c r="M104" s="36"/>
      <c r="N104" s="36"/>
      <c r="O104" s="128"/>
      <c r="P104" s="128"/>
      <c r="Q104" s="36"/>
      <c r="R104" s="128"/>
      <c r="S104" s="36"/>
      <c r="T104" s="36"/>
      <c r="U104" s="36"/>
      <c r="V104" s="128"/>
      <c r="W104" s="36"/>
      <c r="X104" s="128"/>
      <c r="Y104" s="36"/>
      <c r="Z104" s="36"/>
      <c r="AA104" s="36"/>
      <c r="AB104" s="36"/>
      <c r="AC104" s="36"/>
      <c r="AD104" s="36"/>
      <c r="AE104" s="128"/>
      <c r="AF104" s="128"/>
      <c r="AG104" s="128"/>
      <c r="AH104" s="128"/>
      <c r="AI104" s="128"/>
      <c r="AJ104" s="128"/>
      <c r="AK104" s="128"/>
      <c r="AL104" s="36"/>
      <c r="AM104" s="128"/>
      <c r="AN104" s="36"/>
      <c r="AO104" s="128"/>
      <c r="AP104" s="128"/>
      <c r="AQ104" s="36"/>
      <c r="AR104" s="36"/>
      <c r="AS104" s="36"/>
      <c r="AT104" s="36"/>
      <c r="AU104" s="36"/>
      <c r="AV104" s="36"/>
      <c r="AW104" s="128"/>
      <c r="AX104" s="36"/>
      <c r="AY104" s="128"/>
      <c r="AZ104" s="36"/>
      <c r="BA104" s="128"/>
      <c r="BB104" s="36"/>
      <c r="BC104" s="128"/>
      <c r="BD104" s="36"/>
      <c r="BE104" s="128"/>
      <c r="BF104" s="128"/>
      <c r="BG104" s="36"/>
      <c r="BH104" s="36"/>
      <c r="BI104" s="36"/>
      <c r="BJ104" s="121"/>
      <c r="BK104" s="121"/>
      <c r="BL104" s="121"/>
      <c r="BM104" s="36"/>
      <c r="BN104" s="128"/>
      <c r="BO104" s="36"/>
      <c r="BP104" s="121"/>
      <c r="BQ104" s="121"/>
      <c r="BR104" s="128"/>
      <c r="BS104" s="122"/>
      <c r="BT104" s="122"/>
    </row>
    <row r="105" spans="1:72" x14ac:dyDescent="0.3">
      <c r="A105" s="123" t="s">
        <v>22</v>
      </c>
      <c r="B105" s="40" t="s">
        <v>62</v>
      </c>
      <c r="C105" s="124">
        <f>$E$6</f>
        <v>1</v>
      </c>
      <c r="D105" s="4">
        <f>D27</f>
        <v>0</v>
      </c>
      <c r="E105" s="4">
        <f t="shared" ref="E105:BQ109" si="102">E27</f>
        <v>0</v>
      </c>
      <c r="F105" s="4">
        <f t="shared" si="102"/>
        <v>4.0000000000000001E-3</v>
      </c>
      <c r="G105" s="4">
        <f t="shared" si="102"/>
        <v>0</v>
      </c>
      <c r="H105" s="4">
        <f t="shared" si="102"/>
        <v>0</v>
      </c>
      <c r="I105" s="4">
        <f t="shared" si="102"/>
        <v>0</v>
      </c>
      <c r="J105" s="4">
        <f t="shared" si="102"/>
        <v>0</v>
      </c>
      <c r="K105" s="4">
        <f t="shared" si="102"/>
        <v>2E-3</v>
      </c>
      <c r="L105" s="4">
        <f t="shared" si="102"/>
        <v>0</v>
      </c>
      <c r="M105" s="4">
        <f t="shared" si="102"/>
        <v>1.24E-2</v>
      </c>
      <c r="N105" s="4">
        <f t="shared" si="102"/>
        <v>0</v>
      </c>
      <c r="O105" s="4">
        <f t="shared" si="102"/>
        <v>0</v>
      </c>
      <c r="P105" s="4">
        <f t="shared" si="102"/>
        <v>0</v>
      </c>
      <c r="Q105" s="4">
        <f t="shared" si="102"/>
        <v>0</v>
      </c>
      <c r="R105" s="4">
        <f t="shared" si="102"/>
        <v>0</v>
      </c>
      <c r="S105" s="4">
        <f t="shared" si="102"/>
        <v>0</v>
      </c>
      <c r="T105" s="4">
        <f t="shared" si="102"/>
        <v>0</v>
      </c>
      <c r="U105" s="4">
        <f t="shared" si="102"/>
        <v>0</v>
      </c>
      <c r="V105" s="4">
        <f t="shared" si="102"/>
        <v>0</v>
      </c>
      <c r="W105" s="4">
        <f>W27</f>
        <v>0</v>
      </c>
      <c r="X105" s="4">
        <f t="shared" si="102"/>
        <v>0</v>
      </c>
      <c r="Y105" s="4">
        <f t="shared" si="102"/>
        <v>0</v>
      </c>
      <c r="Z105" s="4">
        <f t="shared" si="102"/>
        <v>0</v>
      </c>
      <c r="AA105" s="4">
        <f t="shared" si="102"/>
        <v>0</v>
      </c>
      <c r="AB105" s="4">
        <f t="shared" si="102"/>
        <v>0</v>
      </c>
      <c r="AC105" s="4">
        <f t="shared" si="102"/>
        <v>0</v>
      </c>
      <c r="AD105" s="4">
        <f t="shared" si="102"/>
        <v>0</v>
      </c>
      <c r="AE105" s="4">
        <f t="shared" si="102"/>
        <v>0</v>
      </c>
      <c r="AF105" s="4">
        <f t="shared" ref="AF105:AI108" si="103">AF27</f>
        <v>0</v>
      </c>
      <c r="AG105" s="4">
        <f t="shared" si="103"/>
        <v>0</v>
      </c>
      <c r="AH105" s="4">
        <f t="shared" si="103"/>
        <v>0</v>
      </c>
      <c r="AI105" s="4">
        <f t="shared" si="103"/>
        <v>0</v>
      </c>
      <c r="AJ105" s="4">
        <f t="shared" si="102"/>
        <v>0</v>
      </c>
      <c r="AK105" s="4">
        <f t="shared" si="102"/>
        <v>0</v>
      </c>
      <c r="AL105" s="4">
        <f t="shared" si="102"/>
        <v>0</v>
      </c>
      <c r="AM105" s="4">
        <f t="shared" si="102"/>
        <v>0</v>
      </c>
      <c r="AN105" s="4">
        <f t="shared" si="102"/>
        <v>0</v>
      </c>
      <c r="AO105" s="4">
        <f t="shared" si="102"/>
        <v>0</v>
      </c>
      <c r="AP105" s="4">
        <f t="shared" si="102"/>
        <v>0</v>
      </c>
      <c r="AQ105" s="4">
        <f t="shared" si="102"/>
        <v>0</v>
      </c>
      <c r="AR105" s="4">
        <f t="shared" si="102"/>
        <v>0</v>
      </c>
      <c r="AS105" s="4">
        <f t="shared" si="102"/>
        <v>0</v>
      </c>
      <c r="AT105" s="4">
        <f t="shared" si="102"/>
        <v>0</v>
      </c>
      <c r="AU105" s="4">
        <f t="shared" si="102"/>
        <v>0</v>
      </c>
      <c r="AV105" s="4">
        <f t="shared" si="102"/>
        <v>0</v>
      </c>
      <c r="AW105" s="4">
        <f t="shared" si="102"/>
        <v>1.4999999999999999E-2</v>
      </c>
      <c r="AX105" s="4">
        <f t="shared" si="102"/>
        <v>0</v>
      </c>
      <c r="AY105" s="4">
        <f t="shared" si="102"/>
        <v>0</v>
      </c>
      <c r="AZ105" s="4">
        <f t="shared" si="102"/>
        <v>0</v>
      </c>
      <c r="BA105" s="4">
        <f t="shared" si="102"/>
        <v>0</v>
      </c>
      <c r="BB105" s="4">
        <f t="shared" si="102"/>
        <v>0</v>
      </c>
      <c r="BC105" s="4">
        <f t="shared" si="102"/>
        <v>0</v>
      </c>
      <c r="BD105" s="4">
        <f t="shared" si="102"/>
        <v>0</v>
      </c>
      <c r="BE105" s="4">
        <f t="shared" si="102"/>
        <v>0</v>
      </c>
      <c r="BF105" s="4">
        <f t="shared" si="102"/>
        <v>0</v>
      </c>
      <c r="BG105" s="4">
        <f t="shared" si="102"/>
        <v>0</v>
      </c>
      <c r="BH105" s="4">
        <f t="shared" si="102"/>
        <v>0</v>
      </c>
      <c r="BI105" s="4">
        <f t="shared" si="102"/>
        <v>0</v>
      </c>
      <c r="BJ105" s="4">
        <f t="shared" si="102"/>
        <v>0</v>
      </c>
      <c r="BK105" s="4">
        <f t="shared" si="102"/>
        <v>0</v>
      </c>
      <c r="BL105" s="4">
        <f t="shared" si="102"/>
        <v>0</v>
      </c>
      <c r="BM105" s="4">
        <f t="shared" si="102"/>
        <v>0</v>
      </c>
      <c r="BN105" s="4">
        <f t="shared" si="102"/>
        <v>0</v>
      </c>
      <c r="BO105" s="4">
        <f t="shared" si="102"/>
        <v>0</v>
      </c>
      <c r="BP105" s="4">
        <f t="shared" si="102"/>
        <v>0</v>
      </c>
      <c r="BQ105" s="4">
        <f t="shared" si="102"/>
        <v>0</v>
      </c>
      <c r="BR105" s="4">
        <f t="shared" ref="BR105:BR108" si="104">BR27</f>
        <v>0</v>
      </c>
    </row>
    <row r="106" spans="1:72" x14ac:dyDescent="0.3">
      <c r="A106" s="123"/>
      <c r="B106" t="s">
        <v>16</v>
      </c>
      <c r="C106" s="125"/>
      <c r="D106" s="4">
        <f>D28</f>
        <v>0.02</v>
      </c>
      <c r="E106" s="4">
        <f t="shared" si="102"/>
        <v>0</v>
      </c>
      <c r="F106" s="4">
        <f t="shared" si="102"/>
        <v>0</v>
      </c>
      <c r="G106" s="4">
        <f t="shared" si="102"/>
        <v>0</v>
      </c>
      <c r="H106" s="4">
        <f t="shared" si="102"/>
        <v>0</v>
      </c>
      <c r="I106" s="4">
        <f t="shared" si="102"/>
        <v>0</v>
      </c>
      <c r="J106" s="4">
        <f t="shared" si="102"/>
        <v>0</v>
      </c>
      <c r="K106" s="4">
        <f t="shared" si="102"/>
        <v>0</v>
      </c>
      <c r="L106" s="4">
        <f t="shared" si="102"/>
        <v>0</v>
      </c>
      <c r="M106" s="4">
        <f t="shared" si="102"/>
        <v>0</v>
      </c>
      <c r="N106" s="4">
        <f t="shared" si="102"/>
        <v>0</v>
      </c>
      <c r="O106" s="4">
        <f t="shared" si="102"/>
        <v>0</v>
      </c>
      <c r="P106" s="4">
        <f t="shared" si="102"/>
        <v>0</v>
      </c>
      <c r="Q106" s="4">
        <f t="shared" si="102"/>
        <v>0</v>
      </c>
      <c r="R106" s="4">
        <f t="shared" si="102"/>
        <v>0</v>
      </c>
      <c r="S106" s="4">
        <f t="shared" si="102"/>
        <v>0</v>
      </c>
      <c r="T106" s="4">
        <f t="shared" si="102"/>
        <v>0</v>
      </c>
      <c r="U106" s="4">
        <f t="shared" si="102"/>
        <v>0</v>
      </c>
      <c r="V106" s="4">
        <f t="shared" si="102"/>
        <v>0</v>
      </c>
      <c r="W106" s="4">
        <f>W28</f>
        <v>0</v>
      </c>
      <c r="X106" s="4">
        <f t="shared" si="102"/>
        <v>0</v>
      </c>
      <c r="Y106" s="4">
        <f t="shared" si="102"/>
        <v>0</v>
      </c>
      <c r="Z106" s="4">
        <f t="shared" si="102"/>
        <v>0</v>
      </c>
      <c r="AA106" s="4">
        <f t="shared" si="102"/>
        <v>0</v>
      </c>
      <c r="AB106" s="4">
        <f t="shared" si="102"/>
        <v>0</v>
      </c>
      <c r="AC106" s="4">
        <f t="shared" si="102"/>
        <v>0</v>
      </c>
      <c r="AD106" s="4">
        <f t="shared" si="102"/>
        <v>0</v>
      </c>
      <c r="AE106" s="4">
        <f t="shared" si="102"/>
        <v>0</v>
      </c>
      <c r="AF106" s="4">
        <f t="shared" si="103"/>
        <v>0</v>
      </c>
      <c r="AG106" s="4">
        <f t="shared" si="103"/>
        <v>0</v>
      </c>
      <c r="AH106" s="4">
        <f t="shared" si="103"/>
        <v>0</v>
      </c>
      <c r="AI106" s="4">
        <f t="shared" si="103"/>
        <v>0</v>
      </c>
      <c r="AJ106" s="4">
        <f t="shared" si="102"/>
        <v>0</v>
      </c>
      <c r="AK106" s="4">
        <f t="shared" si="102"/>
        <v>0</v>
      </c>
      <c r="AL106" s="4">
        <f t="shared" si="102"/>
        <v>0</v>
      </c>
      <c r="AM106" s="4">
        <f t="shared" si="102"/>
        <v>0</v>
      </c>
      <c r="AN106" s="4">
        <f t="shared" si="102"/>
        <v>0</v>
      </c>
      <c r="AO106" s="4">
        <f t="shared" si="102"/>
        <v>0</v>
      </c>
      <c r="AP106" s="4">
        <f t="shared" si="102"/>
        <v>0</v>
      </c>
      <c r="AQ106" s="4">
        <f t="shared" si="102"/>
        <v>0</v>
      </c>
      <c r="AR106" s="4">
        <f t="shared" si="102"/>
        <v>0</v>
      </c>
      <c r="AS106" s="4">
        <f t="shared" si="102"/>
        <v>0</v>
      </c>
      <c r="AT106" s="4">
        <f t="shared" si="102"/>
        <v>0</v>
      </c>
      <c r="AU106" s="4">
        <f t="shared" si="102"/>
        <v>0</v>
      </c>
      <c r="AV106" s="4">
        <f t="shared" si="102"/>
        <v>0</v>
      </c>
      <c r="AW106" s="4">
        <f t="shared" si="102"/>
        <v>0</v>
      </c>
      <c r="AX106" s="4">
        <f t="shared" si="102"/>
        <v>0</v>
      </c>
      <c r="AY106" s="4">
        <f t="shared" si="102"/>
        <v>0</v>
      </c>
      <c r="AZ106" s="4">
        <f t="shared" si="102"/>
        <v>0</v>
      </c>
      <c r="BA106" s="4">
        <f t="shared" si="102"/>
        <v>0</v>
      </c>
      <c r="BB106" s="4">
        <f t="shared" si="102"/>
        <v>0</v>
      </c>
      <c r="BC106" s="4">
        <f t="shared" si="102"/>
        <v>0</v>
      </c>
      <c r="BD106" s="4">
        <f t="shared" si="102"/>
        <v>0</v>
      </c>
      <c r="BE106" s="4">
        <f t="shared" si="102"/>
        <v>0</v>
      </c>
      <c r="BF106" s="4">
        <f t="shared" si="102"/>
        <v>0</v>
      </c>
      <c r="BG106" s="4">
        <f t="shared" si="102"/>
        <v>0</v>
      </c>
      <c r="BH106" s="4">
        <f t="shared" si="102"/>
        <v>0</v>
      </c>
      <c r="BI106" s="4">
        <f t="shared" si="102"/>
        <v>0</v>
      </c>
      <c r="BJ106" s="4">
        <f t="shared" si="102"/>
        <v>0</v>
      </c>
      <c r="BK106" s="4">
        <f t="shared" si="102"/>
        <v>0</v>
      </c>
      <c r="BL106" s="4">
        <f t="shared" si="102"/>
        <v>0</v>
      </c>
      <c r="BM106" s="4">
        <f t="shared" si="102"/>
        <v>0</v>
      </c>
      <c r="BN106" s="4">
        <f t="shared" si="102"/>
        <v>0</v>
      </c>
      <c r="BO106" s="4">
        <f t="shared" si="102"/>
        <v>0</v>
      </c>
      <c r="BP106" s="4">
        <f t="shared" si="102"/>
        <v>0</v>
      </c>
      <c r="BQ106" s="4">
        <f t="shared" si="102"/>
        <v>0</v>
      </c>
      <c r="BR106" s="4">
        <f t="shared" si="104"/>
        <v>0</v>
      </c>
    </row>
    <row r="107" spans="1:72" x14ac:dyDescent="0.3">
      <c r="A107" s="123"/>
      <c r="B107" s="10" t="s">
        <v>23</v>
      </c>
      <c r="C107" s="125"/>
      <c r="D107" s="4">
        <f>D29</f>
        <v>0</v>
      </c>
      <c r="E107" s="4">
        <f t="shared" si="102"/>
        <v>0</v>
      </c>
      <c r="F107" s="4">
        <f t="shared" si="102"/>
        <v>8.9999999999999993E-3</v>
      </c>
      <c r="G107" s="4">
        <f t="shared" si="102"/>
        <v>5.0000000000000001E-4</v>
      </c>
      <c r="H107" s="4">
        <f t="shared" si="102"/>
        <v>0</v>
      </c>
      <c r="I107" s="4">
        <f t="shared" si="102"/>
        <v>0</v>
      </c>
      <c r="J107" s="4">
        <f t="shared" si="102"/>
        <v>0</v>
      </c>
      <c r="K107" s="4">
        <f t="shared" si="102"/>
        <v>0</v>
      </c>
      <c r="L107" s="4">
        <f t="shared" si="102"/>
        <v>0</v>
      </c>
      <c r="M107" s="4">
        <f t="shared" si="102"/>
        <v>0</v>
      </c>
      <c r="N107" s="4">
        <f t="shared" si="102"/>
        <v>0</v>
      </c>
      <c r="O107" s="4">
        <f t="shared" si="102"/>
        <v>0</v>
      </c>
      <c r="P107" s="4">
        <f t="shared" si="102"/>
        <v>0</v>
      </c>
      <c r="Q107" s="4">
        <f t="shared" si="102"/>
        <v>0</v>
      </c>
      <c r="R107" s="4">
        <f t="shared" si="102"/>
        <v>0</v>
      </c>
      <c r="S107" s="4">
        <f t="shared" si="102"/>
        <v>0</v>
      </c>
      <c r="T107" s="4">
        <f t="shared" si="102"/>
        <v>0</v>
      </c>
      <c r="U107" s="4">
        <f t="shared" si="102"/>
        <v>0</v>
      </c>
      <c r="V107" s="4">
        <f t="shared" si="102"/>
        <v>0</v>
      </c>
      <c r="W107" s="4">
        <f>W29</f>
        <v>0</v>
      </c>
      <c r="X107" s="4">
        <f t="shared" si="102"/>
        <v>0</v>
      </c>
      <c r="Y107" s="4">
        <f t="shared" si="102"/>
        <v>0</v>
      </c>
      <c r="Z107" s="4">
        <f t="shared" si="102"/>
        <v>0</v>
      </c>
      <c r="AA107" s="4">
        <f t="shared" si="102"/>
        <v>0</v>
      </c>
      <c r="AB107" s="4">
        <f t="shared" si="102"/>
        <v>0</v>
      </c>
      <c r="AC107" s="4">
        <f t="shared" si="102"/>
        <v>0</v>
      </c>
      <c r="AD107" s="4">
        <f t="shared" si="102"/>
        <v>0</v>
      </c>
      <c r="AE107" s="4">
        <f t="shared" si="102"/>
        <v>0</v>
      </c>
      <c r="AF107" s="4">
        <f t="shared" si="103"/>
        <v>0</v>
      </c>
      <c r="AG107" s="4">
        <f t="shared" si="103"/>
        <v>0</v>
      </c>
      <c r="AH107" s="4">
        <f t="shared" si="103"/>
        <v>0</v>
      </c>
      <c r="AI107" s="4">
        <f t="shared" si="103"/>
        <v>0</v>
      </c>
      <c r="AJ107" s="4">
        <f t="shared" si="102"/>
        <v>0</v>
      </c>
      <c r="AK107" s="4">
        <f t="shared" si="102"/>
        <v>0</v>
      </c>
      <c r="AL107" s="4">
        <f t="shared" si="102"/>
        <v>0</v>
      </c>
      <c r="AM107" s="4">
        <f t="shared" si="102"/>
        <v>0</v>
      </c>
      <c r="AN107" s="4">
        <f t="shared" si="102"/>
        <v>0</v>
      </c>
      <c r="AO107" s="4">
        <f t="shared" si="102"/>
        <v>0</v>
      </c>
      <c r="AP107" s="4">
        <f t="shared" si="102"/>
        <v>0</v>
      </c>
      <c r="AQ107" s="4">
        <f t="shared" si="102"/>
        <v>0</v>
      </c>
      <c r="AR107" s="4">
        <f t="shared" si="102"/>
        <v>0</v>
      </c>
      <c r="AS107" s="4">
        <f t="shared" si="102"/>
        <v>0</v>
      </c>
      <c r="AT107" s="4">
        <f t="shared" si="102"/>
        <v>0</v>
      </c>
      <c r="AU107" s="4">
        <f t="shared" si="102"/>
        <v>0</v>
      </c>
      <c r="AV107" s="4">
        <f t="shared" si="102"/>
        <v>0</v>
      </c>
      <c r="AW107" s="4">
        <f t="shared" si="102"/>
        <v>0</v>
      </c>
      <c r="AX107" s="4">
        <f t="shared" si="102"/>
        <v>0</v>
      </c>
      <c r="AY107" s="4">
        <f t="shared" si="102"/>
        <v>0</v>
      </c>
      <c r="AZ107" s="4">
        <f t="shared" si="102"/>
        <v>0</v>
      </c>
      <c r="BA107" s="4">
        <f t="shared" si="102"/>
        <v>0</v>
      </c>
      <c r="BB107" s="4">
        <f t="shared" si="102"/>
        <v>0</v>
      </c>
      <c r="BC107" s="4">
        <f t="shared" si="102"/>
        <v>0</v>
      </c>
      <c r="BD107" s="4">
        <f t="shared" si="102"/>
        <v>0</v>
      </c>
      <c r="BE107" s="4">
        <f t="shared" si="102"/>
        <v>0</v>
      </c>
      <c r="BF107" s="4">
        <f t="shared" si="102"/>
        <v>0</v>
      </c>
      <c r="BG107" s="4">
        <f t="shared" si="102"/>
        <v>0</v>
      </c>
      <c r="BH107" s="4">
        <f t="shared" si="102"/>
        <v>0</v>
      </c>
      <c r="BI107" s="4">
        <f t="shared" si="102"/>
        <v>0</v>
      </c>
      <c r="BJ107" s="4">
        <f t="shared" si="102"/>
        <v>0</v>
      </c>
      <c r="BK107" s="4">
        <f t="shared" si="102"/>
        <v>0</v>
      </c>
      <c r="BL107" s="4">
        <f t="shared" si="102"/>
        <v>0</v>
      </c>
      <c r="BM107" s="4">
        <f t="shared" si="102"/>
        <v>0</v>
      </c>
      <c r="BN107" s="4">
        <f t="shared" si="102"/>
        <v>0</v>
      </c>
      <c r="BO107" s="4">
        <f t="shared" si="102"/>
        <v>0</v>
      </c>
      <c r="BP107" s="4">
        <f t="shared" si="102"/>
        <v>0</v>
      </c>
      <c r="BQ107" s="4">
        <f t="shared" si="102"/>
        <v>0</v>
      </c>
      <c r="BR107" s="4">
        <f t="shared" si="104"/>
        <v>0</v>
      </c>
    </row>
    <row r="108" spans="1:72" x14ac:dyDescent="0.3">
      <c r="A108" s="123"/>
      <c r="B108" s="9"/>
      <c r="C108" s="125"/>
      <c r="D108" s="4">
        <f>D30</f>
        <v>0</v>
      </c>
      <c r="E108" s="4">
        <f t="shared" si="102"/>
        <v>0</v>
      </c>
      <c r="F108" s="4">
        <f t="shared" si="102"/>
        <v>0</v>
      </c>
      <c r="G108" s="4">
        <f t="shared" si="102"/>
        <v>0</v>
      </c>
      <c r="H108" s="4">
        <f t="shared" si="102"/>
        <v>0</v>
      </c>
      <c r="I108" s="4">
        <f t="shared" si="102"/>
        <v>0</v>
      </c>
      <c r="J108" s="4">
        <f t="shared" si="102"/>
        <v>0</v>
      </c>
      <c r="K108" s="4">
        <f t="shared" si="102"/>
        <v>0</v>
      </c>
      <c r="L108" s="4">
        <f t="shared" si="102"/>
        <v>0</v>
      </c>
      <c r="M108" s="4">
        <f t="shared" si="102"/>
        <v>0</v>
      </c>
      <c r="N108" s="4">
        <f t="shared" si="102"/>
        <v>0</v>
      </c>
      <c r="O108" s="4">
        <f t="shared" si="102"/>
        <v>0</v>
      </c>
      <c r="P108" s="4">
        <f t="shared" si="102"/>
        <v>0</v>
      </c>
      <c r="Q108" s="4">
        <f t="shared" si="102"/>
        <v>0</v>
      </c>
      <c r="R108" s="4">
        <f t="shared" si="102"/>
        <v>0</v>
      </c>
      <c r="S108" s="4">
        <f t="shared" si="102"/>
        <v>0</v>
      </c>
      <c r="T108" s="4">
        <f t="shared" si="102"/>
        <v>0</v>
      </c>
      <c r="U108" s="4">
        <f t="shared" si="102"/>
        <v>0</v>
      </c>
      <c r="V108" s="4">
        <f t="shared" si="102"/>
        <v>0</v>
      </c>
      <c r="W108" s="4">
        <f>W30</f>
        <v>0</v>
      </c>
      <c r="X108" s="4">
        <f t="shared" si="102"/>
        <v>0</v>
      </c>
      <c r="Y108" s="4">
        <f t="shared" si="102"/>
        <v>0</v>
      </c>
      <c r="Z108" s="4">
        <f t="shared" si="102"/>
        <v>0</v>
      </c>
      <c r="AA108" s="4">
        <f t="shared" si="102"/>
        <v>0</v>
      </c>
      <c r="AB108" s="4">
        <f t="shared" si="102"/>
        <v>0</v>
      </c>
      <c r="AC108" s="4">
        <f t="shared" si="102"/>
        <v>0</v>
      </c>
      <c r="AD108" s="4">
        <f t="shared" si="102"/>
        <v>0</v>
      </c>
      <c r="AE108" s="4">
        <f t="shared" si="102"/>
        <v>0</v>
      </c>
      <c r="AF108" s="4">
        <f t="shared" si="103"/>
        <v>0</v>
      </c>
      <c r="AG108" s="4">
        <f t="shared" si="103"/>
        <v>0</v>
      </c>
      <c r="AH108" s="4">
        <f t="shared" si="103"/>
        <v>0</v>
      </c>
      <c r="AI108" s="4">
        <f t="shared" si="103"/>
        <v>0</v>
      </c>
      <c r="AJ108" s="4">
        <f t="shared" si="102"/>
        <v>0</v>
      </c>
      <c r="AK108" s="4">
        <f t="shared" si="102"/>
        <v>0</v>
      </c>
      <c r="AL108" s="4">
        <f t="shared" si="102"/>
        <v>0</v>
      </c>
      <c r="AM108" s="4">
        <f t="shared" si="102"/>
        <v>0</v>
      </c>
      <c r="AN108" s="4">
        <f t="shared" si="102"/>
        <v>0</v>
      </c>
      <c r="AO108" s="4">
        <f t="shared" si="102"/>
        <v>0</v>
      </c>
      <c r="AP108" s="4">
        <f t="shared" si="102"/>
        <v>0</v>
      </c>
      <c r="AQ108" s="4">
        <f t="shared" si="102"/>
        <v>0</v>
      </c>
      <c r="AR108" s="4">
        <f t="shared" si="102"/>
        <v>0</v>
      </c>
      <c r="AS108" s="4">
        <f t="shared" si="102"/>
        <v>0</v>
      </c>
      <c r="AT108" s="4">
        <f t="shared" si="102"/>
        <v>0</v>
      </c>
      <c r="AU108" s="4">
        <f t="shared" si="102"/>
        <v>0</v>
      </c>
      <c r="AV108" s="4">
        <f t="shared" si="102"/>
        <v>0</v>
      </c>
      <c r="AW108" s="4">
        <f t="shared" si="102"/>
        <v>0</v>
      </c>
      <c r="AX108" s="4">
        <f t="shared" si="102"/>
        <v>0</v>
      </c>
      <c r="AY108" s="4">
        <f t="shared" si="102"/>
        <v>0</v>
      </c>
      <c r="AZ108" s="4">
        <f t="shared" si="102"/>
        <v>0</v>
      </c>
      <c r="BA108" s="4">
        <f t="shared" si="102"/>
        <v>0</v>
      </c>
      <c r="BB108" s="4">
        <f t="shared" si="102"/>
        <v>0</v>
      </c>
      <c r="BC108" s="4">
        <f t="shared" si="102"/>
        <v>0</v>
      </c>
      <c r="BD108" s="4">
        <f t="shared" si="102"/>
        <v>0</v>
      </c>
      <c r="BE108" s="4">
        <f t="shared" si="102"/>
        <v>0</v>
      </c>
      <c r="BF108" s="4">
        <f t="shared" si="102"/>
        <v>0</v>
      </c>
      <c r="BG108" s="4">
        <f t="shared" si="102"/>
        <v>0</v>
      </c>
      <c r="BH108" s="4">
        <f t="shared" si="102"/>
        <v>0</v>
      </c>
      <c r="BI108" s="4">
        <f t="shared" si="102"/>
        <v>0</v>
      </c>
      <c r="BJ108" s="4">
        <f t="shared" si="102"/>
        <v>0</v>
      </c>
      <c r="BK108" s="4">
        <f t="shared" si="102"/>
        <v>0</v>
      </c>
      <c r="BL108" s="4">
        <f t="shared" si="102"/>
        <v>0</v>
      </c>
      <c r="BM108" s="4">
        <f t="shared" si="102"/>
        <v>0</v>
      </c>
      <c r="BN108" s="4">
        <f t="shared" si="102"/>
        <v>0</v>
      </c>
      <c r="BO108" s="4">
        <f t="shared" si="102"/>
        <v>0</v>
      </c>
      <c r="BP108" s="4">
        <f t="shared" si="102"/>
        <v>0</v>
      </c>
      <c r="BQ108" s="4">
        <f t="shared" si="102"/>
        <v>0</v>
      </c>
      <c r="BR108" s="4">
        <f t="shared" si="104"/>
        <v>0</v>
      </c>
    </row>
    <row r="109" spans="1:72" x14ac:dyDescent="0.3">
      <c r="A109" s="123"/>
      <c r="B109" s="4"/>
      <c r="C109" s="126"/>
      <c r="D109" s="4">
        <f>D31</f>
        <v>0</v>
      </c>
      <c r="E109" s="4">
        <f t="shared" si="102"/>
        <v>0</v>
      </c>
      <c r="F109" s="4">
        <f t="shared" si="102"/>
        <v>0</v>
      </c>
      <c r="G109" s="4">
        <f t="shared" si="102"/>
        <v>0</v>
      </c>
      <c r="H109" s="4">
        <f t="shared" si="102"/>
        <v>0</v>
      </c>
      <c r="I109" s="4">
        <f t="shared" si="102"/>
        <v>0</v>
      </c>
      <c r="J109" s="4">
        <f t="shared" si="102"/>
        <v>0</v>
      </c>
      <c r="K109" s="4">
        <f t="shared" si="102"/>
        <v>0</v>
      </c>
      <c r="L109" s="4">
        <f t="shared" si="102"/>
        <v>0</v>
      </c>
      <c r="M109" s="4">
        <f t="shared" si="102"/>
        <v>0</v>
      </c>
      <c r="N109" s="4">
        <f t="shared" si="102"/>
        <v>0</v>
      </c>
      <c r="O109" s="4">
        <f t="shared" si="102"/>
        <v>0</v>
      </c>
      <c r="P109" s="4">
        <f t="shared" ref="P109:BQ109" si="105">P31</f>
        <v>0</v>
      </c>
      <c r="Q109" s="4">
        <f t="shared" si="105"/>
        <v>0</v>
      </c>
      <c r="R109" s="4">
        <f t="shared" si="105"/>
        <v>0</v>
      </c>
      <c r="S109" s="4">
        <f t="shared" si="105"/>
        <v>0</v>
      </c>
      <c r="T109" s="4">
        <f t="shared" si="105"/>
        <v>0</v>
      </c>
      <c r="U109" s="4">
        <f t="shared" si="105"/>
        <v>0</v>
      </c>
      <c r="V109" s="4">
        <f t="shared" si="105"/>
        <v>0</v>
      </c>
      <c r="W109" s="4">
        <f>W31</f>
        <v>0</v>
      </c>
      <c r="X109" s="4">
        <f t="shared" si="105"/>
        <v>0</v>
      </c>
      <c r="Y109" s="4">
        <f t="shared" si="105"/>
        <v>0</v>
      </c>
      <c r="Z109" s="4">
        <f t="shared" si="105"/>
        <v>0</v>
      </c>
      <c r="AA109" s="4">
        <f t="shared" si="105"/>
        <v>0</v>
      </c>
      <c r="AB109" s="4">
        <f t="shared" si="105"/>
        <v>0</v>
      </c>
      <c r="AC109" s="4">
        <f t="shared" si="105"/>
        <v>0</v>
      </c>
      <c r="AD109" s="4">
        <f t="shared" si="105"/>
        <v>0</v>
      </c>
      <c r="AE109" s="4">
        <f t="shared" si="105"/>
        <v>0</v>
      </c>
      <c r="AF109" s="4">
        <f t="shared" ref="AF109:AI109" si="106">AF31</f>
        <v>0</v>
      </c>
      <c r="AG109" s="4">
        <f t="shared" si="106"/>
        <v>0</v>
      </c>
      <c r="AH109" s="4">
        <f t="shared" si="106"/>
        <v>0</v>
      </c>
      <c r="AI109" s="4">
        <f t="shared" si="106"/>
        <v>0</v>
      </c>
      <c r="AJ109" s="4">
        <f t="shared" si="105"/>
        <v>0</v>
      </c>
      <c r="AK109" s="4">
        <f t="shared" si="105"/>
        <v>0</v>
      </c>
      <c r="AL109" s="4">
        <f t="shared" si="105"/>
        <v>0</v>
      </c>
      <c r="AM109" s="4">
        <f t="shared" si="105"/>
        <v>0</v>
      </c>
      <c r="AN109" s="4">
        <f t="shared" si="105"/>
        <v>0</v>
      </c>
      <c r="AO109" s="4">
        <f t="shared" si="105"/>
        <v>0</v>
      </c>
      <c r="AP109" s="4">
        <f t="shared" si="105"/>
        <v>0</v>
      </c>
      <c r="AQ109" s="4">
        <f t="shared" si="105"/>
        <v>0</v>
      </c>
      <c r="AR109" s="4">
        <f t="shared" si="105"/>
        <v>0</v>
      </c>
      <c r="AS109" s="4">
        <f t="shared" si="105"/>
        <v>0</v>
      </c>
      <c r="AT109" s="4">
        <f t="shared" si="105"/>
        <v>0</v>
      </c>
      <c r="AU109" s="4">
        <f t="shared" si="105"/>
        <v>0</v>
      </c>
      <c r="AV109" s="4">
        <f t="shared" si="105"/>
        <v>0</v>
      </c>
      <c r="AW109" s="4">
        <f t="shared" si="105"/>
        <v>0</v>
      </c>
      <c r="AX109" s="4">
        <f t="shared" si="105"/>
        <v>0</v>
      </c>
      <c r="AY109" s="4">
        <f t="shared" si="105"/>
        <v>0</v>
      </c>
      <c r="AZ109" s="4">
        <f t="shared" si="105"/>
        <v>0</v>
      </c>
      <c r="BA109" s="4">
        <f t="shared" si="105"/>
        <v>0</v>
      </c>
      <c r="BB109" s="4">
        <f t="shared" si="105"/>
        <v>0</v>
      </c>
      <c r="BC109" s="4">
        <f t="shared" si="105"/>
        <v>0</v>
      </c>
      <c r="BD109" s="4">
        <f t="shared" si="105"/>
        <v>0</v>
      </c>
      <c r="BE109" s="4">
        <f t="shared" si="105"/>
        <v>0</v>
      </c>
      <c r="BF109" s="4">
        <f t="shared" si="105"/>
        <v>0</v>
      </c>
      <c r="BG109" s="4">
        <f t="shared" si="105"/>
        <v>0</v>
      </c>
      <c r="BH109" s="4">
        <f t="shared" si="105"/>
        <v>0</v>
      </c>
      <c r="BI109" s="4">
        <f t="shared" si="105"/>
        <v>0</v>
      </c>
      <c r="BJ109" s="4">
        <f t="shared" si="105"/>
        <v>0</v>
      </c>
      <c r="BK109" s="4">
        <f t="shared" si="105"/>
        <v>0</v>
      </c>
      <c r="BL109" s="4">
        <f t="shared" si="105"/>
        <v>0</v>
      </c>
      <c r="BM109" s="4">
        <f t="shared" si="105"/>
        <v>0</v>
      </c>
      <c r="BN109" s="4">
        <f t="shared" si="105"/>
        <v>0</v>
      </c>
      <c r="BO109" s="4">
        <f t="shared" si="105"/>
        <v>0</v>
      </c>
      <c r="BP109" s="4">
        <f t="shared" si="105"/>
        <v>0</v>
      </c>
      <c r="BQ109" s="4">
        <f t="shared" si="105"/>
        <v>0</v>
      </c>
      <c r="BR109" s="4">
        <f t="shared" ref="BR109" si="107">BR31</f>
        <v>0</v>
      </c>
    </row>
    <row r="110" spans="1:72" ht="17.399999999999999" x14ac:dyDescent="0.35">
      <c r="B110" s="17" t="s">
        <v>24</v>
      </c>
      <c r="C110" s="18"/>
      <c r="D110" s="19">
        <f>SUM(D105:D109)</f>
        <v>0.02</v>
      </c>
      <c r="E110" s="19">
        <f t="shared" ref="E110:BQ110" si="108">SUM(E105:E109)</f>
        <v>0</v>
      </c>
      <c r="F110" s="19">
        <f t="shared" si="108"/>
        <v>1.2999999999999999E-2</v>
      </c>
      <c r="G110" s="19">
        <f t="shared" si="108"/>
        <v>5.0000000000000001E-4</v>
      </c>
      <c r="H110" s="19">
        <f t="shared" si="108"/>
        <v>0</v>
      </c>
      <c r="I110" s="19">
        <f t="shared" si="108"/>
        <v>0</v>
      </c>
      <c r="J110" s="19">
        <f t="shared" si="108"/>
        <v>0</v>
      </c>
      <c r="K110" s="19">
        <f t="shared" si="108"/>
        <v>2E-3</v>
      </c>
      <c r="L110" s="19">
        <f t="shared" si="108"/>
        <v>0</v>
      </c>
      <c r="M110" s="19">
        <f>SUM(M105:M109)</f>
        <v>1.24E-2</v>
      </c>
      <c r="N110" s="19">
        <f t="shared" si="108"/>
        <v>0</v>
      </c>
      <c r="O110" s="19">
        <f t="shared" si="108"/>
        <v>0</v>
      </c>
      <c r="P110" s="19">
        <f t="shared" si="108"/>
        <v>0</v>
      </c>
      <c r="Q110" s="19">
        <f t="shared" si="108"/>
        <v>0</v>
      </c>
      <c r="R110" s="19">
        <f t="shared" si="108"/>
        <v>0</v>
      </c>
      <c r="S110" s="19">
        <f t="shared" si="108"/>
        <v>0</v>
      </c>
      <c r="T110" s="19">
        <f t="shared" si="108"/>
        <v>0</v>
      </c>
      <c r="U110" s="19">
        <f t="shared" si="108"/>
        <v>0</v>
      </c>
      <c r="V110" s="19">
        <f t="shared" si="108"/>
        <v>0</v>
      </c>
      <c r="W110" s="19">
        <f>SUM(W105:W109)</f>
        <v>0</v>
      </c>
      <c r="X110" s="19">
        <f t="shared" si="108"/>
        <v>0</v>
      </c>
      <c r="Y110" s="19">
        <f t="shared" si="108"/>
        <v>0</v>
      </c>
      <c r="Z110" s="19">
        <f t="shared" si="108"/>
        <v>0</v>
      </c>
      <c r="AA110" s="19">
        <f t="shared" si="108"/>
        <v>0</v>
      </c>
      <c r="AB110" s="19">
        <f t="shared" si="108"/>
        <v>0</v>
      </c>
      <c r="AC110" s="19">
        <f t="shared" si="108"/>
        <v>0</v>
      </c>
      <c r="AD110" s="19">
        <f t="shared" si="108"/>
        <v>0</v>
      </c>
      <c r="AE110" s="19">
        <f t="shared" si="108"/>
        <v>0</v>
      </c>
      <c r="AF110" s="19">
        <f t="shared" ref="AF110:AI110" si="109">SUM(AF105:AF109)</f>
        <v>0</v>
      </c>
      <c r="AG110" s="19">
        <f t="shared" si="109"/>
        <v>0</v>
      </c>
      <c r="AH110" s="19">
        <f t="shared" si="109"/>
        <v>0</v>
      </c>
      <c r="AI110" s="19">
        <f t="shared" si="109"/>
        <v>0</v>
      </c>
      <c r="AJ110" s="19">
        <f t="shared" si="108"/>
        <v>0</v>
      </c>
      <c r="AK110" s="19">
        <f t="shared" si="108"/>
        <v>0</v>
      </c>
      <c r="AL110" s="19">
        <f t="shared" si="108"/>
        <v>0</v>
      </c>
      <c r="AM110" s="19">
        <f t="shared" si="108"/>
        <v>0</v>
      </c>
      <c r="AN110" s="19">
        <f t="shared" si="108"/>
        <v>0</v>
      </c>
      <c r="AO110" s="19">
        <f t="shared" si="108"/>
        <v>0</v>
      </c>
      <c r="AP110" s="19">
        <f t="shared" si="108"/>
        <v>0</v>
      </c>
      <c r="AQ110" s="19">
        <f t="shared" si="108"/>
        <v>0</v>
      </c>
      <c r="AR110" s="19">
        <f t="shared" si="108"/>
        <v>0</v>
      </c>
      <c r="AS110" s="19">
        <f t="shared" si="108"/>
        <v>0</v>
      </c>
      <c r="AT110" s="19">
        <f t="shared" si="108"/>
        <v>0</v>
      </c>
      <c r="AU110" s="19">
        <f t="shared" si="108"/>
        <v>0</v>
      </c>
      <c r="AV110" s="19">
        <f t="shared" si="108"/>
        <v>0</v>
      </c>
      <c r="AW110" s="19">
        <f t="shared" si="108"/>
        <v>1.4999999999999999E-2</v>
      </c>
      <c r="AX110" s="19">
        <f t="shared" si="108"/>
        <v>0</v>
      </c>
      <c r="AY110" s="19">
        <f t="shared" si="108"/>
        <v>0</v>
      </c>
      <c r="AZ110" s="19">
        <f t="shared" si="108"/>
        <v>0</v>
      </c>
      <c r="BA110" s="19">
        <f t="shared" si="108"/>
        <v>0</v>
      </c>
      <c r="BB110" s="19">
        <f t="shared" si="108"/>
        <v>0</v>
      </c>
      <c r="BC110" s="19">
        <f t="shared" si="108"/>
        <v>0</v>
      </c>
      <c r="BD110" s="19">
        <f t="shared" si="108"/>
        <v>0</v>
      </c>
      <c r="BE110" s="19">
        <f t="shared" si="108"/>
        <v>0</v>
      </c>
      <c r="BF110" s="19">
        <f t="shared" si="108"/>
        <v>0</v>
      </c>
      <c r="BG110" s="19">
        <f t="shared" si="108"/>
        <v>0</v>
      </c>
      <c r="BH110" s="19">
        <f t="shared" si="108"/>
        <v>0</v>
      </c>
      <c r="BI110" s="19">
        <f t="shared" si="108"/>
        <v>0</v>
      </c>
      <c r="BJ110" s="19">
        <f t="shared" si="108"/>
        <v>0</v>
      </c>
      <c r="BK110" s="19">
        <f t="shared" si="108"/>
        <v>0</v>
      </c>
      <c r="BL110" s="19">
        <f t="shared" si="108"/>
        <v>0</v>
      </c>
      <c r="BM110" s="19">
        <f t="shared" si="108"/>
        <v>0</v>
      </c>
      <c r="BN110" s="19">
        <f t="shared" si="108"/>
        <v>0</v>
      </c>
      <c r="BO110" s="19">
        <f t="shared" si="108"/>
        <v>0</v>
      </c>
      <c r="BP110" s="19">
        <f t="shared" si="108"/>
        <v>0</v>
      </c>
      <c r="BQ110" s="19">
        <f t="shared" si="108"/>
        <v>0</v>
      </c>
      <c r="BR110" s="19">
        <f t="shared" ref="BR110" si="110">SUM(BR105:BR109)</f>
        <v>0</v>
      </c>
    </row>
    <row r="111" spans="1:72" ht="17.399999999999999" x14ac:dyDescent="0.35">
      <c r="B111" s="17" t="s">
        <v>25</v>
      </c>
      <c r="C111" s="18"/>
      <c r="D111" s="20">
        <f t="shared" ref="D111:BQ111" si="111">PRODUCT(D110,$E$6)</f>
        <v>0.02</v>
      </c>
      <c r="E111" s="20">
        <f t="shared" si="111"/>
        <v>0</v>
      </c>
      <c r="F111" s="20">
        <f t="shared" si="111"/>
        <v>1.2999999999999999E-2</v>
      </c>
      <c r="G111" s="20">
        <f t="shared" si="111"/>
        <v>5.0000000000000001E-4</v>
      </c>
      <c r="H111" s="20">
        <f t="shared" si="111"/>
        <v>0</v>
      </c>
      <c r="I111" s="20">
        <f t="shared" si="111"/>
        <v>0</v>
      </c>
      <c r="J111" s="20">
        <f t="shared" si="111"/>
        <v>0</v>
      </c>
      <c r="K111" s="20">
        <f t="shared" si="111"/>
        <v>2E-3</v>
      </c>
      <c r="L111" s="20">
        <f t="shared" si="111"/>
        <v>0</v>
      </c>
      <c r="M111" s="20">
        <f t="shared" si="111"/>
        <v>1.24E-2</v>
      </c>
      <c r="N111" s="20">
        <f t="shared" si="111"/>
        <v>0</v>
      </c>
      <c r="O111" s="20">
        <f t="shared" si="111"/>
        <v>0</v>
      </c>
      <c r="P111" s="20">
        <f t="shared" si="111"/>
        <v>0</v>
      </c>
      <c r="Q111" s="20">
        <f t="shared" si="111"/>
        <v>0</v>
      </c>
      <c r="R111" s="20">
        <f t="shared" si="111"/>
        <v>0</v>
      </c>
      <c r="S111" s="20">
        <f t="shared" si="111"/>
        <v>0</v>
      </c>
      <c r="T111" s="20">
        <f t="shared" si="111"/>
        <v>0</v>
      </c>
      <c r="U111" s="20">
        <f t="shared" si="111"/>
        <v>0</v>
      </c>
      <c r="V111" s="20">
        <f t="shared" si="111"/>
        <v>0</v>
      </c>
      <c r="W111" s="20">
        <f>PRODUCT(W110,$E$6)</f>
        <v>0</v>
      </c>
      <c r="X111" s="20">
        <f t="shared" si="111"/>
        <v>0</v>
      </c>
      <c r="Y111" s="20">
        <f t="shared" si="111"/>
        <v>0</v>
      </c>
      <c r="Z111" s="20">
        <f t="shared" si="111"/>
        <v>0</v>
      </c>
      <c r="AA111" s="20">
        <f t="shared" si="111"/>
        <v>0</v>
      </c>
      <c r="AB111" s="20">
        <f t="shared" si="111"/>
        <v>0</v>
      </c>
      <c r="AC111" s="20">
        <f t="shared" si="111"/>
        <v>0</v>
      </c>
      <c r="AD111" s="20">
        <f t="shared" si="111"/>
        <v>0</v>
      </c>
      <c r="AE111" s="20">
        <f t="shared" si="111"/>
        <v>0</v>
      </c>
      <c r="AF111" s="20">
        <f t="shared" ref="AF111:AI111" si="112">PRODUCT(AF110,$E$6)</f>
        <v>0</v>
      </c>
      <c r="AG111" s="20">
        <f t="shared" si="112"/>
        <v>0</v>
      </c>
      <c r="AH111" s="20">
        <f t="shared" si="112"/>
        <v>0</v>
      </c>
      <c r="AI111" s="20">
        <f t="shared" si="112"/>
        <v>0</v>
      </c>
      <c r="AJ111" s="20">
        <f t="shared" si="111"/>
        <v>0</v>
      </c>
      <c r="AK111" s="20">
        <f t="shared" si="111"/>
        <v>0</v>
      </c>
      <c r="AL111" s="20">
        <f t="shared" si="111"/>
        <v>0</v>
      </c>
      <c r="AM111" s="20">
        <f t="shared" si="111"/>
        <v>0</v>
      </c>
      <c r="AN111" s="20">
        <f t="shared" si="111"/>
        <v>0</v>
      </c>
      <c r="AO111" s="20">
        <f t="shared" si="111"/>
        <v>0</v>
      </c>
      <c r="AP111" s="20">
        <f t="shared" si="111"/>
        <v>0</v>
      </c>
      <c r="AQ111" s="20">
        <f t="shared" si="111"/>
        <v>0</v>
      </c>
      <c r="AR111" s="20">
        <f t="shared" si="111"/>
        <v>0</v>
      </c>
      <c r="AS111" s="20">
        <f t="shared" si="111"/>
        <v>0</v>
      </c>
      <c r="AT111" s="20">
        <f t="shared" si="111"/>
        <v>0</v>
      </c>
      <c r="AU111" s="20">
        <f t="shared" si="111"/>
        <v>0</v>
      </c>
      <c r="AV111" s="20">
        <f t="shared" si="111"/>
        <v>0</v>
      </c>
      <c r="AW111" s="20">
        <f t="shared" si="111"/>
        <v>1.4999999999999999E-2</v>
      </c>
      <c r="AX111" s="20">
        <f t="shared" si="111"/>
        <v>0</v>
      </c>
      <c r="AY111" s="20">
        <f t="shared" si="111"/>
        <v>0</v>
      </c>
      <c r="AZ111" s="20">
        <f t="shared" si="111"/>
        <v>0</v>
      </c>
      <c r="BA111" s="20">
        <f t="shared" si="111"/>
        <v>0</v>
      </c>
      <c r="BB111" s="20">
        <f t="shared" si="111"/>
        <v>0</v>
      </c>
      <c r="BC111" s="20">
        <f t="shared" si="111"/>
        <v>0</v>
      </c>
      <c r="BD111" s="20">
        <f t="shared" si="111"/>
        <v>0</v>
      </c>
      <c r="BE111" s="20">
        <f t="shared" si="111"/>
        <v>0</v>
      </c>
      <c r="BF111" s="20">
        <f t="shared" si="111"/>
        <v>0</v>
      </c>
      <c r="BG111" s="20">
        <f t="shared" si="111"/>
        <v>0</v>
      </c>
      <c r="BH111" s="20">
        <f t="shared" si="111"/>
        <v>0</v>
      </c>
      <c r="BI111" s="20">
        <f t="shared" si="111"/>
        <v>0</v>
      </c>
      <c r="BJ111" s="20">
        <f t="shared" si="111"/>
        <v>0</v>
      </c>
      <c r="BK111" s="20">
        <f t="shared" si="111"/>
        <v>0</v>
      </c>
      <c r="BL111" s="20">
        <f t="shared" si="111"/>
        <v>0</v>
      </c>
      <c r="BM111" s="20">
        <f t="shared" si="111"/>
        <v>0</v>
      </c>
      <c r="BN111" s="20">
        <f t="shared" si="111"/>
        <v>0</v>
      </c>
      <c r="BO111" s="20">
        <f t="shared" si="111"/>
        <v>0</v>
      </c>
      <c r="BP111" s="20">
        <f t="shared" si="111"/>
        <v>0</v>
      </c>
      <c r="BQ111" s="20">
        <f t="shared" si="111"/>
        <v>0</v>
      </c>
      <c r="BR111" s="20">
        <f t="shared" ref="BR111" si="113">PRODUCT(BR110,$E$6)</f>
        <v>0</v>
      </c>
    </row>
    <row r="113" spans="1:72" ht="17.399999999999999" x14ac:dyDescent="0.35">
      <c r="A113" s="23"/>
      <c r="B113" s="24" t="s">
        <v>27</v>
      </c>
      <c r="C113" s="25" t="s">
        <v>28</v>
      </c>
      <c r="D113" s="26">
        <f>D46</f>
        <v>78.180000000000007</v>
      </c>
      <c r="E113" s="26">
        <f t="shared" ref="E113:BQ113" si="114">E46</f>
        <v>82</v>
      </c>
      <c r="F113" s="26">
        <f t="shared" si="114"/>
        <v>82</v>
      </c>
      <c r="G113" s="26">
        <f t="shared" si="114"/>
        <v>596</v>
      </c>
      <c r="H113" s="26">
        <f t="shared" si="114"/>
        <v>1490</v>
      </c>
      <c r="I113" s="26">
        <f t="shared" si="114"/>
        <v>720</v>
      </c>
      <c r="J113" s="26">
        <f t="shared" si="114"/>
        <v>82.38</v>
      </c>
      <c r="K113" s="26">
        <f t="shared" si="114"/>
        <v>1038.8900000000001</v>
      </c>
      <c r="L113" s="26">
        <f t="shared" si="114"/>
        <v>231.94</v>
      </c>
      <c r="M113" s="26">
        <f t="shared" si="114"/>
        <v>738</v>
      </c>
      <c r="N113" s="26">
        <f t="shared" si="114"/>
        <v>114.89</v>
      </c>
      <c r="O113" s="26">
        <f t="shared" si="114"/>
        <v>359.11</v>
      </c>
      <c r="P113" s="26">
        <f t="shared" si="114"/>
        <v>428.95</v>
      </c>
      <c r="Q113" s="26">
        <f t="shared" si="114"/>
        <v>400</v>
      </c>
      <c r="R113" s="26">
        <f t="shared" si="114"/>
        <v>1210</v>
      </c>
      <c r="S113" s="26">
        <f t="shared" si="114"/>
        <v>207.5</v>
      </c>
      <c r="T113" s="26">
        <f t="shared" si="114"/>
        <v>207.5</v>
      </c>
      <c r="U113" s="26">
        <f t="shared" si="114"/>
        <v>1032</v>
      </c>
      <c r="V113" s="26">
        <f t="shared" si="114"/>
        <v>352.56</v>
      </c>
      <c r="W113" s="26">
        <f>W46</f>
        <v>100</v>
      </c>
      <c r="X113" s="26">
        <f t="shared" si="114"/>
        <v>10.4</v>
      </c>
      <c r="Y113" s="26">
        <f t="shared" si="114"/>
        <v>0</v>
      </c>
      <c r="Z113" s="26">
        <f t="shared" si="114"/>
        <v>492</v>
      </c>
      <c r="AA113" s="26">
        <f t="shared" si="114"/>
        <v>382</v>
      </c>
      <c r="AB113" s="26">
        <f t="shared" si="114"/>
        <v>341</v>
      </c>
      <c r="AC113" s="26">
        <f t="shared" si="114"/>
        <v>261</v>
      </c>
      <c r="AD113" s="26">
        <f t="shared" si="114"/>
        <v>125</v>
      </c>
      <c r="AE113" s="26">
        <f t="shared" si="114"/>
        <v>607</v>
      </c>
      <c r="AF113" s="26"/>
      <c r="AG113" s="26"/>
      <c r="AH113" s="26">
        <f t="shared" si="114"/>
        <v>219</v>
      </c>
      <c r="AI113" s="26"/>
      <c r="AJ113" s="26">
        <f t="shared" si="114"/>
        <v>227.27</v>
      </c>
      <c r="AK113" s="26">
        <f t="shared" si="114"/>
        <v>89</v>
      </c>
      <c r="AL113" s="26">
        <f t="shared" si="114"/>
        <v>62</v>
      </c>
      <c r="AM113" s="26">
        <f t="shared" si="114"/>
        <v>44.6</v>
      </c>
      <c r="AN113" s="26">
        <f t="shared" si="114"/>
        <v>200</v>
      </c>
      <c r="AO113" s="26">
        <f t="shared" si="114"/>
        <v>227</v>
      </c>
      <c r="AP113" s="26">
        <f t="shared" si="114"/>
        <v>0</v>
      </c>
      <c r="AQ113" s="26">
        <f t="shared" si="114"/>
        <v>277</v>
      </c>
      <c r="AR113" s="26">
        <f t="shared" si="114"/>
        <v>0</v>
      </c>
      <c r="AS113" s="26">
        <f t="shared" si="114"/>
        <v>235.63</v>
      </c>
      <c r="AT113" s="26">
        <f t="shared" si="114"/>
        <v>72.5</v>
      </c>
      <c r="AU113" s="26">
        <f t="shared" si="114"/>
        <v>65.33</v>
      </c>
      <c r="AV113" s="26">
        <f t="shared" si="114"/>
        <v>59.33</v>
      </c>
      <c r="AW113" s="26">
        <f t="shared" si="114"/>
        <v>67.14</v>
      </c>
      <c r="AX113" s="26">
        <f t="shared" si="114"/>
        <v>74.290000000000006</v>
      </c>
      <c r="AY113" s="26">
        <f t="shared" si="114"/>
        <v>51.25</v>
      </c>
      <c r="AZ113" s="26">
        <f t="shared" si="114"/>
        <v>77.14</v>
      </c>
      <c r="BA113" s="26">
        <f t="shared" si="114"/>
        <v>68</v>
      </c>
      <c r="BB113" s="26">
        <f t="shared" si="114"/>
        <v>60</v>
      </c>
      <c r="BC113" s="26">
        <f t="shared" si="114"/>
        <v>137.33000000000001</v>
      </c>
      <c r="BD113" s="26">
        <f t="shared" si="114"/>
        <v>319</v>
      </c>
      <c r="BE113" s="26">
        <f t="shared" si="114"/>
        <v>486</v>
      </c>
      <c r="BF113" s="26">
        <f t="shared" si="114"/>
        <v>564</v>
      </c>
      <c r="BG113" s="26">
        <f t="shared" si="114"/>
        <v>247</v>
      </c>
      <c r="BH113" s="26">
        <f t="shared" si="114"/>
        <v>427</v>
      </c>
      <c r="BI113" s="26">
        <f t="shared" si="114"/>
        <v>750</v>
      </c>
      <c r="BJ113" s="26">
        <f t="shared" si="114"/>
        <v>36</v>
      </c>
      <c r="BK113" s="26">
        <f t="shared" si="114"/>
        <v>30</v>
      </c>
      <c r="BL113" s="26">
        <f t="shared" si="114"/>
        <v>30</v>
      </c>
      <c r="BM113" s="26">
        <f t="shared" si="114"/>
        <v>34</v>
      </c>
      <c r="BN113" s="26">
        <f t="shared" si="114"/>
        <v>35</v>
      </c>
      <c r="BO113" s="26">
        <f t="shared" si="114"/>
        <v>314</v>
      </c>
      <c r="BP113" s="26">
        <f t="shared" si="114"/>
        <v>138.88999999999999</v>
      </c>
      <c r="BQ113" s="26">
        <f t="shared" si="114"/>
        <v>22</v>
      </c>
      <c r="BR113" s="26">
        <f t="shared" ref="BR113" si="115">BR46</f>
        <v>0</v>
      </c>
    </row>
    <row r="114" spans="1:72" ht="17.399999999999999" x14ac:dyDescent="0.35">
      <c r="B114" s="17" t="s">
        <v>29</v>
      </c>
      <c r="C114" s="18" t="s">
        <v>28</v>
      </c>
      <c r="D114" s="19">
        <f>D113/1000</f>
        <v>7.8180000000000013E-2</v>
      </c>
      <c r="E114" s="19">
        <f t="shared" ref="E114:BQ114" si="116">E113/1000</f>
        <v>8.2000000000000003E-2</v>
      </c>
      <c r="F114" s="19">
        <f t="shared" si="116"/>
        <v>8.2000000000000003E-2</v>
      </c>
      <c r="G114" s="19">
        <f t="shared" si="116"/>
        <v>0.59599999999999997</v>
      </c>
      <c r="H114" s="19">
        <f t="shared" si="116"/>
        <v>1.49</v>
      </c>
      <c r="I114" s="19">
        <f t="shared" si="116"/>
        <v>0.72</v>
      </c>
      <c r="J114" s="19">
        <f t="shared" si="116"/>
        <v>8.2379999999999995E-2</v>
      </c>
      <c r="K114" s="19">
        <f t="shared" si="116"/>
        <v>1.0388900000000001</v>
      </c>
      <c r="L114" s="19">
        <f t="shared" si="116"/>
        <v>0.23194000000000001</v>
      </c>
      <c r="M114" s="19">
        <f t="shared" si="116"/>
        <v>0.73799999999999999</v>
      </c>
      <c r="N114" s="19">
        <f t="shared" si="116"/>
        <v>0.11489000000000001</v>
      </c>
      <c r="O114" s="19">
        <f t="shared" si="116"/>
        <v>0.35911000000000004</v>
      </c>
      <c r="P114" s="19">
        <f t="shared" si="116"/>
        <v>0.42895</v>
      </c>
      <c r="Q114" s="19">
        <f t="shared" si="116"/>
        <v>0.4</v>
      </c>
      <c r="R114" s="19">
        <f t="shared" si="116"/>
        <v>1.21</v>
      </c>
      <c r="S114" s="19">
        <f t="shared" si="116"/>
        <v>0.20749999999999999</v>
      </c>
      <c r="T114" s="19">
        <f t="shared" si="116"/>
        <v>0.20749999999999999</v>
      </c>
      <c r="U114" s="19">
        <f t="shared" si="116"/>
        <v>1.032</v>
      </c>
      <c r="V114" s="19">
        <f t="shared" si="116"/>
        <v>0.35255999999999998</v>
      </c>
      <c r="W114" s="19">
        <f>W113/1000</f>
        <v>0.1</v>
      </c>
      <c r="X114" s="19">
        <f t="shared" si="116"/>
        <v>1.04E-2</v>
      </c>
      <c r="Y114" s="19">
        <f t="shared" si="116"/>
        <v>0</v>
      </c>
      <c r="Z114" s="19">
        <f t="shared" si="116"/>
        <v>0.49199999999999999</v>
      </c>
      <c r="AA114" s="19">
        <f t="shared" si="116"/>
        <v>0.38200000000000001</v>
      </c>
      <c r="AB114" s="19">
        <f t="shared" si="116"/>
        <v>0.34100000000000003</v>
      </c>
      <c r="AC114" s="19">
        <f t="shared" si="116"/>
        <v>0.26100000000000001</v>
      </c>
      <c r="AD114" s="19">
        <f t="shared" si="116"/>
        <v>0.125</v>
      </c>
      <c r="AE114" s="19">
        <f t="shared" si="116"/>
        <v>0.60699999999999998</v>
      </c>
      <c r="AF114" s="19">
        <f t="shared" ref="AF114:AI114" si="117">AF113/1000</f>
        <v>0</v>
      </c>
      <c r="AG114" s="19">
        <f t="shared" si="117"/>
        <v>0</v>
      </c>
      <c r="AH114" s="19">
        <f t="shared" si="117"/>
        <v>0.219</v>
      </c>
      <c r="AI114" s="19">
        <f t="shared" si="117"/>
        <v>0</v>
      </c>
      <c r="AJ114" s="19">
        <f t="shared" si="116"/>
        <v>0.22727</v>
      </c>
      <c r="AK114" s="19">
        <f t="shared" si="116"/>
        <v>8.8999999999999996E-2</v>
      </c>
      <c r="AL114" s="19">
        <f t="shared" si="116"/>
        <v>6.2E-2</v>
      </c>
      <c r="AM114" s="19">
        <f t="shared" si="116"/>
        <v>4.4600000000000001E-2</v>
      </c>
      <c r="AN114" s="19">
        <f t="shared" si="116"/>
        <v>0.2</v>
      </c>
      <c r="AO114" s="19">
        <f t="shared" si="116"/>
        <v>0.22700000000000001</v>
      </c>
      <c r="AP114" s="19">
        <f t="shared" si="116"/>
        <v>0</v>
      </c>
      <c r="AQ114" s="19">
        <f t="shared" si="116"/>
        <v>0.27700000000000002</v>
      </c>
      <c r="AR114" s="19">
        <f t="shared" si="116"/>
        <v>0</v>
      </c>
      <c r="AS114" s="19">
        <f t="shared" si="116"/>
        <v>0.23563000000000001</v>
      </c>
      <c r="AT114" s="19">
        <f t="shared" si="116"/>
        <v>7.2499999999999995E-2</v>
      </c>
      <c r="AU114" s="19">
        <f t="shared" si="116"/>
        <v>6.5329999999999999E-2</v>
      </c>
      <c r="AV114" s="19">
        <f t="shared" si="116"/>
        <v>5.9330000000000001E-2</v>
      </c>
      <c r="AW114" s="19">
        <f t="shared" si="116"/>
        <v>6.7140000000000005E-2</v>
      </c>
      <c r="AX114" s="19">
        <f t="shared" si="116"/>
        <v>7.4290000000000009E-2</v>
      </c>
      <c r="AY114" s="19">
        <f t="shared" si="116"/>
        <v>5.1249999999999997E-2</v>
      </c>
      <c r="AZ114" s="19">
        <f t="shared" si="116"/>
        <v>7.714E-2</v>
      </c>
      <c r="BA114" s="19">
        <f t="shared" si="116"/>
        <v>6.8000000000000005E-2</v>
      </c>
      <c r="BB114" s="19">
        <f t="shared" si="116"/>
        <v>0.06</v>
      </c>
      <c r="BC114" s="19">
        <f t="shared" si="116"/>
        <v>0.13733000000000001</v>
      </c>
      <c r="BD114" s="19">
        <f t="shared" si="116"/>
        <v>0.31900000000000001</v>
      </c>
      <c r="BE114" s="19">
        <f t="shared" si="116"/>
        <v>0.48599999999999999</v>
      </c>
      <c r="BF114" s="19">
        <f t="shared" si="116"/>
        <v>0.56399999999999995</v>
      </c>
      <c r="BG114" s="19">
        <f t="shared" si="116"/>
        <v>0.247</v>
      </c>
      <c r="BH114" s="19">
        <f t="shared" si="116"/>
        <v>0.42699999999999999</v>
      </c>
      <c r="BI114" s="19">
        <f t="shared" si="116"/>
        <v>0.75</v>
      </c>
      <c r="BJ114" s="19">
        <f t="shared" si="116"/>
        <v>3.5999999999999997E-2</v>
      </c>
      <c r="BK114" s="19">
        <f t="shared" si="116"/>
        <v>0.03</v>
      </c>
      <c r="BL114" s="19">
        <f t="shared" si="116"/>
        <v>0.03</v>
      </c>
      <c r="BM114" s="19">
        <f t="shared" si="116"/>
        <v>3.4000000000000002E-2</v>
      </c>
      <c r="BN114" s="19">
        <f t="shared" si="116"/>
        <v>3.5000000000000003E-2</v>
      </c>
      <c r="BO114" s="19">
        <f t="shared" si="116"/>
        <v>0.314</v>
      </c>
      <c r="BP114" s="19">
        <f t="shared" si="116"/>
        <v>0.13888999999999999</v>
      </c>
      <c r="BQ114" s="19">
        <f t="shared" si="116"/>
        <v>2.1999999999999999E-2</v>
      </c>
      <c r="BR114" s="19">
        <f t="shared" ref="BR114" si="118">BR113/1000</f>
        <v>0</v>
      </c>
    </row>
    <row r="115" spans="1:72" ht="17.399999999999999" x14ac:dyDescent="0.35">
      <c r="A115" s="27"/>
      <c r="B115" s="28" t="s">
        <v>30</v>
      </c>
      <c r="C115" s="120"/>
      <c r="D115" s="29">
        <f>D111*D113</f>
        <v>1.5636000000000001</v>
      </c>
      <c r="E115" s="29">
        <f t="shared" ref="E115:BQ115" si="119">E111*E113</f>
        <v>0</v>
      </c>
      <c r="F115" s="29">
        <f t="shared" si="119"/>
        <v>1.0660000000000001</v>
      </c>
      <c r="G115" s="29">
        <f t="shared" si="119"/>
        <v>0.29799999999999999</v>
      </c>
      <c r="H115" s="29">
        <f t="shared" si="119"/>
        <v>0</v>
      </c>
      <c r="I115" s="29">
        <f t="shared" si="119"/>
        <v>0</v>
      </c>
      <c r="J115" s="29">
        <f t="shared" si="119"/>
        <v>0</v>
      </c>
      <c r="K115" s="29">
        <f t="shared" si="119"/>
        <v>2.0777800000000002</v>
      </c>
      <c r="L115" s="29">
        <f t="shared" si="119"/>
        <v>0</v>
      </c>
      <c r="M115" s="29">
        <f t="shared" si="119"/>
        <v>9.1511999999999993</v>
      </c>
      <c r="N115" s="29">
        <f t="shared" si="119"/>
        <v>0</v>
      </c>
      <c r="O115" s="29">
        <f t="shared" si="119"/>
        <v>0</v>
      </c>
      <c r="P115" s="29">
        <f t="shared" si="119"/>
        <v>0</v>
      </c>
      <c r="Q115" s="29">
        <f t="shared" si="119"/>
        <v>0</v>
      </c>
      <c r="R115" s="29">
        <f t="shared" si="119"/>
        <v>0</v>
      </c>
      <c r="S115" s="29">
        <f t="shared" si="119"/>
        <v>0</v>
      </c>
      <c r="T115" s="29">
        <f t="shared" si="119"/>
        <v>0</v>
      </c>
      <c r="U115" s="29">
        <f t="shared" si="119"/>
        <v>0</v>
      </c>
      <c r="V115" s="29">
        <f t="shared" si="119"/>
        <v>0</v>
      </c>
      <c r="W115" s="29">
        <f>W111*W113</f>
        <v>0</v>
      </c>
      <c r="X115" s="29">
        <f t="shared" si="119"/>
        <v>0</v>
      </c>
      <c r="Y115" s="29">
        <f t="shared" si="119"/>
        <v>0</v>
      </c>
      <c r="Z115" s="29">
        <f t="shared" si="119"/>
        <v>0</v>
      </c>
      <c r="AA115" s="29">
        <f t="shared" si="119"/>
        <v>0</v>
      </c>
      <c r="AB115" s="29">
        <f t="shared" si="119"/>
        <v>0</v>
      </c>
      <c r="AC115" s="29">
        <f t="shared" si="119"/>
        <v>0</v>
      </c>
      <c r="AD115" s="29">
        <f t="shared" si="119"/>
        <v>0</v>
      </c>
      <c r="AE115" s="29">
        <f t="shared" si="119"/>
        <v>0</v>
      </c>
      <c r="AF115" s="29">
        <f t="shared" ref="AF115:AI115" si="120">AF111*AF113</f>
        <v>0</v>
      </c>
      <c r="AG115" s="29">
        <f t="shared" si="120"/>
        <v>0</v>
      </c>
      <c r="AH115" s="29">
        <f t="shared" si="120"/>
        <v>0</v>
      </c>
      <c r="AI115" s="29">
        <f t="shared" si="120"/>
        <v>0</v>
      </c>
      <c r="AJ115" s="29">
        <f t="shared" si="119"/>
        <v>0</v>
      </c>
      <c r="AK115" s="29">
        <f t="shared" si="119"/>
        <v>0</v>
      </c>
      <c r="AL115" s="29">
        <f t="shared" si="119"/>
        <v>0</v>
      </c>
      <c r="AM115" s="29">
        <f t="shared" si="119"/>
        <v>0</v>
      </c>
      <c r="AN115" s="29">
        <f t="shared" si="119"/>
        <v>0</v>
      </c>
      <c r="AO115" s="29">
        <f t="shared" si="119"/>
        <v>0</v>
      </c>
      <c r="AP115" s="29">
        <f t="shared" si="119"/>
        <v>0</v>
      </c>
      <c r="AQ115" s="29">
        <f t="shared" si="119"/>
        <v>0</v>
      </c>
      <c r="AR115" s="29">
        <f t="shared" si="119"/>
        <v>0</v>
      </c>
      <c r="AS115" s="29">
        <f t="shared" si="119"/>
        <v>0</v>
      </c>
      <c r="AT115" s="29">
        <f t="shared" si="119"/>
        <v>0</v>
      </c>
      <c r="AU115" s="29">
        <f t="shared" si="119"/>
        <v>0</v>
      </c>
      <c r="AV115" s="29">
        <f t="shared" si="119"/>
        <v>0</v>
      </c>
      <c r="AW115" s="29">
        <f t="shared" si="119"/>
        <v>1.0070999999999999</v>
      </c>
      <c r="AX115" s="29">
        <f t="shared" si="119"/>
        <v>0</v>
      </c>
      <c r="AY115" s="29">
        <f t="shared" si="119"/>
        <v>0</v>
      </c>
      <c r="AZ115" s="29">
        <f t="shared" si="119"/>
        <v>0</v>
      </c>
      <c r="BA115" s="29">
        <f t="shared" si="119"/>
        <v>0</v>
      </c>
      <c r="BB115" s="29">
        <f t="shared" si="119"/>
        <v>0</v>
      </c>
      <c r="BC115" s="29">
        <f t="shared" si="119"/>
        <v>0</v>
      </c>
      <c r="BD115" s="29">
        <f t="shared" si="119"/>
        <v>0</v>
      </c>
      <c r="BE115" s="29">
        <f t="shared" si="119"/>
        <v>0</v>
      </c>
      <c r="BF115" s="29">
        <f t="shared" si="119"/>
        <v>0</v>
      </c>
      <c r="BG115" s="29">
        <f t="shared" si="119"/>
        <v>0</v>
      </c>
      <c r="BH115" s="29">
        <f t="shared" si="119"/>
        <v>0</v>
      </c>
      <c r="BI115" s="29">
        <f t="shared" si="119"/>
        <v>0</v>
      </c>
      <c r="BJ115" s="29">
        <f t="shared" si="119"/>
        <v>0</v>
      </c>
      <c r="BK115" s="29">
        <f t="shared" si="119"/>
        <v>0</v>
      </c>
      <c r="BL115" s="29">
        <f t="shared" si="119"/>
        <v>0</v>
      </c>
      <c r="BM115" s="29">
        <f t="shared" si="119"/>
        <v>0</v>
      </c>
      <c r="BN115" s="29">
        <f t="shared" si="119"/>
        <v>0</v>
      </c>
      <c r="BO115" s="29">
        <f t="shared" si="119"/>
        <v>0</v>
      </c>
      <c r="BP115" s="29">
        <f t="shared" si="119"/>
        <v>0</v>
      </c>
      <c r="BQ115" s="29">
        <f t="shared" si="119"/>
        <v>0</v>
      </c>
      <c r="BR115" s="29">
        <f t="shared" ref="BR115" si="121">BR111*BR113</f>
        <v>0</v>
      </c>
      <c r="BS115" s="30">
        <f>SUM(D115:BQ115)</f>
        <v>15.163679999999999</v>
      </c>
      <c r="BT115" s="31">
        <f>BS115/$C$9</f>
        <v>15.163679999999999</v>
      </c>
    </row>
    <row r="116" spans="1:72" ht="17.399999999999999" x14ac:dyDescent="0.35">
      <c r="A116" s="27"/>
      <c r="B116" s="28" t="s">
        <v>31</v>
      </c>
      <c r="C116" s="120"/>
      <c r="D116" s="29">
        <f>D111*D113</f>
        <v>1.5636000000000001</v>
      </c>
      <c r="E116" s="29">
        <f t="shared" ref="E116:BQ116" si="122">E111*E113</f>
        <v>0</v>
      </c>
      <c r="F116" s="29">
        <f t="shared" si="122"/>
        <v>1.0660000000000001</v>
      </c>
      <c r="G116" s="29">
        <f t="shared" si="122"/>
        <v>0.29799999999999999</v>
      </c>
      <c r="H116" s="29">
        <f t="shared" si="122"/>
        <v>0</v>
      </c>
      <c r="I116" s="29">
        <f t="shared" si="122"/>
        <v>0</v>
      </c>
      <c r="J116" s="29">
        <f t="shared" si="122"/>
        <v>0</v>
      </c>
      <c r="K116" s="29">
        <f t="shared" si="122"/>
        <v>2.0777800000000002</v>
      </c>
      <c r="L116" s="29">
        <f t="shared" si="122"/>
        <v>0</v>
      </c>
      <c r="M116" s="29">
        <f t="shared" si="122"/>
        <v>9.1511999999999993</v>
      </c>
      <c r="N116" s="29">
        <f t="shared" si="122"/>
        <v>0</v>
      </c>
      <c r="O116" s="29">
        <f t="shared" si="122"/>
        <v>0</v>
      </c>
      <c r="P116" s="29">
        <f t="shared" si="122"/>
        <v>0</v>
      </c>
      <c r="Q116" s="29">
        <f t="shared" si="122"/>
        <v>0</v>
      </c>
      <c r="R116" s="29">
        <f t="shared" si="122"/>
        <v>0</v>
      </c>
      <c r="S116" s="29">
        <f t="shared" si="122"/>
        <v>0</v>
      </c>
      <c r="T116" s="29">
        <f t="shared" si="122"/>
        <v>0</v>
      </c>
      <c r="U116" s="29">
        <f t="shared" si="122"/>
        <v>0</v>
      </c>
      <c r="V116" s="29">
        <f t="shared" si="122"/>
        <v>0</v>
      </c>
      <c r="W116" s="29">
        <f>W111*W113</f>
        <v>0</v>
      </c>
      <c r="X116" s="29">
        <f t="shared" si="122"/>
        <v>0</v>
      </c>
      <c r="Y116" s="29">
        <f t="shared" si="122"/>
        <v>0</v>
      </c>
      <c r="Z116" s="29">
        <f t="shared" si="122"/>
        <v>0</v>
      </c>
      <c r="AA116" s="29">
        <f t="shared" si="122"/>
        <v>0</v>
      </c>
      <c r="AB116" s="29">
        <f t="shared" si="122"/>
        <v>0</v>
      </c>
      <c r="AC116" s="29">
        <f t="shared" si="122"/>
        <v>0</v>
      </c>
      <c r="AD116" s="29">
        <f t="shared" si="122"/>
        <v>0</v>
      </c>
      <c r="AE116" s="29">
        <f t="shared" si="122"/>
        <v>0</v>
      </c>
      <c r="AF116" s="29">
        <f t="shared" ref="AF116:AI116" si="123">AF111*AF113</f>
        <v>0</v>
      </c>
      <c r="AG116" s="29">
        <f t="shared" si="123"/>
        <v>0</v>
      </c>
      <c r="AH116" s="29">
        <f t="shared" si="123"/>
        <v>0</v>
      </c>
      <c r="AI116" s="29">
        <f t="shared" si="123"/>
        <v>0</v>
      </c>
      <c r="AJ116" s="29">
        <f t="shared" si="122"/>
        <v>0</v>
      </c>
      <c r="AK116" s="29">
        <f t="shared" si="122"/>
        <v>0</v>
      </c>
      <c r="AL116" s="29">
        <f t="shared" si="122"/>
        <v>0</v>
      </c>
      <c r="AM116" s="29">
        <f t="shared" si="122"/>
        <v>0</v>
      </c>
      <c r="AN116" s="29">
        <f t="shared" si="122"/>
        <v>0</v>
      </c>
      <c r="AO116" s="29">
        <f t="shared" si="122"/>
        <v>0</v>
      </c>
      <c r="AP116" s="29">
        <f t="shared" si="122"/>
        <v>0</v>
      </c>
      <c r="AQ116" s="29">
        <f t="shared" si="122"/>
        <v>0</v>
      </c>
      <c r="AR116" s="29">
        <f t="shared" si="122"/>
        <v>0</v>
      </c>
      <c r="AS116" s="29">
        <f t="shared" si="122"/>
        <v>0</v>
      </c>
      <c r="AT116" s="29">
        <f t="shared" si="122"/>
        <v>0</v>
      </c>
      <c r="AU116" s="29">
        <f t="shared" si="122"/>
        <v>0</v>
      </c>
      <c r="AV116" s="29">
        <f t="shared" si="122"/>
        <v>0</v>
      </c>
      <c r="AW116" s="29">
        <f t="shared" si="122"/>
        <v>1.0070999999999999</v>
      </c>
      <c r="AX116" s="29">
        <f t="shared" si="122"/>
        <v>0</v>
      </c>
      <c r="AY116" s="29">
        <f t="shared" si="122"/>
        <v>0</v>
      </c>
      <c r="AZ116" s="29">
        <f t="shared" si="122"/>
        <v>0</v>
      </c>
      <c r="BA116" s="29">
        <f t="shared" si="122"/>
        <v>0</v>
      </c>
      <c r="BB116" s="29">
        <f t="shared" si="122"/>
        <v>0</v>
      </c>
      <c r="BC116" s="29">
        <f t="shared" si="122"/>
        <v>0</v>
      </c>
      <c r="BD116" s="29">
        <f t="shared" si="122"/>
        <v>0</v>
      </c>
      <c r="BE116" s="29">
        <f t="shared" si="122"/>
        <v>0</v>
      </c>
      <c r="BF116" s="29">
        <f t="shared" si="122"/>
        <v>0</v>
      </c>
      <c r="BG116" s="29">
        <f t="shared" si="122"/>
        <v>0</v>
      </c>
      <c r="BH116" s="29">
        <f t="shared" si="122"/>
        <v>0</v>
      </c>
      <c r="BI116" s="29">
        <f t="shared" si="122"/>
        <v>0</v>
      </c>
      <c r="BJ116" s="29">
        <f t="shared" si="122"/>
        <v>0</v>
      </c>
      <c r="BK116" s="29">
        <f t="shared" si="122"/>
        <v>0</v>
      </c>
      <c r="BL116" s="29">
        <f t="shared" si="122"/>
        <v>0</v>
      </c>
      <c r="BM116" s="29">
        <f t="shared" si="122"/>
        <v>0</v>
      </c>
      <c r="BN116" s="29">
        <f t="shared" si="122"/>
        <v>0</v>
      </c>
      <c r="BO116" s="29">
        <f t="shared" si="122"/>
        <v>0</v>
      </c>
      <c r="BP116" s="29">
        <f t="shared" si="122"/>
        <v>0</v>
      </c>
      <c r="BQ116" s="29">
        <f t="shared" si="122"/>
        <v>0</v>
      </c>
      <c r="BR116" s="29">
        <f t="shared" ref="BR116" si="124">BR111*BR113</f>
        <v>0</v>
      </c>
      <c r="BS116" s="30">
        <f>SUM(D116:BQ116)</f>
        <v>15.163679999999999</v>
      </c>
      <c r="BT116" s="31">
        <f>BS116/$C$9</f>
        <v>15.163679999999999</v>
      </c>
    </row>
  </sheetData>
  <mergeCells count="250">
    <mergeCell ref="AJ54:AJ55"/>
    <mergeCell ref="AE103:AE104"/>
    <mergeCell ref="AF103:AF104"/>
    <mergeCell ref="AG103:AG104"/>
    <mergeCell ref="AH103:AH104"/>
    <mergeCell ref="AI103:AI104"/>
    <mergeCell ref="AJ103:AJ104"/>
    <mergeCell ref="AO103:AO104"/>
    <mergeCell ref="AW103:AW104"/>
    <mergeCell ref="AW54:AW55"/>
    <mergeCell ref="AE70:AE71"/>
    <mergeCell ref="AF70:AF71"/>
    <mergeCell ref="AG70:AG71"/>
    <mergeCell ref="AH70:AH71"/>
    <mergeCell ref="AI70:AI71"/>
    <mergeCell ref="AJ70:AJ71"/>
    <mergeCell ref="AO70:AO71"/>
    <mergeCell ref="AW70:AW71"/>
    <mergeCell ref="AF7:AF8"/>
    <mergeCell ref="AG7:AG8"/>
    <mergeCell ref="AI7:AI8"/>
    <mergeCell ref="AE54:AE55"/>
    <mergeCell ref="AF54:AF55"/>
    <mergeCell ref="AG54:AG55"/>
    <mergeCell ref="AH54:AH55"/>
    <mergeCell ref="AI54:AI55"/>
    <mergeCell ref="BR7:BR8"/>
    <mergeCell ref="BR54:BR55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L7:BL8"/>
    <mergeCell ref="BA7:BA8"/>
    <mergeCell ref="BR70:BR71"/>
    <mergeCell ref="BR87:BR88"/>
    <mergeCell ref="BR103:BR104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27:A31"/>
    <mergeCell ref="C27:C31"/>
    <mergeCell ref="C48:C49"/>
    <mergeCell ref="A54:A55"/>
    <mergeCell ref="C54:C55"/>
    <mergeCell ref="D54:D55"/>
    <mergeCell ref="BT7:BT8"/>
    <mergeCell ref="A9:A14"/>
    <mergeCell ref="C9:C14"/>
    <mergeCell ref="A15:A21"/>
    <mergeCell ref="C15:C21"/>
    <mergeCell ref="A22:A26"/>
    <mergeCell ref="C22:C26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T54:BT55"/>
    <mergeCell ref="A56:A60"/>
    <mergeCell ref="C56:C60"/>
    <mergeCell ref="BE54:BE55"/>
    <mergeCell ref="BF54:BF55"/>
    <mergeCell ref="BJ54:BJ55"/>
    <mergeCell ref="BK54:BK55"/>
    <mergeCell ref="BL54:BL55"/>
    <mergeCell ref="BN54:BN55"/>
    <mergeCell ref="AK54:AK55"/>
    <mergeCell ref="AM54:AM55"/>
    <mergeCell ref="AP54:AP55"/>
    <mergeCell ref="AY54:AY55"/>
    <mergeCell ref="BA54:BA55"/>
    <mergeCell ref="BC54:BC55"/>
    <mergeCell ref="L54:L55"/>
    <mergeCell ref="O54:O55"/>
    <mergeCell ref="P54:P55"/>
    <mergeCell ref="R54:R55"/>
    <mergeCell ref="V54:V55"/>
    <mergeCell ref="X54:X55"/>
    <mergeCell ref="E54:E55"/>
    <mergeCell ref="F54:F55"/>
    <mergeCell ref="G54:G55"/>
    <mergeCell ref="C66:C67"/>
    <mergeCell ref="A70:A71"/>
    <mergeCell ref="C70:C71"/>
    <mergeCell ref="D70:D71"/>
    <mergeCell ref="E70:E71"/>
    <mergeCell ref="F70:F71"/>
    <mergeCell ref="BP54:BP55"/>
    <mergeCell ref="BQ54:BQ55"/>
    <mergeCell ref="BS54:BS55"/>
    <mergeCell ref="H54:H55"/>
    <mergeCell ref="J54:J55"/>
    <mergeCell ref="K54:K55"/>
    <mergeCell ref="V70:V71"/>
    <mergeCell ref="X70:X71"/>
    <mergeCell ref="AK70:AK71"/>
    <mergeCell ref="AM70:AM71"/>
    <mergeCell ref="G70:G71"/>
    <mergeCell ref="H70:H71"/>
    <mergeCell ref="J70:J71"/>
    <mergeCell ref="K70:K71"/>
    <mergeCell ref="L70:L71"/>
    <mergeCell ref="O70:O71"/>
    <mergeCell ref="BS70:BS71"/>
    <mergeCell ref="AO54:AO55"/>
    <mergeCell ref="BT70:BT71"/>
    <mergeCell ref="C83:C84"/>
    <mergeCell ref="A87:A88"/>
    <mergeCell ref="C87:C88"/>
    <mergeCell ref="D87:D88"/>
    <mergeCell ref="E87:E88"/>
    <mergeCell ref="F87:F88"/>
    <mergeCell ref="G87:G88"/>
    <mergeCell ref="H87:H88"/>
    <mergeCell ref="BJ70:BJ71"/>
    <mergeCell ref="BK70:BK71"/>
    <mergeCell ref="BL70:BL71"/>
    <mergeCell ref="BN70:BN71"/>
    <mergeCell ref="BP70:BP71"/>
    <mergeCell ref="BQ70:BQ71"/>
    <mergeCell ref="AP70:AP71"/>
    <mergeCell ref="AY70:AY71"/>
    <mergeCell ref="BA70:BA71"/>
    <mergeCell ref="BC70:BC71"/>
    <mergeCell ref="BE70:BE71"/>
    <mergeCell ref="BF70:BF71"/>
    <mergeCell ref="P70:P71"/>
    <mergeCell ref="R70:R71"/>
    <mergeCell ref="V87:V88"/>
    <mergeCell ref="X87:X88"/>
    <mergeCell ref="AK87:AK88"/>
    <mergeCell ref="AM87:AM88"/>
    <mergeCell ref="AP87:AP88"/>
    <mergeCell ref="AY87:AY88"/>
    <mergeCell ref="J87:J88"/>
    <mergeCell ref="K87:K88"/>
    <mergeCell ref="L87:L88"/>
    <mergeCell ref="O87:O88"/>
    <mergeCell ref="P87:P88"/>
    <mergeCell ref="R87:R88"/>
    <mergeCell ref="AE87:AE88"/>
    <mergeCell ref="AF87:AF88"/>
    <mergeCell ref="AG87:AG88"/>
    <mergeCell ref="AH87:AH88"/>
    <mergeCell ref="AI87:AI88"/>
    <mergeCell ref="AJ87:AJ88"/>
    <mergeCell ref="AO87:AO88"/>
    <mergeCell ref="AW87:AW88"/>
    <mergeCell ref="BL87:BL88"/>
    <mergeCell ref="BN87:BN88"/>
    <mergeCell ref="BP87:BP88"/>
    <mergeCell ref="BQ87:BQ88"/>
    <mergeCell ref="BS87:BS88"/>
    <mergeCell ref="BT87:BT88"/>
    <mergeCell ref="BA87:BA88"/>
    <mergeCell ref="BC87:BC88"/>
    <mergeCell ref="BE87:BE88"/>
    <mergeCell ref="BF87:BF88"/>
    <mergeCell ref="BJ87:BJ88"/>
    <mergeCell ref="BK87:BK88"/>
    <mergeCell ref="X103:X104"/>
    <mergeCell ref="E103:E104"/>
    <mergeCell ref="F103:F104"/>
    <mergeCell ref="G103:G104"/>
    <mergeCell ref="H103:H104"/>
    <mergeCell ref="J103:J104"/>
    <mergeCell ref="K103:K104"/>
    <mergeCell ref="A89:A93"/>
    <mergeCell ref="C89:C93"/>
    <mergeCell ref="C99:C100"/>
    <mergeCell ref="A103:A104"/>
    <mergeCell ref="C103:C104"/>
    <mergeCell ref="D103:D104"/>
    <mergeCell ref="C115:C116"/>
    <mergeCell ref="BP103:BP104"/>
    <mergeCell ref="BQ103:BQ104"/>
    <mergeCell ref="BS103:BS104"/>
    <mergeCell ref="BT103:BT104"/>
    <mergeCell ref="A105:A109"/>
    <mergeCell ref="C105:C109"/>
    <mergeCell ref="BE103:BE104"/>
    <mergeCell ref="BF103:BF104"/>
    <mergeCell ref="BJ103:BJ104"/>
    <mergeCell ref="BK103:BK104"/>
    <mergeCell ref="BL103:BL104"/>
    <mergeCell ref="BN103:BN104"/>
    <mergeCell ref="AK103:AK104"/>
    <mergeCell ref="AM103:AM104"/>
    <mergeCell ref="AP103:AP104"/>
    <mergeCell ref="AY103:AY104"/>
    <mergeCell ref="BA103:BA104"/>
    <mergeCell ref="BC103:BC104"/>
    <mergeCell ref="L103:L104"/>
    <mergeCell ref="O103:O104"/>
    <mergeCell ref="P103:P104"/>
    <mergeCell ref="R103:R104"/>
    <mergeCell ref="V103:V104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7"/>
  <sheetViews>
    <sheetView topLeftCell="A4" zoomScale="66" zoomScaleNormal="66" workbookViewId="0">
      <selection activeCell="AR4" sqref="AR1:AV1048576"/>
    </sheetView>
  </sheetViews>
  <sheetFormatPr defaultRowHeight="14.4" x14ac:dyDescent="0.3"/>
  <cols>
    <col min="1" max="1" width="6.6640625" style="83" customWidth="1"/>
    <col min="2" max="2" width="35.5546875" style="83" customWidth="1"/>
    <col min="3" max="3" width="8.44140625" style="83" customWidth="1"/>
    <col min="4" max="4" width="13.44140625" style="83" customWidth="1"/>
    <col min="5" max="7" width="8.88671875" style="83"/>
    <col min="8" max="8" width="10.109375" style="83" customWidth="1"/>
    <col min="9" max="9" width="10.109375" style="83" hidden="1" customWidth="1"/>
    <col min="10" max="10" width="10.44140625" style="83" customWidth="1"/>
    <col min="11" max="11" width="11" style="83" customWidth="1"/>
    <col min="12" max="13" width="10.6640625" style="83" customWidth="1"/>
    <col min="14" max="15" width="10.6640625" style="83" hidden="1" customWidth="1"/>
    <col min="16" max="16" width="11.6640625" style="83" hidden="1" customWidth="1"/>
    <col min="17" max="17" width="10.6640625" style="83" hidden="1" customWidth="1"/>
    <col min="18" max="18" width="10.6640625" style="83" customWidth="1"/>
    <col min="19" max="21" width="10.6640625" style="83" hidden="1" customWidth="1"/>
    <col min="22" max="22" width="10.6640625" style="83" customWidth="1"/>
    <col min="23" max="23" width="10.6640625" style="83" hidden="1" customWidth="1"/>
    <col min="24" max="24" width="10.6640625" style="83" customWidth="1"/>
    <col min="25" max="27" width="10.6640625" style="83" hidden="1" customWidth="1"/>
    <col min="28" max="28" width="10.6640625" style="83" customWidth="1"/>
    <col min="29" max="33" width="10.6640625" style="83" hidden="1" customWidth="1"/>
    <col min="34" max="34" width="10.6640625" style="83" customWidth="1"/>
    <col min="35" max="42" width="10.6640625" style="83" hidden="1" customWidth="1"/>
    <col min="43" max="43" width="10.6640625" style="83" customWidth="1"/>
    <col min="44" max="48" width="10.6640625" style="83" hidden="1" customWidth="1"/>
    <col min="49" max="49" width="9.109375" style="83" customWidth="1"/>
    <col min="50" max="50" width="9.109375" style="83" hidden="1" customWidth="1"/>
    <col min="51" max="51" width="10.88671875" style="83" customWidth="1"/>
    <col min="52" max="52" width="10.88671875" style="83" hidden="1" customWidth="1"/>
    <col min="53" max="53" width="10.88671875" style="83" customWidth="1"/>
    <col min="54" max="54" width="10.88671875" style="83" hidden="1" customWidth="1"/>
    <col min="55" max="55" width="10.6640625" style="83" customWidth="1"/>
    <col min="56" max="56" width="10.6640625" style="83" hidden="1" customWidth="1"/>
    <col min="57" max="58" width="10.6640625" style="83" customWidth="1"/>
    <col min="59" max="61" width="10.6640625" style="83" hidden="1" customWidth="1"/>
    <col min="62" max="64" width="8.88671875" style="83"/>
    <col min="65" max="67" width="0" style="83" hidden="1" customWidth="1"/>
    <col min="68" max="70" width="8.88671875" style="83"/>
    <col min="71" max="71" width="13.109375" style="83" customWidth="1"/>
    <col min="72" max="72" width="9.88671875" style="83" customWidth="1"/>
    <col min="73" max="16384" width="8.88671875" style="83"/>
  </cols>
  <sheetData>
    <row r="1" spans="1:72" x14ac:dyDescent="0.3">
      <c r="A1" s="102" t="s">
        <v>0</v>
      </c>
      <c r="B1" s="102"/>
      <c r="C1" s="102"/>
      <c r="D1" s="102"/>
      <c r="E1" s="102"/>
      <c r="F1" s="102"/>
    </row>
    <row r="2" spans="1:72" x14ac:dyDescent="0.3">
      <c r="A2" s="102" t="s">
        <v>137</v>
      </c>
      <c r="B2" s="102"/>
      <c r="C2" s="102"/>
      <c r="D2" s="102"/>
      <c r="E2" s="102"/>
    </row>
    <row r="3" spans="1:72" hidden="1" x14ac:dyDescent="0.3">
      <c r="A3" s="102" t="s">
        <v>135</v>
      </c>
      <c r="B3" s="102"/>
      <c r="C3" s="102"/>
      <c r="D3" s="102"/>
      <c r="E3" s="102"/>
      <c r="K3" s="83" t="s">
        <v>1</v>
      </c>
    </row>
    <row r="4" spans="1:72" x14ac:dyDescent="0.3">
      <c r="K4" s="83" t="s">
        <v>136</v>
      </c>
    </row>
    <row r="6" spans="1:72" x14ac:dyDescent="0.3">
      <c r="C6" s="83" t="s">
        <v>2</v>
      </c>
      <c r="E6" s="1">
        <v>1</v>
      </c>
      <c r="F6" s="83" t="s">
        <v>65</v>
      </c>
      <c r="K6" s="52">
        <f>' 3-7лет (день 3)'!K6</f>
        <v>45628</v>
      </c>
      <c r="BE6" s="41"/>
      <c r="BF6" s="41"/>
    </row>
    <row r="7" spans="1:72" s="41" customFormat="1" ht="15" customHeight="1" x14ac:dyDescent="0.3">
      <c r="A7" s="131"/>
      <c r="B7" s="42" t="s">
        <v>3</v>
      </c>
      <c r="C7" s="133" t="s">
        <v>4</v>
      </c>
      <c r="D7" s="133" t="str">
        <f>[2]Цены!A1</f>
        <v>Хлеб пшеничный</v>
      </c>
      <c r="E7" s="133" t="str">
        <f>[2]Цены!B1</f>
        <v>Хлеб ржано-пшеничный</v>
      </c>
      <c r="F7" s="133" t="str">
        <f>[2]Цены!C1</f>
        <v>Сахар</v>
      </c>
      <c r="G7" s="133" t="str">
        <f>[2]Цены!D1</f>
        <v>Чай</v>
      </c>
      <c r="H7" s="133" t="str">
        <f>[2]Цены!E1</f>
        <v>Какао</v>
      </c>
      <c r="I7" s="133" t="str">
        <f>[2]Цены!F1</f>
        <v>Кофейный напиток</v>
      </c>
      <c r="J7" s="133" t="str">
        <f>[2]Цены!G1</f>
        <v>Молоко 2,5%</v>
      </c>
      <c r="K7" s="133" t="str">
        <f>[2]Цены!H1</f>
        <v>Масло сливочное</v>
      </c>
      <c r="L7" s="133" t="str">
        <f>[2]Цены!I1</f>
        <v>Сметана 15%</v>
      </c>
      <c r="M7" s="133" t="str">
        <f>[2]Цены!J1</f>
        <v>Молоко сухое</v>
      </c>
      <c r="N7" s="133" t="str">
        <f>[2]Цены!K1</f>
        <v>Снежок 2,5 %</v>
      </c>
      <c r="O7" s="133" t="str">
        <f>[2]Цены!L1</f>
        <v>Творог 5%</v>
      </c>
      <c r="P7" s="133" t="str">
        <f>[2]Цены!M1</f>
        <v>Молоко сгущенное</v>
      </c>
      <c r="Q7" s="133" t="str">
        <f>[2]Цены!N1</f>
        <v xml:space="preserve">Джем Сава </v>
      </c>
      <c r="R7" s="133" t="str">
        <f>[2]Цены!O1</f>
        <v>Сыр</v>
      </c>
      <c r="S7" s="133" t="str">
        <f>[2]Цены!P1</f>
        <v>Зеленый горошек</v>
      </c>
      <c r="T7" s="133" t="str">
        <f>[2]Цены!Q1</f>
        <v>Кукуруза консервирован.</v>
      </c>
      <c r="U7" s="133" t="str">
        <f>[2]Цены!R1</f>
        <v>Консервы рыбные</v>
      </c>
      <c r="V7" s="133" t="str">
        <f>[2]Цены!S1</f>
        <v>Огурцы консервирован.</v>
      </c>
      <c r="W7" s="133" t="str">
        <f>[2]Цены!T1</f>
        <v>Огурцы свежие</v>
      </c>
      <c r="X7" s="133" t="str">
        <f>[2]Цены!U1</f>
        <v>Яйцо</v>
      </c>
      <c r="Y7" s="133" t="str">
        <f>[2]Цены!V1</f>
        <v>Икра кабачковая</v>
      </c>
      <c r="Z7" s="133" t="str">
        <f>[2]Цены!W1</f>
        <v>Изюм</v>
      </c>
      <c r="AA7" s="133" t="str">
        <f>[2]Цены!X1</f>
        <v>Курага</v>
      </c>
      <c r="AB7" s="133" t="str">
        <f>[2]Цены!Y1</f>
        <v>Чернослив</v>
      </c>
      <c r="AC7" s="133" t="str">
        <f>[2]Цены!Z1</f>
        <v>Шиповник</v>
      </c>
      <c r="AD7" s="133" t="str">
        <f>[2]Цены!AA1</f>
        <v>Сухофрукты</v>
      </c>
      <c r="AE7" s="133" t="str">
        <f>[2]Цены!AB1</f>
        <v>Ягода свежемороженная</v>
      </c>
      <c r="AF7" s="133" t="str">
        <f>' 3-7лет (день 3)'!AF7:AF8</f>
        <v>Апельсин</v>
      </c>
      <c r="AG7" s="133" t="str">
        <f>' 3-7лет (день 3)'!AG7:AG8</f>
        <v>Банан</v>
      </c>
      <c r="AH7" s="133" t="str">
        <f>' 3-7лет (день 3)'!AH7:AH8</f>
        <v>Лимон</v>
      </c>
      <c r="AI7" s="133" t="str">
        <f>' 3-7лет (день 3)'!AI7:AI8</f>
        <v>Яблоко</v>
      </c>
      <c r="AJ7" s="133" t="str">
        <f>[2]Цены!AD1</f>
        <v>Кисель</v>
      </c>
      <c r="AK7" s="133" t="str">
        <f>[2]Цены!AE1</f>
        <v xml:space="preserve">Сок </v>
      </c>
      <c r="AL7" s="133" t="str">
        <f>[2]Цены!AF1</f>
        <v>Макаронные изделия</v>
      </c>
      <c r="AM7" s="133" t="str">
        <f>[2]Цены!AG1</f>
        <v>Мука</v>
      </c>
      <c r="AN7" s="133" t="str">
        <f>[2]Цены!AH1</f>
        <v>Дрожжи</v>
      </c>
      <c r="AO7" s="133" t="str">
        <f>[2]Цены!AI1</f>
        <v>Печенье</v>
      </c>
      <c r="AP7" s="133" t="str">
        <f>[2]Цены!AJ1</f>
        <v>Пряники</v>
      </c>
      <c r="AQ7" s="133" t="str">
        <f>[2]Цены!AK1</f>
        <v>Вафли</v>
      </c>
      <c r="AR7" s="133" t="str">
        <f>[2]Цены!AL1</f>
        <v>Конфеты</v>
      </c>
      <c r="AS7" s="133" t="str">
        <f>[2]Цены!AM1</f>
        <v>Повидло Сава</v>
      </c>
      <c r="AT7" s="133" t="str">
        <f>[2]Цены!AN1</f>
        <v>Крупа геркулес</v>
      </c>
      <c r="AU7" s="133" t="str">
        <f>[2]Цены!AO1</f>
        <v>Крупа горох</v>
      </c>
      <c r="AV7" s="133" t="str">
        <f>[2]Цены!AP1</f>
        <v>Крупа гречневая</v>
      </c>
      <c r="AW7" s="133" t="str">
        <f>[2]Цены!AQ1</f>
        <v>Крупа кукурузная</v>
      </c>
      <c r="AX7" s="133" t="str">
        <f>[2]Цены!AR1</f>
        <v>Крупа манная</v>
      </c>
      <c r="AY7" s="133" t="str">
        <f>[2]Цены!AS1</f>
        <v>Крупа перловая</v>
      </c>
      <c r="AZ7" s="133" t="str">
        <f>[2]Цены!AT1</f>
        <v>Крупа пшеничная</v>
      </c>
      <c r="BA7" s="133" t="str">
        <f>[2]Цены!AU1</f>
        <v>Крупа пшено</v>
      </c>
      <c r="BB7" s="133" t="str">
        <f>[2]Цены!AV1</f>
        <v>Крупа ячневая</v>
      </c>
      <c r="BC7" s="133" t="str">
        <f>[2]Цены!AW1</f>
        <v>Рис</v>
      </c>
      <c r="BD7" s="133" t="str">
        <f>[2]Цены!AX1</f>
        <v>Цыпленок бройлер</v>
      </c>
      <c r="BE7" s="133" t="str">
        <f>[2]Цены!AY1</f>
        <v>Филе куриное</v>
      </c>
      <c r="BF7" s="133" t="str">
        <f>[2]Цены!AZ1</f>
        <v>Фарш говяжий</v>
      </c>
      <c r="BG7" s="133" t="str">
        <f>[2]Цены!BA1</f>
        <v>Печень куриная</v>
      </c>
      <c r="BH7" s="133" t="str">
        <f>[2]Цены!BB1</f>
        <v>Филе минтая</v>
      </c>
      <c r="BI7" s="133" t="str">
        <f>[2]Цены!BC1</f>
        <v>Филе сельди слабосол.</v>
      </c>
      <c r="BJ7" s="133" t="str">
        <f>[2]Цены!BD1</f>
        <v>Картофель</v>
      </c>
      <c r="BK7" s="133" t="str">
        <f>[2]Цены!BE1</f>
        <v>Морковь</v>
      </c>
      <c r="BL7" s="133" t="str">
        <f>[2]Цены!BF1</f>
        <v>Лук</v>
      </c>
      <c r="BM7" s="133" t="str">
        <f>[2]Цены!BG1</f>
        <v>Капуста</v>
      </c>
      <c r="BN7" s="133" t="str">
        <f>[2]Цены!BH1</f>
        <v>Свекла</v>
      </c>
      <c r="BO7" s="133" t="str">
        <f>[2]Цены!BI1</f>
        <v>Томатная паста</v>
      </c>
      <c r="BP7" s="133" t="str">
        <f>[2]Цены!BJ1</f>
        <v>Масло растительное</v>
      </c>
      <c r="BQ7" s="133" t="str">
        <f>[2]Цены!BK1</f>
        <v>Соль</v>
      </c>
      <c r="BR7" s="127" t="s">
        <v>101</v>
      </c>
      <c r="BS7" s="139" t="s">
        <v>5</v>
      </c>
      <c r="BT7" s="139" t="s">
        <v>6</v>
      </c>
    </row>
    <row r="8" spans="1:72" s="41" customFormat="1" ht="30" customHeight="1" x14ac:dyDescent="0.3">
      <c r="A8" s="132"/>
      <c r="B8" s="3" t="s">
        <v>7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28"/>
      <c r="BS8" s="140"/>
      <c r="BT8" s="140"/>
    </row>
    <row r="9" spans="1:72" ht="15" customHeight="1" x14ac:dyDescent="0.3">
      <c r="A9" s="135" t="s">
        <v>8</v>
      </c>
      <c r="B9" s="4" t="str">
        <f>' 3-7лет (день 3)'!B9</f>
        <v>Каша пшенная молочная</v>
      </c>
      <c r="C9" s="124">
        <f>$E$6</f>
        <v>1</v>
      </c>
      <c r="D9" s="4"/>
      <c r="E9" s="4"/>
      <c r="F9" s="4">
        <v>5.0000000000000001E-3</v>
      </c>
      <c r="G9" s="4"/>
      <c r="H9" s="4"/>
      <c r="I9" s="4"/>
      <c r="J9" s="4">
        <v>0.15</v>
      </c>
      <c r="K9" s="4">
        <v>3.0000000000000001E-3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6"/>
      <c r="AZ9" s="6"/>
      <c r="BA9" s="6">
        <v>1.9E-2</v>
      </c>
      <c r="BB9" s="6"/>
      <c r="BC9" s="6"/>
      <c r="BD9" s="6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5.0000000000000001E-4</v>
      </c>
      <c r="BR9" s="4"/>
    </row>
    <row r="10" spans="1:72" ht="15" hidden="1" customHeight="1" x14ac:dyDescent="0.3">
      <c r="A10" s="136"/>
      <c r="B10" s="4" t="str">
        <f>' 3-7лет (день 3)'!B10</f>
        <v xml:space="preserve">Бутерброд с маслом </v>
      </c>
      <c r="C10" s="12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6"/>
      <c r="AZ10" s="6"/>
      <c r="BA10" s="6"/>
      <c r="BB10" s="6"/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2" s="119" customFormat="1" ht="15" customHeight="1" x14ac:dyDescent="0.3">
      <c r="A11" s="136"/>
      <c r="B11" s="4" t="str">
        <f>' 3-7лет (день 3)'!B11</f>
        <v>Бутерброд с маслом и сыром</v>
      </c>
      <c r="C11" s="125"/>
      <c r="D11" s="116">
        <v>0.03</v>
      </c>
      <c r="E11" s="116"/>
      <c r="F11" s="116"/>
      <c r="G11" s="116"/>
      <c r="H11" s="116"/>
      <c r="I11" s="116"/>
      <c r="J11" s="116"/>
      <c r="K11" s="116">
        <v>5.0000000000000001E-3</v>
      </c>
      <c r="L11" s="116"/>
      <c r="M11" s="116"/>
      <c r="N11" s="116"/>
      <c r="O11" s="116"/>
      <c r="P11" s="116"/>
      <c r="Q11" s="116"/>
      <c r="R11" s="116">
        <v>1.4E-2</v>
      </c>
      <c r="S11" s="116"/>
      <c r="T11" s="116"/>
      <c r="U11" s="116"/>
      <c r="V11" s="116"/>
      <c r="W11" s="116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8"/>
      <c r="AZ11" s="118"/>
      <c r="BA11" s="118"/>
      <c r="BB11" s="118"/>
      <c r="BC11" s="118"/>
      <c r="BD11" s="118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</row>
    <row r="12" spans="1:72" ht="15" customHeight="1" x14ac:dyDescent="0.3">
      <c r="A12" s="136"/>
      <c r="B12" s="4" t="str">
        <f>' 3-7лет (день 3)'!B12</f>
        <v>Какао с молоком</v>
      </c>
      <c r="C12" s="125"/>
      <c r="D12" s="4"/>
      <c r="E12" s="4"/>
      <c r="F12" s="4">
        <v>8.2500000000000004E-3</v>
      </c>
      <c r="G12" s="4"/>
      <c r="H12" s="4">
        <v>8.9999999999999998E-4</v>
      </c>
      <c r="I12" s="4"/>
      <c r="J12" s="4">
        <v>7.1999999999999995E-2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6"/>
      <c r="AZ12" s="6"/>
      <c r="BA12" s="6"/>
      <c r="BB12" s="6"/>
      <c r="BC12" s="6"/>
      <c r="BD12" s="6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2" ht="15" customHeight="1" x14ac:dyDescent="0.3">
      <c r="A13" s="136"/>
      <c r="B13" s="4"/>
      <c r="C13" s="12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6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2" ht="15.75" customHeight="1" x14ac:dyDescent="0.3">
      <c r="A14" s="137"/>
      <c r="B14" s="4"/>
      <c r="C14" s="12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6"/>
      <c r="AZ14" s="6"/>
      <c r="BA14" s="6"/>
      <c r="BB14" s="6"/>
      <c r="BC14" s="6"/>
      <c r="BD14" s="6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</row>
    <row r="15" spans="1:72" ht="15" customHeight="1" x14ac:dyDescent="0.3">
      <c r="A15" s="136" t="s">
        <v>12</v>
      </c>
      <c r="B15" s="8" t="str">
        <f>' 3-7лет (день 3)'!B15</f>
        <v>Рассольник ленинградский</v>
      </c>
      <c r="C15" s="125">
        <f>E6</f>
        <v>1</v>
      </c>
      <c r="D15" s="4"/>
      <c r="E15" s="4"/>
      <c r="F15" s="4"/>
      <c r="G15" s="4"/>
      <c r="H15" s="4"/>
      <c r="I15" s="4"/>
      <c r="J15" s="4"/>
      <c r="K15" s="4">
        <v>2.2499999999999998E-3</v>
      </c>
      <c r="L15" s="4">
        <v>7.0000000000000001E-3</v>
      </c>
      <c r="M15" s="4"/>
      <c r="N15" s="4"/>
      <c r="O15" s="4"/>
      <c r="P15" s="4"/>
      <c r="Q15" s="4"/>
      <c r="R15" s="4"/>
      <c r="S15" s="4"/>
      <c r="T15" s="4"/>
      <c r="U15" s="4"/>
      <c r="V15" s="4">
        <v>1.35E-2</v>
      </c>
      <c r="W15" s="4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6">
        <v>3.7499999999999999E-3</v>
      </c>
      <c r="AZ15" s="6"/>
      <c r="BA15" s="6"/>
      <c r="BB15" s="6"/>
      <c r="BC15" s="6"/>
      <c r="BD15" s="6"/>
      <c r="BE15" s="4"/>
      <c r="BF15" s="4">
        <v>1.2E-2</v>
      </c>
      <c r="BG15" s="4"/>
      <c r="BH15" s="4"/>
      <c r="BI15" s="4"/>
      <c r="BJ15" s="4">
        <v>9.4E-2</v>
      </c>
      <c r="BK15" s="4">
        <v>1.2E-2</v>
      </c>
      <c r="BL15" s="4">
        <v>6.3E-3</v>
      </c>
      <c r="BM15" s="4"/>
      <c r="BN15" s="4"/>
      <c r="BO15" s="4"/>
      <c r="BP15" s="4"/>
      <c r="BQ15" s="4">
        <v>2E-3</v>
      </c>
      <c r="BR15" s="4"/>
    </row>
    <row r="16" spans="1:72" ht="15" customHeight="1" x14ac:dyDescent="0.3">
      <c r="A16" s="136"/>
      <c r="B16" s="8" t="str">
        <f>' 3-7лет (день 3)'!B16</f>
        <v>Рулет мясной</v>
      </c>
      <c r="C16" s="125"/>
      <c r="D16" s="4">
        <v>0.01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>
        <v>0.25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6"/>
      <c r="AZ16" s="6"/>
      <c r="BA16" s="6"/>
      <c r="BB16" s="6"/>
      <c r="BC16" s="6">
        <v>5.0000000000000001E-3</v>
      </c>
      <c r="BD16" s="6"/>
      <c r="BE16" s="4">
        <v>0.03</v>
      </c>
      <c r="BF16" s="4">
        <v>0.03</v>
      </c>
      <c r="BG16" s="4"/>
      <c r="BH16" s="4"/>
      <c r="BI16" s="4"/>
      <c r="BJ16" s="4"/>
      <c r="BK16" s="4"/>
      <c r="BL16" s="4">
        <v>8.0000000000000002E-3</v>
      </c>
      <c r="BM16" s="4"/>
      <c r="BN16" s="4"/>
      <c r="BO16" s="4"/>
      <c r="BP16" s="4">
        <v>3.0000000000000001E-3</v>
      </c>
      <c r="BQ16" s="4">
        <v>1E-3</v>
      </c>
      <c r="BR16" s="4"/>
    </row>
    <row r="17" spans="1:70" ht="15.75" customHeight="1" x14ac:dyDescent="0.3">
      <c r="A17" s="136"/>
      <c r="B17" s="8" t="str">
        <f>' 3-7лет (день 3)'!B17</f>
        <v>Картофельное пюре</v>
      </c>
      <c r="C17" s="125"/>
      <c r="D17" s="4"/>
      <c r="E17" s="4"/>
      <c r="F17" s="4"/>
      <c r="G17" s="4"/>
      <c r="H17" s="4"/>
      <c r="I17" s="4"/>
      <c r="J17" s="4">
        <v>1.7999999999999999E-2</v>
      </c>
      <c r="K17" s="4">
        <v>3.7499999999999999E-3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6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>
        <v>0.16</v>
      </c>
      <c r="BK17" s="4"/>
      <c r="BL17" s="4"/>
      <c r="BM17" s="4"/>
      <c r="BN17" s="4"/>
      <c r="BO17" s="4"/>
      <c r="BP17" s="4"/>
      <c r="BQ17" s="4">
        <v>2E-3</v>
      </c>
      <c r="BR17" s="4"/>
    </row>
    <row r="18" spans="1:70" ht="15" customHeight="1" x14ac:dyDescent="0.3">
      <c r="A18" s="136"/>
      <c r="B18" s="8" t="str">
        <f>' 3-7лет (день 3)'!B18</f>
        <v>Хлеб пшеничный</v>
      </c>
      <c r="C18" s="125"/>
      <c r="D18" s="4">
        <v>0.03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6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</row>
    <row r="19" spans="1:70" x14ac:dyDescent="0.3">
      <c r="A19" s="136"/>
      <c r="B19" s="8" t="str">
        <f>' 3-7лет (день 3)'!B19</f>
        <v>Хлеб ржано-пшеничный</v>
      </c>
      <c r="C19" s="125"/>
      <c r="D19" s="4"/>
      <c r="E19" s="4">
        <v>0.05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6"/>
      <c r="AZ19" s="6"/>
      <c r="BA19" s="6"/>
      <c r="BB19" s="6"/>
      <c r="BC19" s="6"/>
      <c r="BD19" s="6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 x14ac:dyDescent="0.3">
      <c r="A20" s="136"/>
      <c r="B20" s="8" t="str">
        <f>' 3-7лет (день 3)'!B20</f>
        <v>Компот из чернослива</v>
      </c>
      <c r="C20" s="125"/>
      <c r="D20" s="4"/>
      <c r="E20" s="4"/>
      <c r="F20" s="4">
        <v>1.2999999999999999E-2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6">
        <v>1.4999999999999999E-2</v>
      </c>
      <c r="AC20" s="5"/>
      <c r="AD20" s="5"/>
      <c r="AE20" s="5"/>
      <c r="AF20" s="5"/>
      <c r="AG20" s="5"/>
      <c r="AH20" s="5"/>
      <c r="AI20" s="5"/>
      <c r="AJ20" s="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6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>
        <v>5.0000000000000002E-5</v>
      </c>
    </row>
    <row r="21" spans="1:70" x14ac:dyDescent="0.3">
      <c r="A21" s="137"/>
      <c r="B21" s="10"/>
      <c r="C21" s="126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6"/>
      <c r="AZ21" s="6"/>
      <c r="BA21" s="6"/>
      <c r="BB21" s="6"/>
      <c r="BC21" s="6"/>
      <c r="BD21" s="6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x14ac:dyDescent="0.3">
      <c r="A22" s="135" t="s">
        <v>19</v>
      </c>
      <c r="B22" s="10" t="str">
        <f>' 3-7лет (день 3)'!B22</f>
        <v>Чай с лимоном</v>
      </c>
      <c r="C22" s="124">
        <f>$E$6</f>
        <v>1</v>
      </c>
      <c r="D22" s="10"/>
      <c r="E22" s="10"/>
      <c r="F22" s="4">
        <v>1.2E-2</v>
      </c>
      <c r="G22" s="4">
        <v>4.0000000000000002E-4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4"/>
      <c r="AC22" s="4"/>
      <c r="AD22" s="10"/>
      <c r="AE22" s="10"/>
      <c r="AF22" s="10"/>
      <c r="AG22" s="10"/>
      <c r="AH22" s="10">
        <v>5.0000000000000001E-3</v>
      </c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2"/>
      <c r="BD22" s="10"/>
      <c r="BE22" s="10"/>
      <c r="BF22" s="10"/>
      <c r="BG22" s="10"/>
      <c r="BH22" s="10"/>
      <c r="BI22" s="10"/>
      <c r="BJ22" s="15"/>
      <c r="BK22" s="15"/>
      <c r="BL22" s="15"/>
      <c r="BM22" s="15"/>
      <c r="BN22" s="15"/>
      <c r="BO22" s="15"/>
      <c r="BP22" s="10"/>
      <c r="BQ22" s="10"/>
      <c r="BR22" s="10"/>
    </row>
    <row r="23" spans="1:70" x14ac:dyDescent="0.3">
      <c r="A23" s="136"/>
      <c r="B23" s="10" t="str">
        <f>' 3-7лет (день 3)'!B23</f>
        <v>Вафли</v>
      </c>
      <c r="C23" s="12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0"/>
      <c r="Q23" s="10"/>
      <c r="R23" s="10"/>
      <c r="S23" s="10"/>
      <c r="T23" s="10"/>
      <c r="U23" s="10"/>
      <c r="V23" s="10"/>
      <c r="W23" s="10"/>
      <c r="X23" s="12"/>
      <c r="Y23" s="15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>
        <v>0.03</v>
      </c>
      <c r="AR23" s="10"/>
      <c r="AS23" s="10"/>
      <c r="AT23" s="10"/>
      <c r="AU23" s="10"/>
      <c r="AV23" s="10"/>
      <c r="AW23" s="15"/>
      <c r="AX23" s="15"/>
      <c r="AY23" s="15"/>
      <c r="AZ23" s="15"/>
      <c r="BA23" s="15"/>
      <c r="BB23" s="15"/>
      <c r="BC23" s="15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1:70" x14ac:dyDescent="0.3">
      <c r="A24" s="136"/>
      <c r="B24" s="4"/>
      <c r="C24" s="12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6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x14ac:dyDescent="0.3">
      <c r="A25" s="136"/>
      <c r="B25" s="4"/>
      <c r="C25" s="12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6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x14ac:dyDescent="0.3">
      <c r="A26" s="137"/>
      <c r="B26" s="4"/>
      <c r="C26" s="126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6"/>
      <c r="AZ26" s="6"/>
      <c r="BA26" s="6"/>
      <c r="BB26" s="6"/>
      <c r="BC26" s="6"/>
      <c r="BD26" s="6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s="16" customFormat="1" x14ac:dyDescent="0.3">
      <c r="A27" s="135" t="s">
        <v>22</v>
      </c>
      <c r="B27" s="13" t="str">
        <f>' 3-7лет (день 3)'!B27</f>
        <v>Каша молочная  кукурузная</v>
      </c>
      <c r="C27" s="124">
        <f>$E$6</f>
        <v>1</v>
      </c>
      <c r="D27" s="10"/>
      <c r="E27" s="10"/>
      <c r="F27" s="10">
        <v>5.0000000000000001E-3</v>
      </c>
      <c r="G27" s="10"/>
      <c r="H27" s="10"/>
      <c r="I27" s="10"/>
      <c r="J27" s="10"/>
      <c r="K27" s="10">
        <v>3.0000000000000001E-3</v>
      </c>
      <c r="L27" s="10"/>
      <c r="M27" s="10">
        <v>1.6500000000000001E-2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>
        <v>0.02</v>
      </c>
      <c r="AX27" s="10"/>
      <c r="AY27" s="15"/>
      <c r="AZ27" s="15"/>
      <c r="BA27" s="15"/>
      <c r="BB27" s="15"/>
      <c r="BC27" s="15"/>
      <c r="BD27" s="15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</row>
    <row r="28" spans="1:70" x14ac:dyDescent="0.3">
      <c r="A28" s="136"/>
      <c r="B28" s="13" t="str">
        <f>' 3-7лет (день 3)'!B28</f>
        <v>Хлеб пшеничный</v>
      </c>
      <c r="C28" s="125"/>
      <c r="D28" s="4">
        <v>0.02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6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x14ac:dyDescent="0.3">
      <c r="A29" s="136"/>
      <c r="B29" s="13" t="str">
        <f>' 3-7лет (день 3)'!B29</f>
        <v>Чай с сахаром</v>
      </c>
      <c r="C29" s="125"/>
      <c r="D29" s="4"/>
      <c r="E29" s="4"/>
      <c r="F29" s="4">
        <v>1.2E-2</v>
      </c>
      <c r="G29" s="4">
        <v>5.9999999999999995E-4</v>
      </c>
      <c r="H29" s="10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6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x14ac:dyDescent="0.3">
      <c r="A30" s="136"/>
      <c r="B30" s="9"/>
      <c r="C30" s="12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6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x14ac:dyDescent="0.3">
      <c r="A31" s="137"/>
      <c r="B31" s="4"/>
      <c r="C31" s="12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6"/>
      <c r="AZ31" s="6"/>
      <c r="BA31" s="6"/>
      <c r="BB31" s="6"/>
      <c r="BC31" s="6"/>
      <c r="BD31" s="6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ht="17.399999999999999" x14ac:dyDescent="0.35">
      <c r="A32" s="14"/>
      <c r="B32" s="43" t="s">
        <v>24</v>
      </c>
      <c r="C32" s="44"/>
      <c r="D32" s="45">
        <f t="shared" ref="D32:BR32" si="0">SUM(D9:D31)</f>
        <v>9.0000000000000011E-2</v>
      </c>
      <c r="E32" s="45">
        <f t="shared" si="0"/>
        <v>0.05</v>
      </c>
      <c r="F32" s="45">
        <f t="shared" si="0"/>
        <v>5.5250000000000007E-2</v>
      </c>
      <c r="G32" s="45">
        <f t="shared" si="0"/>
        <v>1E-3</v>
      </c>
      <c r="H32" s="45">
        <f t="shared" si="0"/>
        <v>8.9999999999999998E-4</v>
      </c>
      <c r="I32" s="45">
        <f t="shared" si="0"/>
        <v>0</v>
      </c>
      <c r="J32" s="45">
        <f t="shared" si="0"/>
        <v>0.23999999999999996</v>
      </c>
      <c r="K32" s="45">
        <f t="shared" si="0"/>
        <v>1.7000000000000001E-2</v>
      </c>
      <c r="L32" s="45">
        <f t="shared" si="0"/>
        <v>7.0000000000000001E-3</v>
      </c>
      <c r="M32" s="45">
        <f t="shared" si="0"/>
        <v>1.6500000000000001E-2</v>
      </c>
      <c r="N32" s="45">
        <f t="shared" si="0"/>
        <v>0</v>
      </c>
      <c r="O32" s="45">
        <f t="shared" si="0"/>
        <v>0</v>
      </c>
      <c r="P32" s="45">
        <f t="shared" si="0"/>
        <v>0</v>
      </c>
      <c r="Q32" s="45">
        <f t="shared" si="0"/>
        <v>0</v>
      </c>
      <c r="R32" s="45">
        <f t="shared" si="0"/>
        <v>1.4E-2</v>
      </c>
      <c r="S32" s="45">
        <f t="shared" si="0"/>
        <v>0</v>
      </c>
      <c r="T32" s="45">
        <f t="shared" si="0"/>
        <v>0</v>
      </c>
      <c r="U32" s="45">
        <f t="shared" si="0"/>
        <v>0</v>
      </c>
      <c r="V32" s="45">
        <f t="shared" si="0"/>
        <v>1.35E-2</v>
      </c>
      <c r="W32" s="45">
        <f t="shared" si="0"/>
        <v>0</v>
      </c>
      <c r="X32" s="45">
        <f t="shared" si="0"/>
        <v>0.25</v>
      </c>
      <c r="Y32" s="45">
        <f t="shared" si="0"/>
        <v>0</v>
      </c>
      <c r="Z32" s="45">
        <f t="shared" si="0"/>
        <v>0</v>
      </c>
      <c r="AA32" s="45">
        <f t="shared" si="0"/>
        <v>0</v>
      </c>
      <c r="AB32" s="45">
        <f t="shared" si="0"/>
        <v>1.4999999999999999E-2</v>
      </c>
      <c r="AC32" s="45">
        <f t="shared" si="0"/>
        <v>0</v>
      </c>
      <c r="AD32" s="45">
        <f t="shared" si="0"/>
        <v>0</v>
      </c>
      <c r="AE32" s="45">
        <f t="shared" si="0"/>
        <v>0</v>
      </c>
      <c r="AF32" s="45">
        <f t="shared" si="0"/>
        <v>0</v>
      </c>
      <c r="AG32" s="45">
        <f t="shared" si="0"/>
        <v>0</v>
      </c>
      <c r="AH32" s="45">
        <f t="shared" si="0"/>
        <v>5.0000000000000001E-3</v>
      </c>
      <c r="AI32" s="45">
        <f t="shared" si="0"/>
        <v>0</v>
      </c>
      <c r="AJ32" s="45">
        <f t="shared" si="0"/>
        <v>0</v>
      </c>
      <c r="AK32" s="45">
        <f t="shared" si="0"/>
        <v>0</v>
      </c>
      <c r="AL32" s="45">
        <f t="shared" si="0"/>
        <v>0</v>
      </c>
      <c r="AM32" s="45">
        <f t="shared" si="0"/>
        <v>0</v>
      </c>
      <c r="AN32" s="45">
        <f t="shared" si="0"/>
        <v>0</v>
      </c>
      <c r="AO32" s="45">
        <f t="shared" si="0"/>
        <v>0</v>
      </c>
      <c r="AP32" s="45">
        <f t="shared" si="0"/>
        <v>0</v>
      </c>
      <c r="AQ32" s="45">
        <f t="shared" si="0"/>
        <v>0.03</v>
      </c>
      <c r="AR32" s="45">
        <f t="shared" si="0"/>
        <v>0</v>
      </c>
      <c r="AS32" s="45">
        <f t="shared" si="0"/>
        <v>0</v>
      </c>
      <c r="AT32" s="45">
        <f t="shared" si="0"/>
        <v>0</v>
      </c>
      <c r="AU32" s="45">
        <f t="shared" si="0"/>
        <v>0</v>
      </c>
      <c r="AV32" s="45">
        <f t="shared" si="0"/>
        <v>0</v>
      </c>
      <c r="AW32" s="45">
        <f t="shared" si="0"/>
        <v>0.02</v>
      </c>
      <c r="AX32" s="45">
        <f t="shared" si="0"/>
        <v>0</v>
      </c>
      <c r="AY32" s="45">
        <f t="shared" si="0"/>
        <v>3.7499999999999999E-3</v>
      </c>
      <c r="AZ32" s="45">
        <f t="shared" si="0"/>
        <v>0</v>
      </c>
      <c r="BA32" s="45">
        <f t="shared" si="0"/>
        <v>1.9E-2</v>
      </c>
      <c r="BB32" s="45">
        <f t="shared" si="0"/>
        <v>0</v>
      </c>
      <c r="BC32" s="45">
        <f t="shared" si="0"/>
        <v>5.0000000000000001E-3</v>
      </c>
      <c r="BD32" s="45">
        <f t="shared" si="0"/>
        <v>0</v>
      </c>
      <c r="BE32" s="45">
        <f t="shared" si="0"/>
        <v>0.03</v>
      </c>
      <c r="BF32" s="45">
        <f t="shared" si="0"/>
        <v>4.1999999999999996E-2</v>
      </c>
      <c r="BG32" s="45">
        <f t="shared" si="0"/>
        <v>0</v>
      </c>
      <c r="BH32" s="45">
        <f t="shared" si="0"/>
        <v>0</v>
      </c>
      <c r="BI32" s="45">
        <f t="shared" si="0"/>
        <v>0</v>
      </c>
      <c r="BJ32" s="45">
        <f t="shared" si="0"/>
        <v>0.254</v>
      </c>
      <c r="BK32" s="45">
        <f t="shared" si="0"/>
        <v>1.2E-2</v>
      </c>
      <c r="BL32" s="45">
        <f t="shared" si="0"/>
        <v>1.43E-2</v>
      </c>
      <c r="BM32" s="45">
        <f t="shared" si="0"/>
        <v>0</v>
      </c>
      <c r="BN32" s="45">
        <f t="shared" si="0"/>
        <v>0</v>
      </c>
      <c r="BO32" s="45">
        <f t="shared" si="0"/>
        <v>0</v>
      </c>
      <c r="BP32" s="45">
        <f t="shared" si="0"/>
        <v>3.0000000000000001E-3</v>
      </c>
      <c r="BQ32" s="45">
        <f t="shared" si="0"/>
        <v>5.4999999999999997E-3</v>
      </c>
      <c r="BR32" s="45">
        <f t="shared" si="0"/>
        <v>5.0000000000000002E-5</v>
      </c>
    </row>
    <row r="33" spans="1:72" ht="17.399999999999999" x14ac:dyDescent="0.35">
      <c r="A33" s="14"/>
      <c r="B33" s="43" t="s">
        <v>64</v>
      </c>
      <c r="C33" s="44"/>
      <c r="D33" s="46">
        <f>ROUND(PRODUCT(D32,$E$6),3)</f>
        <v>0.09</v>
      </c>
      <c r="E33" s="46">
        <f t="shared" ref="E33:BR33" si="1">ROUND(PRODUCT(E32,$E$6),3)</f>
        <v>0.05</v>
      </c>
      <c r="F33" s="46">
        <f t="shared" si="1"/>
        <v>5.5E-2</v>
      </c>
      <c r="G33" s="46">
        <f t="shared" si="1"/>
        <v>1E-3</v>
      </c>
      <c r="H33" s="46">
        <f t="shared" si="1"/>
        <v>1E-3</v>
      </c>
      <c r="I33" s="46">
        <f t="shared" si="1"/>
        <v>0</v>
      </c>
      <c r="J33" s="46">
        <f t="shared" si="1"/>
        <v>0.24</v>
      </c>
      <c r="K33" s="46">
        <f t="shared" si="1"/>
        <v>1.7000000000000001E-2</v>
      </c>
      <c r="L33" s="46">
        <f t="shared" si="1"/>
        <v>7.0000000000000001E-3</v>
      </c>
      <c r="M33" s="46">
        <f t="shared" si="1"/>
        <v>1.7000000000000001E-2</v>
      </c>
      <c r="N33" s="46">
        <f t="shared" si="1"/>
        <v>0</v>
      </c>
      <c r="O33" s="46">
        <f t="shared" si="1"/>
        <v>0</v>
      </c>
      <c r="P33" s="46">
        <f t="shared" si="1"/>
        <v>0</v>
      </c>
      <c r="Q33" s="46">
        <f t="shared" si="1"/>
        <v>0</v>
      </c>
      <c r="R33" s="46">
        <f t="shared" si="1"/>
        <v>1.4E-2</v>
      </c>
      <c r="S33" s="46">
        <f t="shared" si="1"/>
        <v>0</v>
      </c>
      <c r="T33" s="46">
        <f t="shared" si="1"/>
        <v>0</v>
      </c>
      <c r="U33" s="46">
        <f t="shared" si="1"/>
        <v>0</v>
      </c>
      <c r="V33" s="46">
        <f t="shared" si="1"/>
        <v>1.4E-2</v>
      </c>
      <c r="W33" s="46">
        <f t="shared" si="1"/>
        <v>0</v>
      </c>
      <c r="X33" s="46">
        <f t="shared" si="1"/>
        <v>0.25</v>
      </c>
      <c r="Y33" s="46">
        <f t="shared" si="1"/>
        <v>0</v>
      </c>
      <c r="Z33" s="46">
        <f t="shared" si="1"/>
        <v>0</v>
      </c>
      <c r="AA33" s="46">
        <f t="shared" si="1"/>
        <v>0</v>
      </c>
      <c r="AB33" s="46">
        <f t="shared" si="1"/>
        <v>1.4999999999999999E-2</v>
      </c>
      <c r="AC33" s="46">
        <f t="shared" si="1"/>
        <v>0</v>
      </c>
      <c r="AD33" s="46">
        <f t="shared" si="1"/>
        <v>0</v>
      </c>
      <c r="AE33" s="46">
        <f t="shared" si="1"/>
        <v>0</v>
      </c>
      <c r="AF33" s="46">
        <f t="shared" si="1"/>
        <v>0</v>
      </c>
      <c r="AG33" s="46">
        <f t="shared" si="1"/>
        <v>0</v>
      </c>
      <c r="AH33" s="46">
        <f t="shared" si="1"/>
        <v>5.0000000000000001E-3</v>
      </c>
      <c r="AI33" s="46">
        <f t="shared" si="1"/>
        <v>0</v>
      </c>
      <c r="AJ33" s="46">
        <f t="shared" si="1"/>
        <v>0</v>
      </c>
      <c r="AK33" s="46">
        <f t="shared" si="1"/>
        <v>0</v>
      </c>
      <c r="AL33" s="46">
        <f t="shared" si="1"/>
        <v>0</v>
      </c>
      <c r="AM33" s="46">
        <f t="shared" si="1"/>
        <v>0</v>
      </c>
      <c r="AN33" s="46">
        <f t="shared" si="1"/>
        <v>0</v>
      </c>
      <c r="AO33" s="46">
        <f t="shared" si="1"/>
        <v>0</v>
      </c>
      <c r="AP33" s="46">
        <f t="shared" si="1"/>
        <v>0</v>
      </c>
      <c r="AQ33" s="46">
        <f t="shared" si="1"/>
        <v>0.03</v>
      </c>
      <c r="AR33" s="46">
        <f t="shared" si="1"/>
        <v>0</v>
      </c>
      <c r="AS33" s="46">
        <f t="shared" si="1"/>
        <v>0</v>
      </c>
      <c r="AT33" s="46">
        <f t="shared" si="1"/>
        <v>0</v>
      </c>
      <c r="AU33" s="46">
        <f t="shared" si="1"/>
        <v>0</v>
      </c>
      <c r="AV33" s="46">
        <f t="shared" si="1"/>
        <v>0</v>
      </c>
      <c r="AW33" s="46">
        <f t="shared" si="1"/>
        <v>0.02</v>
      </c>
      <c r="AX33" s="46">
        <f t="shared" si="1"/>
        <v>0</v>
      </c>
      <c r="AY33" s="46">
        <f t="shared" si="1"/>
        <v>4.0000000000000001E-3</v>
      </c>
      <c r="AZ33" s="46">
        <f t="shared" si="1"/>
        <v>0</v>
      </c>
      <c r="BA33" s="46">
        <f t="shared" si="1"/>
        <v>1.9E-2</v>
      </c>
      <c r="BB33" s="46">
        <f t="shared" si="1"/>
        <v>0</v>
      </c>
      <c r="BC33" s="46">
        <f t="shared" si="1"/>
        <v>5.0000000000000001E-3</v>
      </c>
      <c r="BD33" s="46">
        <f t="shared" si="1"/>
        <v>0</v>
      </c>
      <c r="BE33" s="46">
        <f t="shared" si="1"/>
        <v>0.03</v>
      </c>
      <c r="BF33" s="46">
        <f t="shared" si="1"/>
        <v>4.2000000000000003E-2</v>
      </c>
      <c r="BG33" s="46">
        <f t="shared" si="1"/>
        <v>0</v>
      </c>
      <c r="BH33" s="46">
        <f t="shared" si="1"/>
        <v>0</v>
      </c>
      <c r="BI33" s="46">
        <f t="shared" si="1"/>
        <v>0</v>
      </c>
      <c r="BJ33" s="46">
        <f t="shared" si="1"/>
        <v>0.254</v>
      </c>
      <c r="BK33" s="46">
        <f t="shared" si="1"/>
        <v>1.2E-2</v>
      </c>
      <c r="BL33" s="46">
        <f t="shared" si="1"/>
        <v>1.4E-2</v>
      </c>
      <c r="BM33" s="46">
        <f t="shared" si="1"/>
        <v>0</v>
      </c>
      <c r="BN33" s="46">
        <f t="shared" si="1"/>
        <v>0</v>
      </c>
      <c r="BO33" s="46">
        <f t="shared" si="1"/>
        <v>0</v>
      </c>
      <c r="BP33" s="46">
        <f t="shared" si="1"/>
        <v>3.0000000000000001E-3</v>
      </c>
      <c r="BQ33" s="46">
        <f t="shared" si="1"/>
        <v>6.0000000000000001E-3</v>
      </c>
      <c r="BR33" s="46">
        <f t="shared" si="1"/>
        <v>0</v>
      </c>
    </row>
    <row r="34" spans="1:72" ht="17.399999999999999" x14ac:dyDescent="0.35">
      <c r="A34" s="109"/>
      <c r="B34" s="110"/>
      <c r="C34" s="111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</row>
    <row r="35" spans="1:72" s="47" customFormat="1" ht="18" x14ac:dyDescent="0.35"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9"/>
    </row>
    <row r="36" spans="1:72" x14ac:dyDescent="0.3">
      <c r="F36" s="83" t="s">
        <v>128</v>
      </c>
    </row>
    <row r="38" spans="1:72" x14ac:dyDescent="0.3">
      <c r="F38" s="83" t="s">
        <v>129</v>
      </c>
    </row>
    <row r="39" spans="1:72" x14ac:dyDescent="0.3">
      <c r="BS39" s="21"/>
      <c r="BT39" s="22"/>
    </row>
    <row r="40" spans="1:72" x14ac:dyDescent="0.3">
      <c r="F40" s="83" t="s">
        <v>26</v>
      </c>
    </row>
    <row r="47" spans="1:72" ht="17.399999999999999" x14ac:dyDescent="0.35">
      <c r="A47" s="23"/>
      <c r="B47" s="24" t="s">
        <v>27</v>
      </c>
      <c r="C47" s="25" t="s">
        <v>28</v>
      </c>
      <c r="D47" s="26">
        <v>78.180000000000007</v>
      </c>
      <c r="E47" s="26">
        <v>82</v>
      </c>
      <c r="F47" s="26">
        <v>82</v>
      </c>
      <c r="G47" s="26">
        <v>596</v>
      </c>
      <c r="H47" s="26">
        <v>1490</v>
      </c>
      <c r="I47" s="26">
        <v>720</v>
      </c>
      <c r="J47" s="26">
        <v>82.38</v>
      </c>
      <c r="K47" s="26">
        <v>1038.8900000000001</v>
      </c>
      <c r="L47" s="26">
        <v>231.94</v>
      </c>
      <c r="M47" s="26">
        <v>738</v>
      </c>
      <c r="N47" s="26">
        <v>114.89</v>
      </c>
      <c r="O47" s="26">
        <v>359.11</v>
      </c>
      <c r="P47" s="26">
        <v>428.95</v>
      </c>
      <c r="Q47" s="26">
        <v>400</v>
      </c>
      <c r="R47" s="26">
        <v>1210</v>
      </c>
      <c r="S47" s="26">
        <v>207.5</v>
      </c>
      <c r="T47" s="26">
        <v>207.5</v>
      </c>
      <c r="U47" s="26">
        <v>1032</v>
      </c>
      <c r="V47" s="26">
        <v>352.56</v>
      </c>
      <c r="W47" s="26">
        <v>100</v>
      </c>
      <c r="X47" s="26">
        <v>10.4</v>
      </c>
      <c r="Y47" s="26"/>
      <c r="Z47" s="26">
        <v>492</v>
      </c>
      <c r="AA47" s="26">
        <v>382</v>
      </c>
      <c r="AB47" s="26">
        <v>341</v>
      </c>
      <c r="AC47" s="26">
        <v>261</v>
      </c>
      <c r="AD47" s="26">
        <v>125</v>
      </c>
      <c r="AE47" s="26">
        <v>607</v>
      </c>
      <c r="AF47" s="26">
        <v>259</v>
      </c>
      <c r="AG47" s="26">
        <v>188</v>
      </c>
      <c r="AH47" s="101">
        <v>219</v>
      </c>
      <c r="AI47" s="101">
        <v>156</v>
      </c>
      <c r="AJ47" s="26">
        <v>227.27</v>
      </c>
      <c r="AK47" s="26">
        <v>89</v>
      </c>
      <c r="AL47" s="26">
        <v>62</v>
      </c>
      <c r="AM47" s="26">
        <v>44.6</v>
      </c>
      <c r="AN47" s="26">
        <v>200</v>
      </c>
      <c r="AO47" s="26">
        <v>227</v>
      </c>
      <c r="AP47" s="26"/>
      <c r="AQ47" s="26">
        <v>277</v>
      </c>
      <c r="AR47" s="26"/>
      <c r="AS47" s="26">
        <v>235.63</v>
      </c>
      <c r="AT47" s="26">
        <v>72.5</v>
      </c>
      <c r="AU47" s="26">
        <v>65.33</v>
      </c>
      <c r="AV47" s="26">
        <v>59.33</v>
      </c>
      <c r="AW47" s="26">
        <v>67.14</v>
      </c>
      <c r="AX47" s="26">
        <v>74.290000000000006</v>
      </c>
      <c r="AY47" s="26">
        <v>51.25</v>
      </c>
      <c r="AZ47" s="26">
        <v>77.14</v>
      </c>
      <c r="BA47" s="26">
        <v>68</v>
      </c>
      <c r="BB47" s="26">
        <v>60</v>
      </c>
      <c r="BC47" s="26">
        <v>137.33000000000001</v>
      </c>
      <c r="BD47" s="26">
        <v>319</v>
      </c>
      <c r="BE47" s="26">
        <v>486</v>
      </c>
      <c r="BF47" s="26">
        <v>564</v>
      </c>
      <c r="BG47" s="26">
        <v>247</v>
      </c>
      <c r="BH47" s="26">
        <v>427</v>
      </c>
      <c r="BI47" s="26">
        <v>750</v>
      </c>
      <c r="BJ47" s="26">
        <v>36</v>
      </c>
      <c r="BK47" s="26">
        <v>30</v>
      </c>
      <c r="BL47" s="26">
        <v>30</v>
      </c>
      <c r="BM47" s="26">
        <v>34</v>
      </c>
      <c r="BN47" s="26">
        <v>35</v>
      </c>
      <c r="BO47" s="26">
        <v>314</v>
      </c>
      <c r="BP47" s="26">
        <v>138.88999999999999</v>
      </c>
      <c r="BQ47" s="26">
        <v>22</v>
      </c>
      <c r="BR47" s="26"/>
    </row>
    <row r="48" spans="1:72" ht="17.399999999999999" x14ac:dyDescent="0.35">
      <c r="B48" s="17" t="s">
        <v>29</v>
      </c>
      <c r="C48" s="18" t="s">
        <v>28</v>
      </c>
      <c r="D48" s="19">
        <f t="shared" ref="D48:BR48" si="2">D47/1000</f>
        <v>7.8180000000000013E-2</v>
      </c>
      <c r="E48" s="19">
        <f t="shared" si="2"/>
        <v>8.2000000000000003E-2</v>
      </c>
      <c r="F48" s="19">
        <f t="shared" si="2"/>
        <v>8.2000000000000003E-2</v>
      </c>
      <c r="G48" s="19">
        <f t="shared" si="2"/>
        <v>0.59599999999999997</v>
      </c>
      <c r="H48" s="19">
        <f t="shared" si="2"/>
        <v>1.49</v>
      </c>
      <c r="I48" s="19">
        <f t="shared" si="2"/>
        <v>0.72</v>
      </c>
      <c r="J48" s="19">
        <f t="shared" si="2"/>
        <v>8.2379999999999995E-2</v>
      </c>
      <c r="K48" s="19">
        <f t="shared" si="2"/>
        <v>1.0388900000000001</v>
      </c>
      <c r="L48" s="19">
        <f t="shared" si="2"/>
        <v>0.23194000000000001</v>
      </c>
      <c r="M48" s="19">
        <f t="shared" si="2"/>
        <v>0.73799999999999999</v>
      </c>
      <c r="N48" s="19">
        <f t="shared" si="2"/>
        <v>0.11489000000000001</v>
      </c>
      <c r="O48" s="19">
        <f t="shared" si="2"/>
        <v>0.35911000000000004</v>
      </c>
      <c r="P48" s="19">
        <f t="shared" si="2"/>
        <v>0.42895</v>
      </c>
      <c r="Q48" s="19">
        <f t="shared" si="2"/>
        <v>0.4</v>
      </c>
      <c r="R48" s="19">
        <f t="shared" si="2"/>
        <v>1.21</v>
      </c>
      <c r="S48" s="19">
        <f t="shared" si="2"/>
        <v>0.20749999999999999</v>
      </c>
      <c r="T48" s="19">
        <f t="shared" si="2"/>
        <v>0.20749999999999999</v>
      </c>
      <c r="U48" s="19">
        <f t="shared" si="2"/>
        <v>1.032</v>
      </c>
      <c r="V48" s="19">
        <f t="shared" si="2"/>
        <v>0.35255999999999998</v>
      </c>
      <c r="W48" s="19">
        <f>W47/1000</f>
        <v>0.1</v>
      </c>
      <c r="X48" s="19">
        <f t="shared" si="2"/>
        <v>1.04E-2</v>
      </c>
      <c r="Y48" s="19">
        <f t="shared" si="2"/>
        <v>0</v>
      </c>
      <c r="Z48" s="19">
        <f t="shared" si="2"/>
        <v>0.49199999999999999</v>
      </c>
      <c r="AA48" s="19">
        <f t="shared" si="2"/>
        <v>0.38200000000000001</v>
      </c>
      <c r="AB48" s="19">
        <f t="shared" si="2"/>
        <v>0.34100000000000003</v>
      </c>
      <c r="AC48" s="19">
        <f t="shared" si="2"/>
        <v>0.26100000000000001</v>
      </c>
      <c r="AD48" s="19">
        <f t="shared" si="2"/>
        <v>0.125</v>
      </c>
      <c r="AE48" s="19">
        <f t="shared" si="2"/>
        <v>0.60699999999999998</v>
      </c>
      <c r="AF48" s="19">
        <f t="shared" ref="AF48:AI48" si="3">AF47/1000</f>
        <v>0.25900000000000001</v>
      </c>
      <c r="AG48" s="19">
        <f t="shared" si="3"/>
        <v>0.188</v>
      </c>
      <c r="AH48" s="19">
        <f t="shared" si="3"/>
        <v>0.219</v>
      </c>
      <c r="AI48" s="19">
        <f t="shared" si="3"/>
        <v>0.156</v>
      </c>
      <c r="AJ48" s="19">
        <f t="shared" si="2"/>
        <v>0.22727</v>
      </c>
      <c r="AK48" s="19">
        <f t="shared" si="2"/>
        <v>8.8999999999999996E-2</v>
      </c>
      <c r="AL48" s="19">
        <f t="shared" si="2"/>
        <v>6.2E-2</v>
      </c>
      <c r="AM48" s="19">
        <f t="shared" si="2"/>
        <v>4.4600000000000001E-2</v>
      </c>
      <c r="AN48" s="19">
        <f t="shared" si="2"/>
        <v>0.2</v>
      </c>
      <c r="AO48" s="19">
        <f t="shared" si="2"/>
        <v>0.22700000000000001</v>
      </c>
      <c r="AP48" s="19"/>
      <c r="AQ48" s="19"/>
      <c r="AR48" s="19"/>
      <c r="AS48" s="19"/>
      <c r="AT48" s="19"/>
      <c r="AU48" s="19"/>
      <c r="AV48" s="19"/>
      <c r="AW48" s="19">
        <f t="shared" si="2"/>
        <v>6.7140000000000005E-2</v>
      </c>
      <c r="AX48" s="19">
        <f t="shared" si="2"/>
        <v>7.4290000000000009E-2</v>
      </c>
      <c r="AY48" s="19">
        <f t="shared" si="2"/>
        <v>5.1249999999999997E-2</v>
      </c>
      <c r="AZ48" s="19">
        <f t="shared" si="2"/>
        <v>7.714E-2</v>
      </c>
      <c r="BA48" s="19">
        <f t="shared" si="2"/>
        <v>6.8000000000000005E-2</v>
      </c>
      <c r="BB48" s="19">
        <f t="shared" si="2"/>
        <v>0.06</v>
      </c>
      <c r="BC48" s="19">
        <f t="shared" si="2"/>
        <v>0.13733000000000001</v>
      </c>
      <c r="BD48" s="19">
        <f t="shared" si="2"/>
        <v>0.31900000000000001</v>
      </c>
      <c r="BE48" s="19">
        <f t="shared" si="2"/>
        <v>0.48599999999999999</v>
      </c>
      <c r="BF48" s="19">
        <f t="shared" si="2"/>
        <v>0.56399999999999995</v>
      </c>
      <c r="BG48" s="19">
        <f t="shared" si="2"/>
        <v>0.247</v>
      </c>
      <c r="BH48" s="19">
        <f t="shared" si="2"/>
        <v>0.42699999999999999</v>
      </c>
      <c r="BI48" s="19">
        <f t="shared" si="2"/>
        <v>0.75</v>
      </c>
      <c r="BJ48" s="19">
        <f t="shared" si="2"/>
        <v>3.5999999999999997E-2</v>
      </c>
      <c r="BK48" s="19">
        <f t="shared" si="2"/>
        <v>0.03</v>
      </c>
      <c r="BL48" s="19">
        <f t="shared" si="2"/>
        <v>0.03</v>
      </c>
      <c r="BM48" s="19">
        <f t="shared" si="2"/>
        <v>3.4000000000000002E-2</v>
      </c>
      <c r="BN48" s="19">
        <f t="shared" si="2"/>
        <v>3.5000000000000003E-2</v>
      </c>
      <c r="BO48" s="19">
        <f t="shared" si="2"/>
        <v>0.314</v>
      </c>
      <c r="BP48" s="19">
        <f t="shared" si="2"/>
        <v>0.13888999999999999</v>
      </c>
      <c r="BQ48" s="19">
        <f t="shared" si="2"/>
        <v>2.1999999999999999E-2</v>
      </c>
      <c r="BR48" s="19">
        <f t="shared" si="2"/>
        <v>0</v>
      </c>
    </row>
    <row r="49" spans="1:72" ht="17.399999999999999" x14ac:dyDescent="0.35">
      <c r="A49" s="27"/>
      <c r="B49" s="28" t="s">
        <v>30</v>
      </c>
      <c r="C49" s="138"/>
      <c r="D49" s="29">
        <f t="shared" ref="D49:BR49" si="4">D33*D47</f>
        <v>7.0362</v>
      </c>
      <c r="E49" s="29">
        <f t="shared" si="4"/>
        <v>4.1000000000000005</v>
      </c>
      <c r="F49" s="29">
        <f t="shared" si="4"/>
        <v>4.51</v>
      </c>
      <c r="G49" s="29">
        <f t="shared" si="4"/>
        <v>0.59599999999999997</v>
      </c>
      <c r="H49" s="29">
        <f t="shared" si="4"/>
        <v>1.49</v>
      </c>
      <c r="I49" s="29">
        <f t="shared" si="4"/>
        <v>0</v>
      </c>
      <c r="J49" s="29">
        <f t="shared" si="4"/>
        <v>19.771199999999997</v>
      </c>
      <c r="K49" s="29">
        <f t="shared" si="4"/>
        <v>17.661130000000004</v>
      </c>
      <c r="L49" s="29">
        <f t="shared" si="4"/>
        <v>1.62358</v>
      </c>
      <c r="M49" s="29">
        <f t="shared" si="4"/>
        <v>12.546000000000001</v>
      </c>
      <c r="N49" s="29">
        <f t="shared" si="4"/>
        <v>0</v>
      </c>
      <c r="O49" s="29">
        <f t="shared" si="4"/>
        <v>0</v>
      </c>
      <c r="P49" s="29">
        <f t="shared" si="4"/>
        <v>0</v>
      </c>
      <c r="Q49" s="29">
        <f t="shared" si="4"/>
        <v>0</v>
      </c>
      <c r="R49" s="29">
        <f t="shared" si="4"/>
        <v>16.940000000000001</v>
      </c>
      <c r="S49" s="29">
        <f t="shared" si="4"/>
        <v>0</v>
      </c>
      <c r="T49" s="29">
        <f t="shared" si="4"/>
        <v>0</v>
      </c>
      <c r="U49" s="29">
        <f t="shared" si="4"/>
        <v>0</v>
      </c>
      <c r="V49" s="29">
        <f t="shared" si="4"/>
        <v>4.9358399999999998</v>
      </c>
      <c r="W49" s="29">
        <f>W33*W47</f>
        <v>0</v>
      </c>
      <c r="X49" s="29">
        <f t="shared" si="4"/>
        <v>2.6</v>
      </c>
      <c r="Y49" s="29">
        <f t="shared" si="4"/>
        <v>0</v>
      </c>
      <c r="Z49" s="29">
        <f t="shared" si="4"/>
        <v>0</v>
      </c>
      <c r="AA49" s="29">
        <f t="shared" si="4"/>
        <v>0</v>
      </c>
      <c r="AB49" s="29">
        <f t="shared" si="4"/>
        <v>5.1150000000000002</v>
      </c>
      <c r="AC49" s="29">
        <f t="shared" si="4"/>
        <v>0</v>
      </c>
      <c r="AD49" s="29">
        <f t="shared" si="4"/>
        <v>0</v>
      </c>
      <c r="AE49" s="29">
        <f t="shared" si="4"/>
        <v>0</v>
      </c>
      <c r="AF49" s="29">
        <f t="shared" ref="AF49:AI49" si="5">AF33*AF47</f>
        <v>0</v>
      </c>
      <c r="AG49" s="29">
        <f t="shared" si="5"/>
        <v>0</v>
      </c>
      <c r="AH49" s="29">
        <f t="shared" si="5"/>
        <v>1.095</v>
      </c>
      <c r="AI49" s="29">
        <f t="shared" si="5"/>
        <v>0</v>
      </c>
      <c r="AJ49" s="29">
        <f t="shared" si="4"/>
        <v>0</v>
      </c>
      <c r="AK49" s="29">
        <f t="shared" si="4"/>
        <v>0</v>
      </c>
      <c r="AL49" s="29">
        <f t="shared" si="4"/>
        <v>0</v>
      </c>
      <c r="AM49" s="29">
        <f t="shared" si="4"/>
        <v>0</v>
      </c>
      <c r="AN49" s="29">
        <f t="shared" si="4"/>
        <v>0</v>
      </c>
      <c r="AO49" s="29">
        <f t="shared" si="4"/>
        <v>0</v>
      </c>
      <c r="AP49" s="29"/>
      <c r="AQ49" s="29"/>
      <c r="AR49" s="29"/>
      <c r="AS49" s="29"/>
      <c r="AT49" s="29"/>
      <c r="AU49" s="29"/>
      <c r="AV49" s="29"/>
      <c r="AW49" s="29">
        <f t="shared" si="4"/>
        <v>1.3428</v>
      </c>
      <c r="AX49" s="29">
        <f t="shared" si="4"/>
        <v>0</v>
      </c>
      <c r="AY49" s="29">
        <f t="shared" si="4"/>
        <v>0.20500000000000002</v>
      </c>
      <c r="AZ49" s="29">
        <f t="shared" si="4"/>
        <v>0</v>
      </c>
      <c r="BA49" s="29">
        <f t="shared" si="4"/>
        <v>1.292</v>
      </c>
      <c r="BB49" s="29">
        <f t="shared" si="4"/>
        <v>0</v>
      </c>
      <c r="BC49" s="29">
        <f t="shared" si="4"/>
        <v>0.68665000000000009</v>
      </c>
      <c r="BD49" s="29">
        <f t="shared" si="4"/>
        <v>0</v>
      </c>
      <c r="BE49" s="29">
        <f t="shared" si="4"/>
        <v>14.58</v>
      </c>
      <c r="BF49" s="29">
        <f t="shared" si="4"/>
        <v>23.688000000000002</v>
      </c>
      <c r="BG49" s="29">
        <f t="shared" si="4"/>
        <v>0</v>
      </c>
      <c r="BH49" s="29">
        <f t="shared" si="4"/>
        <v>0</v>
      </c>
      <c r="BI49" s="29">
        <f t="shared" si="4"/>
        <v>0</v>
      </c>
      <c r="BJ49" s="29">
        <f t="shared" si="4"/>
        <v>9.1440000000000001</v>
      </c>
      <c r="BK49" s="29">
        <f t="shared" si="4"/>
        <v>0.36</v>
      </c>
      <c r="BL49" s="29">
        <f t="shared" si="4"/>
        <v>0.42</v>
      </c>
      <c r="BM49" s="29">
        <f t="shared" si="4"/>
        <v>0</v>
      </c>
      <c r="BN49" s="29">
        <f t="shared" si="4"/>
        <v>0</v>
      </c>
      <c r="BO49" s="29">
        <f t="shared" si="4"/>
        <v>0</v>
      </c>
      <c r="BP49" s="29">
        <f t="shared" si="4"/>
        <v>0.41666999999999998</v>
      </c>
      <c r="BQ49" s="29">
        <f t="shared" si="4"/>
        <v>0.13200000000000001</v>
      </c>
      <c r="BR49" s="29">
        <f t="shared" si="4"/>
        <v>0</v>
      </c>
      <c r="BS49" s="30">
        <f>SUM(D49:BQ49)</f>
        <v>152.28707</v>
      </c>
      <c r="BT49" s="31">
        <f>BS49/$C$9</f>
        <v>152.28707</v>
      </c>
    </row>
    <row r="50" spans="1:72" ht="17.399999999999999" x14ac:dyDescent="0.35">
      <c r="A50" s="27"/>
      <c r="B50" s="28" t="s">
        <v>31</v>
      </c>
      <c r="C50" s="138"/>
      <c r="D50" s="29">
        <f t="shared" ref="D50:BR50" si="6">D33*D47</f>
        <v>7.0362</v>
      </c>
      <c r="E50" s="29">
        <f t="shared" si="6"/>
        <v>4.1000000000000005</v>
      </c>
      <c r="F50" s="29">
        <f t="shared" si="6"/>
        <v>4.51</v>
      </c>
      <c r="G50" s="29">
        <f t="shared" si="6"/>
        <v>0.59599999999999997</v>
      </c>
      <c r="H50" s="29">
        <f t="shared" si="6"/>
        <v>1.49</v>
      </c>
      <c r="I50" s="29">
        <f t="shared" si="6"/>
        <v>0</v>
      </c>
      <c r="J50" s="29">
        <f t="shared" si="6"/>
        <v>19.771199999999997</v>
      </c>
      <c r="K50" s="29">
        <f t="shared" si="6"/>
        <v>17.661130000000004</v>
      </c>
      <c r="L50" s="29">
        <f t="shared" si="6"/>
        <v>1.62358</v>
      </c>
      <c r="M50" s="29">
        <f t="shared" si="6"/>
        <v>12.546000000000001</v>
      </c>
      <c r="N50" s="29">
        <f t="shared" si="6"/>
        <v>0</v>
      </c>
      <c r="O50" s="29">
        <f t="shared" si="6"/>
        <v>0</v>
      </c>
      <c r="P50" s="29">
        <f t="shared" si="6"/>
        <v>0</v>
      </c>
      <c r="Q50" s="29">
        <f t="shared" si="6"/>
        <v>0</v>
      </c>
      <c r="R50" s="29">
        <f t="shared" si="6"/>
        <v>16.940000000000001</v>
      </c>
      <c r="S50" s="29">
        <f t="shared" si="6"/>
        <v>0</v>
      </c>
      <c r="T50" s="29">
        <f t="shared" si="6"/>
        <v>0</v>
      </c>
      <c r="U50" s="29">
        <f t="shared" si="6"/>
        <v>0</v>
      </c>
      <c r="V50" s="29">
        <f t="shared" si="6"/>
        <v>4.9358399999999998</v>
      </c>
      <c r="W50" s="29">
        <f>W33*W47</f>
        <v>0</v>
      </c>
      <c r="X50" s="29">
        <f t="shared" si="6"/>
        <v>2.6</v>
      </c>
      <c r="Y50" s="29">
        <f t="shared" si="6"/>
        <v>0</v>
      </c>
      <c r="Z50" s="29">
        <f t="shared" si="6"/>
        <v>0</v>
      </c>
      <c r="AA50" s="29">
        <f t="shared" si="6"/>
        <v>0</v>
      </c>
      <c r="AB50" s="29">
        <f t="shared" si="6"/>
        <v>5.1150000000000002</v>
      </c>
      <c r="AC50" s="29">
        <f t="shared" si="6"/>
        <v>0</v>
      </c>
      <c r="AD50" s="29">
        <f t="shared" si="6"/>
        <v>0</v>
      </c>
      <c r="AE50" s="29">
        <f t="shared" si="6"/>
        <v>0</v>
      </c>
      <c r="AF50" s="29">
        <f t="shared" ref="AF50:AI50" si="7">AF33*AF47</f>
        <v>0</v>
      </c>
      <c r="AG50" s="29">
        <f t="shared" si="7"/>
        <v>0</v>
      </c>
      <c r="AH50" s="29">
        <f t="shared" si="7"/>
        <v>1.095</v>
      </c>
      <c r="AI50" s="29">
        <f t="shared" si="7"/>
        <v>0</v>
      </c>
      <c r="AJ50" s="29">
        <f t="shared" si="6"/>
        <v>0</v>
      </c>
      <c r="AK50" s="29">
        <f t="shared" si="6"/>
        <v>0</v>
      </c>
      <c r="AL50" s="29">
        <f t="shared" si="6"/>
        <v>0</v>
      </c>
      <c r="AM50" s="29">
        <f t="shared" si="6"/>
        <v>0</v>
      </c>
      <c r="AN50" s="29">
        <f t="shared" si="6"/>
        <v>0</v>
      </c>
      <c r="AO50" s="29">
        <f t="shared" si="6"/>
        <v>0</v>
      </c>
      <c r="AP50" s="29"/>
      <c r="AQ50" s="29"/>
      <c r="AR50" s="29"/>
      <c r="AS50" s="29"/>
      <c r="AT50" s="29"/>
      <c r="AU50" s="29"/>
      <c r="AV50" s="29"/>
      <c r="AW50" s="29">
        <f t="shared" si="6"/>
        <v>1.3428</v>
      </c>
      <c r="AX50" s="29">
        <f t="shared" si="6"/>
        <v>0</v>
      </c>
      <c r="AY50" s="29">
        <f t="shared" si="6"/>
        <v>0.20500000000000002</v>
      </c>
      <c r="AZ50" s="29">
        <f t="shared" si="6"/>
        <v>0</v>
      </c>
      <c r="BA50" s="29">
        <f t="shared" si="6"/>
        <v>1.292</v>
      </c>
      <c r="BB50" s="29">
        <f t="shared" si="6"/>
        <v>0</v>
      </c>
      <c r="BC50" s="29">
        <f t="shared" si="6"/>
        <v>0.68665000000000009</v>
      </c>
      <c r="BD50" s="29">
        <f t="shared" si="6"/>
        <v>0</v>
      </c>
      <c r="BE50" s="29">
        <f t="shared" si="6"/>
        <v>14.58</v>
      </c>
      <c r="BF50" s="29">
        <f t="shared" si="6"/>
        <v>23.688000000000002</v>
      </c>
      <c r="BG50" s="29">
        <f t="shared" si="6"/>
        <v>0</v>
      </c>
      <c r="BH50" s="29">
        <f t="shared" si="6"/>
        <v>0</v>
      </c>
      <c r="BI50" s="29">
        <f t="shared" si="6"/>
        <v>0</v>
      </c>
      <c r="BJ50" s="29">
        <f t="shared" si="6"/>
        <v>9.1440000000000001</v>
      </c>
      <c r="BK50" s="29">
        <f t="shared" si="6"/>
        <v>0.36</v>
      </c>
      <c r="BL50" s="29">
        <f t="shared" si="6"/>
        <v>0.42</v>
      </c>
      <c r="BM50" s="29">
        <f t="shared" si="6"/>
        <v>0</v>
      </c>
      <c r="BN50" s="29">
        <f t="shared" si="6"/>
        <v>0</v>
      </c>
      <c r="BO50" s="29">
        <f t="shared" si="6"/>
        <v>0</v>
      </c>
      <c r="BP50" s="29">
        <f t="shared" si="6"/>
        <v>0.41666999999999998</v>
      </c>
      <c r="BQ50" s="29">
        <f t="shared" si="6"/>
        <v>0.13200000000000001</v>
      </c>
      <c r="BR50" s="29">
        <f t="shared" si="6"/>
        <v>0</v>
      </c>
      <c r="BS50" s="30">
        <f>SUM(D50:BQ50)</f>
        <v>152.28707</v>
      </c>
      <c r="BT50" s="31">
        <f>BS50/$C$9</f>
        <v>152.28707</v>
      </c>
    </row>
    <row r="51" spans="1:72" x14ac:dyDescent="0.3">
      <c r="A51" s="32"/>
      <c r="B51" s="32" t="s">
        <v>32</v>
      </c>
    </row>
    <row r="52" spans="1:72" x14ac:dyDescent="0.3">
      <c r="A52" s="32"/>
      <c r="B52" s="32" t="s">
        <v>33</v>
      </c>
      <c r="BT52" s="34">
        <f>BT67+BT84+BT100+BT116</f>
        <v>207.71862750000003</v>
      </c>
    </row>
    <row r="54" spans="1:72" x14ac:dyDescent="0.3">
      <c r="J54" s="1"/>
    </row>
    <row r="55" spans="1:72" ht="15" customHeight="1" x14ac:dyDescent="0.3">
      <c r="A55" s="129"/>
      <c r="B55" s="2" t="s">
        <v>3</v>
      </c>
      <c r="C55" s="127" t="s">
        <v>4</v>
      </c>
      <c r="D55" s="127" t="str">
        <f>[1]Цены!A1</f>
        <v>Хлеб пшеничный</v>
      </c>
      <c r="E55" s="127" t="str">
        <f>[1]Цены!B1</f>
        <v>Хлеб ржано-пшеничный</v>
      </c>
      <c r="F55" s="127" t="str">
        <f>[1]Цены!C1</f>
        <v>Сахар</v>
      </c>
      <c r="G55" s="127" t="str">
        <f>[1]Цены!D1</f>
        <v>Чай</v>
      </c>
      <c r="H55" s="127" t="str">
        <f>[1]Цены!E1</f>
        <v>Какао</v>
      </c>
      <c r="I55" s="103"/>
      <c r="J55" s="127" t="str">
        <f>[1]Цены!G1</f>
        <v>Молоко 2,5%</v>
      </c>
      <c r="K55" s="127" t="str">
        <f>[1]Цены!H1</f>
        <v>Масло сливочное</v>
      </c>
      <c r="L55" s="127" t="str">
        <f>[1]Цены!I1</f>
        <v>Сметана 15%</v>
      </c>
      <c r="M55" s="127" t="str">
        <f>[1]Цены!J1</f>
        <v>Молоко сухое</v>
      </c>
      <c r="N55" s="103"/>
      <c r="O55" s="127" t="s">
        <v>44</v>
      </c>
      <c r="P55" s="127" t="s">
        <v>45</v>
      </c>
      <c r="Q55" s="103"/>
      <c r="R55" s="127" t="str">
        <f>[1]Цены!O1</f>
        <v>Сыр</v>
      </c>
      <c r="S55" s="103"/>
      <c r="T55" s="103"/>
      <c r="U55" s="103"/>
      <c r="V55" s="127" t="str">
        <f>V7</f>
        <v>Огурцы консервирован.</v>
      </c>
      <c r="W55" s="127" t="str">
        <f>W7</f>
        <v>Огурцы свежие</v>
      </c>
      <c r="X55" s="127" t="str">
        <f>X7</f>
        <v>Яйцо</v>
      </c>
      <c r="Y55" s="127" t="str">
        <f t="shared" ref="Y55:AE55" si="8">Y7</f>
        <v>Икра кабачковая</v>
      </c>
      <c r="Z55" s="127" t="str">
        <f t="shared" si="8"/>
        <v>Изюм</v>
      </c>
      <c r="AA55" s="127" t="str">
        <f t="shared" si="8"/>
        <v>Курага</v>
      </c>
      <c r="AB55" s="127" t="str">
        <f t="shared" si="8"/>
        <v>Чернослив</v>
      </c>
      <c r="AC55" s="127" t="str">
        <f t="shared" si="8"/>
        <v>Шиповник</v>
      </c>
      <c r="AD55" s="127" t="str">
        <f t="shared" si="8"/>
        <v>Сухофрукты</v>
      </c>
      <c r="AE55" s="127" t="str">
        <f t="shared" si="8"/>
        <v>Ягода свежемороженная</v>
      </c>
      <c r="AF55" s="127" t="str">
        <f t="shared" ref="AF55:AI55" si="9">AF7</f>
        <v>Апельсин</v>
      </c>
      <c r="AG55" s="127" t="str">
        <f t="shared" si="9"/>
        <v>Банан</v>
      </c>
      <c r="AH55" s="127" t="str">
        <f t="shared" si="9"/>
        <v>Лимон</v>
      </c>
      <c r="AI55" s="127" t="str">
        <f t="shared" si="9"/>
        <v>Яблоко</v>
      </c>
      <c r="AJ55" s="127" t="str">
        <f t="shared" ref="AJ55:AO55" si="10">AJ7</f>
        <v>Кисель</v>
      </c>
      <c r="AK55" s="127" t="str">
        <f t="shared" si="10"/>
        <v xml:space="preserve">Сок </v>
      </c>
      <c r="AL55" s="127" t="str">
        <f t="shared" si="10"/>
        <v>Макаронные изделия</v>
      </c>
      <c r="AM55" s="127" t="str">
        <f t="shared" si="10"/>
        <v>Мука</v>
      </c>
      <c r="AN55" s="127" t="str">
        <f t="shared" si="10"/>
        <v>Дрожжи</v>
      </c>
      <c r="AO55" s="127" t="str">
        <f t="shared" si="10"/>
        <v>Печенье</v>
      </c>
      <c r="AP55" s="103"/>
      <c r="AQ55" s="103"/>
      <c r="AR55" s="103"/>
      <c r="AS55" s="103"/>
      <c r="AT55" s="103"/>
      <c r="AU55" s="103"/>
      <c r="AV55" s="103"/>
      <c r="AW55" s="127" t="str">
        <f t="shared" ref="AW55" si="11">AW7</f>
        <v>Крупа кукурузная</v>
      </c>
      <c r="AX55" s="127" t="str">
        <f>AX7</f>
        <v>Крупа манная</v>
      </c>
      <c r="AY55" s="127" t="s">
        <v>51</v>
      </c>
      <c r="AZ55" s="127" t="s">
        <v>51</v>
      </c>
      <c r="BA55" s="127" t="s">
        <v>52</v>
      </c>
      <c r="BB55" s="127" t="s">
        <v>52</v>
      </c>
      <c r="BC55" s="127" t="s">
        <v>53</v>
      </c>
      <c r="BD55" s="127" t="s">
        <v>53</v>
      </c>
      <c r="BE55" s="127" t="s">
        <v>54</v>
      </c>
      <c r="BF55" s="127" t="s">
        <v>55</v>
      </c>
      <c r="BG55" s="127" t="s">
        <v>55</v>
      </c>
      <c r="BH55" s="127" t="s">
        <v>55</v>
      </c>
      <c r="BI55" s="127" t="s">
        <v>55</v>
      </c>
      <c r="BJ55" s="127" t="s">
        <v>56</v>
      </c>
      <c r="BK55" s="127" t="s">
        <v>57</v>
      </c>
      <c r="BL55" s="127" t="s">
        <v>58</v>
      </c>
      <c r="BM55" s="103"/>
      <c r="BN55" s="127" t="s">
        <v>59</v>
      </c>
      <c r="BO55" s="103"/>
      <c r="BP55" s="127" t="s">
        <v>60</v>
      </c>
      <c r="BQ55" s="127" t="s">
        <v>61</v>
      </c>
      <c r="BR55" s="127" t="s">
        <v>101</v>
      </c>
      <c r="BS55" s="141" t="s">
        <v>5</v>
      </c>
      <c r="BT55" s="141" t="s">
        <v>6</v>
      </c>
    </row>
    <row r="56" spans="1:72" ht="30" customHeight="1" x14ac:dyDescent="0.3">
      <c r="A56" s="130"/>
      <c r="B56" s="3" t="s">
        <v>7</v>
      </c>
      <c r="C56" s="128"/>
      <c r="D56" s="128"/>
      <c r="E56" s="128"/>
      <c r="F56" s="128"/>
      <c r="G56" s="128"/>
      <c r="H56" s="128"/>
      <c r="I56" s="104"/>
      <c r="J56" s="128"/>
      <c r="K56" s="128"/>
      <c r="L56" s="128"/>
      <c r="M56" s="128"/>
      <c r="N56" s="104"/>
      <c r="O56" s="128"/>
      <c r="P56" s="128"/>
      <c r="Q56" s="104"/>
      <c r="R56" s="128"/>
      <c r="S56" s="104"/>
      <c r="T56" s="104"/>
      <c r="U56" s="104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04"/>
      <c r="AQ56" s="104"/>
      <c r="AR56" s="104"/>
      <c r="AS56" s="104"/>
      <c r="AT56" s="104"/>
      <c r="AU56" s="104"/>
      <c r="AV56" s="104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04"/>
      <c r="BN56" s="128"/>
      <c r="BO56" s="104"/>
      <c r="BP56" s="128"/>
      <c r="BQ56" s="128"/>
      <c r="BR56" s="128"/>
      <c r="BS56" s="142"/>
      <c r="BT56" s="142"/>
    </row>
    <row r="57" spans="1:72" ht="15" customHeight="1" x14ac:dyDescent="0.3">
      <c r="A57" s="135" t="s">
        <v>8</v>
      </c>
      <c r="B57" s="4" t="s">
        <v>9</v>
      </c>
      <c r="C57" s="124">
        <f>$E$6</f>
        <v>1</v>
      </c>
      <c r="D57" s="4">
        <f t="shared" ref="D57:AO57" si="12">D9</f>
        <v>0</v>
      </c>
      <c r="E57" s="4">
        <f t="shared" si="12"/>
        <v>0</v>
      </c>
      <c r="F57" s="4">
        <f t="shared" si="12"/>
        <v>5.0000000000000001E-3</v>
      </c>
      <c r="G57" s="4">
        <f t="shared" si="12"/>
        <v>0</v>
      </c>
      <c r="H57" s="4">
        <f t="shared" si="12"/>
        <v>0</v>
      </c>
      <c r="I57" s="4">
        <f t="shared" si="12"/>
        <v>0</v>
      </c>
      <c r="J57" s="4">
        <f t="shared" si="12"/>
        <v>0.15</v>
      </c>
      <c r="K57" s="4">
        <f t="shared" si="12"/>
        <v>3.0000000000000001E-3</v>
      </c>
      <c r="L57" s="4">
        <f t="shared" si="12"/>
        <v>0</v>
      </c>
      <c r="M57" s="4">
        <f t="shared" si="12"/>
        <v>0</v>
      </c>
      <c r="N57" s="4">
        <f t="shared" si="12"/>
        <v>0</v>
      </c>
      <c r="O57" s="4">
        <f t="shared" si="12"/>
        <v>0</v>
      </c>
      <c r="P57" s="4">
        <f t="shared" si="12"/>
        <v>0</v>
      </c>
      <c r="Q57" s="4">
        <f t="shared" si="12"/>
        <v>0</v>
      </c>
      <c r="R57" s="4">
        <f t="shared" si="12"/>
        <v>0</v>
      </c>
      <c r="S57" s="4">
        <f t="shared" si="12"/>
        <v>0</v>
      </c>
      <c r="T57" s="4">
        <f t="shared" si="12"/>
        <v>0</v>
      </c>
      <c r="U57" s="4">
        <f t="shared" si="12"/>
        <v>0</v>
      </c>
      <c r="V57" s="4">
        <f t="shared" si="12"/>
        <v>0</v>
      </c>
      <c r="W57" s="4">
        <f t="shared" si="12"/>
        <v>0</v>
      </c>
      <c r="X57" s="4">
        <f t="shared" si="12"/>
        <v>0</v>
      </c>
      <c r="Y57" s="4">
        <f t="shared" si="12"/>
        <v>0</v>
      </c>
      <c r="Z57" s="4">
        <f t="shared" si="12"/>
        <v>0</v>
      </c>
      <c r="AA57" s="4">
        <f t="shared" si="12"/>
        <v>0</v>
      </c>
      <c r="AB57" s="4">
        <f t="shared" si="12"/>
        <v>0</v>
      </c>
      <c r="AC57" s="4">
        <f t="shared" si="12"/>
        <v>0</v>
      </c>
      <c r="AD57" s="4">
        <f t="shared" si="12"/>
        <v>0</v>
      </c>
      <c r="AE57" s="4">
        <f t="shared" si="12"/>
        <v>0</v>
      </c>
      <c r="AF57" s="4">
        <f t="shared" si="12"/>
        <v>0</v>
      </c>
      <c r="AG57" s="4">
        <f t="shared" si="12"/>
        <v>0</v>
      </c>
      <c r="AH57" s="4">
        <f t="shared" si="12"/>
        <v>0</v>
      </c>
      <c r="AI57" s="4">
        <f t="shared" si="12"/>
        <v>0</v>
      </c>
      <c r="AJ57" s="4">
        <f t="shared" si="12"/>
        <v>0</v>
      </c>
      <c r="AK57" s="4">
        <f t="shared" si="12"/>
        <v>0</v>
      </c>
      <c r="AL57" s="4">
        <f t="shared" si="12"/>
        <v>0</v>
      </c>
      <c r="AM57" s="4">
        <f t="shared" si="12"/>
        <v>0</v>
      </c>
      <c r="AN57" s="4">
        <f t="shared" si="12"/>
        <v>0</v>
      </c>
      <c r="AO57" s="4">
        <f t="shared" si="12"/>
        <v>0</v>
      </c>
      <c r="AP57" s="4"/>
      <c r="AQ57" s="4"/>
      <c r="AR57" s="4"/>
      <c r="AS57" s="4"/>
      <c r="AT57" s="4"/>
      <c r="AU57" s="4"/>
      <c r="AV57" s="4"/>
      <c r="AW57" s="4">
        <f t="shared" ref="AW57:BR57" si="13">AW9</f>
        <v>0</v>
      </c>
      <c r="AX57" s="4">
        <f t="shared" si="13"/>
        <v>0</v>
      </c>
      <c r="AY57" s="4">
        <f t="shared" si="13"/>
        <v>0</v>
      </c>
      <c r="AZ57" s="4">
        <f t="shared" si="13"/>
        <v>0</v>
      </c>
      <c r="BA57" s="4">
        <f t="shared" si="13"/>
        <v>1.9E-2</v>
      </c>
      <c r="BB57" s="4">
        <f t="shared" si="13"/>
        <v>0</v>
      </c>
      <c r="BC57" s="4">
        <f t="shared" si="13"/>
        <v>0</v>
      </c>
      <c r="BD57" s="4">
        <f t="shared" si="13"/>
        <v>0</v>
      </c>
      <c r="BE57" s="4">
        <f t="shared" si="13"/>
        <v>0</v>
      </c>
      <c r="BF57" s="4">
        <f t="shared" si="13"/>
        <v>0</v>
      </c>
      <c r="BG57" s="4">
        <f t="shared" si="13"/>
        <v>0</v>
      </c>
      <c r="BH57" s="4">
        <f t="shared" si="13"/>
        <v>0</v>
      </c>
      <c r="BI57" s="4">
        <f t="shared" si="13"/>
        <v>0</v>
      </c>
      <c r="BJ57" s="4">
        <f t="shared" si="13"/>
        <v>0</v>
      </c>
      <c r="BK57" s="4">
        <f t="shared" si="13"/>
        <v>0</v>
      </c>
      <c r="BL57" s="4">
        <f t="shared" si="13"/>
        <v>0</v>
      </c>
      <c r="BM57" s="4">
        <f t="shared" si="13"/>
        <v>0</v>
      </c>
      <c r="BN57" s="4">
        <f t="shared" si="13"/>
        <v>0</v>
      </c>
      <c r="BO57" s="4">
        <f t="shared" si="13"/>
        <v>0</v>
      </c>
      <c r="BP57" s="4">
        <f t="shared" si="13"/>
        <v>0</v>
      </c>
      <c r="BQ57" s="4">
        <f t="shared" si="13"/>
        <v>5.0000000000000001E-4</v>
      </c>
      <c r="BR57" s="4">
        <f t="shared" si="13"/>
        <v>0</v>
      </c>
    </row>
    <row r="58" spans="1:72" ht="15" customHeight="1" x14ac:dyDescent="0.3">
      <c r="A58" s="136"/>
      <c r="B58" s="7" t="s">
        <v>10</v>
      </c>
      <c r="C58" s="125"/>
      <c r="D58" s="4">
        <f t="shared" ref="D58:AO58" si="14">D10</f>
        <v>0</v>
      </c>
      <c r="E58" s="4">
        <f t="shared" si="14"/>
        <v>0</v>
      </c>
      <c r="F58" s="4">
        <f t="shared" si="14"/>
        <v>0</v>
      </c>
      <c r="G58" s="4">
        <f t="shared" si="14"/>
        <v>0</v>
      </c>
      <c r="H58" s="4">
        <f t="shared" si="14"/>
        <v>0</v>
      </c>
      <c r="I58" s="4">
        <f t="shared" si="14"/>
        <v>0</v>
      </c>
      <c r="J58" s="4">
        <f t="shared" si="14"/>
        <v>0</v>
      </c>
      <c r="K58" s="4">
        <f t="shared" si="14"/>
        <v>0</v>
      </c>
      <c r="L58" s="4">
        <f t="shared" si="14"/>
        <v>0</v>
      </c>
      <c r="M58" s="4">
        <f t="shared" si="14"/>
        <v>0</v>
      </c>
      <c r="N58" s="4">
        <f t="shared" si="14"/>
        <v>0</v>
      </c>
      <c r="O58" s="4">
        <f t="shared" si="14"/>
        <v>0</v>
      </c>
      <c r="P58" s="4">
        <f t="shared" si="14"/>
        <v>0</v>
      </c>
      <c r="Q58" s="4">
        <f t="shared" si="14"/>
        <v>0</v>
      </c>
      <c r="R58" s="4">
        <f t="shared" si="14"/>
        <v>0</v>
      </c>
      <c r="S58" s="4">
        <f t="shared" si="14"/>
        <v>0</v>
      </c>
      <c r="T58" s="4">
        <f t="shared" si="14"/>
        <v>0</v>
      </c>
      <c r="U58" s="4">
        <f t="shared" si="14"/>
        <v>0</v>
      </c>
      <c r="V58" s="4">
        <f t="shared" si="14"/>
        <v>0</v>
      </c>
      <c r="W58" s="4">
        <f t="shared" si="14"/>
        <v>0</v>
      </c>
      <c r="X58" s="4">
        <f t="shared" si="14"/>
        <v>0</v>
      </c>
      <c r="Y58" s="4">
        <f t="shared" si="14"/>
        <v>0</v>
      </c>
      <c r="Z58" s="4">
        <f t="shared" si="14"/>
        <v>0</v>
      </c>
      <c r="AA58" s="4">
        <f t="shared" si="14"/>
        <v>0</v>
      </c>
      <c r="AB58" s="4">
        <f t="shared" si="14"/>
        <v>0</v>
      </c>
      <c r="AC58" s="4">
        <f t="shared" si="14"/>
        <v>0</v>
      </c>
      <c r="AD58" s="4">
        <f t="shared" si="14"/>
        <v>0</v>
      </c>
      <c r="AE58" s="4">
        <f t="shared" si="14"/>
        <v>0</v>
      </c>
      <c r="AF58" s="4">
        <f t="shared" si="14"/>
        <v>0</v>
      </c>
      <c r="AG58" s="4">
        <f t="shared" si="14"/>
        <v>0</v>
      </c>
      <c r="AH58" s="4">
        <f t="shared" si="14"/>
        <v>0</v>
      </c>
      <c r="AI58" s="4">
        <f t="shared" si="14"/>
        <v>0</v>
      </c>
      <c r="AJ58" s="4">
        <f t="shared" si="14"/>
        <v>0</v>
      </c>
      <c r="AK58" s="4">
        <f t="shared" si="14"/>
        <v>0</v>
      </c>
      <c r="AL58" s="4">
        <f t="shared" si="14"/>
        <v>0</v>
      </c>
      <c r="AM58" s="4">
        <f t="shared" si="14"/>
        <v>0</v>
      </c>
      <c r="AN58" s="4">
        <f t="shared" si="14"/>
        <v>0</v>
      </c>
      <c r="AO58" s="4">
        <f t="shared" si="14"/>
        <v>0</v>
      </c>
      <c r="AP58" s="4"/>
      <c r="AQ58" s="4"/>
      <c r="AR58" s="4"/>
      <c r="AS58" s="4"/>
      <c r="AT58" s="4"/>
      <c r="AU58" s="4"/>
      <c r="AV58" s="4"/>
      <c r="AW58" s="4">
        <f t="shared" ref="AW58:BR58" si="15">AW10</f>
        <v>0</v>
      </c>
      <c r="AX58" s="4">
        <f t="shared" si="15"/>
        <v>0</v>
      </c>
      <c r="AY58" s="4">
        <f t="shared" si="15"/>
        <v>0</v>
      </c>
      <c r="AZ58" s="4">
        <f t="shared" si="15"/>
        <v>0</v>
      </c>
      <c r="BA58" s="4">
        <f t="shared" si="15"/>
        <v>0</v>
      </c>
      <c r="BB58" s="4">
        <f t="shared" si="15"/>
        <v>0</v>
      </c>
      <c r="BC58" s="4">
        <f t="shared" si="15"/>
        <v>0</v>
      </c>
      <c r="BD58" s="4">
        <f t="shared" si="15"/>
        <v>0</v>
      </c>
      <c r="BE58" s="4">
        <f t="shared" si="15"/>
        <v>0</v>
      </c>
      <c r="BF58" s="4">
        <f t="shared" si="15"/>
        <v>0</v>
      </c>
      <c r="BG58" s="4">
        <f t="shared" si="15"/>
        <v>0</v>
      </c>
      <c r="BH58" s="4">
        <f t="shared" si="15"/>
        <v>0</v>
      </c>
      <c r="BI58" s="4">
        <f t="shared" si="15"/>
        <v>0</v>
      </c>
      <c r="BJ58" s="4">
        <f t="shared" si="15"/>
        <v>0</v>
      </c>
      <c r="BK58" s="4">
        <f t="shared" si="15"/>
        <v>0</v>
      </c>
      <c r="BL58" s="4">
        <f t="shared" si="15"/>
        <v>0</v>
      </c>
      <c r="BM58" s="4">
        <f t="shared" si="15"/>
        <v>0</v>
      </c>
      <c r="BN58" s="4">
        <f t="shared" si="15"/>
        <v>0</v>
      </c>
      <c r="BO58" s="4">
        <f t="shared" si="15"/>
        <v>0</v>
      </c>
      <c r="BP58" s="4">
        <f t="shared" si="15"/>
        <v>0</v>
      </c>
      <c r="BQ58" s="4">
        <f t="shared" si="15"/>
        <v>0</v>
      </c>
      <c r="BR58" s="4">
        <f t="shared" si="15"/>
        <v>0</v>
      </c>
    </row>
    <row r="59" spans="1:72" ht="15" customHeight="1" x14ac:dyDescent="0.3">
      <c r="A59" s="136"/>
      <c r="B59" s="4" t="s">
        <v>11</v>
      </c>
      <c r="C59" s="125"/>
      <c r="D59" s="4">
        <f t="shared" ref="D59:BR61" si="16">D12</f>
        <v>0</v>
      </c>
      <c r="E59" s="4">
        <f t="shared" si="16"/>
        <v>0</v>
      </c>
      <c r="F59" s="4">
        <f t="shared" si="16"/>
        <v>8.2500000000000004E-3</v>
      </c>
      <c r="G59" s="4">
        <f t="shared" si="16"/>
        <v>0</v>
      </c>
      <c r="H59" s="4">
        <f t="shared" si="16"/>
        <v>8.9999999999999998E-4</v>
      </c>
      <c r="I59" s="4">
        <f t="shared" si="16"/>
        <v>0</v>
      </c>
      <c r="J59" s="4">
        <f t="shared" si="16"/>
        <v>7.1999999999999995E-2</v>
      </c>
      <c r="K59" s="4">
        <f t="shared" si="16"/>
        <v>0</v>
      </c>
      <c r="L59" s="4">
        <f t="shared" si="16"/>
        <v>0</v>
      </c>
      <c r="M59" s="4">
        <f t="shared" si="16"/>
        <v>0</v>
      </c>
      <c r="N59" s="4">
        <f t="shared" si="16"/>
        <v>0</v>
      </c>
      <c r="O59" s="4">
        <f t="shared" si="16"/>
        <v>0</v>
      </c>
      <c r="P59" s="4">
        <f t="shared" si="16"/>
        <v>0</v>
      </c>
      <c r="Q59" s="4">
        <f t="shared" si="16"/>
        <v>0</v>
      </c>
      <c r="R59" s="4">
        <f t="shared" si="16"/>
        <v>0</v>
      </c>
      <c r="S59" s="4">
        <f t="shared" si="16"/>
        <v>0</v>
      </c>
      <c r="T59" s="4">
        <f t="shared" si="16"/>
        <v>0</v>
      </c>
      <c r="U59" s="4">
        <f t="shared" si="16"/>
        <v>0</v>
      </c>
      <c r="V59" s="4">
        <f t="shared" si="16"/>
        <v>0</v>
      </c>
      <c r="W59" s="4">
        <f>W12</f>
        <v>0</v>
      </c>
      <c r="X59" s="4">
        <f t="shared" si="16"/>
        <v>0</v>
      </c>
      <c r="Y59" s="4">
        <f t="shared" si="16"/>
        <v>0</v>
      </c>
      <c r="Z59" s="4">
        <f t="shared" si="16"/>
        <v>0</v>
      </c>
      <c r="AA59" s="4">
        <f t="shared" si="16"/>
        <v>0</v>
      </c>
      <c r="AB59" s="4">
        <f t="shared" si="16"/>
        <v>0</v>
      </c>
      <c r="AC59" s="4">
        <f t="shared" si="16"/>
        <v>0</v>
      </c>
      <c r="AD59" s="4">
        <f t="shared" si="16"/>
        <v>0</v>
      </c>
      <c r="AE59" s="4">
        <f t="shared" si="16"/>
        <v>0</v>
      </c>
      <c r="AF59" s="4">
        <f t="shared" ref="AF59:AI61" si="17">AF12</f>
        <v>0</v>
      </c>
      <c r="AG59" s="4">
        <f t="shared" si="17"/>
        <v>0</v>
      </c>
      <c r="AH59" s="4">
        <f t="shared" si="17"/>
        <v>0</v>
      </c>
      <c r="AI59" s="4">
        <f t="shared" si="17"/>
        <v>0</v>
      </c>
      <c r="AJ59" s="4">
        <f t="shared" si="16"/>
        <v>0</v>
      </c>
      <c r="AK59" s="4">
        <f t="shared" si="16"/>
        <v>0</v>
      </c>
      <c r="AL59" s="4">
        <f t="shared" si="16"/>
        <v>0</v>
      </c>
      <c r="AM59" s="4">
        <f t="shared" si="16"/>
        <v>0</v>
      </c>
      <c r="AN59" s="4">
        <f t="shared" si="16"/>
        <v>0</v>
      </c>
      <c r="AO59" s="4">
        <f t="shared" si="16"/>
        <v>0</v>
      </c>
      <c r="AP59" s="4"/>
      <c r="AQ59" s="4"/>
      <c r="AR59" s="4"/>
      <c r="AS59" s="4"/>
      <c r="AT59" s="4"/>
      <c r="AU59" s="4"/>
      <c r="AV59" s="4"/>
      <c r="AW59" s="4">
        <f t="shared" si="16"/>
        <v>0</v>
      </c>
      <c r="AX59" s="4">
        <f t="shared" si="16"/>
        <v>0</v>
      </c>
      <c r="AY59" s="4">
        <f t="shared" si="16"/>
        <v>0</v>
      </c>
      <c r="AZ59" s="4">
        <f t="shared" si="16"/>
        <v>0</v>
      </c>
      <c r="BA59" s="4">
        <f t="shared" si="16"/>
        <v>0</v>
      </c>
      <c r="BB59" s="4">
        <f t="shared" si="16"/>
        <v>0</v>
      </c>
      <c r="BC59" s="4">
        <f t="shared" si="16"/>
        <v>0</v>
      </c>
      <c r="BD59" s="4">
        <f t="shared" si="16"/>
        <v>0</v>
      </c>
      <c r="BE59" s="4">
        <f t="shared" si="16"/>
        <v>0</v>
      </c>
      <c r="BF59" s="4">
        <f t="shared" si="16"/>
        <v>0</v>
      </c>
      <c r="BG59" s="4">
        <f t="shared" si="16"/>
        <v>0</v>
      </c>
      <c r="BH59" s="4">
        <f t="shared" si="16"/>
        <v>0</v>
      </c>
      <c r="BI59" s="4">
        <f t="shared" si="16"/>
        <v>0</v>
      </c>
      <c r="BJ59" s="4">
        <f t="shared" si="16"/>
        <v>0</v>
      </c>
      <c r="BK59" s="4">
        <f t="shared" si="16"/>
        <v>0</v>
      </c>
      <c r="BL59" s="4">
        <f t="shared" si="16"/>
        <v>0</v>
      </c>
      <c r="BM59" s="4">
        <f t="shared" si="16"/>
        <v>0</v>
      </c>
      <c r="BN59" s="4">
        <f t="shared" si="16"/>
        <v>0</v>
      </c>
      <c r="BO59" s="4">
        <f t="shared" si="16"/>
        <v>0</v>
      </c>
      <c r="BP59" s="4">
        <f t="shared" si="16"/>
        <v>0</v>
      </c>
      <c r="BQ59" s="4">
        <f t="shared" si="16"/>
        <v>0</v>
      </c>
      <c r="BR59" s="4">
        <f t="shared" si="16"/>
        <v>0</v>
      </c>
    </row>
    <row r="60" spans="1:72" ht="15" customHeight="1" x14ac:dyDescent="0.3">
      <c r="A60" s="136"/>
      <c r="B60" s="4"/>
      <c r="C60" s="125"/>
      <c r="D60" s="4">
        <f t="shared" si="16"/>
        <v>0</v>
      </c>
      <c r="E60" s="4">
        <f t="shared" si="16"/>
        <v>0</v>
      </c>
      <c r="F60" s="4">
        <f t="shared" si="16"/>
        <v>0</v>
      </c>
      <c r="G60" s="4">
        <f t="shared" si="16"/>
        <v>0</v>
      </c>
      <c r="H60" s="4">
        <f t="shared" si="16"/>
        <v>0</v>
      </c>
      <c r="I60" s="4">
        <f t="shared" si="16"/>
        <v>0</v>
      </c>
      <c r="J60" s="4">
        <f t="shared" si="16"/>
        <v>0</v>
      </c>
      <c r="K60" s="4">
        <f t="shared" si="16"/>
        <v>0</v>
      </c>
      <c r="L60" s="4">
        <f t="shared" si="16"/>
        <v>0</v>
      </c>
      <c r="M60" s="4">
        <f t="shared" si="16"/>
        <v>0</v>
      </c>
      <c r="N60" s="4">
        <f t="shared" si="16"/>
        <v>0</v>
      </c>
      <c r="O60" s="4">
        <f t="shared" si="16"/>
        <v>0</v>
      </c>
      <c r="P60" s="4">
        <f t="shared" si="16"/>
        <v>0</v>
      </c>
      <c r="Q60" s="4">
        <f t="shared" si="16"/>
        <v>0</v>
      </c>
      <c r="R60" s="4">
        <f t="shared" si="16"/>
        <v>0</v>
      </c>
      <c r="S60" s="4">
        <f t="shared" si="16"/>
        <v>0</v>
      </c>
      <c r="T60" s="4">
        <f t="shared" si="16"/>
        <v>0</v>
      </c>
      <c r="U60" s="4">
        <f t="shared" si="16"/>
        <v>0</v>
      </c>
      <c r="V60" s="4">
        <f t="shared" si="16"/>
        <v>0</v>
      </c>
      <c r="W60" s="4">
        <f>W13</f>
        <v>0</v>
      </c>
      <c r="X60" s="4">
        <f t="shared" si="16"/>
        <v>0</v>
      </c>
      <c r="Y60" s="4">
        <f t="shared" si="16"/>
        <v>0</v>
      </c>
      <c r="Z60" s="4">
        <f t="shared" si="16"/>
        <v>0</v>
      </c>
      <c r="AA60" s="4">
        <f t="shared" si="16"/>
        <v>0</v>
      </c>
      <c r="AB60" s="4">
        <f t="shared" si="16"/>
        <v>0</v>
      </c>
      <c r="AC60" s="4">
        <f t="shared" si="16"/>
        <v>0</v>
      </c>
      <c r="AD60" s="4">
        <f t="shared" si="16"/>
        <v>0</v>
      </c>
      <c r="AE60" s="4">
        <f t="shared" si="16"/>
        <v>0</v>
      </c>
      <c r="AF60" s="4">
        <f t="shared" si="17"/>
        <v>0</v>
      </c>
      <c r="AG60" s="4">
        <f t="shared" si="17"/>
        <v>0</v>
      </c>
      <c r="AH60" s="4">
        <f t="shared" si="17"/>
        <v>0</v>
      </c>
      <c r="AI60" s="4">
        <f t="shared" si="17"/>
        <v>0</v>
      </c>
      <c r="AJ60" s="4">
        <f t="shared" si="16"/>
        <v>0</v>
      </c>
      <c r="AK60" s="4">
        <f t="shared" si="16"/>
        <v>0</v>
      </c>
      <c r="AL60" s="4">
        <f t="shared" si="16"/>
        <v>0</v>
      </c>
      <c r="AM60" s="4">
        <f t="shared" si="16"/>
        <v>0</v>
      </c>
      <c r="AN60" s="4">
        <f t="shared" si="16"/>
        <v>0</v>
      </c>
      <c r="AO60" s="4">
        <f t="shared" si="16"/>
        <v>0</v>
      </c>
      <c r="AP60" s="4"/>
      <c r="AQ60" s="4"/>
      <c r="AR60" s="4"/>
      <c r="AS60" s="4"/>
      <c r="AT60" s="4"/>
      <c r="AU60" s="4"/>
      <c r="AV60" s="4"/>
      <c r="AW60" s="4">
        <f t="shared" si="16"/>
        <v>0</v>
      </c>
      <c r="AX60" s="4">
        <f t="shared" si="16"/>
        <v>0</v>
      </c>
      <c r="AY60" s="4">
        <f t="shared" si="16"/>
        <v>0</v>
      </c>
      <c r="AZ60" s="4">
        <f t="shared" si="16"/>
        <v>0</v>
      </c>
      <c r="BA60" s="4">
        <f t="shared" si="16"/>
        <v>0</v>
      </c>
      <c r="BB60" s="4">
        <f t="shared" si="16"/>
        <v>0</v>
      </c>
      <c r="BC60" s="4">
        <f t="shared" si="16"/>
        <v>0</v>
      </c>
      <c r="BD60" s="4">
        <f t="shared" si="16"/>
        <v>0</v>
      </c>
      <c r="BE60" s="4">
        <f t="shared" si="16"/>
        <v>0</v>
      </c>
      <c r="BF60" s="4">
        <f t="shared" si="16"/>
        <v>0</v>
      </c>
      <c r="BG60" s="4">
        <f t="shared" si="16"/>
        <v>0</v>
      </c>
      <c r="BH60" s="4">
        <f t="shared" si="16"/>
        <v>0</v>
      </c>
      <c r="BI60" s="4">
        <f t="shared" si="16"/>
        <v>0</v>
      </c>
      <c r="BJ60" s="4">
        <f t="shared" si="16"/>
        <v>0</v>
      </c>
      <c r="BK60" s="4">
        <f t="shared" si="16"/>
        <v>0</v>
      </c>
      <c r="BL60" s="4">
        <f t="shared" si="16"/>
        <v>0</v>
      </c>
      <c r="BM60" s="4">
        <f t="shared" si="16"/>
        <v>0</v>
      </c>
      <c r="BN60" s="4">
        <f t="shared" si="16"/>
        <v>0</v>
      </c>
      <c r="BO60" s="4">
        <f t="shared" si="16"/>
        <v>0</v>
      </c>
      <c r="BP60" s="4">
        <f t="shared" si="16"/>
        <v>0</v>
      </c>
      <c r="BQ60" s="4">
        <f t="shared" si="16"/>
        <v>0</v>
      </c>
      <c r="BR60" s="4">
        <f t="shared" si="16"/>
        <v>0</v>
      </c>
    </row>
    <row r="61" spans="1:72" ht="15" customHeight="1" x14ac:dyDescent="0.3">
      <c r="A61" s="137"/>
      <c r="B61" s="4"/>
      <c r="C61" s="126"/>
      <c r="D61" s="4">
        <f t="shared" si="16"/>
        <v>0</v>
      </c>
      <c r="E61" s="4">
        <f t="shared" si="16"/>
        <v>0</v>
      </c>
      <c r="F61" s="4">
        <f t="shared" si="16"/>
        <v>0</v>
      </c>
      <c r="G61" s="4">
        <f t="shared" si="16"/>
        <v>0</v>
      </c>
      <c r="H61" s="4">
        <f t="shared" si="16"/>
        <v>0</v>
      </c>
      <c r="I61" s="4">
        <f t="shared" si="16"/>
        <v>0</v>
      </c>
      <c r="J61" s="4">
        <f t="shared" si="16"/>
        <v>0</v>
      </c>
      <c r="K61" s="4">
        <f t="shared" si="16"/>
        <v>0</v>
      </c>
      <c r="L61" s="4">
        <f t="shared" si="16"/>
        <v>0</v>
      </c>
      <c r="M61" s="4">
        <f t="shared" si="16"/>
        <v>0</v>
      </c>
      <c r="N61" s="4">
        <f t="shared" si="16"/>
        <v>0</v>
      </c>
      <c r="O61" s="4">
        <f t="shared" si="16"/>
        <v>0</v>
      </c>
      <c r="P61" s="4">
        <f t="shared" si="16"/>
        <v>0</v>
      </c>
      <c r="Q61" s="4">
        <f t="shared" si="16"/>
        <v>0</v>
      </c>
      <c r="R61" s="4">
        <f t="shared" si="16"/>
        <v>0</v>
      </c>
      <c r="S61" s="4">
        <f t="shared" si="16"/>
        <v>0</v>
      </c>
      <c r="T61" s="4">
        <f t="shared" si="16"/>
        <v>0</v>
      </c>
      <c r="U61" s="4">
        <f t="shared" si="16"/>
        <v>0</v>
      </c>
      <c r="V61" s="4">
        <f t="shared" si="16"/>
        <v>0</v>
      </c>
      <c r="W61" s="4">
        <f>W14</f>
        <v>0</v>
      </c>
      <c r="X61" s="4">
        <f t="shared" si="16"/>
        <v>0</v>
      </c>
      <c r="Y61" s="4">
        <f t="shared" si="16"/>
        <v>0</v>
      </c>
      <c r="Z61" s="4">
        <f t="shared" si="16"/>
        <v>0</v>
      </c>
      <c r="AA61" s="4">
        <f t="shared" si="16"/>
        <v>0</v>
      </c>
      <c r="AB61" s="4">
        <f t="shared" si="16"/>
        <v>0</v>
      </c>
      <c r="AC61" s="4">
        <f t="shared" si="16"/>
        <v>0</v>
      </c>
      <c r="AD61" s="4">
        <f t="shared" si="16"/>
        <v>0</v>
      </c>
      <c r="AE61" s="4">
        <f t="shared" si="16"/>
        <v>0</v>
      </c>
      <c r="AF61" s="4">
        <f t="shared" si="17"/>
        <v>0</v>
      </c>
      <c r="AG61" s="4">
        <f t="shared" si="17"/>
        <v>0</v>
      </c>
      <c r="AH61" s="4">
        <f t="shared" si="17"/>
        <v>0</v>
      </c>
      <c r="AI61" s="4">
        <f t="shared" si="17"/>
        <v>0</v>
      </c>
      <c r="AJ61" s="4">
        <f t="shared" si="16"/>
        <v>0</v>
      </c>
      <c r="AK61" s="4">
        <f t="shared" si="16"/>
        <v>0</v>
      </c>
      <c r="AL61" s="4">
        <f t="shared" si="16"/>
        <v>0</v>
      </c>
      <c r="AM61" s="4">
        <f t="shared" ref="AM61:BR61" si="18">AM14</f>
        <v>0</v>
      </c>
      <c r="AN61" s="4">
        <f t="shared" si="18"/>
        <v>0</v>
      </c>
      <c r="AO61" s="4">
        <f t="shared" si="18"/>
        <v>0</v>
      </c>
      <c r="AP61" s="4"/>
      <c r="AQ61" s="4"/>
      <c r="AR61" s="4"/>
      <c r="AS61" s="4"/>
      <c r="AT61" s="4"/>
      <c r="AU61" s="4"/>
      <c r="AV61" s="4"/>
      <c r="AW61" s="4">
        <f t="shared" si="18"/>
        <v>0</v>
      </c>
      <c r="AX61" s="4">
        <f t="shared" si="18"/>
        <v>0</v>
      </c>
      <c r="AY61" s="4">
        <f t="shared" si="18"/>
        <v>0</v>
      </c>
      <c r="AZ61" s="4">
        <f t="shared" si="18"/>
        <v>0</v>
      </c>
      <c r="BA61" s="4">
        <f t="shared" si="18"/>
        <v>0</v>
      </c>
      <c r="BB61" s="4">
        <f t="shared" si="18"/>
        <v>0</v>
      </c>
      <c r="BC61" s="4">
        <f t="shared" si="18"/>
        <v>0</v>
      </c>
      <c r="BD61" s="4">
        <f t="shared" si="18"/>
        <v>0</v>
      </c>
      <c r="BE61" s="4">
        <f t="shared" si="18"/>
        <v>0</v>
      </c>
      <c r="BF61" s="4">
        <f t="shared" si="18"/>
        <v>0</v>
      </c>
      <c r="BG61" s="4">
        <f t="shared" si="18"/>
        <v>0</v>
      </c>
      <c r="BH61" s="4">
        <f t="shared" si="18"/>
        <v>0</v>
      </c>
      <c r="BI61" s="4">
        <f t="shared" si="18"/>
        <v>0</v>
      </c>
      <c r="BJ61" s="4">
        <f t="shared" si="18"/>
        <v>0</v>
      </c>
      <c r="BK61" s="4">
        <f t="shared" si="18"/>
        <v>0</v>
      </c>
      <c r="BL61" s="4">
        <f t="shared" si="18"/>
        <v>0</v>
      </c>
      <c r="BM61" s="4">
        <f t="shared" si="18"/>
        <v>0</v>
      </c>
      <c r="BN61" s="4">
        <f t="shared" si="18"/>
        <v>0</v>
      </c>
      <c r="BO61" s="4">
        <f t="shared" si="18"/>
        <v>0</v>
      </c>
      <c r="BP61" s="4">
        <f t="shared" si="18"/>
        <v>0</v>
      </c>
      <c r="BQ61" s="4">
        <f t="shared" si="18"/>
        <v>0</v>
      </c>
      <c r="BR61" s="4">
        <f t="shared" si="18"/>
        <v>0</v>
      </c>
    </row>
    <row r="62" spans="1:72" ht="17.399999999999999" x14ac:dyDescent="0.35">
      <c r="B62" s="17" t="s">
        <v>24</v>
      </c>
      <c r="C62" s="18"/>
      <c r="D62" s="19">
        <f t="shared" ref="D62:AM62" si="19">SUM(D57:D61)</f>
        <v>0</v>
      </c>
      <c r="E62" s="19">
        <f t="shared" si="19"/>
        <v>0</v>
      </c>
      <c r="F62" s="19">
        <f t="shared" si="19"/>
        <v>1.3250000000000001E-2</v>
      </c>
      <c r="G62" s="19">
        <f t="shared" si="19"/>
        <v>0</v>
      </c>
      <c r="H62" s="19">
        <f t="shared" si="19"/>
        <v>8.9999999999999998E-4</v>
      </c>
      <c r="I62" s="19">
        <f t="shared" si="19"/>
        <v>0</v>
      </c>
      <c r="J62" s="19">
        <f t="shared" si="19"/>
        <v>0.22199999999999998</v>
      </c>
      <c r="K62" s="19">
        <f t="shared" si="19"/>
        <v>3.0000000000000001E-3</v>
      </c>
      <c r="L62" s="19">
        <f t="shared" si="19"/>
        <v>0</v>
      </c>
      <c r="M62" s="19">
        <f t="shared" si="19"/>
        <v>0</v>
      </c>
      <c r="N62" s="19">
        <f t="shared" si="19"/>
        <v>0</v>
      </c>
      <c r="O62" s="19">
        <f t="shared" si="19"/>
        <v>0</v>
      </c>
      <c r="P62" s="19">
        <f t="shared" si="19"/>
        <v>0</v>
      </c>
      <c r="Q62" s="19">
        <f t="shared" si="19"/>
        <v>0</v>
      </c>
      <c r="R62" s="19">
        <f t="shared" si="19"/>
        <v>0</v>
      </c>
      <c r="S62" s="19">
        <f t="shared" si="19"/>
        <v>0</v>
      </c>
      <c r="T62" s="19">
        <f t="shared" si="19"/>
        <v>0</v>
      </c>
      <c r="U62" s="19">
        <f t="shared" si="19"/>
        <v>0</v>
      </c>
      <c r="V62" s="19">
        <f t="shared" si="19"/>
        <v>0</v>
      </c>
      <c r="W62" s="19">
        <f>SUM(W57:W61)</f>
        <v>0</v>
      </c>
      <c r="X62" s="19">
        <f t="shared" si="19"/>
        <v>0</v>
      </c>
      <c r="Y62" s="19">
        <f t="shared" si="19"/>
        <v>0</v>
      </c>
      <c r="Z62" s="19">
        <f t="shared" si="19"/>
        <v>0</v>
      </c>
      <c r="AA62" s="19">
        <f t="shared" si="19"/>
        <v>0</v>
      </c>
      <c r="AB62" s="19">
        <f t="shared" si="19"/>
        <v>0</v>
      </c>
      <c r="AC62" s="19">
        <f t="shared" si="19"/>
        <v>0</v>
      </c>
      <c r="AD62" s="19">
        <f t="shared" si="19"/>
        <v>0</v>
      </c>
      <c r="AE62" s="19">
        <f t="shared" si="19"/>
        <v>0</v>
      </c>
      <c r="AF62" s="19">
        <f t="shared" ref="AF62:AI62" si="20">SUM(AF57:AF61)</f>
        <v>0</v>
      </c>
      <c r="AG62" s="19">
        <f t="shared" si="20"/>
        <v>0</v>
      </c>
      <c r="AH62" s="19">
        <f t="shared" si="20"/>
        <v>0</v>
      </c>
      <c r="AI62" s="19">
        <f t="shared" si="20"/>
        <v>0</v>
      </c>
      <c r="AJ62" s="19">
        <f t="shared" si="19"/>
        <v>0</v>
      </c>
      <c r="AK62" s="19">
        <f t="shared" si="19"/>
        <v>0</v>
      </c>
      <c r="AL62" s="19">
        <f t="shared" si="19"/>
        <v>0</v>
      </c>
      <c r="AM62" s="19">
        <f t="shared" si="19"/>
        <v>0</v>
      </c>
      <c r="AN62" s="19">
        <f t="shared" ref="AN62:BR62" si="21">SUM(AN57:AN61)</f>
        <v>0</v>
      </c>
      <c r="AO62" s="19">
        <f t="shared" si="21"/>
        <v>0</v>
      </c>
      <c r="AP62" s="19"/>
      <c r="AQ62" s="19"/>
      <c r="AR62" s="19"/>
      <c r="AS62" s="19"/>
      <c r="AT62" s="19"/>
      <c r="AU62" s="19"/>
      <c r="AV62" s="19"/>
      <c r="AW62" s="19">
        <f t="shared" si="21"/>
        <v>0</v>
      </c>
      <c r="AX62" s="19">
        <f t="shared" si="21"/>
        <v>0</v>
      </c>
      <c r="AY62" s="19">
        <f t="shared" si="21"/>
        <v>0</v>
      </c>
      <c r="AZ62" s="19">
        <f t="shared" si="21"/>
        <v>0</v>
      </c>
      <c r="BA62" s="19">
        <f t="shared" si="21"/>
        <v>1.9E-2</v>
      </c>
      <c r="BB62" s="19">
        <f t="shared" si="21"/>
        <v>0</v>
      </c>
      <c r="BC62" s="19">
        <f t="shared" si="21"/>
        <v>0</v>
      </c>
      <c r="BD62" s="19">
        <f t="shared" si="21"/>
        <v>0</v>
      </c>
      <c r="BE62" s="19">
        <f t="shared" si="21"/>
        <v>0</v>
      </c>
      <c r="BF62" s="19">
        <f t="shared" si="21"/>
        <v>0</v>
      </c>
      <c r="BG62" s="19">
        <f t="shared" si="21"/>
        <v>0</v>
      </c>
      <c r="BH62" s="19">
        <f t="shared" si="21"/>
        <v>0</v>
      </c>
      <c r="BI62" s="19">
        <f t="shared" si="21"/>
        <v>0</v>
      </c>
      <c r="BJ62" s="19">
        <f t="shared" si="21"/>
        <v>0</v>
      </c>
      <c r="BK62" s="19">
        <f t="shared" si="21"/>
        <v>0</v>
      </c>
      <c r="BL62" s="19">
        <f t="shared" si="21"/>
        <v>0</v>
      </c>
      <c r="BM62" s="19">
        <f t="shared" si="21"/>
        <v>0</v>
      </c>
      <c r="BN62" s="19">
        <f t="shared" si="21"/>
        <v>0</v>
      </c>
      <c r="BO62" s="19">
        <f t="shared" si="21"/>
        <v>0</v>
      </c>
      <c r="BP62" s="19">
        <f t="shared" si="21"/>
        <v>0</v>
      </c>
      <c r="BQ62" s="19">
        <f t="shared" si="21"/>
        <v>5.0000000000000001E-4</v>
      </c>
      <c r="BR62" s="19">
        <f t="shared" si="21"/>
        <v>0</v>
      </c>
    </row>
    <row r="63" spans="1:72" ht="17.399999999999999" x14ac:dyDescent="0.35">
      <c r="B63" s="17" t="s">
        <v>25</v>
      </c>
      <c r="C63" s="18"/>
      <c r="D63" s="20">
        <f t="shared" ref="D63:BR63" si="22">PRODUCT(D62,$E$6)</f>
        <v>0</v>
      </c>
      <c r="E63" s="20">
        <f t="shared" si="22"/>
        <v>0</v>
      </c>
      <c r="F63" s="20">
        <f t="shared" si="22"/>
        <v>1.3250000000000001E-2</v>
      </c>
      <c r="G63" s="20">
        <f t="shared" si="22"/>
        <v>0</v>
      </c>
      <c r="H63" s="20">
        <f t="shared" si="22"/>
        <v>8.9999999999999998E-4</v>
      </c>
      <c r="I63" s="20">
        <f t="shared" si="22"/>
        <v>0</v>
      </c>
      <c r="J63" s="20">
        <f t="shared" si="22"/>
        <v>0.22199999999999998</v>
      </c>
      <c r="K63" s="20">
        <f t="shared" si="22"/>
        <v>3.0000000000000001E-3</v>
      </c>
      <c r="L63" s="20">
        <f t="shared" si="22"/>
        <v>0</v>
      </c>
      <c r="M63" s="20">
        <f t="shared" si="22"/>
        <v>0</v>
      </c>
      <c r="N63" s="20">
        <f t="shared" si="22"/>
        <v>0</v>
      </c>
      <c r="O63" s="20">
        <f t="shared" si="22"/>
        <v>0</v>
      </c>
      <c r="P63" s="20">
        <f t="shared" si="22"/>
        <v>0</v>
      </c>
      <c r="Q63" s="20">
        <f t="shared" si="22"/>
        <v>0</v>
      </c>
      <c r="R63" s="20">
        <f t="shared" si="22"/>
        <v>0</v>
      </c>
      <c r="S63" s="20">
        <f t="shared" si="22"/>
        <v>0</v>
      </c>
      <c r="T63" s="20">
        <f t="shared" si="22"/>
        <v>0</v>
      </c>
      <c r="U63" s="20">
        <f t="shared" si="22"/>
        <v>0</v>
      </c>
      <c r="V63" s="20">
        <f t="shared" si="22"/>
        <v>0</v>
      </c>
      <c r="W63" s="20">
        <f>PRODUCT(W62,$E$6)</f>
        <v>0</v>
      </c>
      <c r="X63" s="20">
        <f t="shared" si="22"/>
        <v>0</v>
      </c>
      <c r="Y63" s="20">
        <f t="shared" si="22"/>
        <v>0</v>
      </c>
      <c r="Z63" s="20">
        <f t="shared" si="22"/>
        <v>0</v>
      </c>
      <c r="AA63" s="20">
        <f t="shared" si="22"/>
        <v>0</v>
      </c>
      <c r="AB63" s="20">
        <f t="shared" si="22"/>
        <v>0</v>
      </c>
      <c r="AC63" s="20">
        <f t="shared" si="22"/>
        <v>0</v>
      </c>
      <c r="AD63" s="20">
        <f t="shared" si="22"/>
        <v>0</v>
      </c>
      <c r="AE63" s="20">
        <f t="shared" si="22"/>
        <v>0</v>
      </c>
      <c r="AF63" s="20">
        <f t="shared" ref="AF63:AI63" si="23">PRODUCT(AF62,$E$6)</f>
        <v>0</v>
      </c>
      <c r="AG63" s="20">
        <f t="shared" si="23"/>
        <v>0</v>
      </c>
      <c r="AH63" s="20">
        <f t="shared" si="23"/>
        <v>0</v>
      </c>
      <c r="AI63" s="20">
        <f t="shared" si="23"/>
        <v>0</v>
      </c>
      <c r="AJ63" s="20">
        <f t="shared" si="22"/>
        <v>0</v>
      </c>
      <c r="AK63" s="20">
        <f t="shared" si="22"/>
        <v>0</v>
      </c>
      <c r="AL63" s="20">
        <f t="shared" si="22"/>
        <v>0</v>
      </c>
      <c r="AM63" s="20">
        <f t="shared" si="22"/>
        <v>0</v>
      </c>
      <c r="AN63" s="20">
        <f t="shared" si="22"/>
        <v>0</v>
      </c>
      <c r="AO63" s="20">
        <f t="shared" si="22"/>
        <v>0</v>
      </c>
      <c r="AP63" s="20"/>
      <c r="AQ63" s="20"/>
      <c r="AR63" s="20"/>
      <c r="AS63" s="20"/>
      <c r="AT63" s="20"/>
      <c r="AU63" s="20"/>
      <c r="AV63" s="20"/>
      <c r="AW63" s="20">
        <f t="shared" si="22"/>
        <v>0</v>
      </c>
      <c r="AX63" s="20">
        <f t="shared" si="22"/>
        <v>0</v>
      </c>
      <c r="AY63" s="20">
        <f t="shared" si="22"/>
        <v>0</v>
      </c>
      <c r="AZ63" s="20">
        <f t="shared" si="22"/>
        <v>0</v>
      </c>
      <c r="BA63" s="20">
        <f t="shared" si="22"/>
        <v>1.9E-2</v>
      </c>
      <c r="BB63" s="20">
        <f t="shared" si="22"/>
        <v>0</v>
      </c>
      <c r="BC63" s="20">
        <f t="shared" si="22"/>
        <v>0</v>
      </c>
      <c r="BD63" s="20">
        <f t="shared" si="22"/>
        <v>0</v>
      </c>
      <c r="BE63" s="20">
        <f t="shared" si="22"/>
        <v>0</v>
      </c>
      <c r="BF63" s="20">
        <f t="shared" si="22"/>
        <v>0</v>
      </c>
      <c r="BG63" s="20">
        <f t="shared" si="22"/>
        <v>0</v>
      </c>
      <c r="BH63" s="20">
        <f t="shared" si="22"/>
        <v>0</v>
      </c>
      <c r="BI63" s="20">
        <f t="shared" si="22"/>
        <v>0</v>
      </c>
      <c r="BJ63" s="20">
        <f t="shared" si="22"/>
        <v>0</v>
      </c>
      <c r="BK63" s="20">
        <f t="shared" si="22"/>
        <v>0</v>
      </c>
      <c r="BL63" s="20">
        <f t="shared" si="22"/>
        <v>0</v>
      </c>
      <c r="BM63" s="20">
        <f t="shared" si="22"/>
        <v>0</v>
      </c>
      <c r="BN63" s="20">
        <f t="shared" si="22"/>
        <v>0</v>
      </c>
      <c r="BO63" s="20">
        <f t="shared" si="22"/>
        <v>0</v>
      </c>
      <c r="BP63" s="20">
        <f t="shared" si="22"/>
        <v>0</v>
      </c>
      <c r="BQ63" s="20">
        <f t="shared" si="22"/>
        <v>5.0000000000000001E-4</v>
      </c>
      <c r="BR63" s="20">
        <f t="shared" si="22"/>
        <v>0</v>
      </c>
    </row>
    <row r="65" spans="1:72" ht="17.399999999999999" x14ac:dyDescent="0.35">
      <c r="A65" s="23"/>
      <c r="B65" s="24" t="s">
        <v>27</v>
      </c>
      <c r="C65" s="25" t="s">
        <v>28</v>
      </c>
      <c r="D65" s="26">
        <f t="shared" ref="D65:BR65" si="24">D47</f>
        <v>78.180000000000007</v>
      </c>
      <c r="E65" s="26">
        <f t="shared" si="24"/>
        <v>82</v>
      </c>
      <c r="F65" s="26">
        <f t="shared" si="24"/>
        <v>82</v>
      </c>
      <c r="G65" s="26">
        <f t="shared" si="24"/>
        <v>596</v>
      </c>
      <c r="H65" s="26">
        <f t="shared" si="24"/>
        <v>1490</v>
      </c>
      <c r="I65" s="26">
        <f t="shared" si="24"/>
        <v>720</v>
      </c>
      <c r="J65" s="26">
        <f t="shared" si="24"/>
        <v>82.38</v>
      </c>
      <c r="K65" s="26">
        <f t="shared" si="24"/>
        <v>1038.8900000000001</v>
      </c>
      <c r="L65" s="26">
        <f t="shared" si="24"/>
        <v>231.94</v>
      </c>
      <c r="M65" s="26">
        <f t="shared" si="24"/>
        <v>738</v>
      </c>
      <c r="N65" s="26">
        <f t="shared" si="24"/>
        <v>114.89</v>
      </c>
      <c r="O65" s="26">
        <f t="shared" si="24"/>
        <v>359.11</v>
      </c>
      <c r="P65" s="26">
        <f t="shared" si="24"/>
        <v>428.95</v>
      </c>
      <c r="Q65" s="26">
        <f t="shared" si="24"/>
        <v>400</v>
      </c>
      <c r="R65" s="26">
        <f t="shared" si="24"/>
        <v>1210</v>
      </c>
      <c r="S65" s="26">
        <f t="shared" si="24"/>
        <v>207.5</v>
      </c>
      <c r="T65" s="26">
        <f t="shared" si="24"/>
        <v>207.5</v>
      </c>
      <c r="U65" s="26">
        <f t="shared" si="24"/>
        <v>1032</v>
      </c>
      <c r="V65" s="26">
        <f t="shared" si="24"/>
        <v>352.56</v>
      </c>
      <c r="W65" s="26">
        <f>W47</f>
        <v>100</v>
      </c>
      <c r="X65" s="26">
        <f t="shared" si="24"/>
        <v>10.4</v>
      </c>
      <c r="Y65" s="26">
        <f t="shared" si="24"/>
        <v>0</v>
      </c>
      <c r="Z65" s="26">
        <f t="shared" si="24"/>
        <v>492</v>
      </c>
      <c r="AA65" s="26">
        <f t="shared" si="24"/>
        <v>382</v>
      </c>
      <c r="AB65" s="26">
        <f t="shared" si="24"/>
        <v>341</v>
      </c>
      <c r="AC65" s="26">
        <f t="shared" si="24"/>
        <v>261</v>
      </c>
      <c r="AD65" s="26">
        <f t="shared" si="24"/>
        <v>125</v>
      </c>
      <c r="AE65" s="26">
        <f t="shared" si="24"/>
        <v>607</v>
      </c>
      <c r="AF65" s="26"/>
      <c r="AG65" s="26"/>
      <c r="AH65" s="26">
        <f t="shared" si="24"/>
        <v>219</v>
      </c>
      <c r="AI65" s="26"/>
      <c r="AJ65" s="26">
        <f t="shared" si="24"/>
        <v>227.27</v>
      </c>
      <c r="AK65" s="26">
        <f t="shared" si="24"/>
        <v>89</v>
      </c>
      <c r="AL65" s="26">
        <f t="shared" si="24"/>
        <v>62</v>
      </c>
      <c r="AM65" s="26">
        <f t="shared" si="24"/>
        <v>44.6</v>
      </c>
      <c r="AN65" s="26">
        <f t="shared" si="24"/>
        <v>200</v>
      </c>
      <c r="AO65" s="26">
        <f t="shared" si="24"/>
        <v>227</v>
      </c>
      <c r="AP65" s="26"/>
      <c r="AQ65" s="26"/>
      <c r="AR65" s="26"/>
      <c r="AS65" s="26"/>
      <c r="AT65" s="26"/>
      <c r="AU65" s="26"/>
      <c r="AV65" s="26"/>
      <c r="AW65" s="26">
        <f t="shared" si="24"/>
        <v>67.14</v>
      </c>
      <c r="AX65" s="26">
        <f t="shared" si="24"/>
        <v>74.290000000000006</v>
      </c>
      <c r="AY65" s="26">
        <f t="shared" si="24"/>
        <v>51.25</v>
      </c>
      <c r="AZ65" s="26">
        <f t="shared" si="24"/>
        <v>77.14</v>
      </c>
      <c r="BA65" s="26">
        <f t="shared" si="24"/>
        <v>68</v>
      </c>
      <c r="BB65" s="26">
        <f t="shared" si="24"/>
        <v>60</v>
      </c>
      <c r="BC65" s="26">
        <f t="shared" si="24"/>
        <v>137.33000000000001</v>
      </c>
      <c r="BD65" s="26">
        <f t="shared" si="24"/>
        <v>319</v>
      </c>
      <c r="BE65" s="26">
        <f t="shared" si="24"/>
        <v>486</v>
      </c>
      <c r="BF65" s="26">
        <f t="shared" si="24"/>
        <v>564</v>
      </c>
      <c r="BG65" s="26">
        <f t="shared" si="24"/>
        <v>247</v>
      </c>
      <c r="BH65" s="26">
        <f t="shared" si="24"/>
        <v>427</v>
      </c>
      <c r="BI65" s="26">
        <f t="shared" si="24"/>
        <v>750</v>
      </c>
      <c r="BJ65" s="26">
        <f t="shared" si="24"/>
        <v>36</v>
      </c>
      <c r="BK65" s="26">
        <f t="shared" si="24"/>
        <v>30</v>
      </c>
      <c r="BL65" s="26">
        <f t="shared" si="24"/>
        <v>30</v>
      </c>
      <c r="BM65" s="26">
        <f t="shared" si="24"/>
        <v>34</v>
      </c>
      <c r="BN65" s="26">
        <f t="shared" si="24"/>
        <v>35</v>
      </c>
      <c r="BO65" s="26">
        <f t="shared" si="24"/>
        <v>314</v>
      </c>
      <c r="BP65" s="26">
        <f t="shared" si="24"/>
        <v>138.88999999999999</v>
      </c>
      <c r="BQ65" s="26">
        <f t="shared" si="24"/>
        <v>22</v>
      </c>
      <c r="BR65" s="26">
        <f t="shared" si="24"/>
        <v>0</v>
      </c>
    </row>
    <row r="66" spans="1:72" ht="17.399999999999999" x14ac:dyDescent="0.35">
      <c r="B66" s="17" t="s">
        <v>29</v>
      </c>
      <c r="C66" s="18" t="s">
        <v>28</v>
      </c>
      <c r="D66" s="19">
        <f t="shared" ref="D66:BR66" si="25">D65/1000</f>
        <v>7.8180000000000013E-2</v>
      </c>
      <c r="E66" s="19">
        <f t="shared" si="25"/>
        <v>8.2000000000000003E-2</v>
      </c>
      <c r="F66" s="19">
        <f t="shared" si="25"/>
        <v>8.2000000000000003E-2</v>
      </c>
      <c r="G66" s="19">
        <f t="shared" si="25"/>
        <v>0.59599999999999997</v>
      </c>
      <c r="H66" s="19">
        <f t="shared" si="25"/>
        <v>1.49</v>
      </c>
      <c r="I66" s="19">
        <f t="shared" si="25"/>
        <v>0.72</v>
      </c>
      <c r="J66" s="19">
        <f t="shared" si="25"/>
        <v>8.2379999999999995E-2</v>
      </c>
      <c r="K66" s="19">
        <f t="shared" si="25"/>
        <v>1.0388900000000001</v>
      </c>
      <c r="L66" s="19">
        <f t="shared" si="25"/>
        <v>0.23194000000000001</v>
      </c>
      <c r="M66" s="19">
        <f t="shared" si="25"/>
        <v>0.73799999999999999</v>
      </c>
      <c r="N66" s="19">
        <f t="shared" si="25"/>
        <v>0.11489000000000001</v>
      </c>
      <c r="O66" s="19">
        <f t="shared" si="25"/>
        <v>0.35911000000000004</v>
      </c>
      <c r="P66" s="19">
        <f t="shared" si="25"/>
        <v>0.42895</v>
      </c>
      <c r="Q66" s="19">
        <f t="shared" si="25"/>
        <v>0.4</v>
      </c>
      <c r="R66" s="19">
        <f t="shared" si="25"/>
        <v>1.21</v>
      </c>
      <c r="S66" s="19">
        <f t="shared" si="25"/>
        <v>0.20749999999999999</v>
      </c>
      <c r="T66" s="19">
        <f t="shared" si="25"/>
        <v>0.20749999999999999</v>
      </c>
      <c r="U66" s="19">
        <f t="shared" si="25"/>
        <v>1.032</v>
      </c>
      <c r="V66" s="19">
        <f t="shared" si="25"/>
        <v>0.35255999999999998</v>
      </c>
      <c r="W66" s="19">
        <f>W65/1000</f>
        <v>0.1</v>
      </c>
      <c r="X66" s="19">
        <f t="shared" si="25"/>
        <v>1.04E-2</v>
      </c>
      <c r="Y66" s="19">
        <f t="shared" si="25"/>
        <v>0</v>
      </c>
      <c r="Z66" s="19">
        <f t="shared" si="25"/>
        <v>0.49199999999999999</v>
      </c>
      <c r="AA66" s="19">
        <f t="shared" si="25"/>
        <v>0.38200000000000001</v>
      </c>
      <c r="AB66" s="19">
        <f t="shared" si="25"/>
        <v>0.34100000000000003</v>
      </c>
      <c r="AC66" s="19">
        <f t="shared" si="25"/>
        <v>0.26100000000000001</v>
      </c>
      <c r="AD66" s="19">
        <f t="shared" si="25"/>
        <v>0.125</v>
      </c>
      <c r="AE66" s="19">
        <f t="shared" si="25"/>
        <v>0.60699999999999998</v>
      </c>
      <c r="AF66" s="19">
        <f t="shared" ref="AF66:AI66" si="26">AF65/1000</f>
        <v>0</v>
      </c>
      <c r="AG66" s="19">
        <f t="shared" si="26"/>
        <v>0</v>
      </c>
      <c r="AH66" s="19">
        <f t="shared" si="26"/>
        <v>0.219</v>
      </c>
      <c r="AI66" s="19">
        <f t="shared" si="26"/>
        <v>0</v>
      </c>
      <c r="AJ66" s="19">
        <f t="shared" si="25"/>
        <v>0.22727</v>
      </c>
      <c r="AK66" s="19">
        <f t="shared" si="25"/>
        <v>8.8999999999999996E-2</v>
      </c>
      <c r="AL66" s="19">
        <f t="shared" si="25"/>
        <v>6.2E-2</v>
      </c>
      <c r="AM66" s="19">
        <f t="shared" si="25"/>
        <v>4.4600000000000001E-2</v>
      </c>
      <c r="AN66" s="19">
        <f t="shared" si="25"/>
        <v>0.2</v>
      </c>
      <c r="AO66" s="19">
        <f t="shared" si="25"/>
        <v>0.22700000000000001</v>
      </c>
      <c r="AP66" s="19"/>
      <c r="AQ66" s="19"/>
      <c r="AR66" s="19"/>
      <c r="AS66" s="19"/>
      <c r="AT66" s="19"/>
      <c r="AU66" s="19"/>
      <c r="AV66" s="19"/>
      <c r="AW66" s="19">
        <f t="shared" si="25"/>
        <v>6.7140000000000005E-2</v>
      </c>
      <c r="AX66" s="19">
        <f t="shared" si="25"/>
        <v>7.4290000000000009E-2</v>
      </c>
      <c r="AY66" s="19">
        <f t="shared" si="25"/>
        <v>5.1249999999999997E-2</v>
      </c>
      <c r="AZ66" s="19">
        <f t="shared" si="25"/>
        <v>7.714E-2</v>
      </c>
      <c r="BA66" s="19">
        <f t="shared" si="25"/>
        <v>6.8000000000000005E-2</v>
      </c>
      <c r="BB66" s="19">
        <f t="shared" si="25"/>
        <v>0.06</v>
      </c>
      <c r="BC66" s="19">
        <f t="shared" si="25"/>
        <v>0.13733000000000001</v>
      </c>
      <c r="BD66" s="19">
        <f t="shared" si="25"/>
        <v>0.31900000000000001</v>
      </c>
      <c r="BE66" s="19">
        <f t="shared" si="25"/>
        <v>0.48599999999999999</v>
      </c>
      <c r="BF66" s="19">
        <f t="shared" si="25"/>
        <v>0.56399999999999995</v>
      </c>
      <c r="BG66" s="19">
        <f t="shared" si="25"/>
        <v>0.247</v>
      </c>
      <c r="BH66" s="19">
        <f t="shared" si="25"/>
        <v>0.42699999999999999</v>
      </c>
      <c r="BI66" s="19">
        <f t="shared" si="25"/>
        <v>0.75</v>
      </c>
      <c r="BJ66" s="19">
        <f t="shared" si="25"/>
        <v>3.5999999999999997E-2</v>
      </c>
      <c r="BK66" s="19">
        <f t="shared" si="25"/>
        <v>0.03</v>
      </c>
      <c r="BL66" s="19">
        <f t="shared" si="25"/>
        <v>0.03</v>
      </c>
      <c r="BM66" s="19">
        <f t="shared" si="25"/>
        <v>3.4000000000000002E-2</v>
      </c>
      <c r="BN66" s="19">
        <f t="shared" si="25"/>
        <v>3.5000000000000003E-2</v>
      </c>
      <c r="BO66" s="19">
        <f t="shared" si="25"/>
        <v>0.314</v>
      </c>
      <c r="BP66" s="19">
        <f t="shared" si="25"/>
        <v>0.13888999999999999</v>
      </c>
      <c r="BQ66" s="19">
        <f t="shared" si="25"/>
        <v>2.1999999999999999E-2</v>
      </c>
      <c r="BR66" s="19">
        <f t="shared" si="25"/>
        <v>0</v>
      </c>
    </row>
    <row r="67" spans="1:72" ht="17.399999999999999" x14ac:dyDescent="0.35">
      <c r="A67" s="27"/>
      <c r="B67" s="28" t="s">
        <v>30</v>
      </c>
      <c r="C67" s="138"/>
      <c r="D67" s="29">
        <f t="shared" ref="D67:BR67" si="27">D63*D65</f>
        <v>0</v>
      </c>
      <c r="E67" s="29">
        <f t="shared" si="27"/>
        <v>0</v>
      </c>
      <c r="F67" s="29">
        <f t="shared" si="27"/>
        <v>1.0865</v>
      </c>
      <c r="G67" s="29">
        <f t="shared" si="27"/>
        <v>0</v>
      </c>
      <c r="H67" s="29">
        <f t="shared" si="27"/>
        <v>1.341</v>
      </c>
      <c r="I67" s="29">
        <f t="shared" si="27"/>
        <v>0</v>
      </c>
      <c r="J67" s="29">
        <f t="shared" si="27"/>
        <v>18.288359999999997</v>
      </c>
      <c r="K67" s="29">
        <f t="shared" si="27"/>
        <v>3.1166700000000005</v>
      </c>
      <c r="L67" s="29">
        <f t="shared" si="27"/>
        <v>0</v>
      </c>
      <c r="M67" s="29">
        <f t="shared" si="27"/>
        <v>0</v>
      </c>
      <c r="N67" s="29">
        <f t="shared" si="27"/>
        <v>0</v>
      </c>
      <c r="O67" s="29">
        <f t="shared" si="27"/>
        <v>0</v>
      </c>
      <c r="P67" s="29">
        <f t="shared" si="27"/>
        <v>0</v>
      </c>
      <c r="Q67" s="29">
        <f t="shared" si="27"/>
        <v>0</v>
      </c>
      <c r="R67" s="29">
        <f t="shared" si="27"/>
        <v>0</v>
      </c>
      <c r="S67" s="29">
        <f t="shared" si="27"/>
        <v>0</v>
      </c>
      <c r="T67" s="29">
        <f t="shared" si="27"/>
        <v>0</v>
      </c>
      <c r="U67" s="29">
        <f t="shared" si="27"/>
        <v>0</v>
      </c>
      <c r="V67" s="29">
        <f t="shared" si="27"/>
        <v>0</v>
      </c>
      <c r="W67" s="29">
        <f>W63*W65</f>
        <v>0</v>
      </c>
      <c r="X67" s="29">
        <f t="shared" si="27"/>
        <v>0</v>
      </c>
      <c r="Y67" s="29">
        <f t="shared" si="27"/>
        <v>0</v>
      </c>
      <c r="Z67" s="29">
        <f t="shared" si="27"/>
        <v>0</v>
      </c>
      <c r="AA67" s="29">
        <f t="shared" si="27"/>
        <v>0</v>
      </c>
      <c r="AB67" s="29">
        <f t="shared" si="27"/>
        <v>0</v>
      </c>
      <c r="AC67" s="29">
        <f t="shared" si="27"/>
        <v>0</v>
      </c>
      <c r="AD67" s="29">
        <f t="shared" si="27"/>
        <v>0</v>
      </c>
      <c r="AE67" s="29">
        <f t="shared" si="27"/>
        <v>0</v>
      </c>
      <c r="AF67" s="29">
        <f t="shared" ref="AF67:AI67" si="28">AF63*AF65</f>
        <v>0</v>
      </c>
      <c r="AG67" s="29">
        <f t="shared" si="28"/>
        <v>0</v>
      </c>
      <c r="AH67" s="29">
        <f t="shared" si="28"/>
        <v>0</v>
      </c>
      <c r="AI67" s="29">
        <f t="shared" si="28"/>
        <v>0</v>
      </c>
      <c r="AJ67" s="29">
        <f t="shared" si="27"/>
        <v>0</v>
      </c>
      <c r="AK67" s="29">
        <f t="shared" si="27"/>
        <v>0</v>
      </c>
      <c r="AL67" s="29">
        <f t="shared" si="27"/>
        <v>0</v>
      </c>
      <c r="AM67" s="29">
        <f t="shared" si="27"/>
        <v>0</v>
      </c>
      <c r="AN67" s="29">
        <f t="shared" si="27"/>
        <v>0</v>
      </c>
      <c r="AO67" s="29">
        <f t="shared" si="27"/>
        <v>0</v>
      </c>
      <c r="AP67" s="29"/>
      <c r="AQ67" s="29"/>
      <c r="AR67" s="29"/>
      <c r="AS67" s="29"/>
      <c r="AT67" s="29"/>
      <c r="AU67" s="29"/>
      <c r="AV67" s="29"/>
      <c r="AW67" s="29">
        <f t="shared" si="27"/>
        <v>0</v>
      </c>
      <c r="AX67" s="29">
        <f t="shared" si="27"/>
        <v>0</v>
      </c>
      <c r="AY67" s="29">
        <f t="shared" si="27"/>
        <v>0</v>
      </c>
      <c r="AZ67" s="29">
        <f t="shared" si="27"/>
        <v>0</v>
      </c>
      <c r="BA67" s="29">
        <f t="shared" si="27"/>
        <v>1.292</v>
      </c>
      <c r="BB67" s="29">
        <f t="shared" si="27"/>
        <v>0</v>
      </c>
      <c r="BC67" s="29">
        <f t="shared" si="27"/>
        <v>0</v>
      </c>
      <c r="BD67" s="29">
        <f t="shared" si="27"/>
        <v>0</v>
      </c>
      <c r="BE67" s="29">
        <f t="shared" si="27"/>
        <v>0</v>
      </c>
      <c r="BF67" s="29">
        <f t="shared" si="27"/>
        <v>0</v>
      </c>
      <c r="BG67" s="29">
        <f t="shared" si="27"/>
        <v>0</v>
      </c>
      <c r="BH67" s="29">
        <f t="shared" si="27"/>
        <v>0</v>
      </c>
      <c r="BI67" s="29">
        <f t="shared" si="27"/>
        <v>0</v>
      </c>
      <c r="BJ67" s="29">
        <f t="shared" si="27"/>
        <v>0</v>
      </c>
      <c r="BK67" s="29">
        <f t="shared" si="27"/>
        <v>0</v>
      </c>
      <c r="BL67" s="29">
        <f t="shared" si="27"/>
        <v>0</v>
      </c>
      <c r="BM67" s="29">
        <f t="shared" si="27"/>
        <v>0</v>
      </c>
      <c r="BN67" s="29">
        <f t="shared" si="27"/>
        <v>0</v>
      </c>
      <c r="BO67" s="29">
        <f t="shared" si="27"/>
        <v>0</v>
      </c>
      <c r="BP67" s="29">
        <f t="shared" si="27"/>
        <v>0</v>
      </c>
      <c r="BQ67" s="29">
        <f t="shared" si="27"/>
        <v>1.0999999999999999E-2</v>
      </c>
      <c r="BR67" s="29">
        <f t="shared" si="27"/>
        <v>0</v>
      </c>
      <c r="BS67" s="30">
        <f>SUM(D67:BQ67)</f>
        <v>25.135529999999999</v>
      </c>
      <c r="BT67" s="31">
        <f>BS67/$C$9</f>
        <v>25.135529999999999</v>
      </c>
    </row>
    <row r="68" spans="1:72" ht="17.399999999999999" x14ac:dyDescent="0.35">
      <c r="A68" s="27"/>
      <c r="B68" s="28" t="s">
        <v>31</v>
      </c>
      <c r="C68" s="138"/>
      <c r="D68" s="29">
        <f t="shared" ref="D68:BR68" si="29">D63*D65</f>
        <v>0</v>
      </c>
      <c r="E68" s="29">
        <f t="shared" si="29"/>
        <v>0</v>
      </c>
      <c r="F68" s="29">
        <f t="shared" si="29"/>
        <v>1.0865</v>
      </c>
      <c r="G68" s="29">
        <f t="shared" si="29"/>
        <v>0</v>
      </c>
      <c r="H68" s="29">
        <f t="shared" si="29"/>
        <v>1.341</v>
      </c>
      <c r="I68" s="29">
        <f t="shared" si="29"/>
        <v>0</v>
      </c>
      <c r="J68" s="29">
        <f t="shared" si="29"/>
        <v>18.288359999999997</v>
      </c>
      <c r="K68" s="29">
        <f t="shared" si="29"/>
        <v>3.1166700000000005</v>
      </c>
      <c r="L68" s="29">
        <f t="shared" si="29"/>
        <v>0</v>
      </c>
      <c r="M68" s="29">
        <f t="shared" si="29"/>
        <v>0</v>
      </c>
      <c r="N68" s="29">
        <f t="shared" si="29"/>
        <v>0</v>
      </c>
      <c r="O68" s="29">
        <f t="shared" si="29"/>
        <v>0</v>
      </c>
      <c r="P68" s="29">
        <f t="shared" si="29"/>
        <v>0</v>
      </c>
      <c r="Q68" s="29">
        <f t="shared" si="29"/>
        <v>0</v>
      </c>
      <c r="R68" s="29">
        <f t="shared" si="29"/>
        <v>0</v>
      </c>
      <c r="S68" s="29">
        <f t="shared" si="29"/>
        <v>0</v>
      </c>
      <c r="T68" s="29">
        <f t="shared" si="29"/>
        <v>0</v>
      </c>
      <c r="U68" s="29">
        <f t="shared" si="29"/>
        <v>0</v>
      </c>
      <c r="V68" s="29">
        <f t="shared" si="29"/>
        <v>0</v>
      </c>
      <c r="W68" s="29">
        <f>W63*W65</f>
        <v>0</v>
      </c>
      <c r="X68" s="29">
        <f t="shared" si="29"/>
        <v>0</v>
      </c>
      <c r="Y68" s="29">
        <f t="shared" si="29"/>
        <v>0</v>
      </c>
      <c r="Z68" s="29">
        <f t="shared" si="29"/>
        <v>0</v>
      </c>
      <c r="AA68" s="29">
        <f t="shared" si="29"/>
        <v>0</v>
      </c>
      <c r="AB68" s="29">
        <f t="shared" si="29"/>
        <v>0</v>
      </c>
      <c r="AC68" s="29">
        <f t="shared" si="29"/>
        <v>0</v>
      </c>
      <c r="AD68" s="29">
        <f t="shared" si="29"/>
        <v>0</v>
      </c>
      <c r="AE68" s="29">
        <f t="shared" si="29"/>
        <v>0</v>
      </c>
      <c r="AF68" s="29">
        <f t="shared" ref="AF68:AI68" si="30">AF63*AF65</f>
        <v>0</v>
      </c>
      <c r="AG68" s="29">
        <f t="shared" si="30"/>
        <v>0</v>
      </c>
      <c r="AH68" s="29">
        <f t="shared" si="30"/>
        <v>0</v>
      </c>
      <c r="AI68" s="29">
        <f t="shared" si="30"/>
        <v>0</v>
      </c>
      <c r="AJ68" s="29">
        <f t="shared" si="29"/>
        <v>0</v>
      </c>
      <c r="AK68" s="29">
        <f t="shared" si="29"/>
        <v>0</v>
      </c>
      <c r="AL68" s="29">
        <f t="shared" si="29"/>
        <v>0</v>
      </c>
      <c r="AM68" s="29">
        <f t="shared" si="29"/>
        <v>0</v>
      </c>
      <c r="AN68" s="29">
        <f t="shared" si="29"/>
        <v>0</v>
      </c>
      <c r="AO68" s="29">
        <f t="shared" si="29"/>
        <v>0</v>
      </c>
      <c r="AP68" s="29"/>
      <c r="AQ68" s="29"/>
      <c r="AR68" s="29"/>
      <c r="AS68" s="29"/>
      <c r="AT68" s="29"/>
      <c r="AU68" s="29"/>
      <c r="AV68" s="29"/>
      <c r="AW68" s="29">
        <f t="shared" si="29"/>
        <v>0</v>
      </c>
      <c r="AX68" s="29">
        <f t="shared" si="29"/>
        <v>0</v>
      </c>
      <c r="AY68" s="29">
        <f t="shared" si="29"/>
        <v>0</v>
      </c>
      <c r="AZ68" s="29">
        <f t="shared" si="29"/>
        <v>0</v>
      </c>
      <c r="BA68" s="29">
        <f t="shared" si="29"/>
        <v>1.292</v>
      </c>
      <c r="BB68" s="29">
        <f t="shared" si="29"/>
        <v>0</v>
      </c>
      <c r="BC68" s="29">
        <f t="shared" si="29"/>
        <v>0</v>
      </c>
      <c r="BD68" s="29">
        <f t="shared" si="29"/>
        <v>0</v>
      </c>
      <c r="BE68" s="29">
        <f t="shared" si="29"/>
        <v>0</v>
      </c>
      <c r="BF68" s="29">
        <f t="shared" si="29"/>
        <v>0</v>
      </c>
      <c r="BG68" s="29">
        <f t="shared" si="29"/>
        <v>0</v>
      </c>
      <c r="BH68" s="29">
        <f t="shared" si="29"/>
        <v>0</v>
      </c>
      <c r="BI68" s="29">
        <f t="shared" si="29"/>
        <v>0</v>
      </c>
      <c r="BJ68" s="29">
        <f t="shared" si="29"/>
        <v>0</v>
      </c>
      <c r="BK68" s="29">
        <f t="shared" si="29"/>
        <v>0</v>
      </c>
      <c r="BL68" s="29">
        <f t="shared" si="29"/>
        <v>0</v>
      </c>
      <c r="BM68" s="29">
        <f t="shared" si="29"/>
        <v>0</v>
      </c>
      <c r="BN68" s="29">
        <f t="shared" si="29"/>
        <v>0</v>
      </c>
      <c r="BO68" s="29">
        <f t="shared" si="29"/>
        <v>0</v>
      </c>
      <c r="BP68" s="29">
        <f t="shared" si="29"/>
        <v>0</v>
      </c>
      <c r="BQ68" s="29">
        <f t="shared" si="29"/>
        <v>1.0999999999999999E-2</v>
      </c>
      <c r="BR68" s="29">
        <f t="shared" si="29"/>
        <v>0</v>
      </c>
      <c r="BS68" s="30">
        <f>SUM(D68:BQ68)</f>
        <v>25.135529999999999</v>
      </c>
      <c r="BT68" s="31">
        <f>BS68/$C$9</f>
        <v>25.135529999999999</v>
      </c>
    </row>
    <row r="70" spans="1:72" x14ac:dyDescent="0.3">
      <c r="J70" s="1"/>
    </row>
    <row r="71" spans="1:72" ht="15" customHeight="1" x14ac:dyDescent="0.3">
      <c r="A71" s="129"/>
      <c r="B71" s="2" t="s">
        <v>3</v>
      </c>
      <c r="C71" s="127" t="s">
        <v>4</v>
      </c>
      <c r="D71" s="127" t="s">
        <v>36</v>
      </c>
      <c r="E71" s="127" t="s">
        <v>37</v>
      </c>
      <c r="F71" s="127" t="s">
        <v>38</v>
      </c>
      <c r="G71" s="127" t="s">
        <v>39</v>
      </c>
      <c r="H71" s="127" t="s">
        <v>40</v>
      </c>
      <c r="I71" s="103"/>
      <c r="J71" s="127" t="s">
        <v>41</v>
      </c>
      <c r="K71" s="127" t="s">
        <v>42</v>
      </c>
      <c r="L71" s="127" t="s">
        <v>43</v>
      </c>
      <c r="M71" s="103"/>
      <c r="N71" s="103"/>
      <c r="O71" s="127" t="s">
        <v>44</v>
      </c>
      <c r="P71" s="127" t="s">
        <v>45</v>
      </c>
      <c r="Q71" s="103"/>
      <c r="R71" s="127" t="s">
        <v>46</v>
      </c>
      <c r="S71" s="103"/>
      <c r="T71" s="103"/>
      <c r="U71" s="103"/>
      <c r="V71" s="127" t="s">
        <v>47</v>
      </c>
      <c r="W71" s="103"/>
      <c r="X71" s="127" t="s">
        <v>48</v>
      </c>
      <c r="Y71" s="103"/>
      <c r="Z71" s="103"/>
      <c r="AA71" s="103"/>
      <c r="AB71" s="103"/>
      <c r="AC71" s="103"/>
      <c r="AD71" s="103"/>
      <c r="AE71" s="127" t="str">
        <f>AE7</f>
        <v>Ягода свежемороженная</v>
      </c>
      <c r="AF71" s="127" t="str">
        <f t="shared" ref="AF71:AJ71" si="31">AF7</f>
        <v>Апельсин</v>
      </c>
      <c r="AG71" s="127" t="str">
        <f t="shared" si="31"/>
        <v>Банан</v>
      </c>
      <c r="AH71" s="127" t="str">
        <f t="shared" si="31"/>
        <v>Лимон</v>
      </c>
      <c r="AI71" s="127" t="str">
        <f t="shared" si="31"/>
        <v>Яблоко</v>
      </c>
      <c r="AJ71" s="127" t="str">
        <f t="shared" si="31"/>
        <v>Кисель</v>
      </c>
      <c r="AK71" s="127" t="s">
        <v>18</v>
      </c>
      <c r="AL71" s="103"/>
      <c r="AM71" s="127" t="s">
        <v>49</v>
      </c>
      <c r="AN71" s="103"/>
      <c r="AO71" s="127" t="str">
        <f>AO7</f>
        <v>Печенье</v>
      </c>
      <c r="AP71" s="103"/>
      <c r="AQ71" s="103"/>
      <c r="AR71" s="103"/>
      <c r="AS71" s="103"/>
      <c r="AT71" s="103"/>
      <c r="AU71" s="103"/>
      <c r="AV71" s="103"/>
      <c r="AW71" s="127" t="str">
        <f>AW7</f>
        <v>Крупа кукурузная</v>
      </c>
      <c r="AX71" s="103"/>
      <c r="AY71" s="127" t="s">
        <v>51</v>
      </c>
      <c r="AZ71" s="103"/>
      <c r="BA71" s="127" t="s">
        <v>52</v>
      </c>
      <c r="BB71" s="103"/>
      <c r="BC71" s="127" t="s">
        <v>53</v>
      </c>
      <c r="BD71" s="103"/>
      <c r="BE71" s="127" t="s">
        <v>54</v>
      </c>
      <c r="BF71" s="127" t="s">
        <v>55</v>
      </c>
      <c r="BG71" s="103"/>
      <c r="BH71" s="103"/>
      <c r="BI71" s="103"/>
      <c r="BJ71" s="127" t="s">
        <v>56</v>
      </c>
      <c r="BK71" s="127" t="s">
        <v>57</v>
      </c>
      <c r="BL71" s="127" t="s">
        <v>58</v>
      </c>
      <c r="BM71" s="103"/>
      <c r="BN71" s="127" t="s">
        <v>59</v>
      </c>
      <c r="BO71" s="103"/>
      <c r="BP71" s="127" t="s">
        <v>60</v>
      </c>
      <c r="BQ71" s="127" t="s">
        <v>61</v>
      </c>
      <c r="BR71" s="127" t="s">
        <v>101</v>
      </c>
      <c r="BS71" s="141" t="s">
        <v>5</v>
      </c>
      <c r="BT71" s="141" t="s">
        <v>6</v>
      </c>
    </row>
    <row r="72" spans="1:72" ht="30" customHeight="1" x14ac:dyDescent="0.3">
      <c r="A72" s="130"/>
      <c r="B72" s="3" t="s">
        <v>7</v>
      </c>
      <c r="C72" s="128"/>
      <c r="D72" s="128"/>
      <c r="E72" s="128"/>
      <c r="F72" s="128"/>
      <c r="G72" s="128"/>
      <c r="H72" s="128"/>
      <c r="I72" s="104"/>
      <c r="J72" s="128"/>
      <c r="K72" s="128"/>
      <c r="L72" s="128"/>
      <c r="M72" s="104"/>
      <c r="N72" s="104"/>
      <c r="O72" s="128"/>
      <c r="P72" s="128"/>
      <c r="Q72" s="104"/>
      <c r="R72" s="128"/>
      <c r="S72" s="104"/>
      <c r="T72" s="104"/>
      <c r="U72" s="104"/>
      <c r="V72" s="128"/>
      <c r="W72" s="104"/>
      <c r="X72" s="128"/>
      <c r="Y72" s="104"/>
      <c r="Z72" s="104"/>
      <c r="AA72" s="104"/>
      <c r="AB72" s="104"/>
      <c r="AC72" s="104"/>
      <c r="AD72" s="104"/>
      <c r="AE72" s="128"/>
      <c r="AF72" s="128"/>
      <c r="AG72" s="128"/>
      <c r="AH72" s="128"/>
      <c r="AI72" s="128"/>
      <c r="AJ72" s="128"/>
      <c r="AK72" s="128"/>
      <c r="AL72" s="104"/>
      <c r="AM72" s="128"/>
      <c r="AN72" s="104"/>
      <c r="AO72" s="128"/>
      <c r="AP72" s="104"/>
      <c r="AQ72" s="104"/>
      <c r="AR72" s="104"/>
      <c r="AS72" s="104"/>
      <c r="AT72" s="104"/>
      <c r="AU72" s="104"/>
      <c r="AV72" s="104"/>
      <c r="AW72" s="128"/>
      <c r="AX72" s="104"/>
      <c r="AY72" s="128"/>
      <c r="AZ72" s="104"/>
      <c r="BA72" s="128"/>
      <c r="BB72" s="104"/>
      <c r="BC72" s="128"/>
      <c r="BD72" s="104"/>
      <c r="BE72" s="128"/>
      <c r="BF72" s="128"/>
      <c r="BG72" s="104"/>
      <c r="BH72" s="104"/>
      <c r="BI72" s="104"/>
      <c r="BJ72" s="128"/>
      <c r="BK72" s="128"/>
      <c r="BL72" s="128"/>
      <c r="BM72" s="104"/>
      <c r="BN72" s="128"/>
      <c r="BO72" s="104"/>
      <c r="BP72" s="128"/>
      <c r="BQ72" s="128"/>
      <c r="BR72" s="128"/>
      <c r="BS72" s="142"/>
      <c r="BT72" s="142"/>
    </row>
    <row r="73" spans="1:72" ht="15" customHeight="1" x14ac:dyDescent="0.3">
      <c r="A73" s="107"/>
      <c r="B73" s="8" t="s">
        <v>13</v>
      </c>
      <c r="C73" s="105"/>
      <c r="D73" s="4">
        <f t="shared" ref="D73:BR77" si="32">D15</f>
        <v>0</v>
      </c>
      <c r="E73" s="4">
        <f t="shared" si="32"/>
        <v>0</v>
      </c>
      <c r="F73" s="4">
        <f t="shared" si="32"/>
        <v>0</v>
      </c>
      <c r="G73" s="4">
        <f t="shared" si="32"/>
        <v>0</v>
      </c>
      <c r="H73" s="4">
        <f t="shared" si="32"/>
        <v>0</v>
      </c>
      <c r="I73" s="4">
        <f t="shared" si="32"/>
        <v>0</v>
      </c>
      <c r="J73" s="4">
        <f t="shared" si="32"/>
        <v>0</v>
      </c>
      <c r="K73" s="4">
        <f t="shared" si="32"/>
        <v>2.2499999999999998E-3</v>
      </c>
      <c r="L73" s="4">
        <f t="shared" si="32"/>
        <v>7.0000000000000001E-3</v>
      </c>
      <c r="M73" s="4">
        <f t="shared" si="32"/>
        <v>0</v>
      </c>
      <c r="N73" s="4">
        <f t="shared" si="32"/>
        <v>0</v>
      </c>
      <c r="O73" s="4">
        <f t="shared" si="32"/>
        <v>0</v>
      </c>
      <c r="P73" s="4">
        <f t="shared" si="32"/>
        <v>0</v>
      </c>
      <c r="Q73" s="4">
        <f t="shared" si="32"/>
        <v>0</v>
      </c>
      <c r="R73" s="4">
        <f t="shared" si="32"/>
        <v>0</v>
      </c>
      <c r="S73" s="4">
        <f t="shared" si="32"/>
        <v>0</v>
      </c>
      <c r="T73" s="4">
        <f t="shared" si="32"/>
        <v>0</v>
      </c>
      <c r="U73" s="4">
        <f t="shared" si="32"/>
        <v>0</v>
      </c>
      <c r="V73" s="4">
        <f t="shared" si="32"/>
        <v>1.35E-2</v>
      </c>
      <c r="W73" s="4">
        <f t="shared" si="32"/>
        <v>0</v>
      </c>
      <c r="X73" s="4">
        <f t="shared" si="32"/>
        <v>0</v>
      </c>
      <c r="Y73" s="4">
        <f t="shared" si="32"/>
        <v>0</v>
      </c>
      <c r="Z73" s="4">
        <f t="shared" si="32"/>
        <v>0</v>
      </c>
      <c r="AA73" s="4">
        <f t="shared" si="32"/>
        <v>0</v>
      </c>
      <c r="AB73" s="4">
        <f t="shared" si="32"/>
        <v>0</v>
      </c>
      <c r="AC73" s="4">
        <f t="shared" si="32"/>
        <v>0</v>
      </c>
      <c r="AD73" s="4">
        <f t="shared" si="32"/>
        <v>0</v>
      </c>
      <c r="AE73" s="4">
        <f t="shared" si="32"/>
        <v>0</v>
      </c>
      <c r="AF73" s="4">
        <f t="shared" ref="AF73:AI76" si="33">AF15</f>
        <v>0</v>
      </c>
      <c r="AG73" s="4">
        <f t="shared" si="33"/>
        <v>0</v>
      </c>
      <c r="AH73" s="4">
        <f t="shared" si="33"/>
        <v>0</v>
      </c>
      <c r="AI73" s="4">
        <f t="shared" si="33"/>
        <v>0</v>
      </c>
      <c r="AJ73" s="4">
        <f t="shared" si="32"/>
        <v>0</v>
      </c>
      <c r="AK73" s="4">
        <f t="shared" si="32"/>
        <v>0</v>
      </c>
      <c r="AL73" s="4">
        <f t="shared" si="32"/>
        <v>0</v>
      </c>
      <c r="AM73" s="4">
        <f t="shared" si="32"/>
        <v>0</v>
      </c>
      <c r="AN73" s="4">
        <f t="shared" si="32"/>
        <v>0</v>
      </c>
      <c r="AO73" s="4">
        <f t="shared" si="32"/>
        <v>0</v>
      </c>
      <c r="AP73" s="4"/>
      <c r="AQ73" s="4"/>
      <c r="AR73" s="4"/>
      <c r="AS73" s="4"/>
      <c r="AT73" s="4"/>
      <c r="AU73" s="4"/>
      <c r="AV73" s="4"/>
      <c r="AW73" s="4">
        <f t="shared" si="32"/>
        <v>0</v>
      </c>
      <c r="AX73" s="4">
        <f t="shared" si="32"/>
        <v>0</v>
      </c>
      <c r="AY73" s="4">
        <f t="shared" si="32"/>
        <v>3.7499999999999999E-3</v>
      </c>
      <c r="AZ73" s="4">
        <f t="shared" si="32"/>
        <v>0</v>
      </c>
      <c r="BA73" s="4">
        <f t="shared" si="32"/>
        <v>0</v>
      </c>
      <c r="BB73" s="4">
        <f t="shared" si="32"/>
        <v>0</v>
      </c>
      <c r="BC73" s="4">
        <f t="shared" si="32"/>
        <v>0</v>
      </c>
      <c r="BD73" s="4">
        <f t="shared" si="32"/>
        <v>0</v>
      </c>
      <c r="BE73" s="4">
        <f t="shared" si="32"/>
        <v>0</v>
      </c>
      <c r="BF73" s="4">
        <f t="shared" si="32"/>
        <v>1.2E-2</v>
      </c>
      <c r="BG73" s="4">
        <f t="shared" si="32"/>
        <v>0</v>
      </c>
      <c r="BH73" s="4">
        <f t="shared" si="32"/>
        <v>0</v>
      </c>
      <c r="BI73" s="4">
        <f t="shared" si="32"/>
        <v>0</v>
      </c>
      <c r="BJ73" s="4">
        <f t="shared" si="32"/>
        <v>9.4E-2</v>
      </c>
      <c r="BK73" s="4">
        <f t="shared" si="32"/>
        <v>1.2E-2</v>
      </c>
      <c r="BL73" s="4">
        <f t="shared" si="32"/>
        <v>6.3E-3</v>
      </c>
      <c r="BM73" s="4">
        <f t="shared" si="32"/>
        <v>0</v>
      </c>
      <c r="BN73" s="4">
        <f t="shared" si="32"/>
        <v>0</v>
      </c>
      <c r="BO73" s="4">
        <f t="shared" si="32"/>
        <v>0</v>
      </c>
      <c r="BP73" s="4">
        <f t="shared" si="32"/>
        <v>0</v>
      </c>
      <c r="BQ73" s="4">
        <f t="shared" si="32"/>
        <v>2E-3</v>
      </c>
      <c r="BR73" s="4">
        <f t="shared" si="32"/>
        <v>0</v>
      </c>
    </row>
    <row r="74" spans="1:72" ht="15" customHeight="1" x14ac:dyDescent="0.3">
      <c r="A74" s="107"/>
      <c r="B74" s="4" t="s">
        <v>14</v>
      </c>
      <c r="C74" s="105"/>
      <c r="D74" s="4">
        <f t="shared" si="32"/>
        <v>0.01</v>
      </c>
      <c r="E74" s="4">
        <f t="shared" si="32"/>
        <v>0</v>
      </c>
      <c r="F74" s="4">
        <f t="shared" si="32"/>
        <v>0</v>
      </c>
      <c r="G74" s="4">
        <f t="shared" si="32"/>
        <v>0</v>
      </c>
      <c r="H74" s="4">
        <f t="shared" si="32"/>
        <v>0</v>
      </c>
      <c r="I74" s="4">
        <f t="shared" si="32"/>
        <v>0</v>
      </c>
      <c r="J74" s="4">
        <f t="shared" si="32"/>
        <v>0</v>
      </c>
      <c r="K74" s="4">
        <f t="shared" si="32"/>
        <v>0</v>
      </c>
      <c r="L74" s="4">
        <f t="shared" si="32"/>
        <v>0</v>
      </c>
      <c r="M74" s="4">
        <f t="shared" si="32"/>
        <v>0</v>
      </c>
      <c r="N74" s="4">
        <f t="shared" si="32"/>
        <v>0</v>
      </c>
      <c r="O74" s="4">
        <f t="shared" si="32"/>
        <v>0</v>
      </c>
      <c r="P74" s="4">
        <f t="shared" si="32"/>
        <v>0</v>
      </c>
      <c r="Q74" s="4">
        <f t="shared" si="32"/>
        <v>0</v>
      </c>
      <c r="R74" s="4">
        <f t="shared" si="32"/>
        <v>0</v>
      </c>
      <c r="S74" s="4">
        <f t="shared" si="32"/>
        <v>0</v>
      </c>
      <c r="T74" s="4">
        <f t="shared" si="32"/>
        <v>0</v>
      </c>
      <c r="U74" s="4">
        <f t="shared" si="32"/>
        <v>0</v>
      </c>
      <c r="V74" s="4">
        <f t="shared" si="32"/>
        <v>0</v>
      </c>
      <c r="W74" s="4">
        <f t="shared" si="32"/>
        <v>0</v>
      </c>
      <c r="X74" s="4">
        <f t="shared" si="32"/>
        <v>0.25</v>
      </c>
      <c r="Y74" s="4">
        <f t="shared" si="32"/>
        <v>0</v>
      </c>
      <c r="Z74" s="4">
        <f t="shared" si="32"/>
        <v>0</v>
      </c>
      <c r="AA74" s="4">
        <f t="shared" si="32"/>
        <v>0</v>
      </c>
      <c r="AB74" s="4">
        <f t="shared" si="32"/>
        <v>0</v>
      </c>
      <c r="AC74" s="4">
        <f t="shared" si="32"/>
        <v>0</v>
      </c>
      <c r="AD74" s="4">
        <f t="shared" si="32"/>
        <v>0</v>
      </c>
      <c r="AE74" s="4">
        <f t="shared" si="32"/>
        <v>0</v>
      </c>
      <c r="AF74" s="4">
        <f t="shared" si="33"/>
        <v>0</v>
      </c>
      <c r="AG74" s="4">
        <f t="shared" si="33"/>
        <v>0</v>
      </c>
      <c r="AH74" s="4">
        <f t="shared" si="33"/>
        <v>0</v>
      </c>
      <c r="AI74" s="4">
        <f t="shared" si="33"/>
        <v>0</v>
      </c>
      <c r="AJ74" s="4">
        <f t="shared" si="32"/>
        <v>0</v>
      </c>
      <c r="AK74" s="4">
        <f t="shared" si="32"/>
        <v>0</v>
      </c>
      <c r="AL74" s="4">
        <f t="shared" si="32"/>
        <v>0</v>
      </c>
      <c r="AM74" s="4">
        <f t="shared" si="32"/>
        <v>0</v>
      </c>
      <c r="AN74" s="4">
        <f t="shared" si="32"/>
        <v>0</v>
      </c>
      <c r="AO74" s="4">
        <f t="shared" si="32"/>
        <v>0</v>
      </c>
      <c r="AP74" s="4"/>
      <c r="AQ74" s="4"/>
      <c r="AR74" s="4"/>
      <c r="AS74" s="4"/>
      <c r="AT74" s="4"/>
      <c r="AU74" s="4"/>
      <c r="AV74" s="4"/>
      <c r="AW74" s="4">
        <f t="shared" si="32"/>
        <v>0</v>
      </c>
      <c r="AX74" s="4">
        <f t="shared" si="32"/>
        <v>0</v>
      </c>
      <c r="AY74" s="4">
        <f t="shared" si="32"/>
        <v>0</v>
      </c>
      <c r="AZ74" s="4">
        <f t="shared" si="32"/>
        <v>0</v>
      </c>
      <c r="BA74" s="4">
        <f t="shared" si="32"/>
        <v>0</v>
      </c>
      <c r="BB74" s="4">
        <f t="shared" si="32"/>
        <v>0</v>
      </c>
      <c r="BC74" s="4">
        <f t="shared" si="32"/>
        <v>5.0000000000000001E-3</v>
      </c>
      <c r="BD74" s="4">
        <f t="shared" si="32"/>
        <v>0</v>
      </c>
      <c r="BE74" s="4">
        <f t="shared" si="32"/>
        <v>0.03</v>
      </c>
      <c r="BF74" s="4">
        <f t="shared" si="32"/>
        <v>0.03</v>
      </c>
      <c r="BG74" s="4">
        <f t="shared" si="32"/>
        <v>0</v>
      </c>
      <c r="BH74" s="4">
        <f t="shared" si="32"/>
        <v>0</v>
      </c>
      <c r="BI74" s="4">
        <f t="shared" si="32"/>
        <v>0</v>
      </c>
      <c r="BJ74" s="4">
        <f t="shared" si="32"/>
        <v>0</v>
      </c>
      <c r="BK74" s="4">
        <f t="shared" si="32"/>
        <v>0</v>
      </c>
      <c r="BL74" s="4">
        <f t="shared" si="32"/>
        <v>8.0000000000000002E-3</v>
      </c>
      <c r="BM74" s="4">
        <f t="shared" si="32"/>
        <v>0</v>
      </c>
      <c r="BN74" s="4">
        <f t="shared" si="32"/>
        <v>0</v>
      </c>
      <c r="BO74" s="4">
        <f t="shared" si="32"/>
        <v>0</v>
      </c>
      <c r="BP74" s="4">
        <f t="shared" si="32"/>
        <v>3.0000000000000001E-3</v>
      </c>
      <c r="BQ74" s="4">
        <f t="shared" si="32"/>
        <v>1E-3</v>
      </c>
      <c r="BR74" s="4">
        <f t="shared" si="32"/>
        <v>0</v>
      </c>
    </row>
    <row r="75" spans="1:72" ht="15.75" customHeight="1" x14ac:dyDescent="0.3">
      <c r="A75" s="107"/>
      <c r="B75" s="4" t="s">
        <v>15</v>
      </c>
      <c r="C75" s="105"/>
      <c r="D75" s="4">
        <f t="shared" si="32"/>
        <v>0</v>
      </c>
      <c r="E75" s="4">
        <f t="shared" si="32"/>
        <v>0</v>
      </c>
      <c r="F75" s="4">
        <f t="shared" si="32"/>
        <v>0</v>
      </c>
      <c r="G75" s="4">
        <f t="shared" si="32"/>
        <v>0</v>
      </c>
      <c r="H75" s="4">
        <f t="shared" si="32"/>
        <v>0</v>
      </c>
      <c r="I75" s="4">
        <f t="shared" si="32"/>
        <v>0</v>
      </c>
      <c r="J75" s="4">
        <f t="shared" si="32"/>
        <v>1.7999999999999999E-2</v>
      </c>
      <c r="K75" s="4">
        <f t="shared" si="32"/>
        <v>3.7499999999999999E-3</v>
      </c>
      <c r="L75" s="4">
        <f t="shared" si="32"/>
        <v>0</v>
      </c>
      <c r="M75" s="4">
        <f t="shared" si="32"/>
        <v>0</v>
      </c>
      <c r="N75" s="4">
        <f t="shared" si="32"/>
        <v>0</v>
      </c>
      <c r="O75" s="4">
        <f t="shared" si="32"/>
        <v>0</v>
      </c>
      <c r="P75" s="4">
        <f t="shared" si="32"/>
        <v>0</v>
      </c>
      <c r="Q75" s="4">
        <f t="shared" si="32"/>
        <v>0</v>
      </c>
      <c r="R75" s="4">
        <f t="shared" si="32"/>
        <v>0</v>
      </c>
      <c r="S75" s="4">
        <f t="shared" si="32"/>
        <v>0</v>
      </c>
      <c r="T75" s="4">
        <f t="shared" si="32"/>
        <v>0</v>
      </c>
      <c r="U75" s="4">
        <f t="shared" si="32"/>
        <v>0</v>
      </c>
      <c r="V75" s="4">
        <f t="shared" si="32"/>
        <v>0</v>
      </c>
      <c r="W75" s="4">
        <f t="shared" si="32"/>
        <v>0</v>
      </c>
      <c r="X75" s="4">
        <f t="shared" si="32"/>
        <v>0</v>
      </c>
      <c r="Y75" s="4">
        <f t="shared" si="32"/>
        <v>0</v>
      </c>
      <c r="Z75" s="4">
        <f t="shared" si="32"/>
        <v>0</v>
      </c>
      <c r="AA75" s="4">
        <f t="shared" si="32"/>
        <v>0</v>
      </c>
      <c r="AB75" s="4">
        <f t="shared" si="32"/>
        <v>0</v>
      </c>
      <c r="AC75" s="4">
        <f t="shared" si="32"/>
        <v>0</v>
      </c>
      <c r="AD75" s="4">
        <f t="shared" si="32"/>
        <v>0</v>
      </c>
      <c r="AE75" s="4">
        <f t="shared" si="32"/>
        <v>0</v>
      </c>
      <c r="AF75" s="4">
        <f t="shared" si="33"/>
        <v>0</v>
      </c>
      <c r="AG75" s="4">
        <f t="shared" si="33"/>
        <v>0</v>
      </c>
      <c r="AH75" s="4">
        <f t="shared" si="33"/>
        <v>0</v>
      </c>
      <c r="AI75" s="4">
        <f t="shared" si="33"/>
        <v>0</v>
      </c>
      <c r="AJ75" s="4">
        <f t="shared" si="32"/>
        <v>0</v>
      </c>
      <c r="AK75" s="4">
        <f t="shared" si="32"/>
        <v>0</v>
      </c>
      <c r="AL75" s="4">
        <f t="shared" si="32"/>
        <v>0</v>
      </c>
      <c r="AM75" s="4">
        <f t="shared" si="32"/>
        <v>0</v>
      </c>
      <c r="AN75" s="4">
        <f t="shared" si="32"/>
        <v>0</v>
      </c>
      <c r="AO75" s="4">
        <f t="shared" si="32"/>
        <v>0</v>
      </c>
      <c r="AP75" s="4"/>
      <c r="AQ75" s="4"/>
      <c r="AR75" s="4"/>
      <c r="AS75" s="4"/>
      <c r="AT75" s="4"/>
      <c r="AU75" s="4"/>
      <c r="AV75" s="4"/>
      <c r="AW75" s="4">
        <f t="shared" si="32"/>
        <v>0</v>
      </c>
      <c r="AX75" s="4">
        <f t="shared" si="32"/>
        <v>0</v>
      </c>
      <c r="AY75" s="4">
        <f t="shared" si="32"/>
        <v>0</v>
      </c>
      <c r="AZ75" s="4">
        <f t="shared" si="32"/>
        <v>0</v>
      </c>
      <c r="BA75" s="4">
        <f t="shared" si="32"/>
        <v>0</v>
      </c>
      <c r="BB75" s="4">
        <f t="shared" si="32"/>
        <v>0</v>
      </c>
      <c r="BC75" s="4">
        <f t="shared" si="32"/>
        <v>0</v>
      </c>
      <c r="BD75" s="4">
        <f t="shared" si="32"/>
        <v>0</v>
      </c>
      <c r="BE75" s="4">
        <f t="shared" si="32"/>
        <v>0</v>
      </c>
      <c r="BF75" s="4">
        <f t="shared" si="32"/>
        <v>0</v>
      </c>
      <c r="BG75" s="4">
        <f t="shared" si="32"/>
        <v>0</v>
      </c>
      <c r="BH75" s="4">
        <f t="shared" si="32"/>
        <v>0</v>
      </c>
      <c r="BI75" s="4">
        <f t="shared" si="32"/>
        <v>0</v>
      </c>
      <c r="BJ75" s="4">
        <f t="shared" si="32"/>
        <v>0.16</v>
      </c>
      <c r="BK75" s="4">
        <f t="shared" si="32"/>
        <v>0</v>
      </c>
      <c r="BL75" s="4">
        <f t="shared" si="32"/>
        <v>0</v>
      </c>
      <c r="BM75" s="4">
        <f t="shared" si="32"/>
        <v>0</v>
      </c>
      <c r="BN75" s="4">
        <f t="shared" si="32"/>
        <v>0</v>
      </c>
      <c r="BO75" s="4">
        <f t="shared" si="32"/>
        <v>0</v>
      </c>
      <c r="BP75" s="4">
        <f t="shared" si="32"/>
        <v>0</v>
      </c>
      <c r="BQ75" s="4">
        <f t="shared" si="32"/>
        <v>2E-3</v>
      </c>
      <c r="BR75" s="4">
        <f t="shared" si="32"/>
        <v>0</v>
      </c>
    </row>
    <row r="76" spans="1:72" ht="15" customHeight="1" x14ac:dyDescent="0.3">
      <c r="A76" s="107"/>
      <c r="B76" s="9" t="s">
        <v>16</v>
      </c>
      <c r="C76" s="105"/>
      <c r="D76" s="4">
        <f t="shared" si="32"/>
        <v>0.03</v>
      </c>
      <c r="E76" s="4">
        <f t="shared" si="32"/>
        <v>0</v>
      </c>
      <c r="F76" s="4">
        <f t="shared" si="32"/>
        <v>0</v>
      </c>
      <c r="G76" s="4">
        <f t="shared" si="32"/>
        <v>0</v>
      </c>
      <c r="H76" s="4">
        <f t="shared" si="32"/>
        <v>0</v>
      </c>
      <c r="I76" s="4">
        <f t="shared" si="32"/>
        <v>0</v>
      </c>
      <c r="J76" s="4">
        <f t="shared" si="32"/>
        <v>0</v>
      </c>
      <c r="K76" s="4">
        <f t="shared" si="32"/>
        <v>0</v>
      </c>
      <c r="L76" s="4">
        <f t="shared" si="32"/>
        <v>0</v>
      </c>
      <c r="M76" s="4">
        <f t="shared" si="32"/>
        <v>0</v>
      </c>
      <c r="N76" s="4">
        <f t="shared" si="32"/>
        <v>0</v>
      </c>
      <c r="O76" s="4">
        <f t="shared" si="32"/>
        <v>0</v>
      </c>
      <c r="P76" s="4">
        <f t="shared" si="32"/>
        <v>0</v>
      </c>
      <c r="Q76" s="4">
        <f t="shared" si="32"/>
        <v>0</v>
      </c>
      <c r="R76" s="4">
        <f t="shared" si="32"/>
        <v>0</v>
      </c>
      <c r="S76" s="4">
        <f t="shared" si="32"/>
        <v>0</v>
      </c>
      <c r="T76" s="4">
        <f t="shared" si="32"/>
        <v>0</v>
      </c>
      <c r="U76" s="4">
        <f t="shared" si="32"/>
        <v>0</v>
      </c>
      <c r="V76" s="4">
        <f t="shared" si="32"/>
        <v>0</v>
      </c>
      <c r="W76" s="4">
        <f t="shared" si="32"/>
        <v>0</v>
      </c>
      <c r="X76" s="4">
        <f t="shared" si="32"/>
        <v>0</v>
      </c>
      <c r="Y76" s="4">
        <f t="shared" si="32"/>
        <v>0</v>
      </c>
      <c r="Z76" s="4">
        <f t="shared" si="32"/>
        <v>0</v>
      </c>
      <c r="AA76" s="4">
        <f t="shared" si="32"/>
        <v>0</v>
      </c>
      <c r="AB76" s="4">
        <f t="shared" si="32"/>
        <v>0</v>
      </c>
      <c r="AC76" s="4">
        <f t="shared" si="32"/>
        <v>0</v>
      </c>
      <c r="AD76" s="4">
        <f t="shared" si="32"/>
        <v>0</v>
      </c>
      <c r="AE76" s="4">
        <f t="shared" si="32"/>
        <v>0</v>
      </c>
      <c r="AF76" s="4">
        <f t="shared" si="33"/>
        <v>0</v>
      </c>
      <c r="AG76" s="4">
        <f t="shared" si="33"/>
        <v>0</v>
      </c>
      <c r="AH76" s="4">
        <f t="shared" si="33"/>
        <v>0</v>
      </c>
      <c r="AI76" s="4">
        <f t="shared" si="33"/>
        <v>0</v>
      </c>
      <c r="AJ76" s="4">
        <f t="shared" si="32"/>
        <v>0</v>
      </c>
      <c r="AK76" s="4">
        <f t="shared" si="32"/>
        <v>0</v>
      </c>
      <c r="AL76" s="4">
        <f t="shared" si="32"/>
        <v>0</v>
      </c>
      <c r="AM76" s="4">
        <f t="shared" si="32"/>
        <v>0</v>
      </c>
      <c r="AN76" s="4">
        <f t="shared" si="32"/>
        <v>0</v>
      </c>
      <c r="AO76" s="4">
        <f t="shared" si="32"/>
        <v>0</v>
      </c>
      <c r="AP76" s="4"/>
      <c r="AQ76" s="4"/>
      <c r="AR76" s="4"/>
      <c r="AS76" s="4"/>
      <c r="AT76" s="4"/>
      <c r="AU76" s="4"/>
      <c r="AV76" s="4"/>
      <c r="AW76" s="4">
        <f t="shared" si="32"/>
        <v>0</v>
      </c>
      <c r="AX76" s="4">
        <f t="shared" si="32"/>
        <v>0</v>
      </c>
      <c r="AY76" s="4">
        <f t="shared" si="32"/>
        <v>0</v>
      </c>
      <c r="AZ76" s="4">
        <f t="shared" si="32"/>
        <v>0</v>
      </c>
      <c r="BA76" s="4">
        <f t="shared" si="32"/>
        <v>0</v>
      </c>
      <c r="BB76" s="4">
        <f t="shared" si="32"/>
        <v>0</v>
      </c>
      <c r="BC76" s="4">
        <f t="shared" si="32"/>
        <v>0</v>
      </c>
      <c r="BD76" s="4">
        <f t="shared" si="32"/>
        <v>0</v>
      </c>
      <c r="BE76" s="4">
        <f t="shared" si="32"/>
        <v>0</v>
      </c>
      <c r="BF76" s="4">
        <f t="shared" si="32"/>
        <v>0</v>
      </c>
      <c r="BG76" s="4">
        <f t="shared" si="32"/>
        <v>0</v>
      </c>
      <c r="BH76" s="4">
        <f t="shared" si="32"/>
        <v>0</v>
      </c>
      <c r="BI76" s="4">
        <f t="shared" si="32"/>
        <v>0</v>
      </c>
      <c r="BJ76" s="4">
        <f t="shared" si="32"/>
        <v>0</v>
      </c>
      <c r="BK76" s="4">
        <f t="shared" si="32"/>
        <v>0</v>
      </c>
      <c r="BL76" s="4">
        <f t="shared" si="32"/>
        <v>0</v>
      </c>
      <c r="BM76" s="4">
        <f t="shared" si="32"/>
        <v>0</v>
      </c>
      <c r="BN76" s="4">
        <f t="shared" si="32"/>
        <v>0</v>
      </c>
      <c r="BO76" s="4">
        <f t="shared" si="32"/>
        <v>0</v>
      </c>
      <c r="BP76" s="4">
        <f t="shared" si="32"/>
        <v>0</v>
      </c>
      <c r="BQ76" s="4">
        <f t="shared" si="32"/>
        <v>0</v>
      </c>
      <c r="BR76" s="4">
        <f t="shared" si="32"/>
        <v>0</v>
      </c>
    </row>
    <row r="77" spans="1:72" ht="25.8" x14ac:dyDescent="0.3">
      <c r="A77" s="107"/>
      <c r="B77" s="10" t="s">
        <v>63</v>
      </c>
      <c r="C77" s="105"/>
      <c r="D77" s="4">
        <f t="shared" si="32"/>
        <v>0</v>
      </c>
      <c r="E77" s="4">
        <f t="shared" si="32"/>
        <v>0.05</v>
      </c>
      <c r="F77" s="4">
        <f t="shared" si="32"/>
        <v>0</v>
      </c>
      <c r="G77" s="4">
        <f t="shared" si="32"/>
        <v>0</v>
      </c>
      <c r="H77" s="4">
        <f t="shared" si="32"/>
        <v>0</v>
      </c>
      <c r="I77" s="4">
        <f t="shared" si="32"/>
        <v>0</v>
      </c>
      <c r="J77" s="4">
        <f t="shared" si="32"/>
        <v>0</v>
      </c>
      <c r="K77" s="4">
        <f t="shared" si="32"/>
        <v>0</v>
      </c>
      <c r="L77" s="4">
        <f t="shared" si="32"/>
        <v>0</v>
      </c>
      <c r="M77" s="4">
        <f t="shared" si="32"/>
        <v>0</v>
      </c>
      <c r="N77" s="4">
        <f t="shared" si="32"/>
        <v>0</v>
      </c>
      <c r="O77" s="4">
        <f t="shared" si="32"/>
        <v>0</v>
      </c>
      <c r="P77" s="4">
        <f t="shared" si="32"/>
        <v>0</v>
      </c>
      <c r="Q77" s="4">
        <f t="shared" si="32"/>
        <v>0</v>
      </c>
      <c r="R77" s="4">
        <f t="shared" si="32"/>
        <v>0</v>
      </c>
      <c r="S77" s="4">
        <f t="shared" si="32"/>
        <v>0</v>
      </c>
      <c r="T77" s="4">
        <f t="shared" si="32"/>
        <v>0</v>
      </c>
      <c r="U77" s="4">
        <f t="shared" si="32"/>
        <v>0</v>
      </c>
      <c r="V77" s="4">
        <f t="shared" si="32"/>
        <v>0</v>
      </c>
      <c r="W77" s="4">
        <f t="shared" si="32"/>
        <v>0</v>
      </c>
      <c r="X77" s="4">
        <f t="shared" si="32"/>
        <v>0</v>
      </c>
      <c r="Y77" s="4">
        <f t="shared" si="32"/>
        <v>0</v>
      </c>
      <c r="Z77" s="4">
        <f t="shared" si="32"/>
        <v>0</v>
      </c>
      <c r="AA77" s="4">
        <f t="shared" si="32"/>
        <v>0</v>
      </c>
      <c r="AB77" s="4">
        <f t="shared" si="32"/>
        <v>0</v>
      </c>
      <c r="AC77" s="4">
        <f t="shared" si="32"/>
        <v>0</v>
      </c>
      <c r="AD77" s="4">
        <f t="shared" si="32"/>
        <v>0</v>
      </c>
      <c r="AE77" s="4">
        <f t="shared" ref="AE77:BR78" si="34">AE19</f>
        <v>0</v>
      </c>
      <c r="AF77" s="4">
        <f t="shared" ref="AF77:AI77" si="35">AF19</f>
        <v>0</v>
      </c>
      <c r="AG77" s="4">
        <f t="shared" si="35"/>
        <v>0</v>
      </c>
      <c r="AH77" s="4">
        <f t="shared" si="35"/>
        <v>0</v>
      </c>
      <c r="AI77" s="4">
        <f t="shared" si="35"/>
        <v>0</v>
      </c>
      <c r="AJ77" s="4">
        <f t="shared" si="34"/>
        <v>0</v>
      </c>
      <c r="AK77" s="4">
        <f t="shared" si="34"/>
        <v>0</v>
      </c>
      <c r="AL77" s="4">
        <f t="shared" si="34"/>
        <v>0</v>
      </c>
      <c r="AM77" s="4">
        <f t="shared" si="34"/>
        <v>0</v>
      </c>
      <c r="AN77" s="4">
        <f t="shared" si="34"/>
        <v>0</v>
      </c>
      <c r="AO77" s="4">
        <f t="shared" si="34"/>
        <v>0</v>
      </c>
      <c r="AP77" s="4"/>
      <c r="AQ77" s="4"/>
      <c r="AR77" s="4"/>
      <c r="AS77" s="4"/>
      <c r="AT77" s="4"/>
      <c r="AU77" s="4"/>
      <c r="AV77" s="4"/>
      <c r="AW77" s="4">
        <f t="shared" si="34"/>
        <v>0</v>
      </c>
      <c r="AX77" s="4">
        <f t="shared" si="34"/>
        <v>0</v>
      </c>
      <c r="AY77" s="4">
        <f t="shared" si="34"/>
        <v>0</v>
      </c>
      <c r="AZ77" s="4">
        <f t="shared" si="34"/>
        <v>0</v>
      </c>
      <c r="BA77" s="4">
        <f t="shared" si="34"/>
        <v>0</v>
      </c>
      <c r="BB77" s="4">
        <f t="shared" si="34"/>
        <v>0</v>
      </c>
      <c r="BC77" s="4">
        <f t="shared" si="34"/>
        <v>0</v>
      </c>
      <c r="BD77" s="4">
        <f t="shared" si="34"/>
        <v>0</v>
      </c>
      <c r="BE77" s="4">
        <f t="shared" si="34"/>
        <v>0</v>
      </c>
      <c r="BF77" s="4">
        <f t="shared" si="34"/>
        <v>0</v>
      </c>
      <c r="BG77" s="4">
        <f t="shared" si="34"/>
        <v>0</v>
      </c>
      <c r="BH77" s="4">
        <f t="shared" si="34"/>
        <v>0</v>
      </c>
      <c r="BI77" s="4">
        <f t="shared" si="34"/>
        <v>0</v>
      </c>
      <c r="BJ77" s="4">
        <f t="shared" si="34"/>
        <v>0</v>
      </c>
      <c r="BK77" s="4">
        <f t="shared" si="34"/>
        <v>0</v>
      </c>
      <c r="BL77" s="4">
        <f t="shared" si="34"/>
        <v>0</v>
      </c>
      <c r="BM77" s="4">
        <f t="shared" si="34"/>
        <v>0</v>
      </c>
      <c r="BN77" s="4">
        <f t="shared" si="34"/>
        <v>0</v>
      </c>
      <c r="BO77" s="4">
        <f t="shared" si="34"/>
        <v>0</v>
      </c>
      <c r="BP77" s="4">
        <f t="shared" si="34"/>
        <v>0</v>
      </c>
      <c r="BQ77" s="4">
        <f t="shared" si="34"/>
        <v>0</v>
      </c>
      <c r="BR77" s="4">
        <f t="shared" si="34"/>
        <v>0</v>
      </c>
    </row>
    <row r="78" spans="1:72" ht="25.8" x14ac:dyDescent="0.3">
      <c r="A78" s="108"/>
      <c r="B78" s="10" t="s">
        <v>18</v>
      </c>
      <c r="C78" s="106"/>
      <c r="D78" s="4">
        <f t="shared" ref="D78:BQ78" si="36">D20</f>
        <v>0</v>
      </c>
      <c r="E78" s="4">
        <f t="shared" si="36"/>
        <v>0</v>
      </c>
      <c r="F78" s="4">
        <f t="shared" si="36"/>
        <v>1.2999999999999999E-2</v>
      </c>
      <c r="G78" s="4">
        <f t="shared" si="36"/>
        <v>0</v>
      </c>
      <c r="H78" s="4">
        <f t="shared" si="36"/>
        <v>0</v>
      </c>
      <c r="I78" s="4">
        <f t="shared" si="36"/>
        <v>0</v>
      </c>
      <c r="J78" s="4">
        <f t="shared" si="36"/>
        <v>0</v>
      </c>
      <c r="K78" s="4">
        <f t="shared" si="36"/>
        <v>0</v>
      </c>
      <c r="L78" s="4">
        <f t="shared" si="36"/>
        <v>0</v>
      </c>
      <c r="M78" s="4">
        <f t="shared" si="36"/>
        <v>0</v>
      </c>
      <c r="N78" s="4">
        <f t="shared" si="36"/>
        <v>0</v>
      </c>
      <c r="O78" s="4">
        <f t="shared" si="36"/>
        <v>0</v>
      </c>
      <c r="P78" s="4">
        <f t="shared" si="36"/>
        <v>0</v>
      </c>
      <c r="Q78" s="4">
        <f t="shared" si="36"/>
        <v>0</v>
      </c>
      <c r="R78" s="4">
        <f t="shared" si="36"/>
        <v>0</v>
      </c>
      <c r="S78" s="4">
        <f t="shared" si="36"/>
        <v>0</v>
      </c>
      <c r="T78" s="4">
        <f t="shared" si="36"/>
        <v>0</v>
      </c>
      <c r="U78" s="4">
        <f t="shared" si="36"/>
        <v>0</v>
      </c>
      <c r="V78" s="4">
        <f t="shared" si="36"/>
        <v>0</v>
      </c>
      <c r="W78" s="4">
        <f t="shared" si="36"/>
        <v>0</v>
      </c>
      <c r="X78" s="4">
        <f t="shared" si="36"/>
        <v>0</v>
      </c>
      <c r="Y78" s="4">
        <f t="shared" si="36"/>
        <v>0</v>
      </c>
      <c r="Z78" s="4">
        <f t="shared" si="36"/>
        <v>0</v>
      </c>
      <c r="AA78" s="4">
        <f t="shared" si="36"/>
        <v>0</v>
      </c>
      <c r="AB78" s="4">
        <f t="shared" si="36"/>
        <v>1.4999999999999999E-2</v>
      </c>
      <c r="AC78" s="4">
        <f t="shared" si="36"/>
        <v>0</v>
      </c>
      <c r="AD78" s="4">
        <f t="shared" si="36"/>
        <v>0</v>
      </c>
      <c r="AE78" s="4">
        <f t="shared" si="36"/>
        <v>0</v>
      </c>
      <c r="AF78" s="4">
        <f t="shared" ref="AF78:AI78" si="37">AF20</f>
        <v>0</v>
      </c>
      <c r="AG78" s="4">
        <f t="shared" si="37"/>
        <v>0</v>
      </c>
      <c r="AH78" s="4">
        <f t="shared" si="37"/>
        <v>0</v>
      </c>
      <c r="AI78" s="4">
        <f t="shared" si="37"/>
        <v>0</v>
      </c>
      <c r="AJ78" s="4">
        <f t="shared" si="36"/>
        <v>0</v>
      </c>
      <c r="AK78" s="4">
        <f t="shared" si="36"/>
        <v>0</v>
      </c>
      <c r="AL78" s="4">
        <f t="shared" si="36"/>
        <v>0</v>
      </c>
      <c r="AM78" s="4">
        <f t="shared" si="36"/>
        <v>0</v>
      </c>
      <c r="AN78" s="4">
        <f t="shared" si="36"/>
        <v>0</v>
      </c>
      <c r="AO78" s="4">
        <f t="shared" si="36"/>
        <v>0</v>
      </c>
      <c r="AP78" s="4"/>
      <c r="AQ78" s="4"/>
      <c r="AR78" s="4"/>
      <c r="AS78" s="4"/>
      <c r="AT78" s="4"/>
      <c r="AU78" s="4"/>
      <c r="AV78" s="4"/>
      <c r="AW78" s="4">
        <f t="shared" si="36"/>
        <v>0</v>
      </c>
      <c r="AX78" s="4">
        <f t="shared" si="36"/>
        <v>0</v>
      </c>
      <c r="AY78" s="4">
        <f t="shared" si="36"/>
        <v>0</v>
      </c>
      <c r="AZ78" s="4">
        <f t="shared" si="36"/>
        <v>0</v>
      </c>
      <c r="BA78" s="4">
        <f t="shared" si="36"/>
        <v>0</v>
      </c>
      <c r="BB78" s="4">
        <f t="shared" si="36"/>
        <v>0</v>
      </c>
      <c r="BC78" s="4">
        <f t="shared" si="36"/>
        <v>0</v>
      </c>
      <c r="BD78" s="4">
        <f t="shared" si="36"/>
        <v>0</v>
      </c>
      <c r="BE78" s="4">
        <f t="shared" si="36"/>
        <v>0</v>
      </c>
      <c r="BF78" s="4">
        <f t="shared" si="36"/>
        <v>0</v>
      </c>
      <c r="BG78" s="4">
        <f t="shared" si="36"/>
        <v>0</v>
      </c>
      <c r="BH78" s="4">
        <f t="shared" si="36"/>
        <v>0</v>
      </c>
      <c r="BI78" s="4">
        <f t="shared" si="36"/>
        <v>0</v>
      </c>
      <c r="BJ78" s="4">
        <f t="shared" si="36"/>
        <v>0</v>
      </c>
      <c r="BK78" s="4">
        <f t="shared" si="36"/>
        <v>0</v>
      </c>
      <c r="BL78" s="4">
        <f t="shared" si="36"/>
        <v>0</v>
      </c>
      <c r="BM78" s="4">
        <f t="shared" si="36"/>
        <v>0</v>
      </c>
      <c r="BN78" s="4">
        <f t="shared" si="36"/>
        <v>0</v>
      </c>
      <c r="BO78" s="4">
        <f t="shared" si="36"/>
        <v>0</v>
      </c>
      <c r="BP78" s="4">
        <f t="shared" si="36"/>
        <v>0</v>
      </c>
      <c r="BQ78" s="4">
        <f t="shared" si="36"/>
        <v>0</v>
      </c>
      <c r="BR78" s="4">
        <f t="shared" si="34"/>
        <v>5.0000000000000002E-5</v>
      </c>
    </row>
    <row r="79" spans="1:72" ht="17.399999999999999" x14ac:dyDescent="0.35">
      <c r="B79" s="17" t="s">
        <v>24</v>
      </c>
      <c r="C79" s="18"/>
      <c r="D79" s="19">
        <f t="shared" ref="D79:AO79" si="38">SUM(D73:D78)</f>
        <v>0.04</v>
      </c>
      <c r="E79" s="19">
        <f t="shared" si="38"/>
        <v>0.05</v>
      </c>
      <c r="F79" s="19">
        <f t="shared" si="38"/>
        <v>1.2999999999999999E-2</v>
      </c>
      <c r="G79" s="19">
        <f t="shared" si="38"/>
        <v>0</v>
      </c>
      <c r="H79" s="19">
        <f t="shared" si="38"/>
        <v>0</v>
      </c>
      <c r="I79" s="19">
        <f t="shared" si="38"/>
        <v>0</v>
      </c>
      <c r="J79" s="19">
        <f t="shared" si="38"/>
        <v>1.7999999999999999E-2</v>
      </c>
      <c r="K79" s="19">
        <f t="shared" si="38"/>
        <v>6.0000000000000001E-3</v>
      </c>
      <c r="L79" s="19">
        <f t="shared" si="38"/>
        <v>7.0000000000000001E-3</v>
      </c>
      <c r="M79" s="19">
        <f t="shared" si="38"/>
        <v>0</v>
      </c>
      <c r="N79" s="19">
        <f t="shared" si="38"/>
        <v>0</v>
      </c>
      <c r="O79" s="19">
        <f t="shared" si="38"/>
        <v>0</v>
      </c>
      <c r="P79" s="19">
        <f t="shared" si="38"/>
        <v>0</v>
      </c>
      <c r="Q79" s="19">
        <f t="shared" si="38"/>
        <v>0</v>
      </c>
      <c r="R79" s="19">
        <f t="shared" si="38"/>
        <v>0</v>
      </c>
      <c r="S79" s="19">
        <f t="shared" si="38"/>
        <v>0</v>
      </c>
      <c r="T79" s="19">
        <f t="shared" si="38"/>
        <v>0</v>
      </c>
      <c r="U79" s="19">
        <f t="shared" si="38"/>
        <v>0</v>
      </c>
      <c r="V79" s="19">
        <f t="shared" si="38"/>
        <v>1.35E-2</v>
      </c>
      <c r="W79" s="19">
        <f t="shared" si="38"/>
        <v>0</v>
      </c>
      <c r="X79" s="19">
        <f t="shared" si="38"/>
        <v>0.25</v>
      </c>
      <c r="Y79" s="19">
        <f t="shared" si="38"/>
        <v>0</v>
      </c>
      <c r="Z79" s="19">
        <f t="shared" si="38"/>
        <v>0</v>
      </c>
      <c r="AA79" s="19">
        <f t="shared" si="38"/>
        <v>0</v>
      </c>
      <c r="AB79" s="19">
        <f t="shared" si="38"/>
        <v>1.4999999999999999E-2</v>
      </c>
      <c r="AC79" s="19">
        <f t="shared" si="38"/>
        <v>0</v>
      </c>
      <c r="AD79" s="19">
        <f t="shared" si="38"/>
        <v>0</v>
      </c>
      <c r="AE79" s="19">
        <f t="shared" si="38"/>
        <v>0</v>
      </c>
      <c r="AF79" s="19">
        <f t="shared" ref="AF79:AI79" si="39">SUM(AF73:AF78)</f>
        <v>0</v>
      </c>
      <c r="AG79" s="19">
        <f t="shared" si="39"/>
        <v>0</v>
      </c>
      <c r="AH79" s="19">
        <f t="shared" si="39"/>
        <v>0</v>
      </c>
      <c r="AI79" s="19">
        <f t="shared" si="39"/>
        <v>0</v>
      </c>
      <c r="AJ79" s="19">
        <f t="shared" si="38"/>
        <v>0</v>
      </c>
      <c r="AK79" s="19">
        <f t="shared" si="38"/>
        <v>0</v>
      </c>
      <c r="AL79" s="19">
        <f t="shared" si="38"/>
        <v>0</v>
      </c>
      <c r="AM79" s="19">
        <f t="shared" si="38"/>
        <v>0</v>
      </c>
      <c r="AN79" s="19">
        <f t="shared" si="38"/>
        <v>0</v>
      </c>
      <c r="AO79" s="19">
        <f t="shared" si="38"/>
        <v>0</v>
      </c>
      <c r="AP79" s="19"/>
      <c r="AQ79" s="19"/>
      <c r="AR79" s="19"/>
      <c r="AS79" s="19"/>
      <c r="AT79" s="19"/>
      <c r="AU79" s="19"/>
      <c r="AV79" s="19"/>
      <c r="AW79" s="19">
        <f t="shared" ref="AW79:BR79" si="40">SUM(AW73:AW78)</f>
        <v>0</v>
      </c>
      <c r="AX79" s="19">
        <f t="shared" si="40"/>
        <v>0</v>
      </c>
      <c r="AY79" s="19">
        <f t="shared" si="40"/>
        <v>3.7499999999999999E-3</v>
      </c>
      <c r="AZ79" s="19">
        <f t="shared" si="40"/>
        <v>0</v>
      </c>
      <c r="BA79" s="19">
        <f t="shared" si="40"/>
        <v>0</v>
      </c>
      <c r="BB79" s="19">
        <f t="shared" si="40"/>
        <v>0</v>
      </c>
      <c r="BC79" s="19">
        <f t="shared" si="40"/>
        <v>5.0000000000000001E-3</v>
      </c>
      <c r="BD79" s="19">
        <f t="shared" si="40"/>
        <v>0</v>
      </c>
      <c r="BE79" s="19">
        <f t="shared" si="40"/>
        <v>0.03</v>
      </c>
      <c r="BF79" s="19">
        <f t="shared" si="40"/>
        <v>4.1999999999999996E-2</v>
      </c>
      <c r="BG79" s="19">
        <f t="shared" si="40"/>
        <v>0</v>
      </c>
      <c r="BH79" s="19">
        <f t="shared" si="40"/>
        <v>0</v>
      </c>
      <c r="BI79" s="19">
        <f t="shared" si="40"/>
        <v>0</v>
      </c>
      <c r="BJ79" s="19">
        <f t="shared" si="40"/>
        <v>0.254</v>
      </c>
      <c r="BK79" s="19">
        <f t="shared" si="40"/>
        <v>1.2E-2</v>
      </c>
      <c r="BL79" s="19">
        <f t="shared" si="40"/>
        <v>1.43E-2</v>
      </c>
      <c r="BM79" s="19">
        <f t="shared" si="40"/>
        <v>0</v>
      </c>
      <c r="BN79" s="19">
        <f t="shared" si="40"/>
        <v>0</v>
      </c>
      <c r="BO79" s="19">
        <f t="shared" si="40"/>
        <v>0</v>
      </c>
      <c r="BP79" s="19">
        <f t="shared" si="40"/>
        <v>3.0000000000000001E-3</v>
      </c>
      <c r="BQ79" s="19">
        <f t="shared" si="40"/>
        <v>5.0000000000000001E-3</v>
      </c>
      <c r="BR79" s="19">
        <f t="shared" si="40"/>
        <v>5.0000000000000002E-5</v>
      </c>
    </row>
    <row r="80" spans="1:72" ht="17.399999999999999" x14ac:dyDescent="0.35">
      <c r="B80" s="17" t="s">
        <v>25</v>
      </c>
      <c r="C80" s="18"/>
      <c r="D80" s="20">
        <f t="shared" ref="D80:BR80" si="41">PRODUCT(D79,$E$6)</f>
        <v>0.04</v>
      </c>
      <c r="E80" s="20">
        <f t="shared" si="41"/>
        <v>0.05</v>
      </c>
      <c r="F80" s="20">
        <f t="shared" si="41"/>
        <v>1.2999999999999999E-2</v>
      </c>
      <c r="G80" s="20">
        <f t="shared" si="41"/>
        <v>0</v>
      </c>
      <c r="H80" s="20">
        <f t="shared" si="41"/>
        <v>0</v>
      </c>
      <c r="I80" s="20">
        <f t="shared" si="41"/>
        <v>0</v>
      </c>
      <c r="J80" s="20">
        <f t="shared" si="41"/>
        <v>1.7999999999999999E-2</v>
      </c>
      <c r="K80" s="20">
        <f t="shared" si="41"/>
        <v>6.0000000000000001E-3</v>
      </c>
      <c r="L80" s="20">
        <f t="shared" si="41"/>
        <v>7.0000000000000001E-3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1.35E-2</v>
      </c>
      <c r="W80" s="20">
        <f t="shared" si="41"/>
        <v>0</v>
      </c>
      <c r="X80" s="20">
        <v>8</v>
      </c>
      <c r="Y80" s="20">
        <f t="shared" si="41"/>
        <v>0</v>
      </c>
      <c r="Z80" s="20">
        <f t="shared" si="41"/>
        <v>0</v>
      </c>
      <c r="AA80" s="20">
        <f t="shared" si="41"/>
        <v>0</v>
      </c>
      <c r="AB80" s="20">
        <f t="shared" si="41"/>
        <v>1.4999999999999999E-2</v>
      </c>
      <c r="AC80" s="20">
        <f t="shared" si="41"/>
        <v>0</v>
      </c>
      <c r="AD80" s="20">
        <f t="shared" si="41"/>
        <v>0</v>
      </c>
      <c r="AE80" s="20">
        <f t="shared" si="41"/>
        <v>0</v>
      </c>
      <c r="AF80" s="20">
        <f t="shared" ref="AF80:AI80" si="42">PRODUCT(AF79,$E$6)</f>
        <v>0</v>
      </c>
      <c r="AG80" s="20">
        <f t="shared" si="42"/>
        <v>0</v>
      </c>
      <c r="AH80" s="20">
        <f t="shared" si="42"/>
        <v>0</v>
      </c>
      <c r="AI80" s="20">
        <f t="shared" si="42"/>
        <v>0</v>
      </c>
      <c r="AJ80" s="20">
        <f t="shared" si="41"/>
        <v>0</v>
      </c>
      <c r="AK80" s="20">
        <f t="shared" si="41"/>
        <v>0</v>
      </c>
      <c r="AL80" s="20">
        <f t="shared" si="41"/>
        <v>0</v>
      </c>
      <c r="AM80" s="20">
        <f t="shared" si="41"/>
        <v>0</v>
      </c>
      <c r="AN80" s="20">
        <f t="shared" si="41"/>
        <v>0</v>
      </c>
      <c r="AO80" s="20">
        <f t="shared" si="41"/>
        <v>0</v>
      </c>
      <c r="AP80" s="20"/>
      <c r="AQ80" s="20"/>
      <c r="AR80" s="20"/>
      <c r="AS80" s="20"/>
      <c r="AT80" s="20"/>
      <c r="AU80" s="20"/>
      <c r="AV80" s="20"/>
      <c r="AW80" s="20">
        <f t="shared" si="41"/>
        <v>0</v>
      </c>
      <c r="AX80" s="20">
        <f t="shared" si="41"/>
        <v>0</v>
      </c>
      <c r="AY80" s="20">
        <f t="shared" si="41"/>
        <v>3.7499999999999999E-3</v>
      </c>
      <c r="AZ80" s="20">
        <f t="shared" si="41"/>
        <v>0</v>
      </c>
      <c r="BA80" s="20">
        <f t="shared" si="41"/>
        <v>0</v>
      </c>
      <c r="BB80" s="20">
        <f t="shared" si="41"/>
        <v>0</v>
      </c>
      <c r="BC80" s="20">
        <f t="shared" si="41"/>
        <v>5.0000000000000001E-3</v>
      </c>
      <c r="BD80" s="20">
        <f t="shared" si="41"/>
        <v>0</v>
      </c>
      <c r="BE80" s="20">
        <f t="shared" si="41"/>
        <v>0.03</v>
      </c>
      <c r="BF80" s="20">
        <f t="shared" si="41"/>
        <v>4.1999999999999996E-2</v>
      </c>
      <c r="BG80" s="20">
        <f t="shared" si="41"/>
        <v>0</v>
      </c>
      <c r="BH80" s="20">
        <f t="shared" si="41"/>
        <v>0</v>
      </c>
      <c r="BI80" s="20">
        <f t="shared" si="41"/>
        <v>0</v>
      </c>
      <c r="BJ80" s="20">
        <f t="shared" si="41"/>
        <v>0.254</v>
      </c>
      <c r="BK80" s="20">
        <f t="shared" si="41"/>
        <v>1.2E-2</v>
      </c>
      <c r="BL80" s="20">
        <f t="shared" si="41"/>
        <v>1.43E-2</v>
      </c>
      <c r="BM80" s="20">
        <f t="shared" si="41"/>
        <v>0</v>
      </c>
      <c r="BN80" s="20">
        <f t="shared" si="41"/>
        <v>0</v>
      </c>
      <c r="BO80" s="20">
        <f t="shared" si="41"/>
        <v>0</v>
      </c>
      <c r="BP80" s="20">
        <f t="shared" si="41"/>
        <v>3.0000000000000001E-3</v>
      </c>
      <c r="BQ80" s="20">
        <f t="shared" si="41"/>
        <v>5.0000000000000001E-3</v>
      </c>
      <c r="BR80" s="20">
        <f t="shared" si="41"/>
        <v>5.0000000000000002E-5</v>
      </c>
    </row>
    <row r="82" spans="1:72" ht="17.399999999999999" x14ac:dyDescent="0.35">
      <c r="A82" s="23"/>
      <c r="B82" s="24" t="s">
        <v>27</v>
      </c>
      <c r="C82" s="25" t="s">
        <v>28</v>
      </c>
      <c r="D82" s="26">
        <f t="shared" ref="D82:BR82" si="43">D47</f>
        <v>78.180000000000007</v>
      </c>
      <c r="E82" s="26">
        <f t="shared" si="43"/>
        <v>82</v>
      </c>
      <c r="F82" s="26">
        <f t="shared" si="43"/>
        <v>82</v>
      </c>
      <c r="G82" s="26">
        <f t="shared" si="43"/>
        <v>596</v>
      </c>
      <c r="H82" s="26">
        <f t="shared" si="43"/>
        <v>1490</v>
      </c>
      <c r="I82" s="26">
        <f t="shared" si="43"/>
        <v>720</v>
      </c>
      <c r="J82" s="26">
        <f t="shared" si="43"/>
        <v>82.38</v>
      </c>
      <c r="K82" s="26">
        <f t="shared" si="43"/>
        <v>1038.8900000000001</v>
      </c>
      <c r="L82" s="26">
        <f t="shared" si="43"/>
        <v>231.94</v>
      </c>
      <c r="M82" s="26">
        <f t="shared" si="43"/>
        <v>738</v>
      </c>
      <c r="N82" s="26">
        <f t="shared" si="43"/>
        <v>114.89</v>
      </c>
      <c r="O82" s="26">
        <f t="shared" si="43"/>
        <v>359.11</v>
      </c>
      <c r="P82" s="26">
        <f t="shared" si="43"/>
        <v>428.95</v>
      </c>
      <c r="Q82" s="26">
        <f t="shared" si="43"/>
        <v>400</v>
      </c>
      <c r="R82" s="26">
        <f t="shared" si="43"/>
        <v>1210</v>
      </c>
      <c r="S82" s="26">
        <f t="shared" si="43"/>
        <v>207.5</v>
      </c>
      <c r="T82" s="26">
        <f t="shared" si="43"/>
        <v>207.5</v>
      </c>
      <c r="U82" s="26">
        <f t="shared" si="43"/>
        <v>1032</v>
      </c>
      <c r="V82" s="26">
        <f t="shared" si="43"/>
        <v>352.56</v>
      </c>
      <c r="W82" s="26">
        <f>W47</f>
        <v>100</v>
      </c>
      <c r="X82" s="26">
        <f t="shared" si="43"/>
        <v>10.4</v>
      </c>
      <c r="Y82" s="26">
        <f t="shared" si="43"/>
        <v>0</v>
      </c>
      <c r="Z82" s="26">
        <f t="shared" si="43"/>
        <v>492</v>
      </c>
      <c r="AA82" s="26">
        <f t="shared" si="43"/>
        <v>382</v>
      </c>
      <c r="AB82" s="26">
        <f t="shared" si="43"/>
        <v>341</v>
      </c>
      <c r="AC82" s="26">
        <f t="shared" si="43"/>
        <v>261</v>
      </c>
      <c r="AD82" s="26">
        <f t="shared" si="43"/>
        <v>125</v>
      </c>
      <c r="AE82" s="26">
        <f t="shared" si="43"/>
        <v>607</v>
      </c>
      <c r="AF82" s="26"/>
      <c r="AG82" s="26"/>
      <c r="AH82" s="26">
        <f t="shared" si="43"/>
        <v>219</v>
      </c>
      <c r="AI82" s="26"/>
      <c r="AJ82" s="26">
        <f t="shared" si="43"/>
        <v>227.27</v>
      </c>
      <c r="AK82" s="26">
        <f t="shared" si="43"/>
        <v>89</v>
      </c>
      <c r="AL82" s="26">
        <f t="shared" si="43"/>
        <v>62</v>
      </c>
      <c r="AM82" s="26">
        <f t="shared" si="43"/>
        <v>44.6</v>
      </c>
      <c r="AN82" s="26">
        <f t="shared" si="43"/>
        <v>200</v>
      </c>
      <c r="AO82" s="26">
        <f t="shared" si="43"/>
        <v>227</v>
      </c>
      <c r="AP82" s="26"/>
      <c r="AQ82" s="26"/>
      <c r="AR82" s="26"/>
      <c r="AS82" s="26"/>
      <c r="AT82" s="26"/>
      <c r="AU82" s="26"/>
      <c r="AV82" s="26"/>
      <c r="AW82" s="26">
        <f t="shared" si="43"/>
        <v>67.14</v>
      </c>
      <c r="AX82" s="26">
        <f t="shared" si="43"/>
        <v>74.290000000000006</v>
      </c>
      <c r="AY82" s="26">
        <f t="shared" si="43"/>
        <v>51.25</v>
      </c>
      <c r="AZ82" s="26">
        <f t="shared" si="43"/>
        <v>77.14</v>
      </c>
      <c r="BA82" s="26">
        <f t="shared" si="43"/>
        <v>68</v>
      </c>
      <c r="BB82" s="26">
        <f t="shared" si="43"/>
        <v>60</v>
      </c>
      <c r="BC82" s="26">
        <f t="shared" si="43"/>
        <v>137.33000000000001</v>
      </c>
      <c r="BD82" s="26">
        <f t="shared" si="43"/>
        <v>319</v>
      </c>
      <c r="BE82" s="26">
        <f t="shared" si="43"/>
        <v>486</v>
      </c>
      <c r="BF82" s="26">
        <f t="shared" si="43"/>
        <v>564</v>
      </c>
      <c r="BG82" s="26">
        <f t="shared" si="43"/>
        <v>247</v>
      </c>
      <c r="BH82" s="26">
        <f t="shared" si="43"/>
        <v>427</v>
      </c>
      <c r="BI82" s="26">
        <f t="shared" si="43"/>
        <v>750</v>
      </c>
      <c r="BJ82" s="26">
        <f t="shared" si="43"/>
        <v>36</v>
      </c>
      <c r="BK82" s="26">
        <f t="shared" si="43"/>
        <v>30</v>
      </c>
      <c r="BL82" s="26">
        <f t="shared" si="43"/>
        <v>30</v>
      </c>
      <c r="BM82" s="26">
        <f t="shared" si="43"/>
        <v>34</v>
      </c>
      <c r="BN82" s="26">
        <f t="shared" si="43"/>
        <v>35</v>
      </c>
      <c r="BO82" s="26">
        <f t="shared" si="43"/>
        <v>314</v>
      </c>
      <c r="BP82" s="26">
        <f t="shared" si="43"/>
        <v>138.88999999999999</v>
      </c>
      <c r="BQ82" s="26">
        <f t="shared" si="43"/>
        <v>22</v>
      </c>
      <c r="BR82" s="26">
        <f t="shared" si="43"/>
        <v>0</v>
      </c>
    </row>
    <row r="83" spans="1:72" ht="17.399999999999999" x14ac:dyDescent="0.35">
      <c r="B83" s="17" t="s">
        <v>29</v>
      </c>
      <c r="C83" s="18" t="s">
        <v>28</v>
      </c>
      <c r="D83" s="19">
        <f t="shared" ref="D83:BR83" si="44">D82/1000</f>
        <v>7.8180000000000013E-2</v>
      </c>
      <c r="E83" s="19">
        <f t="shared" si="44"/>
        <v>8.2000000000000003E-2</v>
      </c>
      <c r="F83" s="19">
        <f t="shared" si="44"/>
        <v>8.2000000000000003E-2</v>
      </c>
      <c r="G83" s="19">
        <f t="shared" si="44"/>
        <v>0.59599999999999997</v>
      </c>
      <c r="H83" s="19">
        <f t="shared" si="44"/>
        <v>1.49</v>
      </c>
      <c r="I83" s="19">
        <f t="shared" si="44"/>
        <v>0.72</v>
      </c>
      <c r="J83" s="19">
        <f t="shared" si="44"/>
        <v>8.2379999999999995E-2</v>
      </c>
      <c r="K83" s="19">
        <f t="shared" si="44"/>
        <v>1.0388900000000001</v>
      </c>
      <c r="L83" s="19">
        <f t="shared" si="44"/>
        <v>0.23194000000000001</v>
      </c>
      <c r="M83" s="19">
        <f t="shared" si="44"/>
        <v>0.73799999999999999</v>
      </c>
      <c r="N83" s="19">
        <f t="shared" si="44"/>
        <v>0.11489000000000001</v>
      </c>
      <c r="O83" s="19">
        <f t="shared" si="44"/>
        <v>0.35911000000000004</v>
      </c>
      <c r="P83" s="19">
        <f t="shared" si="44"/>
        <v>0.42895</v>
      </c>
      <c r="Q83" s="19">
        <f t="shared" si="44"/>
        <v>0.4</v>
      </c>
      <c r="R83" s="19">
        <f t="shared" si="44"/>
        <v>1.21</v>
      </c>
      <c r="S83" s="19">
        <f t="shared" si="44"/>
        <v>0.20749999999999999</v>
      </c>
      <c r="T83" s="19">
        <f t="shared" si="44"/>
        <v>0.20749999999999999</v>
      </c>
      <c r="U83" s="19">
        <f t="shared" si="44"/>
        <v>1.032</v>
      </c>
      <c r="V83" s="19">
        <f t="shared" si="44"/>
        <v>0.35255999999999998</v>
      </c>
      <c r="W83" s="19">
        <f>W82/1000</f>
        <v>0.1</v>
      </c>
      <c r="X83" s="19">
        <f t="shared" si="44"/>
        <v>1.04E-2</v>
      </c>
      <c r="Y83" s="19">
        <f t="shared" si="44"/>
        <v>0</v>
      </c>
      <c r="Z83" s="19">
        <f t="shared" si="44"/>
        <v>0.49199999999999999</v>
      </c>
      <c r="AA83" s="19">
        <f t="shared" si="44"/>
        <v>0.38200000000000001</v>
      </c>
      <c r="AB83" s="19">
        <f t="shared" si="44"/>
        <v>0.34100000000000003</v>
      </c>
      <c r="AC83" s="19">
        <f t="shared" si="44"/>
        <v>0.26100000000000001</v>
      </c>
      <c r="AD83" s="19">
        <f t="shared" si="44"/>
        <v>0.125</v>
      </c>
      <c r="AE83" s="19">
        <f t="shared" si="44"/>
        <v>0.60699999999999998</v>
      </c>
      <c r="AF83" s="19">
        <f t="shared" ref="AF83:AI83" si="45">AF82/1000</f>
        <v>0</v>
      </c>
      <c r="AG83" s="19">
        <f t="shared" si="45"/>
        <v>0</v>
      </c>
      <c r="AH83" s="19">
        <f t="shared" si="45"/>
        <v>0.219</v>
      </c>
      <c r="AI83" s="19">
        <f t="shared" si="45"/>
        <v>0</v>
      </c>
      <c r="AJ83" s="19">
        <f t="shared" si="44"/>
        <v>0.22727</v>
      </c>
      <c r="AK83" s="19">
        <f t="shared" si="44"/>
        <v>8.8999999999999996E-2</v>
      </c>
      <c r="AL83" s="19">
        <f t="shared" si="44"/>
        <v>6.2E-2</v>
      </c>
      <c r="AM83" s="19">
        <f t="shared" si="44"/>
        <v>4.4600000000000001E-2</v>
      </c>
      <c r="AN83" s="19">
        <f t="shared" si="44"/>
        <v>0.2</v>
      </c>
      <c r="AO83" s="19">
        <f t="shared" si="44"/>
        <v>0.22700000000000001</v>
      </c>
      <c r="AP83" s="19"/>
      <c r="AQ83" s="19"/>
      <c r="AR83" s="19"/>
      <c r="AS83" s="19"/>
      <c r="AT83" s="19"/>
      <c r="AU83" s="19"/>
      <c r="AV83" s="19"/>
      <c r="AW83" s="19">
        <f t="shared" si="44"/>
        <v>6.7140000000000005E-2</v>
      </c>
      <c r="AX83" s="19">
        <f t="shared" si="44"/>
        <v>7.4290000000000009E-2</v>
      </c>
      <c r="AY83" s="19">
        <f t="shared" si="44"/>
        <v>5.1249999999999997E-2</v>
      </c>
      <c r="AZ83" s="19">
        <f t="shared" si="44"/>
        <v>7.714E-2</v>
      </c>
      <c r="BA83" s="19">
        <f t="shared" si="44"/>
        <v>6.8000000000000005E-2</v>
      </c>
      <c r="BB83" s="19">
        <f t="shared" si="44"/>
        <v>0.06</v>
      </c>
      <c r="BC83" s="19">
        <f t="shared" si="44"/>
        <v>0.13733000000000001</v>
      </c>
      <c r="BD83" s="19">
        <f t="shared" si="44"/>
        <v>0.31900000000000001</v>
      </c>
      <c r="BE83" s="19">
        <f t="shared" si="44"/>
        <v>0.48599999999999999</v>
      </c>
      <c r="BF83" s="19">
        <f t="shared" si="44"/>
        <v>0.56399999999999995</v>
      </c>
      <c r="BG83" s="19">
        <f t="shared" si="44"/>
        <v>0.247</v>
      </c>
      <c r="BH83" s="19">
        <f t="shared" si="44"/>
        <v>0.42699999999999999</v>
      </c>
      <c r="BI83" s="19">
        <f t="shared" si="44"/>
        <v>0.75</v>
      </c>
      <c r="BJ83" s="19">
        <f t="shared" si="44"/>
        <v>3.5999999999999997E-2</v>
      </c>
      <c r="BK83" s="19">
        <f t="shared" si="44"/>
        <v>0.03</v>
      </c>
      <c r="BL83" s="19">
        <f t="shared" si="44"/>
        <v>0.03</v>
      </c>
      <c r="BM83" s="19">
        <f t="shared" si="44"/>
        <v>3.4000000000000002E-2</v>
      </c>
      <c r="BN83" s="19">
        <f t="shared" si="44"/>
        <v>3.5000000000000003E-2</v>
      </c>
      <c r="BO83" s="19">
        <f t="shared" si="44"/>
        <v>0.314</v>
      </c>
      <c r="BP83" s="19">
        <f t="shared" si="44"/>
        <v>0.13888999999999999</v>
      </c>
      <c r="BQ83" s="19">
        <f t="shared" si="44"/>
        <v>2.1999999999999999E-2</v>
      </c>
      <c r="BR83" s="19">
        <f t="shared" si="44"/>
        <v>0</v>
      </c>
    </row>
    <row r="84" spans="1:72" ht="17.399999999999999" x14ac:dyDescent="0.35">
      <c r="A84" s="27"/>
      <c r="B84" s="28" t="s">
        <v>30</v>
      </c>
      <c r="C84" s="138"/>
      <c r="D84" s="29">
        <f t="shared" ref="D84:BR84" si="46">D80*D82</f>
        <v>3.1272000000000002</v>
      </c>
      <c r="E84" s="29">
        <f t="shared" si="46"/>
        <v>4.1000000000000005</v>
      </c>
      <c r="F84" s="29">
        <f t="shared" si="46"/>
        <v>1.0660000000000001</v>
      </c>
      <c r="G84" s="29">
        <f t="shared" si="46"/>
        <v>0</v>
      </c>
      <c r="H84" s="29">
        <f t="shared" si="46"/>
        <v>0</v>
      </c>
      <c r="I84" s="29">
        <f t="shared" si="46"/>
        <v>0</v>
      </c>
      <c r="J84" s="29">
        <f t="shared" si="46"/>
        <v>1.4828399999999997</v>
      </c>
      <c r="K84" s="29">
        <f t="shared" si="46"/>
        <v>6.233340000000001</v>
      </c>
      <c r="L84" s="29">
        <f t="shared" si="46"/>
        <v>1.62358</v>
      </c>
      <c r="M84" s="29">
        <f t="shared" si="46"/>
        <v>0</v>
      </c>
      <c r="N84" s="29">
        <f t="shared" si="46"/>
        <v>0</v>
      </c>
      <c r="O84" s="29">
        <f t="shared" si="46"/>
        <v>0</v>
      </c>
      <c r="P84" s="29">
        <f t="shared" si="46"/>
        <v>0</v>
      </c>
      <c r="Q84" s="29">
        <f t="shared" si="46"/>
        <v>0</v>
      </c>
      <c r="R84" s="29">
        <f t="shared" si="46"/>
        <v>0</v>
      </c>
      <c r="S84" s="29">
        <f t="shared" si="46"/>
        <v>0</v>
      </c>
      <c r="T84" s="29">
        <f t="shared" si="46"/>
        <v>0</v>
      </c>
      <c r="U84" s="29">
        <f t="shared" si="46"/>
        <v>0</v>
      </c>
      <c r="V84" s="29">
        <f t="shared" si="46"/>
        <v>4.7595599999999996</v>
      </c>
      <c r="W84" s="29">
        <f>W80*W82</f>
        <v>0</v>
      </c>
      <c r="X84" s="29">
        <f t="shared" si="46"/>
        <v>83.2</v>
      </c>
      <c r="Y84" s="29">
        <f t="shared" si="46"/>
        <v>0</v>
      </c>
      <c r="Z84" s="29">
        <f t="shared" si="46"/>
        <v>0</v>
      </c>
      <c r="AA84" s="29">
        <f t="shared" si="46"/>
        <v>0</v>
      </c>
      <c r="AB84" s="29">
        <f t="shared" si="46"/>
        <v>5.1150000000000002</v>
      </c>
      <c r="AC84" s="29">
        <f t="shared" si="46"/>
        <v>0</v>
      </c>
      <c r="AD84" s="29">
        <f t="shared" si="46"/>
        <v>0</v>
      </c>
      <c r="AE84" s="29">
        <f t="shared" si="46"/>
        <v>0</v>
      </c>
      <c r="AF84" s="29">
        <f t="shared" ref="AF84:AI84" si="47">AF80*AF82</f>
        <v>0</v>
      </c>
      <c r="AG84" s="29">
        <f t="shared" si="47"/>
        <v>0</v>
      </c>
      <c r="AH84" s="29">
        <f t="shared" si="47"/>
        <v>0</v>
      </c>
      <c r="AI84" s="29">
        <f t="shared" si="47"/>
        <v>0</v>
      </c>
      <c r="AJ84" s="29">
        <f t="shared" si="46"/>
        <v>0</v>
      </c>
      <c r="AK84" s="29">
        <f t="shared" si="46"/>
        <v>0</v>
      </c>
      <c r="AL84" s="29">
        <f t="shared" si="46"/>
        <v>0</v>
      </c>
      <c r="AM84" s="29">
        <f t="shared" si="46"/>
        <v>0</v>
      </c>
      <c r="AN84" s="29">
        <f t="shared" si="46"/>
        <v>0</v>
      </c>
      <c r="AO84" s="29">
        <f t="shared" si="46"/>
        <v>0</v>
      </c>
      <c r="AP84" s="29"/>
      <c r="AQ84" s="29"/>
      <c r="AR84" s="29"/>
      <c r="AS84" s="29"/>
      <c r="AT84" s="29"/>
      <c r="AU84" s="29"/>
      <c r="AV84" s="29"/>
      <c r="AW84" s="29">
        <f t="shared" si="46"/>
        <v>0</v>
      </c>
      <c r="AX84" s="29">
        <f t="shared" si="46"/>
        <v>0</v>
      </c>
      <c r="AY84" s="29">
        <f t="shared" si="46"/>
        <v>0.19218749999999998</v>
      </c>
      <c r="AZ84" s="29">
        <f t="shared" si="46"/>
        <v>0</v>
      </c>
      <c r="BA84" s="29">
        <f t="shared" si="46"/>
        <v>0</v>
      </c>
      <c r="BB84" s="29">
        <f t="shared" si="46"/>
        <v>0</v>
      </c>
      <c r="BC84" s="29">
        <f t="shared" si="46"/>
        <v>0.68665000000000009</v>
      </c>
      <c r="BD84" s="29">
        <f t="shared" si="46"/>
        <v>0</v>
      </c>
      <c r="BE84" s="29">
        <f t="shared" si="46"/>
        <v>14.58</v>
      </c>
      <c r="BF84" s="29">
        <f t="shared" si="46"/>
        <v>23.687999999999999</v>
      </c>
      <c r="BG84" s="29">
        <f t="shared" si="46"/>
        <v>0</v>
      </c>
      <c r="BH84" s="29">
        <f t="shared" si="46"/>
        <v>0</v>
      </c>
      <c r="BI84" s="29">
        <f t="shared" si="46"/>
        <v>0</v>
      </c>
      <c r="BJ84" s="29">
        <f t="shared" si="46"/>
        <v>9.1440000000000001</v>
      </c>
      <c r="BK84" s="29">
        <f t="shared" si="46"/>
        <v>0.36</v>
      </c>
      <c r="BL84" s="29">
        <f t="shared" si="46"/>
        <v>0.42899999999999999</v>
      </c>
      <c r="BM84" s="29">
        <f t="shared" si="46"/>
        <v>0</v>
      </c>
      <c r="BN84" s="29">
        <f t="shared" si="46"/>
        <v>0</v>
      </c>
      <c r="BO84" s="29">
        <f t="shared" si="46"/>
        <v>0</v>
      </c>
      <c r="BP84" s="29">
        <f t="shared" si="46"/>
        <v>0.41666999999999998</v>
      </c>
      <c r="BQ84" s="29">
        <f t="shared" si="46"/>
        <v>0.11</v>
      </c>
      <c r="BR84" s="29">
        <f t="shared" si="46"/>
        <v>0</v>
      </c>
      <c r="BS84" s="30">
        <f>SUM(D84:BQ84)</f>
        <v>160.31402750000004</v>
      </c>
      <c r="BT84" s="31">
        <f>BS84/$C$9</f>
        <v>160.31402750000004</v>
      </c>
    </row>
    <row r="85" spans="1:72" ht="17.399999999999999" x14ac:dyDescent="0.35">
      <c r="A85" s="27"/>
      <c r="B85" s="28" t="s">
        <v>31</v>
      </c>
      <c r="C85" s="138"/>
      <c r="D85" s="29">
        <f t="shared" ref="D85:BR85" si="48">D80*D82</f>
        <v>3.1272000000000002</v>
      </c>
      <c r="E85" s="29">
        <f t="shared" si="48"/>
        <v>4.1000000000000005</v>
      </c>
      <c r="F85" s="29">
        <f t="shared" si="48"/>
        <v>1.0660000000000001</v>
      </c>
      <c r="G85" s="29">
        <f t="shared" si="48"/>
        <v>0</v>
      </c>
      <c r="H85" s="29">
        <f t="shared" si="48"/>
        <v>0</v>
      </c>
      <c r="I85" s="29">
        <f t="shared" si="48"/>
        <v>0</v>
      </c>
      <c r="J85" s="29">
        <f t="shared" si="48"/>
        <v>1.4828399999999997</v>
      </c>
      <c r="K85" s="29">
        <f t="shared" si="48"/>
        <v>6.233340000000001</v>
      </c>
      <c r="L85" s="29">
        <f t="shared" si="48"/>
        <v>1.62358</v>
      </c>
      <c r="M85" s="29">
        <f t="shared" si="48"/>
        <v>0</v>
      </c>
      <c r="N85" s="29">
        <f t="shared" si="48"/>
        <v>0</v>
      </c>
      <c r="O85" s="29">
        <f t="shared" si="48"/>
        <v>0</v>
      </c>
      <c r="P85" s="29">
        <f t="shared" si="48"/>
        <v>0</v>
      </c>
      <c r="Q85" s="29">
        <f t="shared" si="48"/>
        <v>0</v>
      </c>
      <c r="R85" s="29">
        <f t="shared" si="48"/>
        <v>0</v>
      </c>
      <c r="S85" s="29">
        <f t="shared" si="48"/>
        <v>0</v>
      </c>
      <c r="T85" s="29">
        <f t="shared" si="48"/>
        <v>0</v>
      </c>
      <c r="U85" s="29">
        <f t="shared" si="48"/>
        <v>0</v>
      </c>
      <c r="V85" s="29">
        <f t="shared" si="48"/>
        <v>4.7595599999999996</v>
      </c>
      <c r="W85" s="29">
        <f>W80*W82</f>
        <v>0</v>
      </c>
      <c r="X85" s="29">
        <f t="shared" si="48"/>
        <v>83.2</v>
      </c>
      <c r="Y85" s="29">
        <f t="shared" si="48"/>
        <v>0</v>
      </c>
      <c r="Z85" s="29">
        <f t="shared" si="48"/>
        <v>0</v>
      </c>
      <c r="AA85" s="29">
        <f t="shared" si="48"/>
        <v>0</v>
      </c>
      <c r="AB85" s="29">
        <f t="shared" si="48"/>
        <v>5.1150000000000002</v>
      </c>
      <c r="AC85" s="29">
        <f t="shared" si="48"/>
        <v>0</v>
      </c>
      <c r="AD85" s="29">
        <f t="shared" si="48"/>
        <v>0</v>
      </c>
      <c r="AE85" s="29">
        <f t="shared" si="48"/>
        <v>0</v>
      </c>
      <c r="AF85" s="29">
        <f t="shared" ref="AF85:AI85" si="49">AF80*AF82</f>
        <v>0</v>
      </c>
      <c r="AG85" s="29">
        <f t="shared" si="49"/>
        <v>0</v>
      </c>
      <c r="AH85" s="29">
        <f t="shared" si="49"/>
        <v>0</v>
      </c>
      <c r="AI85" s="29">
        <f t="shared" si="49"/>
        <v>0</v>
      </c>
      <c r="AJ85" s="29">
        <f t="shared" si="48"/>
        <v>0</v>
      </c>
      <c r="AK85" s="29">
        <f t="shared" si="48"/>
        <v>0</v>
      </c>
      <c r="AL85" s="29">
        <f t="shared" si="48"/>
        <v>0</v>
      </c>
      <c r="AM85" s="29">
        <f t="shared" si="48"/>
        <v>0</v>
      </c>
      <c r="AN85" s="29">
        <f t="shared" si="48"/>
        <v>0</v>
      </c>
      <c r="AO85" s="29">
        <f t="shared" si="48"/>
        <v>0</v>
      </c>
      <c r="AP85" s="29"/>
      <c r="AQ85" s="29"/>
      <c r="AR85" s="29"/>
      <c r="AS85" s="29"/>
      <c r="AT85" s="29"/>
      <c r="AU85" s="29"/>
      <c r="AV85" s="29"/>
      <c r="AW85" s="29">
        <f t="shared" si="48"/>
        <v>0</v>
      </c>
      <c r="AX85" s="29">
        <f t="shared" si="48"/>
        <v>0</v>
      </c>
      <c r="AY85" s="29">
        <f t="shared" si="48"/>
        <v>0.19218749999999998</v>
      </c>
      <c r="AZ85" s="29">
        <f t="shared" si="48"/>
        <v>0</v>
      </c>
      <c r="BA85" s="29">
        <f t="shared" si="48"/>
        <v>0</v>
      </c>
      <c r="BB85" s="29">
        <f t="shared" si="48"/>
        <v>0</v>
      </c>
      <c r="BC85" s="29">
        <f t="shared" si="48"/>
        <v>0.68665000000000009</v>
      </c>
      <c r="BD85" s="29">
        <f t="shared" si="48"/>
        <v>0</v>
      </c>
      <c r="BE85" s="29">
        <f t="shared" si="48"/>
        <v>14.58</v>
      </c>
      <c r="BF85" s="29">
        <f t="shared" si="48"/>
        <v>23.687999999999999</v>
      </c>
      <c r="BG85" s="29">
        <f t="shared" si="48"/>
        <v>0</v>
      </c>
      <c r="BH85" s="29">
        <f t="shared" si="48"/>
        <v>0</v>
      </c>
      <c r="BI85" s="29">
        <f t="shared" si="48"/>
        <v>0</v>
      </c>
      <c r="BJ85" s="29">
        <f t="shared" si="48"/>
        <v>9.1440000000000001</v>
      </c>
      <c r="BK85" s="29">
        <f t="shared" si="48"/>
        <v>0.36</v>
      </c>
      <c r="BL85" s="29">
        <f t="shared" si="48"/>
        <v>0.42899999999999999</v>
      </c>
      <c r="BM85" s="29">
        <f t="shared" si="48"/>
        <v>0</v>
      </c>
      <c r="BN85" s="29">
        <f t="shared" si="48"/>
        <v>0</v>
      </c>
      <c r="BO85" s="29">
        <f t="shared" si="48"/>
        <v>0</v>
      </c>
      <c r="BP85" s="29">
        <f t="shared" si="48"/>
        <v>0.41666999999999998</v>
      </c>
      <c r="BQ85" s="29">
        <f t="shared" si="48"/>
        <v>0.11</v>
      </c>
      <c r="BR85" s="29">
        <f t="shared" si="48"/>
        <v>0</v>
      </c>
      <c r="BS85" s="30">
        <f>SUM(D85:BQ85)</f>
        <v>160.31402750000004</v>
      </c>
      <c r="BT85" s="31">
        <f>BS85/$C$9</f>
        <v>160.31402750000004</v>
      </c>
    </row>
    <row r="87" spans="1:72" x14ac:dyDescent="0.3">
      <c r="J87" s="1">
        <v>49</v>
      </c>
      <c r="K87" s="83" t="s">
        <v>2</v>
      </c>
      <c r="V87" s="83" t="s">
        <v>34</v>
      </c>
    </row>
    <row r="88" spans="1:72" ht="15" customHeight="1" x14ac:dyDescent="0.3">
      <c r="A88" s="129"/>
      <c r="B88" s="2" t="s">
        <v>3</v>
      </c>
      <c r="C88" s="127" t="s">
        <v>4</v>
      </c>
      <c r="D88" s="127" t="s">
        <v>36</v>
      </c>
      <c r="E88" s="127" t="s">
        <v>37</v>
      </c>
      <c r="F88" s="127" t="s">
        <v>38</v>
      </c>
      <c r="G88" s="127" t="s">
        <v>39</v>
      </c>
      <c r="H88" s="127" t="s">
        <v>40</v>
      </c>
      <c r="I88" s="103"/>
      <c r="J88" s="127" t="s">
        <v>41</v>
      </c>
      <c r="K88" s="127" t="s">
        <v>42</v>
      </c>
      <c r="L88" s="127" t="s">
        <v>43</v>
      </c>
      <c r="M88" s="103"/>
      <c r="N88" s="103"/>
      <c r="O88" s="127" t="s">
        <v>44</v>
      </c>
      <c r="P88" s="127" t="s">
        <v>45</v>
      </c>
      <c r="Q88" s="103"/>
      <c r="R88" s="127" t="s">
        <v>46</v>
      </c>
      <c r="S88" s="103"/>
      <c r="T88" s="103"/>
      <c r="U88" s="103"/>
      <c r="V88" s="127" t="s">
        <v>47</v>
      </c>
      <c r="W88" s="103"/>
      <c r="X88" s="127" t="s">
        <v>48</v>
      </c>
      <c r="Y88" s="103"/>
      <c r="Z88" s="103"/>
      <c r="AA88" s="103"/>
      <c r="AB88" s="103"/>
      <c r="AC88" s="103"/>
      <c r="AD88" s="103"/>
      <c r="AE88" s="127" t="str">
        <f>AE7</f>
        <v>Ягода свежемороженная</v>
      </c>
      <c r="AF88" s="127" t="str">
        <f t="shared" ref="AF88:AJ88" si="50">AF7</f>
        <v>Апельсин</v>
      </c>
      <c r="AG88" s="127" t="str">
        <f t="shared" si="50"/>
        <v>Банан</v>
      </c>
      <c r="AH88" s="127" t="str">
        <f t="shared" si="50"/>
        <v>Лимон</v>
      </c>
      <c r="AI88" s="127" t="str">
        <f t="shared" si="50"/>
        <v>Яблоко</v>
      </c>
      <c r="AJ88" s="127" t="str">
        <f t="shared" si="50"/>
        <v>Кисель</v>
      </c>
      <c r="AK88" s="127" t="s">
        <v>18</v>
      </c>
      <c r="AL88" s="103"/>
      <c r="AM88" s="127" t="s">
        <v>49</v>
      </c>
      <c r="AN88" s="103"/>
      <c r="AO88" s="127" t="str">
        <f>AO7</f>
        <v>Печенье</v>
      </c>
      <c r="AP88" s="103"/>
      <c r="AQ88" s="103"/>
      <c r="AR88" s="103"/>
      <c r="AS88" s="103"/>
      <c r="AT88" s="103"/>
      <c r="AU88" s="103"/>
      <c r="AV88" s="103"/>
      <c r="AW88" s="127" t="str">
        <f>AW7</f>
        <v>Крупа кукурузная</v>
      </c>
      <c r="AX88" s="103"/>
      <c r="AY88" s="127" t="s">
        <v>51</v>
      </c>
      <c r="AZ88" s="103"/>
      <c r="BA88" s="127" t="s">
        <v>52</v>
      </c>
      <c r="BB88" s="103"/>
      <c r="BC88" s="127" t="s">
        <v>53</v>
      </c>
      <c r="BD88" s="103"/>
      <c r="BE88" s="127" t="s">
        <v>54</v>
      </c>
      <c r="BF88" s="127" t="s">
        <v>55</v>
      </c>
      <c r="BG88" s="103"/>
      <c r="BH88" s="103"/>
      <c r="BI88" s="103"/>
      <c r="BJ88" s="127" t="s">
        <v>56</v>
      </c>
      <c r="BK88" s="127" t="s">
        <v>57</v>
      </c>
      <c r="BL88" s="127" t="s">
        <v>58</v>
      </c>
      <c r="BM88" s="103"/>
      <c r="BN88" s="127" t="s">
        <v>59</v>
      </c>
      <c r="BO88" s="103"/>
      <c r="BP88" s="127" t="s">
        <v>60</v>
      </c>
      <c r="BQ88" s="127" t="s">
        <v>61</v>
      </c>
      <c r="BR88" s="127" t="s">
        <v>101</v>
      </c>
      <c r="BS88" s="141" t="s">
        <v>5</v>
      </c>
      <c r="BT88" s="141" t="s">
        <v>6</v>
      </c>
    </row>
    <row r="89" spans="1:72" ht="30" customHeight="1" x14ac:dyDescent="0.3">
      <c r="A89" s="130"/>
      <c r="B89" s="3" t="s">
        <v>7</v>
      </c>
      <c r="C89" s="128"/>
      <c r="D89" s="128"/>
      <c r="E89" s="128"/>
      <c r="F89" s="128"/>
      <c r="G89" s="128"/>
      <c r="H89" s="128"/>
      <c r="I89" s="104"/>
      <c r="J89" s="128"/>
      <c r="K89" s="128"/>
      <c r="L89" s="128"/>
      <c r="M89" s="104"/>
      <c r="N89" s="104"/>
      <c r="O89" s="128"/>
      <c r="P89" s="128"/>
      <c r="Q89" s="104"/>
      <c r="R89" s="128"/>
      <c r="S89" s="104"/>
      <c r="T89" s="104"/>
      <c r="U89" s="104"/>
      <c r="V89" s="128"/>
      <c r="W89" s="104"/>
      <c r="X89" s="128"/>
      <c r="Y89" s="104"/>
      <c r="Z89" s="104"/>
      <c r="AA89" s="104"/>
      <c r="AB89" s="104"/>
      <c r="AC89" s="104"/>
      <c r="AD89" s="104"/>
      <c r="AE89" s="128"/>
      <c r="AF89" s="128"/>
      <c r="AG89" s="128"/>
      <c r="AH89" s="128"/>
      <c r="AI89" s="128"/>
      <c r="AJ89" s="128"/>
      <c r="AK89" s="128"/>
      <c r="AL89" s="104"/>
      <c r="AM89" s="128"/>
      <c r="AN89" s="104"/>
      <c r="AO89" s="128"/>
      <c r="AP89" s="104"/>
      <c r="AQ89" s="104"/>
      <c r="AR89" s="104"/>
      <c r="AS89" s="104"/>
      <c r="AT89" s="104"/>
      <c r="AU89" s="104"/>
      <c r="AV89" s="104"/>
      <c r="AW89" s="128"/>
      <c r="AX89" s="104"/>
      <c r="AY89" s="128"/>
      <c r="AZ89" s="104"/>
      <c r="BA89" s="128"/>
      <c r="BB89" s="104"/>
      <c r="BC89" s="128"/>
      <c r="BD89" s="104"/>
      <c r="BE89" s="128"/>
      <c r="BF89" s="128"/>
      <c r="BG89" s="104"/>
      <c r="BH89" s="104"/>
      <c r="BI89" s="104"/>
      <c r="BJ89" s="128"/>
      <c r="BK89" s="128"/>
      <c r="BL89" s="128"/>
      <c r="BM89" s="104"/>
      <c r="BN89" s="128"/>
      <c r="BO89" s="104"/>
      <c r="BP89" s="128"/>
      <c r="BQ89" s="128"/>
      <c r="BR89" s="128"/>
      <c r="BS89" s="142"/>
      <c r="BT89" s="142"/>
    </row>
    <row r="90" spans="1:72" x14ac:dyDescent="0.3">
      <c r="A90" s="135" t="s">
        <v>19</v>
      </c>
      <c r="B90" s="4" t="s">
        <v>20</v>
      </c>
      <c r="C90" s="124">
        <f>$E$6</f>
        <v>1</v>
      </c>
      <c r="D90" s="4">
        <f t="shared" ref="D90:BR94" si="51">D22</f>
        <v>0</v>
      </c>
      <c r="E90" s="4">
        <f t="shared" si="51"/>
        <v>0</v>
      </c>
      <c r="F90" s="4">
        <f t="shared" si="51"/>
        <v>1.2E-2</v>
      </c>
      <c r="G90" s="4">
        <f t="shared" si="51"/>
        <v>4.0000000000000002E-4</v>
      </c>
      <c r="H90" s="4">
        <f t="shared" si="51"/>
        <v>0</v>
      </c>
      <c r="I90" s="4">
        <f t="shared" si="51"/>
        <v>0</v>
      </c>
      <c r="J90" s="4">
        <f t="shared" si="51"/>
        <v>0</v>
      </c>
      <c r="K90" s="4">
        <f t="shared" si="51"/>
        <v>0</v>
      </c>
      <c r="L90" s="4">
        <f t="shared" si="51"/>
        <v>0</v>
      </c>
      <c r="M90" s="4">
        <f t="shared" si="51"/>
        <v>0</v>
      </c>
      <c r="N90" s="4">
        <f t="shared" si="51"/>
        <v>0</v>
      </c>
      <c r="O90" s="4">
        <f t="shared" si="51"/>
        <v>0</v>
      </c>
      <c r="P90" s="4">
        <f t="shared" si="51"/>
        <v>0</v>
      </c>
      <c r="Q90" s="4">
        <f t="shared" si="51"/>
        <v>0</v>
      </c>
      <c r="R90" s="4">
        <f t="shared" si="51"/>
        <v>0</v>
      </c>
      <c r="S90" s="4">
        <f t="shared" si="51"/>
        <v>0</v>
      </c>
      <c r="T90" s="4">
        <f t="shared" si="51"/>
        <v>0</v>
      </c>
      <c r="U90" s="4">
        <f t="shared" si="51"/>
        <v>0</v>
      </c>
      <c r="V90" s="4">
        <f t="shared" si="51"/>
        <v>0</v>
      </c>
      <c r="W90" s="4">
        <f>W22</f>
        <v>0</v>
      </c>
      <c r="X90" s="4">
        <f t="shared" si="51"/>
        <v>0</v>
      </c>
      <c r="Y90" s="4">
        <f t="shared" si="51"/>
        <v>0</v>
      </c>
      <c r="Z90" s="4">
        <f t="shared" si="51"/>
        <v>0</v>
      </c>
      <c r="AA90" s="4">
        <f t="shared" si="51"/>
        <v>0</v>
      </c>
      <c r="AB90" s="4">
        <f t="shared" si="51"/>
        <v>0</v>
      </c>
      <c r="AC90" s="4">
        <f t="shared" si="51"/>
        <v>0</v>
      </c>
      <c r="AD90" s="4">
        <f t="shared" si="51"/>
        <v>0</v>
      </c>
      <c r="AE90" s="4">
        <f t="shared" si="51"/>
        <v>0</v>
      </c>
      <c r="AF90" s="4">
        <f t="shared" ref="AF90:AI94" si="52">AF22</f>
        <v>0</v>
      </c>
      <c r="AG90" s="4">
        <f t="shared" si="52"/>
        <v>0</v>
      </c>
      <c r="AH90" s="4">
        <f t="shared" si="52"/>
        <v>5.0000000000000001E-3</v>
      </c>
      <c r="AI90" s="4">
        <f t="shared" si="52"/>
        <v>0</v>
      </c>
      <c r="AJ90" s="4">
        <f t="shared" si="51"/>
        <v>0</v>
      </c>
      <c r="AK90" s="4">
        <f t="shared" si="51"/>
        <v>0</v>
      </c>
      <c r="AL90" s="4">
        <f t="shared" si="51"/>
        <v>0</v>
      </c>
      <c r="AM90" s="4">
        <f t="shared" si="51"/>
        <v>0</v>
      </c>
      <c r="AN90" s="4">
        <f t="shared" si="51"/>
        <v>0</v>
      </c>
      <c r="AO90" s="4">
        <f t="shared" si="51"/>
        <v>0</v>
      </c>
      <c r="AP90" s="4"/>
      <c r="AQ90" s="4"/>
      <c r="AR90" s="4"/>
      <c r="AS90" s="4"/>
      <c r="AT90" s="4"/>
      <c r="AU90" s="4"/>
      <c r="AV90" s="4"/>
      <c r="AW90" s="4">
        <f t="shared" si="51"/>
        <v>0</v>
      </c>
      <c r="AX90" s="4">
        <f t="shared" si="51"/>
        <v>0</v>
      </c>
      <c r="AY90" s="4">
        <f t="shared" si="51"/>
        <v>0</v>
      </c>
      <c r="AZ90" s="4">
        <f t="shared" si="51"/>
        <v>0</v>
      </c>
      <c r="BA90" s="4">
        <f t="shared" si="51"/>
        <v>0</v>
      </c>
      <c r="BB90" s="4">
        <f t="shared" si="51"/>
        <v>0</v>
      </c>
      <c r="BC90" s="4">
        <f t="shared" si="51"/>
        <v>0</v>
      </c>
      <c r="BD90" s="4">
        <f t="shared" si="51"/>
        <v>0</v>
      </c>
      <c r="BE90" s="4">
        <f t="shared" si="51"/>
        <v>0</v>
      </c>
      <c r="BF90" s="4">
        <f t="shared" si="51"/>
        <v>0</v>
      </c>
      <c r="BG90" s="4">
        <f t="shared" si="51"/>
        <v>0</v>
      </c>
      <c r="BH90" s="4">
        <f t="shared" si="51"/>
        <v>0</v>
      </c>
      <c r="BI90" s="4">
        <f t="shared" si="51"/>
        <v>0</v>
      </c>
      <c r="BJ90" s="4">
        <f t="shared" si="51"/>
        <v>0</v>
      </c>
      <c r="BK90" s="4">
        <f t="shared" si="51"/>
        <v>0</v>
      </c>
      <c r="BL90" s="4">
        <f t="shared" si="51"/>
        <v>0</v>
      </c>
      <c r="BM90" s="4">
        <f t="shared" si="51"/>
        <v>0</v>
      </c>
      <c r="BN90" s="4">
        <f t="shared" si="51"/>
        <v>0</v>
      </c>
      <c r="BO90" s="4">
        <f t="shared" si="51"/>
        <v>0</v>
      </c>
      <c r="BP90" s="4">
        <f t="shared" si="51"/>
        <v>0</v>
      </c>
      <c r="BQ90" s="4">
        <f t="shared" si="51"/>
        <v>0</v>
      </c>
      <c r="BR90" s="4">
        <f t="shared" si="51"/>
        <v>0</v>
      </c>
    </row>
    <row r="91" spans="1:72" x14ac:dyDescent="0.3">
      <c r="A91" s="136"/>
      <c r="B91" s="4" t="s">
        <v>21</v>
      </c>
      <c r="C91" s="125"/>
      <c r="D91" s="4">
        <f t="shared" si="51"/>
        <v>0</v>
      </c>
      <c r="E91" s="4">
        <f t="shared" si="51"/>
        <v>0</v>
      </c>
      <c r="F91" s="4">
        <f t="shared" si="51"/>
        <v>0</v>
      </c>
      <c r="G91" s="4">
        <f t="shared" si="51"/>
        <v>0</v>
      </c>
      <c r="H91" s="4">
        <f t="shared" si="51"/>
        <v>0</v>
      </c>
      <c r="I91" s="4">
        <f t="shared" si="51"/>
        <v>0</v>
      </c>
      <c r="J91" s="4">
        <f t="shared" si="51"/>
        <v>0</v>
      </c>
      <c r="K91" s="4">
        <f t="shared" si="51"/>
        <v>0</v>
      </c>
      <c r="L91" s="4">
        <f t="shared" si="51"/>
        <v>0</v>
      </c>
      <c r="M91" s="4">
        <f t="shared" si="51"/>
        <v>0</v>
      </c>
      <c r="N91" s="4">
        <f t="shared" si="51"/>
        <v>0</v>
      </c>
      <c r="O91" s="4">
        <f t="shared" si="51"/>
        <v>0</v>
      </c>
      <c r="P91" s="4">
        <f t="shared" si="51"/>
        <v>0</v>
      </c>
      <c r="Q91" s="4">
        <f t="shared" si="51"/>
        <v>0</v>
      </c>
      <c r="R91" s="4">
        <f t="shared" si="51"/>
        <v>0</v>
      </c>
      <c r="S91" s="4">
        <f t="shared" si="51"/>
        <v>0</v>
      </c>
      <c r="T91" s="4">
        <f t="shared" si="51"/>
        <v>0</v>
      </c>
      <c r="U91" s="4">
        <f t="shared" si="51"/>
        <v>0</v>
      </c>
      <c r="V91" s="4">
        <f t="shared" si="51"/>
        <v>0</v>
      </c>
      <c r="W91" s="4">
        <f>W23</f>
        <v>0</v>
      </c>
      <c r="X91" s="4">
        <f t="shared" si="51"/>
        <v>0</v>
      </c>
      <c r="Y91" s="4">
        <f t="shared" si="51"/>
        <v>0</v>
      </c>
      <c r="Z91" s="4">
        <f t="shared" si="51"/>
        <v>0</v>
      </c>
      <c r="AA91" s="4">
        <f t="shared" si="51"/>
        <v>0</v>
      </c>
      <c r="AB91" s="4">
        <f t="shared" si="51"/>
        <v>0</v>
      </c>
      <c r="AC91" s="4">
        <f t="shared" si="51"/>
        <v>0</v>
      </c>
      <c r="AD91" s="4">
        <f t="shared" si="51"/>
        <v>0</v>
      </c>
      <c r="AE91" s="4">
        <f t="shared" si="51"/>
        <v>0</v>
      </c>
      <c r="AF91" s="4">
        <f t="shared" si="52"/>
        <v>0</v>
      </c>
      <c r="AG91" s="4">
        <f t="shared" si="52"/>
        <v>0</v>
      </c>
      <c r="AH91" s="4">
        <f t="shared" si="52"/>
        <v>0</v>
      </c>
      <c r="AI91" s="4">
        <f t="shared" si="52"/>
        <v>0</v>
      </c>
      <c r="AJ91" s="4">
        <f t="shared" si="51"/>
        <v>0</v>
      </c>
      <c r="AK91" s="4">
        <f t="shared" si="51"/>
        <v>0</v>
      </c>
      <c r="AL91" s="4">
        <f t="shared" si="51"/>
        <v>0</v>
      </c>
      <c r="AM91" s="4">
        <f t="shared" si="51"/>
        <v>0</v>
      </c>
      <c r="AN91" s="4">
        <f t="shared" si="51"/>
        <v>0</v>
      </c>
      <c r="AO91" s="4">
        <f t="shared" si="51"/>
        <v>0</v>
      </c>
      <c r="AP91" s="4"/>
      <c r="AQ91" s="4"/>
      <c r="AR91" s="4"/>
      <c r="AS91" s="4"/>
      <c r="AT91" s="4"/>
      <c r="AU91" s="4"/>
      <c r="AV91" s="4"/>
      <c r="AW91" s="4">
        <f t="shared" si="51"/>
        <v>0</v>
      </c>
      <c r="AX91" s="4">
        <f t="shared" si="51"/>
        <v>0</v>
      </c>
      <c r="AY91" s="4">
        <f t="shared" si="51"/>
        <v>0</v>
      </c>
      <c r="AZ91" s="4">
        <f t="shared" si="51"/>
        <v>0</v>
      </c>
      <c r="BA91" s="4">
        <f t="shared" si="51"/>
        <v>0</v>
      </c>
      <c r="BB91" s="4">
        <f t="shared" si="51"/>
        <v>0</v>
      </c>
      <c r="BC91" s="4">
        <f t="shared" si="51"/>
        <v>0</v>
      </c>
      <c r="BD91" s="4">
        <f t="shared" si="51"/>
        <v>0</v>
      </c>
      <c r="BE91" s="4">
        <f t="shared" si="51"/>
        <v>0</v>
      </c>
      <c r="BF91" s="4">
        <f t="shared" si="51"/>
        <v>0</v>
      </c>
      <c r="BG91" s="4">
        <f t="shared" si="51"/>
        <v>0</v>
      </c>
      <c r="BH91" s="4">
        <f t="shared" si="51"/>
        <v>0</v>
      </c>
      <c r="BI91" s="4">
        <f t="shared" si="51"/>
        <v>0</v>
      </c>
      <c r="BJ91" s="4">
        <f t="shared" si="51"/>
        <v>0</v>
      </c>
      <c r="BK91" s="4">
        <f t="shared" si="51"/>
        <v>0</v>
      </c>
      <c r="BL91" s="4">
        <f t="shared" si="51"/>
        <v>0</v>
      </c>
      <c r="BM91" s="4">
        <f t="shared" si="51"/>
        <v>0</v>
      </c>
      <c r="BN91" s="4">
        <f t="shared" si="51"/>
        <v>0</v>
      </c>
      <c r="BO91" s="4">
        <f t="shared" si="51"/>
        <v>0</v>
      </c>
      <c r="BP91" s="4">
        <f t="shared" si="51"/>
        <v>0</v>
      </c>
      <c r="BQ91" s="4">
        <f t="shared" si="51"/>
        <v>0</v>
      </c>
      <c r="BR91" s="4">
        <f t="shared" si="51"/>
        <v>0</v>
      </c>
    </row>
    <row r="92" spans="1:72" ht="15" customHeight="1" x14ac:dyDescent="0.3">
      <c r="A92" s="136"/>
      <c r="B92" s="4"/>
      <c r="C92" s="125"/>
      <c r="D92" s="4">
        <f t="shared" si="51"/>
        <v>0</v>
      </c>
      <c r="E92" s="4">
        <f t="shared" si="51"/>
        <v>0</v>
      </c>
      <c r="F92" s="4">
        <f t="shared" si="51"/>
        <v>0</v>
      </c>
      <c r="G92" s="4">
        <f t="shared" si="51"/>
        <v>0</v>
      </c>
      <c r="H92" s="4">
        <f t="shared" si="51"/>
        <v>0</v>
      </c>
      <c r="I92" s="4">
        <f t="shared" si="51"/>
        <v>0</v>
      </c>
      <c r="J92" s="4">
        <f t="shared" si="51"/>
        <v>0</v>
      </c>
      <c r="K92" s="4">
        <f t="shared" si="51"/>
        <v>0</v>
      </c>
      <c r="L92" s="4">
        <f t="shared" si="51"/>
        <v>0</v>
      </c>
      <c r="M92" s="4">
        <f t="shared" si="51"/>
        <v>0</v>
      </c>
      <c r="N92" s="4">
        <f t="shared" si="51"/>
        <v>0</v>
      </c>
      <c r="O92" s="4">
        <f t="shared" si="51"/>
        <v>0</v>
      </c>
      <c r="P92" s="4">
        <f t="shared" si="51"/>
        <v>0</v>
      </c>
      <c r="Q92" s="4">
        <f t="shared" si="51"/>
        <v>0</v>
      </c>
      <c r="R92" s="4">
        <f t="shared" si="51"/>
        <v>0</v>
      </c>
      <c r="S92" s="4">
        <f t="shared" si="51"/>
        <v>0</v>
      </c>
      <c r="T92" s="4">
        <f t="shared" si="51"/>
        <v>0</v>
      </c>
      <c r="U92" s="4">
        <f t="shared" si="51"/>
        <v>0</v>
      </c>
      <c r="V92" s="4">
        <f t="shared" si="51"/>
        <v>0</v>
      </c>
      <c r="W92" s="4">
        <f>W24</f>
        <v>0</v>
      </c>
      <c r="X92" s="4">
        <f t="shared" si="51"/>
        <v>0</v>
      </c>
      <c r="Y92" s="4">
        <f t="shared" si="51"/>
        <v>0</v>
      </c>
      <c r="Z92" s="4">
        <f t="shared" si="51"/>
        <v>0</v>
      </c>
      <c r="AA92" s="4">
        <f t="shared" si="51"/>
        <v>0</v>
      </c>
      <c r="AB92" s="4">
        <f t="shared" si="51"/>
        <v>0</v>
      </c>
      <c r="AC92" s="4">
        <f t="shared" si="51"/>
        <v>0</v>
      </c>
      <c r="AD92" s="4">
        <f t="shared" si="51"/>
        <v>0</v>
      </c>
      <c r="AE92" s="4">
        <f t="shared" si="51"/>
        <v>0</v>
      </c>
      <c r="AF92" s="4">
        <f t="shared" si="52"/>
        <v>0</v>
      </c>
      <c r="AG92" s="4">
        <f t="shared" si="52"/>
        <v>0</v>
      </c>
      <c r="AH92" s="4">
        <f t="shared" si="52"/>
        <v>0</v>
      </c>
      <c r="AI92" s="4">
        <f t="shared" si="52"/>
        <v>0</v>
      </c>
      <c r="AJ92" s="4">
        <f t="shared" si="51"/>
        <v>0</v>
      </c>
      <c r="AK92" s="4">
        <f t="shared" si="51"/>
        <v>0</v>
      </c>
      <c r="AL92" s="4">
        <f t="shared" si="51"/>
        <v>0</v>
      </c>
      <c r="AM92" s="4">
        <f t="shared" si="51"/>
        <v>0</v>
      </c>
      <c r="AN92" s="4">
        <f t="shared" si="51"/>
        <v>0</v>
      </c>
      <c r="AO92" s="4">
        <f t="shared" si="51"/>
        <v>0</v>
      </c>
      <c r="AP92" s="4"/>
      <c r="AQ92" s="4"/>
      <c r="AR92" s="4"/>
      <c r="AS92" s="4"/>
      <c r="AT92" s="4"/>
      <c r="AU92" s="4"/>
      <c r="AV92" s="4"/>
      <c r="AW92" s="4">
        <f t="shared" si="51"/>
        <v>0</v>
      </c>
      <c r="AX92" s="4">
        <f t="shared" si="51"/>
        <v>0</v>
      </c>
      <c r="AY92" s="4">
        <f t="shared" si="51"/>
        <v>0</v>
      </c>
      <c r="AZ92" s="4">
        <f t="shared" si="51"/>
        <v>0</v>
      </c>
      <c r="BA92" s="4">
        <f t="shared" si="51"/>
        <v>0</v>
      </c>
      <c r="BB92" s="4">
        <f t="shared" si="51"/>
        <v>0</v>
      </c>
      <c r="BC92" s="4">
        <f t="shared" si="51"/>
        <v>0</v>
      </c>
      <c r="BD92" s="4">
        <f t="shared" si="51"/>
        <v>0</v>
      </c>
      <c r="BE92" s="4">
        <f t="shared" si="51"/>
        <v>0</v>
      </c>
      <c r="BF92" s="4">
        <f t="shared" si="51"/>
        <v>0</v>
      </c>
      <c r="BG92" s="4">
        <f t="shared" si="51"/>
        <v>0</v>
      </c>
      <c r="BH92" s="4">
        <f t="shared" si="51"/>
        <v>0</v>
      </c>
      <c r="BI92" s="4">
        <f t="shared" si="51"/>
        <v>0</v>
      </c>
      <c r="BJ92" s="4">
        <f t="shared" si="51"/>
        <v>0</v>
      </c>
      <c r="BK92" s="4">
        <f t="shared" si="51"/>
        <v>0</v>
      </c>
      <c r="BL92" s="4">
        <f t="shared" si="51"/>
        <v>0</v>
      </c>
      <c r="BM92" s="4">
        <f t="shared" si="51"/>
        <v>0</v>
      </c>
      <c r="BN92" s="4">
        <f t="shared" si="51"/>
        <v>0</v>
      </c>
      <c r="BO92" s="4">
        <f t="shared" si="51"/>
        <v>0</v>
      </c>
      <c r="BP92" s="4">
        <f t="shared" si="51"/>
        <v>0</v>
      </c>
      <c r="BQ92" s="4">
        <f t="shared" si="51"/>
        <v>0</v>
      </c>
      <c r="BR92" s="4">
        <f t="shared" si="51"/>
        <v>0</v>
      </c>
    </row>
    <row r="93" spans="1:72" ht="15" customHeight="1" x14ac:dyDescent="0.3">
      <c r="A93" s="136"/>
      <c r="B93" s="4"/>
      <c r="C93" s="125"/>
      <c r="D93" s="4">
        <f t="shared" si="51"/>
        <v>0</v>
      </c>
      <c r="E93" s="4">
        <f t="shared" si="51"/>
        <v>0</v>
      </c>
      <c r="F93" s="4">
        <f t="shared" si="51"/>
        <v>0</v>
      </c>
      <c r="G93" s="4">
        <f t="shared" si="51"/>
        <v>0</v>
      </c>
      <c r="H93" s="4">
        <f t="shared" si="51"/>
        <v>0</v>
      </c>
      <c r="I93" s="4">
        <f t="shared" si="51"/>
        <v>0</v>
      </c>
      <c r="J93" s="4">
        <f t="shared" si="51"/>
        <v>0</v>
      </c>
      <c r="K93" s="4">
        <f t="shared" si="51"/>
        <v>0</v>
      </c>
      <c r="L93" s="4">
        <f t="shared" si="51"/>
        <v>0</v>
      </c>
      <c r="M93" s="4">
        <f t="shared" si="51"/>
        <v>0</v>
      </c>
      <c r="N93" s="4">
        <f t="shared" si="51"/>
        <v>0</v>
      </c>
      <c r="O93" s="4">
        <f t="shared" si="51"/>
        <v>0</v>
      </c>
      <c r="P93" s="4">
        <f t="shared" si="51"/>
        <v>0</v>
      </c>
      <c r="Q93" s="4">
        <f t="shared" si="51"/>
        <v>0</v>
      </c>
      <c r="R93" s="4">
        <f t="shared" si="51"/>
        <v>0</v>
      </c>
      <c r="S93" s="4">
        <f t="shared" si="51"/>
        <v>0</v>
      </c>
      <c r="T93" s="4">
        <f t="shared" si="51"/>
        <v>0</v>
      </c>
      <c r="U93" s="4">
        <f t="shared" si="51"/>
        <v>0</v>
      </c>
      <c r="V93" s="4">
        <f t="shared" si="51"/>
        <v>0</v>
      </c>
      <c r="W93" s="4">
        <f>W25</f>
        <v>0</v>
      </c>
      <c r="X93" s="4">
        <f t="shared" si="51"/>
        <v>0</v>
      </c>
      <c r="Y93" s="4">
        <f t="shared" si="51"/>
        <v>0</v>
      </c>
      <c r="Z93" s="4">
        <f t="shared" si="51"/>
        <v>0</v>
      </c>
      <c r="AA93" s="4">
        <f t="shared" si="51"/>
        <v>0</v>
      </c>
      <c r="AB93" s="4">
        <f t="shared" si="51"/>
        <v>0</v>
      </c>
      <c r="AC93" s="4">
        <f t="shared" si="51"/>
        <v>0</v>
      </c>
      <c r="AD93" s="4">
        <f t="shared" si="51"/>
        <v>0</v>
      </c>
      <c r="AE93" s="4">
        <f t="shared" si="51"/>
        <v>0</v>
      </c>
      <c r="AF93" s="4">
        <f t="shared" si="52"/>
        <v>0</v>
      </c>
      <c r="AG93" s="4">
        <f t="shared" si="52"/>
        <v>0</v>
      </c>
      <c r="AH93" s="4">
        <f t="shared" si="52"/>
        <v>0</v>
      </c>
      <c r="AI93" s="4">
        <f t="shared" si="52"/>
        <v>0</v>
      </c>
      <c r="AJ93" s="4">
        <f t="shared" si="51"/>
        <v>0</v>
      </c>
      <c r="AK93" s="4">
        <f t="shared" si="51"/>
        <v>0</v>
      </c>
      <c r="AL93" s="4">
        <f t="shared" si="51"/>
        <v>0</v>
      </c>
      <c r="AM93" s="4">
        <f t="shared" si="51"/>
        <v>0</v>
      </c>
      <c r="AN93" s="4">
        <f t="shared" si="51"/>
        <v>0</v>
      </c>
      <c r="AO93" s="4">
        <f t="shared" si="51"/>
        <v>0</v>
      </c>
      <c r="AP93" s="4"/>
      <c r="AQ93" s="4"/>
      <c r="AR93" s="4"/>
      <c r="AS93" s="4"/>
      <c r="AT93" s="4"/>
      <c r="AU93" s="4"/>
      <c r="AV93" s="4"/>
      <c r="AW93" s="4">
        <f t="shared" si="51"/>
        <v>0</v>
      </c>
      <c r="AX93" s="4">
        <f t="shared" si="51"/>
        <v>0</v>
      </c>
      <c r="AY93" s="4">
        <f t="shared" si="51"/>
        <v>0</v>
      </c>
      <c r="AZ93" s="4">
        <f t="shared" si="51"/>
        <v>0</v>
      </c>
      <c r="BA93" s="4">
        <f t="shared" si="51"/>
        <v>0</v>
      </c>
      <c r="BB93" s="4">
        <f t="shared" si="51"/>
        <v>0</v>
      </c>
      <c r="BC93" s="4">
        <f t="shared" si="51"/>
        <v>0</v>
      </c>
      <c r="BD93" s="4">
        <f t="shared" si="51"/>
        <v>0</v>
      </c>
      <c r="BE93" s="4">
        <f t="shared" si="51"/>
        <v>0</v>
      </c>
      <c r="BF93" s="4">
        <f t="shared" si="51"/>
        <v>0</v>
      </c>
      <c r="BG93" s="4">
        <f t="shared" si="51"/>
        <v>0</v>
      </c>
      <c r="BH93" s="4">
        <f t="shared" si="51"/>
        <v>0</v>
      </c>
      <c r="BI93" s="4">
        <f t="shared" si="51"/>
        <v>0</v>
      </c>
      <c r="BJ93" s="4">
        <f t="shared" si="51"/>
        <v>0</v>
      </c>
      <c r="BK93" s="4">
        <f t="shared" si="51"/>
        <v>0</v>
      </c>
      <c r="BL93" s="4">
        <f t="shared" si="51"/>
        <v>0</v>
      </c>
      <c r="BM93" s="4">
        <f t="shared" si="51"/>
        <v>0</v>
      </c>
      <c r="BN93" s="4">
        <f t="shared" si="51"/>
        <v>0</v>
      </c>
      <c r="BO93" s="4">
        <f t="shared" si="51"/>
        <v>0</v>
      </c>
      <c r="BP93" s="4">
        <f t="shared" si="51"/>
        <v>0</v>
      </c>
      <c r="BQ93" s="4">
        <f t="shared" si="51"/>
        <v>0</v>
      </c>
      <c r="BR93" s="4">
        <f t="shared" si="51"/>
        <v>0</v>
      </c>
    </row>
    <row r="94" spans="1:72" ht="15" customHeight="1" x14ac:dyDescent="0.3">
      <c r="A94" s="137"/>
      <c r="B94" s="4"/>
      <c r="C94" s="126"/>
      <c r="D94" s="4">
        <f t="shared" si="51"/>
        <v>0</v>
      </c>
      <c r="E94" s="4">
        <f t="shared" si="51"/>
        <v>0</v>
      </c>
      <c r="F94" s="4">
        <f t="shared" si="51"/>
        <v>0</v>
      </c>
      <c r="G94" s="4">
        <f t="shared" si="51"/>
        <v>0</v>
      </c>
      <c r="H94" s="4">
        <f t="shared" si="51"/>
        <v>0</v>
      </c>
      <c r="I94" s="4">
        <f t="shared" si="51"/>
        <v>0</v>
      </c>
      <c r="J94" s="4">
        <f t="shared" si="51"/>
        <v>0</v>
      </c>
      <c r="K94" s="4">
        <f t="shared" si="51"/>
        <v>0</v>
      </c>
      <c r="L94" s="4">
        <f t="shared" si="51"/>
        <v>0</v>
      </c>
      <c r="M94" s="4">
        <f t="shared" si="51"/>
        <v>0</v>
      </c>
      <c r="N94" s="4">
        <f t="shared" si="51"/>
        <v>0</v>
      </c>
      <c r="O94" s="4">
        <f t="shared" si="51"/>
        <v>0</v>
      </c>
      <c r="P94" s="4">
        <f t="shared" si="51"/>
        <v>0</v>
      </c>
      <c r="Q94" s="4">
        <f t="shared" si="51"/>
        <v>0</v>
      </c>
      <c r="R94" s="4">
        <f t="shared" si="51"/>
        <v>0</v>
      </c>
      <c r="S94" s="4">
        <f t="shared" si="51"/>
        <v>0</v>
      </c>
      <c r="T94" s="4">
        <f t="shared" si="51"/>
        <v>0</v>
      </c>
      <c r="U94" s="4">
        <f t="shared" si="51"/>
        <v>0</v>
      </c>
      <c r="V94" s="4">
        <f t="shared" si="51"/>
        <v>0</v>
      </c>
      <c r="W94" s="4">
        <f>W26</f>
        <v>0</v>
      </c>
      <c r="X94" s="4">
        <f t="shared" si="51"/>
        <v>0</v>
      </c>
      <c r="Y94" s="4">
        <f t="shared" si="51"/>
        <v>0</v>
      </c>
      <c r="Z94" s="4">
        <f t="shared" si="51"/>
        <v>0</v>
      </c>
      <c r="AA94" s="4">
        <f t="shared" si="51"/>
        <v>0</v>
      </c>
      <c r="AB94" s="4">
        <f t="shared" si="51"/>
        <v>0</v>
      </c>
      <c r="AC94" s="4">
        <f t="shared" si="51"/>
        <v>0</v>
      </c>
      <c r="AD94" s="4">
        <f t="shared" si="51"/>
        <v>0</v>
      </c>
      <c r="AE94" s="4">
        <f t="shared" si="51"/>
        <v>0</v>
      </c>
      <c r="AF94" s="4">
        <f t="shared" si="52"/>
        <v>0</v>
      </c>
      <c r="AG94" s="4">
        <f t="shared" si="52"/>
        <v>0</v>
      </c>
      <c r="AH94" s="4">
        <f t="shared" si="52"/>
        <v>0</v>
      </c>
      <c r="AI94" s="4">
        <f t="shared" si="52"/>
        <v>0</v>
      </c>
      <c r="AJ94" s="4">
        <f t="shared" si="51"/>
        <v>0</v>
      </c>
      <c r="AK94" s="4">
        <f t="shared" si="51"/>
        <v>0</v>
      </c>
      <c r="AL94" s="4">
        <f t="shared" si="51"/>
        <v>0</v>
      </c>
      <c r="AM94" s="4">
        <f t="shared" ref="AM94:BR94" si="53">AM26</f>
        <v>0</v>
      </c>
      <c r="AN94" s="4">
        <f t="shared" si="53"/>
        <v>0</v>
      </c>
      <c r="AO94" s="4">
        <f t="shared" si="53"/>
        <v>0</v>
      </c>
      <c r="AP94" s="4"/>
      <c r="AQ94" s="4"/>
      <c r="AR94" s="4"/>
      <c r="AS94" s="4"/>
      <c r="AT94" s="4"/>
      <c r="AU94" s="4"/>
      <c r="AV94" s="4"/>
      <c r="AW94" s="4">
        <f t="shared" si="53"/>
        <v>0</v>
      </c>
      <c r="AX94" s="4">
        <f t="shared" si="53"/>
        <v>0</v>
      </c>
      <c r="AY94" s="4">
        <f t="shared" si="53"/>
        <v>0</v>
      </c>
      <c r="AZ94" s="4">
        <f t="shared" si="53"/>
        <v>0</v>
      </c>
      <c r="BA94" s="4">
        <f t="shared" si="53"/>
        <v>0</v>
      </c>
      <c r="BB94" s="4">
        <f t="shared" si="53"/>
        <v>0</v>
      </c>
      <c r="BC94" s="4">
        <f t="shared" si="53"/>
        <v>0</v>
      </c>
      <c r="BD94" s="4">
        <f t="shared" si="53"/>
        <v>0</v>
      </c>
      <c r="BE94" s="4">
        <f t="shared" si="53"/>
        <v>0</v>
      </c>
      <c r="BF94" s="4">
        <f t="shared" si="53"/>
        <v>0</v>
      </c>
      <c r="BG94" s="4">
        <f t="shared" si="53"/>
        <v>0</v>
      </c>
      <c r="BH94" s="4">
        <f t="shared" si="53"/>
        <v>0</v>
      </c>
      <c r="BI94" s="4">
        <f t="shared" si="53"/>
        <v>0</v>
      </c>
      <c r="BJ94" s="4">
        <f t="shared" si="53"/>
        <v>0</v>
      </c>
      <c r="BK94" s="4">
        <f t="shared" si="53"/>
        <v>0</v>
      </c>
      <c r="BL94" s="4">
        <f t="shared" si="53"/>
        <v>0</v>
      </c>
      <c r="BM94" s="4">
        <f t="shared" si="53"/>
        <v>0</v>
      </c>
      <c r="BN94" s="4">
        <f t="shared" si="53"/>
        <v>0</v>
      </c>
      <c r="BO94" s="4">
        <f t="shared" si="53"/>
        <v>0</v>
      </c>
      <c r="BP94" s="4">
        <f t="shared" si="53"/>
        <v>0</v>
      </c>
      <c r="BQ94" s="4">
        <f t="shared" si="53"/>
        <v>0</v>
      </c>
      <c r="BR94" s="4">
        <f t="shared" si="53"/>
        <v>0</v>
      </c>
    </row>
    <row r="95" spans="1:72" ht="17.399999999999999" x14ac:dyDescent="0.35">
      <c r="B95" s="17" t="s">
        <v>24</v>
      </c>
      <c r="C95" s="18"/>
      <c r="D95" s="19">
        <f t="shared" ref="D95:BR95" si="54">SUM(D90:D94)</f>
        <v>0</v>
      </c>
      <c r="E95" s="19">
        <f t="shared" si="54"/>
        <v>0</v>
      </c>
      <c r="F95" s="19">
        <f t="shared" si="54"/>
        <v>1.2E-2</v>
      </c>
      <c r="G95" s="19">
        <f t="shared" si="54"/>
        <v>4.0000000000000002E-4</v>
      </c>
      <c r="H95" s="19">
        <f t="shared" si="54"/>
        <v>0</v>
      </c>
      <c r="I95" s="19">
        <f t="shared" si="54"/>
        <v>0</v>
      </c>
      <c r="J95" s="19">
        <f t="shared" si="54"/>
        <v>0</v>
      </c>
      <c r="K95" s="19">
        <f t="shared" si="54"/>
        <v>0</v>
      </c>
      <c r="L95" s="19">
        <f t="shared" si="54"/>
        <v>0</v>
      </c>
      <c r="M95" s="19">
        <f t="shared" si="54"/>
        <v>0</v>
      </c>
      <c r="N95" s="19">
        <f t="shared" si="54"/>
        <v>0</v>
      </c>
      <c r="O95" s="19">
        <f t="shared" si="54"/>
        <v>0</v>
      </c>
      <c r="P95" s="19">
        <f t="shared" si="54"/>
        <v>0</v>
      </c>
      <c r="Q95" s="19">
        <f t="shared" si="54"/>
        <v>0</v>
      </c>
      <c r="R95" s="19">
        <f t="shared" si="54"/>
        <v>0</v>
      </c>
      <c r="S95" s="19">
        <f t="shared" si="54"/>
        <v>0</v>
      </c>
      <c r="T95" s="19">
        <f t="shared" si="54"/>
        <v>0</v>
      </c>
      <c r="U95" s="19">
        <f t="shared" si="54"/>
        <v>0</v>
      </c>
      <c r="V95" s="19">
        <f t="shared" si="54"/>
        <v>0</v>
      </c>
      <c r="W95" s="19">
        <f t="shared" si="54"/>
        <v>0</v>
      </c>
      <c r="X95" s="19">
        <f t="shared" si="54"/>
        <v>0</v>
      </c>
      <c r="Y95" s="19">
        <f t="shared" si="54"/>
        <v>0</v>
      </c>
      <c r="Z95" s="19">
        <f t="shared" si="54"/>
        <v>0</v>
      </c>
      <c r="AA95" s="19">
        <f t="shared" si="54"/>
        <v>0</v>
      </c>
      <c r="AB95" s="19">
        <f t="shared" si="54"/>
        <v>0</v>
      </c>
      <c r="AC95" s="19">
        <f t="shared" si="54"/>
        <v>0</v>
      </c>
      <c r="AD95" s="19">
        <f t="shared" si="54"/>
        <v>0</v>
      </c>
      <c r="AE95" s="19">
        <f t="shared" si="54"/>
        <v>0</v>
      </c>
      <c r="AF95" s="19">
        <f t="shared" ref="AF95:AI95" si="55">SUM(AF90:AF94)</f>
        <v>0</v>
      </c>
      <c r="AG95" s="19">
        <f t="shared" si="55"/>
        <v>0</v>
      </c>
      <c r="AH95" s="19">
        <f t="shared" si="55"/>
        <v>5.0000000000000001E-3</v>
      </c>
      <c r="AI95" s="19">
        <f t="shared" si="55"/>
        <v>0</v>
      </c>
      <c r="AJ95" s="19">
        <f t="shared" si="54"/>
        <v>0</v>
      </c>
      <c r="AK95" s="19">
        <f t="shared" si="54"/>
        <v>0</v>
      </c>
      <c r="AL95" s="19">
        <f t="shared" si="54"/>
        <v>0</v>
      </c>
      <c r="AM95" s="19">
        <f t="shared" si="54"/>
        <v>0</v>
      </c>
      <c r="AN95" s="19">
        <f t="shared" si="54"/>
        <v>0</v>
      </c>
      <c r="AO95" s="19">
        <f t="shared" si="54"/>
        <v>0</v>
      </c>
      <c r="AP95" s="19"/>
      <c r="AQ95" s="19"/>
      <c r="AR95" s="19"/>
      <c r="AS95" s="19"/>
      <c r="AT95" s="19"/>
      <c r="AU95" s="19"/>
      <c r="AV95" s="19"/>
      <c r="AW95" s="19">
        <f t="shared" si="54"/>
        <v>0</v>
      </c>
      <c r="AX95" s="19">
        <f t="shared" si="54"/>
        <v>0</v>
      </c>
      <c r="AY95" s="19">
        <f t="shared" si="54"/>
        <v>0</v>
      </c>
      <c r="AZ95" s="19">
        <f t="shared" si="54"/>
        <v>0</v>
      </c>
      <c r="BA95" s="19">
        <f t="shared" si="54"/>
        <v>0</v>
      </c>
      <c r="BB95" s="19">
        <f t="shared" si="54"/>
        <v>0</v>
      </c>
      <c r="BC95" s="19">
        <f t="shared" si="54"/>
        <v>0</v>
      </c>
      <c r="BD95" s="19">
        <f t="shared" si="54"/>
        <v>0</v>
      </c>
      <c r="BE95" s="19">
        <f t="shared" si="54"/>
        <v>0</v>
      </c>
      <c r="BF95" s="19">
        <f t="shared" si="54"/>
        <v>0</v>
      </c>
      <c r="BG95" s="19">
        <f t="shared" si="54"/>
        <v>0</v>
      </c>
      <c r="BH95" s="19">
        <f t="shared" si="54"/>
        <v>0</v>
      </c>
      <c r="BI95" s="19">
        <f t="shared" si="54"/>
        <v>0</v>
      </c>
      <c r="BJ95" s="19">
        <f t="shared" si="54"/>
        <v>0</v>
      </c>
      <c r="BK95" s="19">
        <f t="shared" si="54"/>
        <v>0</v>
      </c>
      <c r="BL95" s="19">
        <f t="shared" si="54"/>
        <v>0</v>
      </c>
      <c r="BM95" s="19">
        <f t="shared" si="54"/>
        <v>0</v>
      </c>
      <c r="BN95" s="19">
        <f t="shared" si="54"/>
        <v>0</v>
      </c>
      <c r="BO95" s="19">
        <f t="shared" si="54"/>
        <v>0</v>
      </c>
      <c r="BP95" s="19">
        <f t="shared" si="54"/>
        <v>0</v>
      </c>
      <c r="BQ95" s="19">
        <f t="shared" si="54"/>
        <v>0</v>
      </c>
      <c r="BR95" s="19">
        <f t="shared" si="54"/>
        <v>0</v>
      </c>
    </row>
    <row r="96" spans="1:72" ht="17.399999999999999" x14ac:dyDescent="0.35">
      <c r="B96" s="17" t="s">
        <v>25</v>
      </c>
      <c r="C96" s="18"/>
      <c r="D96" s="20">
        <f t="shared" ref="D96:BR96" si="56">PRODUCT(D95,$E$6)</f>
        <v>0</v>
      </c>
      <c r="E96" s="20">
        <f t="shared" si="56"/>
        <v>0</v>
      </c>
      <c r="F96" s="20">
        <f t="shared" si="56"/>
        <v>1.2E-2</v>
      </c>
      <c r="G96" s="20">
        <f t="shared" si="56"/>
        <v>4.0000000000000002E-4</v>
      </c>
      <c r="H96" s="20">
        <f t="shared" si="56"/>
        <v>0</v>
      </c>
      <c r="I96" s="20">
        <f t="shared" si="56"/>
        <v>0</v>
      </c>
      <c r="J96" s="20">
        <f t="shared" si="56"/>
        <v>0</v>
      </c>
      <c r="K96" s="20">
        <f t="shared" si="56"/>
        <v>0</v>
      </c>
      <c r="L96" s="20">
        <f t="shared" si="56"/>
        <v>0</v>
      </c>
      <c r="M96" s="20">
        <f t="shared" si="56"/>
        <v>0</v>
      </c>
      <c r="N96" s="20">
        <f t="shared" si="56"/>
        <v>0</v>
      </c>
      <c r="O96" s="20">
        <f t="shared" si="56"/>
        <v>0</v>
      </c>
      <c r="P96" s="20">
        <f t="shared" si="56"/>
        <v>0</v>
      </c>
      <c r="Q96" s="20">
        <f t="shared" si="56"/>
        <v>0</v>
      </c>
      <c r="R96" s="20">
        <f t="shared" si="56"/>
        <v>0</v>
      </c>
      <c r="S96" s="20">
        <f t="shared" si="56"/>
        <v>0</v>
      </c>
      <c r="T96" s="20">
        <f t="shared" si="56"/>
        <v>0</v>
      </c>
      <c r="U96" s="20">
        <f t="shared" si="56"/>
        <v>0</v>
      </c>
      <c r="V96" s="20">
        <f t="shared" si="56"/>
        <v>0</v>
      </c>
      <c r="W96" s="20">
        <f t="shared" si="56"/>
        <v>0</v>
      </c>
      <c r="X96" s="20">
        <f t="shared" si="56"/>
        <v>0</v>
      </c>
      <c r="Y96" s="20">
        <f t="shared" si="56"/>
        <v>0</v>
      </c>
      <c r="Z96" s="20">
        <f t="shared" si="56"/>
        <v>0</v>
      </c>
      <c r="AA96" s="20">
        <f t="shared" si="56"/>
        <v>0</v>
      </c>
      <c r="AB96" s="20">
        <f t="shared" si="56"/>
        <v>0</v>
      </c>
      <c r="AC96" s="20">
        <f t="shared" si="56"/>
        <v>0</v>
      </c>
      <c r="AD96" s="20">
        <f t="shared" si="56"/>
        <v>0</v>
      </c>
      <c r="AE96" s="20">
        <f t="shared" si="56"/>
        <v>0</v>
      </c>
      <c r="AF96" s="20">
        <f t="shared" ref="AF96:AI96" si="57">PRODUCT(AF95,$E$6)</f>
        <v>0</v>
      </c>
      <c r="AG96" s="20">
        <f t="shared" si="57"/>
        <v>0</v>
      </c>
      <c r="AH96" s="20">
        <f t="shared" si="57"/>
        <v>5.0000000000000001E-3</v>
      </c>
      <c r="AI96" s="20">
        <f t="shared" si="57"/>
        <v>0</v>
      </c>
      <c r="AJ96" s="20">
        <f t="shared" si="56"/>
        <v>0</v>
      </c>
      <c r="AK96" s="20">
        <f t="shared" si="56"/>
        <v>0</v>
      </c>
      <c r="AL96" s="20">
        <f t="shared" si="56"/>
        <v>0</v>
      </c>
      <c r="AM96" s="20">
        <f t="shared" si="56"/>
        <v>0</v>
      </c>
      <c r="AN96" s="20">
        <f t="shared" si="56"/>
        <v>0</v>
      </c>
      <c r="AO96" s="20">
        <f t="shared" si="56"/>
        <v>0</v>
      </c>
      <c r="AP96" s="20"/>
      <c r="AQ96" s="20"/>
      <c r="AR96" s="20"/>
      <c r="AS96" s="20"/>
      <c r="AT96" s="20"/>
      <c r="AU96" s="20"/>
      <c r="AV96" s="20"/>
      <c r="AW96" s="20">
        <f t="shared" si="56"/>
        <v>0</v>
      </c>
      <c r="AX96" s="20">
        <f t="shared" si="56"/>
        <v>0</v>
      </c>
      <c r="AY96" s="20">
        <f t="shared" si="56"/>
        <v>0</v>
      </c>
      <c r="AZ96" s="20">
        <f t="shared" si="56"/>
        <v>0</v>
      </c>
      <c r="BA96" s="20">
        <f t="shared" si="56"/>
        <v>0</v>
      </c>
      <c r="BB96" s="20">
        <f t="shared" si="56"/>
        <v>0</v>
      </c>
      <c r="BC96" s="20">
        <f t="shared" si="56"/>
        <v>0</v>
      </c>
      <c r="BD96" s="20">
        <f t="shared" si="56"/>
        <v>0</v>
      </c>
      <c r="BE96" s="20">
        <f t="shared" si="56"/>
        <v>0</v>
      </c>
      <c r="BF96" s="20">
        <f t="shared" si="56"/>
        <v>0</v>
      </c>
      <c r="BG96" s="20">
        <f t="shared" si="56"/>
        <v>0</v>
      </c>
      <c r="BH96" s="20">
        <f t="shared" si="56"/>
        <v>0</v>
      </c>
      <c r="BI96" s="20">
        <f t="shared" si="56"/>
        <v>0</v>
      </c>
      <c r="BJ96" s="20">
        <f t="shared" si="56"/>
        <v>0</v>
      </c>
      <c r="BK96" s="20">
        <f t="shared" si="56"/>
        <v>0</v>
      </c>
      <c r="BL96" s="20">
        <f t="shared" si="56"/>
        <v>0</v>
      </c>
      <c r="BM96" s="20">
        <f t="shared" si="56"/>
        <v>0</v>
      </c>
      <c r="BN96" s="20">
        <f t="shared" si="56"/>
        <v>0</v>
      </c>
      <c r="BO96" s="20">
        <f t="shared" si="56"/>
        <v>0</v>
      </c>
      <c r="BP96" s="20">
        <f t="shared" si="56"/>
        <v>0</v>
      </c>
      <c r="BQ96" s="20">
        <f t="shared" si="56"/>
        <v>0</v>
      </c>
      <c r="BR96" s="20">
        <f t="shared" si="56"/>
        <v>0</v>
      </c>
    </row>
    <row r="98" spans="1:72" ht="17.399999999999999" x14ac:dyDescent="0.35">
      <c r="A98" s="23"/>
      <c r="B98" s="24" t="s">
        <v>27</v>
      </c>
      <c r="C98" s="25" t="s">
        <v>28</v>
      </c>
      <c r="D98" s="26">
        <f t="shared" ref="D98:BR98" si="58">D47</f>
        <v>78.180000000000007</v>
      </c>
      <c r="E98" s="26">
        <f t="shared" si="58"/>
        <v>82</v>
      </c>
      <c r="F98" s="26">
        <f t="shared" si="58"/>
        <v>82</v>
      </c>
      <c r="G98" s="26">
        <f t="shared" si="58"/>
        <v>596</v>
      </c>
      <c r="H98" s="26">
        <f t="shared" si="58"/>
        <v>1490</v>
      </c>
      <c r="I98" s="26">
        <f t="shared" si="58"/>
        <v>720</v>
      </c>
      <c r="J98" s="26">
        <f t="shared" si="58"/>
        <v>82.38</v>
      </c>
      <c r="K98" s="26">
        <f t="shared" si="58"/>
        <v>1038.8900000000001</v>
      </c>
      <c r="L98" s="26">
        <f t="shared" si="58"/>
        <v>231.94</v>
      </c>
      <c r="M98" s="26">
        <f t="shared" si="58"/>
        <v>738</v>
      </c>
      <c r="N98" s="26">
        <f t="shared" si="58"/>
        <v>114.89</v>
      </c>
      <c r="O98" s="26">
        <f t="shared" si="58"/>
        <v>359.11</v>
      </c>
      <c r="P98" s="26">
        <f t="shared" si="58"/>
        <v>428.95</v>
      </c>
      <c r="Q98" s="26">
        <f t="shared" si="58"/>
        <v>400</v>
      </c>
      <c r="R98" s="26">
        <f t="shared" si="58"/>
        <v>1210</v>
      </c>
      <c r="S98" s="26">
        <f t="shared" si="58"/>
        <v>207.5</v>
      </c>
      <c r="T98" s="26">
        <f t="shared" si="58"/>
        <v>207.5</v>
      </c>
      <c r="U98" s="26">
        <f t="shared" si="58"/>
        <v>1032</v>
      </c>
      <c r="V98" s="26">
        <f t="shared" si="58"/>
        <v>352.56</v>
      </c>
      <c r="W98" s="26">
        <f>W47</f>
        <v>100</v>
      </c>
      <c r="X98" s="26">
        <f t="shared" si="58"/>
        <v>10.4</v>
      </c>
      <c r="Y98" s="26">
        <f t="shared" si="58"/>
        <v>0</v>
      </c>
      <c r="Z98" s="26">
        <f t="shared" si="58"/>
        <v>492</v>
      </c>
      <c r="AA98" s="26">
        <f t="shared" si="58"/>
        <v>382</v>
      </c>
      <c r="AB98" s="26">
        <f t="shared" si="58"/>
        <v>341</v>
      </c>
      <c r="AC98" s="26">
        <f t="shared" si="58"/>
        <v>261</v>
      </c>
      <c r="AD98" s="26">
        <f t="shared" si="58"/>
        <v>125</v>
      </c>
      <c r="AE98" s="26">
        <f t="shared" si="58"/>
        <v>607</v>
      </c>
      <c r="AF98" s="26"/>
      <c r="AG98" s="26"/>
      <c r="AH98" s="26">
        <f t="shared" si="58"/>
        <v>219</v>
      </c>
      <c r="AI98" s="26"/>
      <c r="AJ98" s="26">
        <f t="shared" si="58"/>
        <v>227.27</v>
      </c>
      <c r="AK98" s="26">
        <f t="shared" si="58"/>
        <v>89</v>
      </c>
      <c r="AL98" s="26">
        <f t="shared" si="58"/>
        <v>62</v>
      </c>
      <c r="AM98" s="26">
        <f t="shared" si="58"/>
        <v>44.6</v>
      </c>
      <c r="AN98" s="26">
        <f t="shared" si="58"/>
        <v>200</v>
      </c>
      <c r="AO98" s="26">
        <f t="shared" si="58"/>
        <v>227</v>
      </c>
      <c r="AP98" s="26"/>
      <c r="AQ98" s="26"/>
      <c r="AR98" s="26"/>
      <c r="AS98" s="26"/>
      <c r="AT98" s="26"/>
      <c r="AU98" s="26"/>
      <c r="AV98" s="26"/>
      <c r="AW98" s="26">
        <f t="shared" si="58"/>
        <v>67.14</v>
      </c>
      <c r="AX98" s="26">
        <f t="shared" si="58"/>
        <v>74.290000000000006</v>
      </c>
      <c r="AY98" s="26">
        <f t="shared" si="58"/>
        <v>51.25</v>
      </c>
      <c r="AZ98" s="26">
        <f t="shared" si="58"/>
        <v>77.14</v>
      </c>
      <c r="BA98" s="26">
        <f t="shared" si="58"/>
        <v>68</v>
      </c>
      <c r="BB98" s="26">
        <f t="shared" si="58"/>
        <v>60</v>
      </c>
      <c r="BC98" s="26">
        <f t="shared" si="58"/>
        <v>137.33000000000001</v>
      </c>
      <c r="BD98" s="26">
        <f t="shared" si="58"/>
        <v>319</v>
      </c>
      <c r="BE98" s="26">
        <f t="shared" si="58"/>
        <v>486</v>
      </c>
      <c r="BF98" s="26">
        <f t="shared" si="58"/>
        <v>564</v>
      </c>
      <c r="BG98" s="26">
        <f t="shared" si="58"/>
        <v>247</v>
      </c>
      <c r="BH98" s="26">
        <f t="shared" si="58"/>
        <v>427</v>
      </c>
      <c r="BI98" s="26">
        <f t="shared" si="58"/>
        <v>750</v>
      </c>
      <c r="BJ98" s="26">
        <f t="shared" si="58"/>
        <v>36</v>
      </c>
      <c r="BK98" s="26">
        <f t="shared" si="58"/>
        <v>30</v>
      </c>
      <c r="BL98" s="26">
        <f t="shared" si="58"/>
        <v>30</v>
      </c>
      <c r="BM98" s="26">
        <f t="shared" si="58"/>
        <v>34</v>
      </c>
      <c r="BN98" s="26">
        <f t="shared" si="58"/>
        <v>35</v>
      </c>
      <c r="BO98" s="26">
        <f t="shared" si="58"/>
        <v>314</v>
      </c>
      <c r="BP98" s="26">
        <f t="shared" si="58"/>
        <v>138.88999999999999</v>
      </c>
      <c r="BQ98" s="26">
        <f t="shared" si="58"/>
        <v>22</v>
      </c>
      <c r="BR98" s="26">
        <f t="shared" si="58"/>
        <v>0</v>
      </c>
    </row>
    <row r="99" spans="1:72" ht="17.399999999999999" x14ac:dyDescent="0.35">
      <c r="B99" s="17" t="s">
        <v>29</v>
      </c>
      <c r="C99" s="18" t="s">
        <v>28</v>
      </c>
      <c r="D99" s="19">
        <f t="shared" ref="D99:BR99" si="59">D98/1000</f>
        <v>7.8180000000000013E-2</v>
      </c>
      <c r="E99" s="19">
        <f t="shared" si="59"/>
        <v>8.2000000000000003E-2</v>
      </c>
      <c r="F99" s="19">
        <f t="shared" si="59"/>
        <v>8.2000000000000003E-2</v>
      </c>
      <c r="G99" s="19">
        <f t="shared" si="59"/>
        <v>0.59599999999999997</v>
      </c>
      <c r="H99" s="19">
        <f t="shared" si="59"/>
        <v>1.49</v>
      </c>
      <c r="I99" s="19">
        <f t="shared" si="59"/>
        <v>0.72</v>
      </c>
      <c r="J99" s="19">
        <f t="shared" si="59"/>
        <v>8.2379999999999995E-2</v>
      </c>
      <c r="K99" s="19">
        <f t="shared" si="59"/>
        <v>1.0388900000000001</v>
      </c>
      <c r="L99" s="19">
        <f t="shared" si="59"/>
        <v>0.23194000000000001</v>
      </c>
      <c r="M99" s="19">
        <f t="shared" si="59"/>
        <v>0.73799999999999999</v>
      </c>
      <c r="N99" s="19">
        <f t="shared" si="59"/>
        <v>0.11489000000000001</v>
      </c>
      <c r="O99" s="19">
        <f t="shared" si="59"/>
        <v>0.35911000000000004</v>
      </c>
      <c r="P99" s="19">
        <f t="shared" si="59"/>
        <v>0.42895</v>
      </c>
      <c r="Q99" s="19">
        <f t="shared" si="59"/>
        <v>0.4</v>
      </c>
      <c r="R99" s="19">
        <f t="shared" si="59"/>
        <v>1.21</v>
      </c>
      <c r="S99" s="19">
        <f t="shared" si="59"/>
        <v>0.20749999999999999</v>
      </c>
      <c r="T99" s="19">
        <f t="shared" si="59"/>
        <v>0.20749999999999999</v>
      </c>
      <c r="U99" s="19">
        <f t="shared" si="59"/>
        <v>1.032</v>
      </c>
      <c r="V99" s="19">
        <f t="shared" si="59"/>
        <v>0.35255999999999998</v>
      </c>
      <c r="W99" s="19">
        <f>W98/1000</f>
        <v>0.1</v>
      </c>
      <c r="X99" s="19">
        <f t="shared" si="59"/>
        <v>1.04E-2</v>
      </c>
      <c r="Y99" s="19">
        <f t="shared" si="59"/>
        <v>0</v>
      </c>
      <c r="Z99" s="19">
        <f t="shared" si="59"/>
        <v>0.49199999999999999</v>
      </c>
      <c r="AA99" s="19">
        <f t="shared" si="59"/>
        <v>0.38200000000000001</v>
      </c>
      <c r="AB99" s="19">
        <f t="shared" si="59"/>
        <v>0.34100000000000003</v>
      </c>
      <c r="AC99" s="19">
        <f t="shared" si="59"/>
        <v>0.26100000000000001</v>
      </c>
      <c r="AD99" s="19">
        <f t="shared" si="59"/>
        <v>0.125</v>
      </c>
      <c r="AE99" s="19">
        <f t="shared" si="59"/>
        <v>0.60699999999999998</v>
      </c>
      <c r="AF99" s="19">
        <f t="shared" ref="AF99:AI99" si="60">AF98/1000</f>
        <v>0</v>
      </c>
      <c r="AG99" s="19">
        <f t="shared" si="60"/>
        <v>0</v>
      </c>
      <c r="AH99" s="19">
        <f t="shared" si="60"/>
        <v>0.219</v>
      </c>
      <c r="AI99" s="19">
        <f t="shared" si="60"/>
        <v>0</v>
      </c>
      <c r="AJ99" s="19">
        <f t="shared" si="59"/>
        <v>0.22727</v>
      </c>
      <c r="AK99" s="19">
        <f t="shared" si="59"/>
        <v>8.8999999999999996E-2</v>
      </c>
      <c r="AL99" s="19">
        <f t="shared" si="59"/>
        <v>6.2E-2</v>
      </c>
      <c r="AM99" s="19">
        <f t="shared" si="59"/>
        <v>4.4600000000000001E-2</v>
      </c>
      <c r="AN99" s="19">
        <f t="shared" si="59"/>
        <v>0.2</v>
      </c>
      <c r="AO99" s="19">
        <f t="shared" si="59"/>
        <v>0.22700000000000001</v>
      </c>
      <c r="AP99" s="19"/>
      <c r="AQ99" s="19"/>
      <c r="AR99" s="19"/>
      <c r="AS99" s="19"/>
      <c r="AT99" s="19"/>
      <c r="AU99" s="19"/>
      <c r="AV99" s="19"/>
      <c r="AW99" s="19">
        <f t="shared" si="59"/>
        <v>6.7140000000000005E-2</v>
      </c>
      <c r="AX99" s="19">
        <f t="shared" si="59"/>
        <v>7.4290000000000009E-2</v>
      </c>
      <c r="AY99" s="19">
        <f t="shared" si="59"/>
        <v>5.1249999999999997E-2</v>
      </c>
      <c r="AZ99" s="19">
        <f t="shared" si="59"/>
        <v>7.714E-2</v>
      </c>
      <c r="BA99" s="19">
        <f t="shared" si="59"/>
        <v>6.8000000000000005E-2</v>
      </c>
      <c r="BB99" s="19">
        <f t="shared" si="59"/>
        <v>0.06</v>
      </c>
      <c r="BC99" s="19">
        <f t="shared" si="59"/>
        <v>0.13733000000000001</v>
      </c>
      <c r="BD99" s="19">
        <f t="shared" si="59"/>
        <v>0.31900000000000001</v>
      </c>
      <c r="BE99" s="19">
        <f t="shared" si="59"/>
        <v>0.48599999999999999</v>
      </c>
      <c r="BF99" s="19">
        <f t="shared" si="59"/>
        <v>0.56399999999999995</v>
      </c>
      <c r="BG99" s="19">
        <f t="shared" si="59"/>
        <v>0.247</v>
      </c>
      <c r="BH99" s="19">
        <f t="shared" si="59"/>
        <v>0.42699999999999999</v>
      </c>
      <c r="BI99" s="19">
        <f t="shared" si="59"/>
        <v>0.75</v>
      </c>
      <c r="BJ99" s="19">
        <f t="shared" si="59"/>
        <v>3.5999999999999997E-2</v>
      </c>
      <c r="BK99" s="19">
        <f t="shared" si="59"/>
        <v>0.03</v>
      </c>
      <c r="BL99" s="19">
        <f t="shared" si="59"/>
        <v>0.03</v>
      </c>
      <c r="BM99" s="19">
        <f t="shared" si="59"/>
        <v>3.4000000000000002E-2</v>
      </c>
      <c r="BN99" s="19">
        <f t="shared" si="59"/>
        <v>3.5000000000000003E-2</v>
      </c>
      <c r="BO99" s="19">
        <f t="shared" si="59"/>
        <v>0.314</v>
      </c>
      <c r="BP99" s="19">
        <f t="shared" si="59"/>
        <v>0.13888999999999999</v>
      </c>
      <c r="BQ99" s="19">
        <f t="shared" si="59"/>
        <v>2.1999999999999999E-2</v>
      </c>
      <c r="BR99" s="19">
        <f t="shared" si="59"/>
        <v>0</v>
      </c>
    </row>
    <row r="100" spans="1:72" ht="17.399999999999999" x14ac:dyDescent="0.35">
      <c r="A100" s="27"/>
      <c r="B100" s="28" t="s">
        <v>30</v>
      </c>
      <c r="C100" s="138"/>
      <c r="D100" s="29">
        <f t="shared" ref="D100:BR100" si="61">D96*D98</f>
        <v>0</v>
      </c>
      <c r="E100" s="29">
        <f t="shared" si="61"/>
        <v>0</v>
      </c>
      <c r="F100" s="29">
        <f t="shared" si="61"/>
        <v>0.98399999999999999</v>
      </c>
      <c r="G100" s="29">
        <f t="shared" si="61"/>
        <v>0.2384</v>
      </c>
      <c r="H100" s="29">
        <f t="shared" si="61"/>
        <v>0</v>
      </c>
      <c r="I100" s="29">
        <f t="shared" si="61"/>
        <v>0</v>
      </c>
      <c r="J100" s="29">
        <f t="shared" si="61"/>
        <v>0</v>
      </c>
      <c r="K100" s="29">
        <f t="shared" si="61"/>
        <v>0</v>
      </c>
      <c r="L100" s="29">
        <f t="shared" si="61"/>
        <v>0</v>
      </c>
      <c r="M100" s="29">
        <f t="shared" si="61"/>
        <v>0</v>
      </c>
      <c r="N100" s="29">
        <f t="shared" si="61"/>
        <v>0</v>
      </c>
      <c r="O100" s="29">
        <f t="shared" si="61"/>
        <v>0</v>
      </c>
      <c r="P100" s="29">
        <f t="shared" si="61"/>
        <v>0</v>
      </c>
      <c r="Q100" s="29">
        <f t="shared" si="61"/>
        <v>0</v>
      </c>
      <c r="R100" s="29">
        <f t="shared" si="61"/>
        <v>0</v>
      </c>
      <c r="S100" s="29">
        <f t="shared" si="61"/>
        <v>0</v>
      </c>
      <c r="T100" s="29">
        <f t="shared" si="61"/>
        <v>0</v>
      </c>
      <c r="U100" s="29">
        <f t="shared" si="61"/>
        <v>0</v>
      </c>
      <c r="V100" s="29">
        <f t="shared" si="61"/>
        <v>0</v>
      </c>
      <c r="W100" s="29">
        <f>W96*W98</f>
        <v>0</v>
      </c>
      <c r="X100" s="29">
        <f t="shared" si="61"/>
        <v>0</v>
      </c>
      <c r="Y100" s="29">
        <f t="shared" si="61"/>
        <v>0</v>
      </c>
      <c r="Z100" s="29">
        <f t="shared" si="61"/>
        <v>0</v>
      </c>
      <c r="AA100" s="29">
        <f t="shared" si="61"/>
        <v>0</v>
      </c>
      <c r="AB100" s="29">
        <f t="shared" si="61"/>
        <v>0</v>
      </c>
      <c r="AC100" s="29">
        <f t="shared" si="61"/>
        <v>0</v>
      </c>
      <c r="AD100" s="29">
        <f t="shared" si="61"/>
        <v>0</v>
      </c>
      <c r="AE100" s="29">
        <f t="shared" si="61"/>
        <v>0</v>
      </c>
      <c r="AF100" s="29">
        <f t="shared" ref="AF100:AI100" si="62">AF96*AF98</f>
        <v>0</v>
      </c>
      <c r="AG100" s="29">
        <f t="shared" si="62"/>
        <v>0</v>
      </c>
      <c r="AH100" s="29">
        <f t="shared" si="62"/>
        <v>1.095</v>
      </c>
      <c r="AI100" s="29">
        <f t="shared" si="62"/>
        <v>0</v>
      </c>
      <c r="AJ100" s="29">
        <f t="shared" si="61"/>
        <v>0</v>
      </c>
      <c r="AK100" s="29">
        <f t="shared" si="61"/>
        <v>0</v>
      </c>
      <c r="AL100" s="29">
        <f t="shared" si="61"/>
        <v>0</v>
      </c>
      <c r="AM100" s="29">
        <f t="shared" si="61"/>
        <v>0</v>
      </c>
      <c r="AN100" s="29">
        <f t="shared" si="61"/>
        <v>0</v>
      </c>
      <c r="AO100" s="29">
        <f t="shared" si="61"/>
        <v>0</v>
      </c>
      <c r="AP100" s="29"/>
      <c r="AQ100" s="29"/>
      <c r="AR100" s="29"/>
      <c r="AS100" s="29"/>
      <c r="AT100" s="29"/>
      <c r="AU100" s="29"/>
      <c r="AV100" s="29"/>
      <c r="AW100" s="29">
        <f t="shared" si="61"/>
        <v>0</v>
      </c>
      <c r="AX100" s="29">
        <f t="shared" si="61"/>
        <v>0</v>
      </c>
      <c r="AY100" s="29">
        <f t="shared" si="61"/>
        <v>0</v>
      </c>
      <c r="AZ100" s="29">
        <f t="shared" si="61"/>
        <v>0</v>
      </c>
      <c r="BA100" s="29">
        <f t="shared" si="61"/>
        <v>0</v>
      </c>
      <c r="BB100" s="29">
        <f t="shared" si="61"/>
        <v>0</v>
      </c>
      <c r="BC100" s="29">
        <f t="shared" si="61"/>
        <v>0</v>
      </c>
      <c r="BD100" s="29">
        <f t="shared" si="61"/>
        <v>0</v>
      </c>
      <c r="BE100" s="29">
        <f t="shared" si="61"/>
        <v>0</v>
      </c>
      <c r="BF100" s="29">
        <f t="shared" si="61"/>
        <v>0</v>
      </c>
      <c r="BG100" s="29">
        <f t="shared" si="61"/>
        <v>0</v>
      </c>
      <c r="BH100" s="29">
        <f t="shared" si="61"/>
        <v>0</v>
      </c>
      <c r="BI100" s="29">
        <f t="shared" si="61"/>
        <v>0</v>
      </c>
      <c r="BJ100" s="29">
        <f t="shared" si="61"/>
        <v>0</v>
      </c>
      <c r="BK100" s="29">
        <f t="shared" si="61"/>
        <v>0</v>
      </c>
      <c r="BL100" s="29">
        <f t="shared" si="61"/>
        <v>0</v>
      </c>
      <c r="BM100" s="29">
        <f t="shared" si="61"/>
        <v>0</v>
      </c>
      <c r="BN100" s="29">
        <f t="shared" si="61"/>
        <v>0</v>
      </c>
      <c r="BO100" s="29">
        <f t="shared" si="61"/>
        <v>0</v>
      </c>
      <c r="BP100" s="29">
        <f t="shared" si="61"/>
        <v>0</v>
      </c>
      <c r="BQ100" s="29">
        <f t="shared" si="61"/>
        <v>0</v>
      </c>
      <c r="BR100" s="29">
        <f t="shared" si="61"/>
        <v>0</v>
      </c>
      <c r="BS100" s="30">
        <f>SUM(D100:BQ100)</f>
        <v>2.3174000000000001</v>
      </c>
      <c r="BT100" s="31">
        <f>BS100/$C$9</f>
        <v>2.3174000000000001</v>
      </c>
    </row>
    <row r="101" spans="1:72" ht="17.399999999999999" x14ac:dyDescent="0.35">
      <c r="A101" s="27"/>
      <c r="B101" s="28" t="s">
        <v>31</v>
      </c>
      <c r="C101" s="138"/>
      <c r="D101" s="29">
        <f t="shared" ref="D101:BR101" si="63">D96*D98</f>
        <v>0</v>
      </c>
      <c r="E101" s="29">
        <f t="shared" si="63"/>
        <v>0</v>
      </c>
      <c r="F101" s="29">
        <f t="shared" si="63"/>
        <v>0.98399999999999999</v>
      </c>
      <c r="G101" s="29">
        <f t="shared" si="63"/>
        <v>0.2384</v>
      </c>
      <c r="H101" s="29">
        <f t="shared" si="63"/>
        <v>0</v>
      </c>
      <c r="I101" s="29">
        <f t="shared" si="63"/>
        <v>0</v>
      </c>
      <c r="J101" s="29">
        <f t="shared" si="63"/>
        <v>0</v>
      </c>
      <c r="K101" s="29">
        <f t="shared" si="63"/>
        <v>0</v>
      </c>
      <c r="L101" s="29">
        <f t="shared" si="63"/>
        <v>0</v>
      </c>
      <c r="M101" s="29">
        <f t="shared" si="63"/>
        <v>0</v>
      </c>
      <c r="N101" s="29">
        <f t="shared" si="63"/>
        <v>0</v>
      </c>
      <c r="O101" s="29">
        <f t="shared" si="63"/>
        <v>0</v>
      </c>
      <c r="P101" s="29">
        <f t="shared" si="63"/>
        <v>0</v>
      </c>
      <c r="Q101" s="29">
        <f t="shared" si="63"/>
        <v>0</v>
      </c>
      <c r="R101" s="29">
        <f t="shared" si="63"/>
        <v>0</v>
      </c>
      <c r="S101" s="29">
        <f t="shared" si="63"/>
        <v>0</v>
      </c>
      <c r="T101" s="29">
        <f t="shared" si="63"/>
        <v>0</v>
      </c>
      <c r="U101" s="29">
        <f t="shared" si="63"/>
        <v>0</v>
      </c>
      <c r="V101" s="29">
        <f t="shared" si="63"/>
        <v>0</v>
      </c>
      <c r="W101" s="29">
        <f>W96*W98</f>
        <v>0</v>
      </c>
      <c r="X101" s="29">
        <f t="shared" si="63"/>
        <v>0</v>
      </c>
      <c r="Y101" s="29">
        <f t="shared" si="63"/>
        <v>0</v>
      </c>
      <c r="Z101" s="29">
        <f t="shared" si="63"/>
        <v>0</v>
      </c>
      <c r="AA101" s="29">
        <f t="shared" si="63"/>
        <v>0</v>
      </c>
      <c r="AB101" s="29">
        <f t="shared" si="63"/>
        <v>0</v>
      </c>
      <c r="AC101" s="29">
        <f t="shared" si="63"/>
        <v>0</v>
      </c>
      <c r="AD101" s="29">
        <f t="shared" si="63"/>
        <v>0</v>
      </c>
      <c r="AE101" s="29">
        <f t="shared" si="63"/>
        <v>0</v>
      </c>
      <c r="AF101" s="29">
        <f t="shared" ref="AF101:AI101" si="64">AF96*AF98</f>
        <v>0</v>
      </c>
      <c r="AG101" s="29">
        <f t="shared" si="64"/>
        <v>0</v>
      </c>
      <c r="AH101" s="29">
        <f t="shared" si="64"/>
        <v>1.095</v>
      </c>
      <c r="AI101" s="29">
        <f t="shared" si="64"/>
        <v>0</v>
      </c>
      <c r="AJ101" s="29">
        <f t="shared" si="63"/>
        <v>0</v>
      </c>
      <c r="AK101" s="29">
        <f t="shared" si="63"/>
        <v>0</v>
      </c>
      <c r="AL101" s="29">
        <f t="shared" si="63"/>
        <v>0</v>
      </c>
      <c r="AM101" s="29">
        <f t="shared" si="63"/>
        <v>0</v>
      </c>
      <c r="AN101" s="29">
        <f t="shared" si="63"/>
        <v>0</v>
      </c>
      <c r="AO101" s="29">
        <f t="shared" si="63"/>
        <v>0</v>
      </c>
      <c r="AP101" s="29"/>
      <c r="AQ101" s="29"/>
      <c r="AR101" s="29"/>
      <c r="AS101" s="29"/>
      <c r="AT101" s="29"/>
      <c r="AU101" s="29"/>
      <c r="AV101" s="29"/>
      <c r="AW101" s="29">
        <f t="shared" si="63"/>
        <v>0</v>
      </c>
      <c r="AX101" s="29">
        <f t="shared" si="63"/>
        <v>0</v>
      </c>
      <c r="AY101" s="29">
        <f t="shared" si="63"/>
        <v>0</v>
      </c>
      <c r="AZ101" s="29">
        <f t="shared" si="63"/>
        <v>0</v>
      </c>
      <c r="BA101" s="29">
        <f t="shared" si="63"/>
        <v>0</v>
      </c>
      <c r="BB101" s="29">
        <f t="shared" si="63"/>
        <v>0</v>
      </c>
      <c r="BC101" s="29">
        <f t="shared" si="63"/>
        <v>0</v>
      </c>
      <c r="BD101" s="29">
        <f t="shared" si="63"/>
        <v>0</v>
      </c>
      <c r="BE101" s="29">
        <f t="shared" si="63"/>
        <v>0</v>
      </c>
      <c r="BF101" s="29">
        <f t="shared" si="63"/>
        <v>0</v>
      </c>
      <c r="BG101" s="29">
        <f t="shared" si="63"/>
        <v>0</v>
      </c>
      <c r="BH101" s="29">
        <f t="shared" si="63"/>
        <v>0</v>
      </c>
      <c r="BI101" s="29">
        <f t="shared" si="63"/>
        <v>0</v>
      </c>
      <c r="BJ101" s="29">
        <f t="shared" si="63"/>
        <v>0</v>
      </c>
      <c r="BK101" s="29">
        <f t="shared" si="63"/>
        <v>0</v>
      </c>
      <c r="BL101" s="29">
        <f t="shared" si="63"/>
        <v>0</v>
      </c>
      <c r="BM101" s="29">
        <f t="shared" si="63"/>
        <v>0</v>
      </c>
      <c r="BN101" s="29">
        <f t="shared" si="63"/>
        <v>0</v>
      </c>
      <c r="BO101" s="29">
        <f t="shared" si="63"/>
        <v>0</v>
      </c>
      <c r="BP101" s="29">
        <f t="shared" si="63"/>
        <v>0</v>
      </c>
      <c r="BQ101" s="29">
        <f t="shared" si="63"/>
        <v>0</v>
      </c>
      <c r="BR101" s="29">
        <f t="shared" si="63"/>
        <v>0</v>
      </c>
      <c r="BS101" s="30">
        <f>SUM(D101:BQ101)</f>
        <v>2.3174000000000001</v>
      </c>
      <c r="BT101" s="31">
        <f>BS101/$C$9</f>
        <v>2.3174000000000001</v>
      </c>
    </row>
    <row r="103" spans="1:72" x14ac:dyDescent="0.3">
      <c r="J103" s="1">
        <v>49</v>
      </c>
      <c r="K103" s="83" t="s">
        <v>2</v>
      </c>
      <c r="V103" s="83" t="s">
        <v>34</v>
      </c>
    </row>
    <row r="104" spans="1:72" ht="15" customHeight="1" x14ac:dyDescent="0.3">
      <c r="A104" s="129"/>
      <c r="B104" s="2" t="s">
        <v>3</v>
      </c>
      <c r="C104" s="127" t="s">
        <v>4</v>
      </c>
      <c r="D104" s="127" t="s">
        <v>36</v>
      </c>
      <c r="E104" s="127" t="s">
        <v>37</v>
      </c>
      <c r="F104" s="127" t="s">
        <v>38</v>
      </c>
      <c r="G104" s="127" t="s">
        <v>39</v>
      </c>
      <c r="H104" s="127" t="s">
        <v>40</v>
      </c>
      <c r="I104" s="103"/>
      <c r="J104" s="127" t="s">
        <v>41</v>
      </c>
      <c r="K104" s="127" t="s">
        <v>42</v>
      </c>
      <c r="L104" s="127" t="s">
        <v>43</v>
      </c>
      <c r="M104" s="103"/>
      <c r="N104" s="103"/>
      <c r="O104" s="127" t="s">
        <v>44</v>
      </c>
      <c r="P104" s="127" t="s">
        <v>45</v>
      </c>
      <c r="Q104" s="103"/>
      <c r="R104" s="127" t="s">
        <v>46</v>
      </c>
      <c r="S104" s="103"/>
      <c r="T104" s="103"/>
      <c r="U104" s="103"/>
      <c r="V104" s="127" t="s">
        <v>47</v>
      </c>
      <c r="W104" s="103"/>
      <c r="X104" s="127" t="s">
        <v>48</v>
      </c>
      <c r="Y104" s="103"/>
      <c r="Z104" s="103"/>
      <c r="AA104" s="103"/>
      <c r="AB104" s="103"/>
      <c r="AC104" s="103"/>
      <c r="AD104" s="103"/>
      <c r="AE104" s="127" t="str">
        <f>AE7</f>
        <v>Ягода свежемороженная</v>
      </c>
      <c r="AF104" s="127" t="str">
        <f t="shared" ref="AF104:AJ104" si="65">AF7</f>
        <v>Апельсин</v>
      </c>
      <c r="AG104" s="127" t="str">
        <f t="shared" si="65"/>
        <v>Банан</v>
      </c>
      <c r="AH104" s="127" t="str">
        <f t="shared" si="65"/>
        <v>Лимон</v>
      </c>
      <c r="AI104" s="127" t="str">
        <f t="shared" si="65"/>
        <v>Яблоко</v>
      </c>
      <c r="AJ104" s="127" t="str">
        <f t="shared" si="65"/>
        <v>Кисель</v>
      </c>
      <c r="AK104" s="127" t="s">
        <v>18</v>
      </c>
      <c r="AL104" s="103"/>
      <c r="AM104" s="127" t="s">
        <v>49</v>
      </c>
      <c r="AN104" s="103"/>
      <c r="AO104" s="127" t="str">
        <f>AO7</f>
        <v>Печенье</v>
      </c>
      <c r="AP104" s="127"/>
      <c r="AQ104" s="127"/>
      <c r="AR104" s="127"/>
      <c r="AS104" s="127"/>
      <c r="AT104" s="127"/>
      <c r="AU104" s="127"/>
      <c r="AV104" s="127"/>
      <c r="AW104" s="127" t="str">
        <f>AW7</f>
        <v>Крупа кукурузная</v>
      </c>
      <c r="AX104" s="103"/>
      <c r="AY104" s="127" t="s">
        <v>51</v>
      </c>
      <c r="AZ104" s="103"/>
      <c r="BA104" s="127" t="s">
        <v>52</v>
      </c>
      <c r="BB104" s="103"/>
      <c r="BC104" s="127" t="s">
        <v>53</v>
      </c>
      <c r="BD104" s="103"/>
      <c r="BE104" s="127" t="s">
        <v>54</v>
      </c>
      <c r="BF104" s="127" t="s">
        <v>55</v>
      </c>
      <c r="BG104" s="103"/>
      <c r="BH104" s="103"/>
      <c r="BI104" s="103"/>
      <c r="BJ104" s="127" t="s">
        <v>56</v>
      </c>
      <c r="BK104" s="127" t="s">
        <v>57</v>
      </c>
      <c r="BL104" s="127" t="s">
        <v>58</v>
      </c>
      <c r="BM104" s="103"/>
      <c r="BN104" s="127" t="s">
        <v>59</v>
      </c>
      <c r="BO104" s="103"/>
      <c r="BP104" s="127" t="s">
        <v>60</v>
      </c>
      <c r="BQ104" s="127" t="s">
        <v>61</v>
      </c>
      <c r="BR104" s="127" t="s">
        <v>101</v>
      </c>
      <c r="BS104" s="141" t="s">
        <v>5</v>
      </c>
      <c r="BT104" s="141" t="s">
        <v>6</v>
      </c>
    </row>
    <row r="105" spans="1:72" ht="30" customHeight="1" x14ac:dyDescent="0.3">
      <c r="A105" s="130"/>
      <c r="B105" s="3" t="s">
        <v>7</v>
      </c>
      <c r="C105" s="128"/>
      <c r="D105" s="128"/>
      <c r="E105" s="128"/>
      <c r="F105" s="128"/>
      <c r="G105" s="128"/>
      <c r="H105" s="128"/>
      <c r="I105" s="104"/>
      <c r="J105" s="128"/>
      <c r="K105" s="128"/>
      <c r="L105" s="128"/>
      <c r="M105" s="104"/>
      <c r="N105" s="104"/>
      <c r="O105" s="128"/>
      <c r="P105" s="128"/>
      <c r="Q105" s="104"/>
      <c r="R105" s="128"/>
      <c r="S105" s="104"/>
      <c r="T105" s="104"/>
      <c r="U105" s="104"/>
      <c r="V105" s="128"/>
      <c r="W105" s="104"/>
      <c r="X105" s="128"/>
      <c r="Y105" s="104"/>
      <c r="Z105" s="104"/>
      <c r="AA105" s="104"/>
      <c r="AB105" s="104"/>
      <c r="AC105" s="104"/>
      <c r="AD105" s="104"/>
      <c r="AE105" s="128"/>
      <c r="AF105" s="128"/>
      <c r="AG105" s="128"/>
      <c r="AH105" s="128"/>
      <c r="AI105" s="128"/>
      <c r="AJ105" s="128"/>
      <c r="AK105" s="128"/>
      <c r="AL105" s="104"/>
      <c r="AM105" s="128"/>
      <c r="AN105" s="104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04"/>
      <c r="AY105" s="128"/>
      <c r="AZ105" s="104"/>
      <c r="BA105" s="128"/>
      <c r="BB105" s="104"/>
      <c r="BC105" s="128"/>
      <c r="BD105" s="104"/>
      <c r="BE105" s="128"/>
      <c r="BF105" s="128"/>
      <c r="BG105" s="104"/>
      <c r="BH105" s="104"/>
      <c r="BI105" s="104"/>
      <c r="BJ105" s="128"/>
      <c r="BK105" s="128"/>
      <c r="BL105" s="128"/>
      <c r="BM105" s="104"/>
      <c r="BN105" s="128"/>
      <c r="BO105" s="104"/>
      <c r="BP105" s="128"/>
      <c r="BQ105" s="128"/>
      <c r="BR105" s="128"/>
      <c r="BS105" s="142"/>
      <c r="BT105" s="142"/>
    </row>
    <row r="106" spans="1:72" x14ac:dyDescent="0.3">
      <c r="A106" s="135" t="s">
        <v>22</v>
      </c>
      <c r="B106" s="40" t="s">
        <v>62</v>
      </c>
      <c r="C106" s="124">
        <f>$E$6</f>
        <v>1</v>
      </c>
      <c r="D106" s="4">
        <f t="shared" ref="D106:BR110" si="66">D27</f>
        <v>0</v>
      </c>
      <c r="E106" s="4">
        <f t="shared" si="66"/>
        <v>0</v>
      </c>
      <c r="F106" s="4">
        <f t="shared" si="66"/>
        <v>5.0000000000000001E-3</v>
      </c>
      <c r="G106" s="4">
        <f t="shared" si="66"/>
        <v>0</v>
      </c>
      <c r="H106" s="4">
        <f t="shared" si="66"/>
        <v>0</v>
      </c>
      <c r="I106" s="4">
        <f t="shared" si="66"/>
        <v>0</v>
      </c>
      <c r="J106" s="4">
        <f t="shared" si="66"/>
        <v>0</v>
      </c>
      <c r="K106" s="4">
        <f t="shared" si="66"/>
        <v>3.0000000000000001E-3</v>
      </c>
      <c r="L106" s="4">
        <f t="shared" si="66"/>
        <v>0</v>
      </c>
      <c r="M106" s="4">
        <f t="shared" si="66"/>
        <v>1.6500000000000001E-2</v>
      </c>
      <c r="N106" s="4">
        <f t="shared" si="66"/>
        <v>0</v>
      </c>
      <c r="O106" s="4">
        <f t="shared" si="66"/>
        <v>0</v>
      </c>
      <c r="P106" s="4">
        <f t="shared" si="66"/>
        <v>0</v>
      </c>
      <c r="Q106" s="4">
        <f t="shared" si="66"/>
        <v>0</v>
      </c>
      <c r="R106" s="4">
        <f t="shared" si="66"/>
        <v>0</v>
      </c>
      <c r="S106" s="4">
        <f t="shared" si="66"/>
        <v>0</v>
      </c>
      <c r="T106" s="4">
        <f t="shared" si="66"/>
        <v>0</v>
      </c>
      <c r="U106" s="4">
        <f t="shared" si="66"/>
        <v>0</v>
      </c>
      <c r="V106" s="4">
        <f t="shared" si="66"/>
        <v>0</v>
      </c>
      <c r="W106" s="4">
        <f>W27</f>
        <v>0</v>
      </c>
      <c r="X106" s="4">
        <f t="shared" si="66"/>
        <v>0</v>
      </c>
      <c r="Y106" s="4">
        <f t="shared" si="66"/>
        <v>0</v>
      </c>
      <c r="Z106" s="4">
        <f t="shared" si="66"/>
        <v>0</v>
      </c>
      <c r="AA106" s="4">
        <f t="shared" si="66"/>
        <v>0</v>
      </c>
      <c r="AB106" s="4">
        <f t="shared" si="66"/>
        <v>0</v>
      </c>
      <c r="AC106" s="4">
        <f t="shared" si="66"/>
        <v>0</v>
      </c>
      <c r="AD106" s="4">
        <f t="shared" si="66"/>
        <v>0</v>
      </c>
      <c r="AE106" s="4">
        <f t="shared" si="66"/>
        <v>0</v>
      </c>
      <c r="AF106" s="4">
        <f t="shared" ref="AF106:AI110" si="67">AF27</f>
        <v>0</v>
      </c>
      <c r="AG106" s="4">
        <f t="shared" si="67"/>
        <v>0</v>
      </c>
      <c r="AH106" s="4">
        <f t="shared" si="67"/>
        <v>0</v>
      </c>
      <c r="AI106" s="4">
        <f t="shared" si="67"/>
        <v>0</v>
      </c>
      <c r="AJ106" s="4">
        <f t="shared" si="66"/>
        <v>0</v>
      </c>
      <c r="AK106" s="4">
        <f t="shared" si="66"/>
        <v>0</v>
      </c>
      <c r="AL106" s="4">
        <f t="shared" si="66"/>
        <v>0</v>
      </c>
      <c r="AM106" s="4">
        <f t="shared" si="66"/>
        <v>0</v>
      </c>
      <c r="AN106" s="4">
        <f t="shared" si="66"/>
        <v>0</v>
      </c>
      <c r="AO106" s="4">
        <f t="shared" si="66"/>
        <v>0</v>
      </c>
      <c r="AP106" s="4"/>
      <c r="AQ106" s="4"/>
      <c r="AR106" s="4"/>
      <c r="AS106" s="4"/>
      <c r="AT106" s="4"/>
      <c r="AU106" s="4"/>
      <c r="AV106" s="4"/>
      <c r="AW106" s="4">
        <f t="shared" si="66"/>
        <v>0.02</v>
      </c>
      <c r="AX106" s="4">
        <f t="shared" si="66"/>
        <v>0</v>
      </c>
      <c r="AY106" s="4">
        <f t="shared" si="66"/>
        <v>0</v>
      </c>
      <c r="AZ106" s="4">
        <f t="shared" si="66"/>
        <v>0</v>
      </c>
      <c r="BA106" s="4">
        <f t="shared" si="66"/>
        <v>0</v>
      </c>
      <c r="BB106" s="4">
        <f t="shared" si="66"/>
        <v>0</v>
      </c>
      <c r="BC106" s="4">
        <f t="shared" si="66"/>
        <v>0</v>
      </c>
      <c r="BD106" s="4">
        <f t="shared" si="66"/>
        <v>0</v>
      </c>
      <c r="BE106" s="4">
        <f t="shared" si="66"/>
        <v>0</v>
      </c>
      <c r="BF106" s="4">
        <f t="shared" si="66"/>
        <v>0</v>
      </c>
      <c r="BG106" s="4">
        <f t="shared" si="66"/>
        <v>0</v>
      </c>
      <c r="BH106" s="4">
        <f t="shared" si="66"/>
        <v>0</v>
      </c>
      <c r="BI106" s="4">
        <f t="shared" si="66"/>
        <v>0</v>
      </c>
      <c r="BJ106" s="4">
        <f t="shared" si="66"/>
        <v>0</v>
      </c>
      <c r="BK106" s="4">
        <f t="shared" si="66"/>
        <v>0</v>
      </c>
      <c r="BL106" s="4">
        <f t="shared" si="66"/>
        <v>0</v>
      </c>
      <c r="BM106" s="4">
        <f t="shared" si="66"/>
        <v>0</v>
      </c>
      <c r="BN106" s="4">
        <f t="shared" si="66"/>
        <v>0</v>
      </c>
      <c r="BO106" s="4">
        <f t="shared" si="66"/>
        <v>0</v>
      </c>
      <c r="BP106" s="4">
        <f t="shared" si="66"/>
        <v>0</v>
      </c>
      <c r="BQ106" s="4">
        <f t="shared" si="66"/>
        <v>0</v>
      </c>
      <c r="BR106" s="4">
        <f t="shared" si="66"/>
        <v>0</v>
      </c>
    </row>
    <row r="107" spans="1:72" x14ac:dyDescent="0.3">
      <c r="A107" s="136"/>
      <c r="B107" s="83" t="s">
        <v>16</v>
      </c>
      <c r="C107" s="125"/>
      <c r="D107" s="4">
        <f t="shared" si="66"/>
        <v>0.02</v>
      </c>
      <c r="E107" s="4">
        <f t="shared" si="66"/>
        <v>0</v>
      </c>
      <c r="F107" s="4">
        <f t="shared" si="66"/>
        <v>0</v>
      </c>
      <c r="G107" s="4">
        <f t="shared" si="66"/>
        <v>0</v>
      </c>
      <c r="H107" s="4">
        <f t="shared" si="66"/>
        <v>0</v>
      </c>
      <c r="I107" s="4">
        <f t="shared" si="66"/>
        <v>0</v>
      </c>
      <c r="J107" s="4">
        <f t="shared" si="66"/>
        <v>0</v>
      </c>
      <c r="K107" s="4">
        <f t="shared" si="66"/>
        <v>0</v>
      </c>
      <c r="L107" s="4">
        <f t="shared" si="66"/>
        <v>0</v>
      </c>
      <c r="M107" s="4">
        <f t="shared" si="66"/>
        <v>0</v>
      </c>
      <c r="N107" s="4">
        <f t="shared" si="66"/>
        <v>0</v>
      </c>
      <c r="O107" s="4">
        <f t="shared" si="66"/>
        <v>0</v>
      </c>
      <c r="P107" s="4">
        <f t="shared" si="66"/>
        <v>0</v>
      </c>
      <c r="Q107" s="4">
        <f t="shared" si="66"/>
        <v>0</v>
      </c>
      <c r="R107" s="4">
        <f t="shared" si="66"/>
        <v>0</v>
      </c>
      <c r="S107" s="4">
        <f t="shared" si="66"/>
        <v>0</v>
      </c>
      <c r="T107" s="4">
        <f t="shared" si="66"/>
        <v>0</v>
      </c>
      <c r="U107" s="4">
        <f t="shared" si="66"/>
        <v>0</v>
      </c>
      <c r="V107" s="4">
        <f t="shared" si="66"/>
        <v>0</v>
      </c>
      <c r="W107" s="4">
        <f>W28</f>
        <v>0</v>
      </c>
      <c r="X107" s="4">
        <f t="shared" si="66"/>
        <v>0</v>
      </c>
      <c r="Y107" s="4">
        <f t="shared" si="66"/>
        <v>0</v>
      </c>
      <c r="Z107" s="4">
        <f t="shared" si="66"/>
        <v>0</v>
      </c>
      <c r="AA107" s="4">
        <f t="shared" si="66"/>
        <v>0</v>
      </c>
      <c r="AB107" s="4">
        <f t="shared" si="66"/>
        <v>0</v>
      </c>
      <c r="AC107" s="4">
        <f t="shared" si="66"/>
        <v>0</v>
      </c>
      <c r="AD107" s="4">
        <f t="shared" si="66"/>
        <v>0</v>
      </c>
      <c r="AE107" s="4">
        <f t="shared" si="66"/>
        <v>0</v>
      </c>
      <c r="AF107" s="4">
        <f t="shared" si="67"/>
        <v>0</v>
      </c>
      <c r="AG107" s="4">
        <f t="shared" si="67"/>
        <v>0</v>
      </c>
      <c r="AH107" s="4">
        <f t="shared" si="67"/>
        <v>0</v>
      </c>
      <c r="AI107" s="4">
        <f t="shared" si="67"/>
        <v>0</v>
      </c>
      <c r="AJ107" s="4">
        <f t="shared" si="66"/>
        <v>0</v>
      </c>
      <c r="AK107" s="4">
        <f t="shared" si="66"/>
        <v>0</v>
      </c>
      <c r="AL107" s="4">
        <f t="shared" si="66"/>
        <v>0</v>
      </c>
      <c r="AM107" s="4">
        <f t="shared" si="66"/>
        <v>0</v>
      </c>
      <c r="AN107" s="4">
        <f t="shared" si="66"/>
        <v>0</v>
      </c>
      <c r="AO107" s="4">
        <f t="shared" si="66"/>
        <v>0</v>
      </c>
      <c r="AP107" s="4"/>
      <c r="AQ107" s="4"/>
      <c r="AR107" s="4"/>
      <c r="AS107" s="4"/>
      <c r="AT107" s="4"/>
      <c r="AU107" s="4"/>
      <c r="AV107" s="4"/>
      <c r="AW107" s="4">
        <f t="shared" si="66"/>
        <v>0</v>
      </c>
      <c r="AX107" s="4">
        <f t="shared" si="66"/>
        <v>0</v>
      </c>
      <c r="AY107" s="4">
        <f t="shared" si="66"/>
        <v>0</v>
      </c>
      <c r="AZ107" s="4">
        <f t="shared" si="66"/>
        <v>0</v>
      </c>
      <c r="BA107" s="4">
        <f t="shared" si="66"/>
        <v>0</v>
      </c>
      <c r="BB107" s="4">
        <f t="shared" si="66"/>
        <v>0</v>
      </c>
      <c r="BC107" s="4">
        <f t="shared" si="66"/>
        <v>0</v>
      </c>
      <c r="BD107" s="4">
        <f t="shared" si="66"/>
        <v>0</v>
      </c>
      <c r="BE107" s="4">
        <f t="shared" si="66"/>
        <v>0</v>
      </c>
      <c r="BF107" s="4">
        <f t="shared" si="66"/>
        <v>0</v>
      </c>
      <c r="BG107" s="4">
        <f t="shared" si="66"/>
        <v>0</v>
      </c>
      <c r="BH107" s="4">
        <f t="shared" si="66"/>
        <v>0</v>
      </c>
      <c r="BI107" s="4">
        <f t="shared" si="66"/>
        <v>0</v>
      </c>
      <c r="BJ107" s="4">
        <f t="shared" si="66"/>
        <v>0</v>
      </c>
      <c r="BK107" s="4">
        <f t="shared" si="66"/>
        <v>0</v>
      </c>
      <c r="BL107" s="4">
        <f t="shared" si="66"/>
        <v>0</v>
      </c>
      <c r="BM107" s="4">
        <f t="shared" si="66"/>
        <v>0</v>
      </c>
      <c r="BN107" s="4">
        <f t="shared" si="66"/>
        <v>0</v>
      </c>
      <c r="BO107" s="4">
        <f t="shared" si="66"/>
        <v>0</v>
      </c>
      <c r="BP107" s="4">
        <f t="shared" si="66"/>
        <v>0</v>
      </c>
      <c r="BQ107" s="4">
        <f t="shared" si="66"/>
        <v>0</v>
      </c>
      <c r="BR107" s="4">
        <f t="shared" si="66"/>
        <v>0</v>
      </c>
    </row>
    <row r="108" spans="1:72" x14ac:dyDescent="0.3">
      <c r="A108" s="136"/>
      <c r="B108" s="10" t="s">
        <v>23</v>
      </c>
      <c r="C108" s="125"/>
      <c r="D108" s="4">
        <f t="shared" si="66"/>
        <v>0</v>
      </c>
      <c r="E108" s="4">
        <f t="shared" si="66"/>
        <v>0</v>
      </c>
      <c r="F108" s="4">
        <f t="shared" si="66"/>
        <v>1.2E-2</v>
      </c>
      <c r="G108" s="4">
        <f t="shared" si="66"/>
        <v>5.9999999999999995E-4</v>
      </c>
      <c r="H108" s="4">
        <f t="shared" si="66"/>
        <v>0</v>
      </c>
      <c r="I108" s="4">
        <f t="shared" si="66"/>
        <v>0</v>
      </c>
      <c r="J108" s="4">
        <f t="shared" si="66"/>
        <v>0</v>
      </c>
      <c r="K108" s="4">
        <f t="shared" si="66"/>
        <v>0</v>
      </c>
      <c r="L108" s="4">
        <f t="shared" si="66"/>
        <v>0</v>
      </c>
      <c r="M108" s="4">
        <f t="shared" si="66"/>
        <v>0</v>
      </c>
      <c r="N108" s="4">
        <f t="shared" si="66"/>
        <v>0</v>
      </c>
      <c r="O108" s="4">
        <f t="shared" si="66"/>
        <v>0</v>
      </c>
      <c r="P108" s="4">
        <f t="shared" si="66"/>
        <v>0</v>
      </c>
      <c r="Q108" s="4">
        <f t="shared" si="66"/>
        <v>0</v>
      </c>
      <c r="R108" s="4">
        <f t="shared" si="66"/>
        <v>0</v>
      </c>
      <c r="S108" s="4">
        <f t="shared" si="66"/>
        <v>0</v>
      </c>
      <c r="T108" s="4">
        <f t="shared" si="66"/>
        <v>0</v>
      </c>
      <c r="U108" s="4">
        <f t="shared" si="66"/>
        <v>0</v>
      </c>
      <c r="V108" s="4">
        <f t="shared" si="66"/>
        <v>0</v>
      </c>
      <c r="W108" s="4">
        <f>W29</f>
        <v>0</v>
      </c>
      <c r="X108" s="4">
        <f t="shared" si="66"/>
        <v>0</v>
      </c>
      <c r="Y108" s="4">
        <f t="shared" si="66"/>
        <v>0</v>
      </c>
      <c r="Z108" s="4">
        <f t="shared" si="66"/>
        <v>0</v>
      </c>
      <c r="AA108" s="4">
        <f t="shared" si="66"/>
        <v>0</v>
      </c>
      <c r="AB108" s="4">
        <f t="shared" si="66"/>
        <v>0</v>
      </c>
      <c r="AC108" s="4">
        <f t="shared" si="66"/>
        <v>0</v>
      </c>
      <c r="AD108" s="4">
        <f t="shared" si="66"/>
        <v>0</v>
      </c>
      <c r="AE108" s="4">
        <f t="shared" si="66"/>
        <v>0</v>
      </c>
      <c r="AF108" s="4">
        <f t="shared" si="67"/>
        <v>0</v>
      </c>
      <c r="AG108" s="4">
        <f t="shared" si="67"/>
        <v>0</v>
      </c>
      <c r="AH108" s="4">
        <f t="shared" si="67"/>
        <v>0</v>
      </c>
      <c r="AI108" s="4">
        <f t="shared" si="67"/>
        <v>0</v>
      </c>
      <c r="AJ108" s="4">
        <f t="shared" si="66"/>
        <v>0</v>
      </c>
      <c r="AK108" s="4">
        <f t="shared" si="66"/>
        <v>0</v>
      </c>
      <c r="AL108" s="4">
        <f t="shared" si="66"/>
        <v>0</v>
      </c>
      <c r="AM108" s="4">
        <f t="shared" si="66"/>
        <v>0</v>
      </c>
      <c r="AN108" s="4">
        <f t="shared" si="66"/>
        <v>0</v>
      </c>
      <c r="AO108" s="4">
        <f t="shared" si="66"/>
        <v>0</v>
      </c>
      <c r="AP108" s="4"/>
      <c r="AQ108" s="4"/>
      <c r="AR108" s="4"/>
      <c r="AS108" s="4"/>
      <c r="AT108" s="4"/>
      <c r="AU108" s="4"/>
      <c r="AV108" s="4"/>
      <c r="AW108" s="4">
        <f t="shared" si="66"/>
        <v>0</v>
      </c>
      <c r="AX108" s="4">
        <f t="shared" si="66"/>
        <v>0</v>
      </c>
      <c r="AY108" s="4">
        <f t="shared" si="66"/>
        <v>0</v>
      </c>
      <c r="AZ108" s="4">
        <f t="shared" si="66"/>
        <v>0</v>
      </c>
      <c r="BA108" s="4">
        <f t="shared" si="66"/>
        <v>0</v>
      </c>
      <c r="BB108" s="4">
        <f t="shared" si="66"/>
        <v>0</v>
      </c>
      <c r="BC108" s="4">
        <f t="shared" si="66"/>
        <v>0</v>
      </c>
      <c r="BD108" s="4">
        <f t="shared" si="66"/>
        <v>0</v>
      </c>
      <c r="BE108" s="4">
        <f t="shared" si="66"/>
        <v>0</v>
      </c>
      <c r="BF108" s="4">
        <f t="shared" si="66"/>
        <v>0</v>
      </c>
      <c r="BG108" s="4">
        <f t="shared" si="66"/>
        <v>0</v>
      </c>
      <c r="BH108" s="4">
        <f t="shared" si="66"/>
        <v>0</v>
      </c>
      <c r="BI108" s="4">
        <f t="shared" si="66"/>
        <v>0</v>
      </c>
      <c r="BJ108" s="4">
        <f t="shared" si="66"/>
        <v>0</v>
      </c>
      <c r="BK108" s="4">
        <f t="shared" si="66"/>
        <v>0</v>
      </c>
      <c r="BL108" s="4">
        <f t="shared" si="66"/>
        <v>0</v>
      </c>
      <c r="BM108" s="4">
        <f t="shared" si="66"/>
        <v>0</v>
      </c>
      <c r="BN108" s="4">
        <f t="shared" si="66"/>
        <v>0</v>
      </c>
      <c r="BO108" s="4">
        <f t="shared" si="66"/>
        <v>0</v>
      </c>
      <c r="BP108" s="4">
        <f t="shared" si="66"/>
        <v>0</v>
      </c>
      <c r="BQ108" s="4">
        <f t="shared" si="66"/>
        <v>0</v>
      </c>
      <c r="BR108" s="4">
        <f t="shared" si="66"/>
        <v>0</v>
      </c>
    </row>
    <row r="109" spans="1:72" ht="15" customHeight="1" x14ac:dyDescent="0.3">
      <c r="A109" s="136"/>
      <c r="B109" s="9"/>
      <c r="C109" s="125"/>
      <c r="D109" s="4">
        <f t="shared" si="66"/>
        <v>0</v>
      </c>
      <c r="E109" s="4">
        <f t="shared" si="66"/>
        <v>0</v>
      </c>
      <c r="F109" s="4">
        <f t="shared" si="66"/>
        <v>0</v>
      </c>
      <c r="G109" s="4">
        <f t="shared" si="66"/>
        <v>0</v>
      </c>
      <c r="H109" s="4">
        <f t="shared" si="66"/>
        <v>0</v>
      </c>
      <c r="I109" s="4">
        <f t="shared" si="66"/>
        <v>0</v>
      </c>
      <c r="J109" s="4">
        <f t="shared" si="66"/>
        <v>0</v>
      </c>
      <c r="K109" s="4">
        <f t="shared" si="66"/>
        <v>0</v>
      </c>
      <c r="L109" s="4">
        <f t="shared" si="66"/>
        <v>0</v>
      </c>
      <c r="M109" s="4">
        <f t="shared" si="66"/>
        <v>0</v>
      </c>
      <c r="N109" s="4">
        <f t="shared" si="66"/>
        <v>0</v>
      </c>
      <c r="O109" s="4">
        <f t="shared" si="66"/>
        <v>0</v>
      </c>
      <c r="P109" s="4">
        <f t="shared" si="66"/>
        <v>0</v>
      </c>
      <c r="Q109" s="4">
        <f t="shared" si="66"/>
        <v>0</v>
      </c>
      <c r="R109" s="4">
        <f t="shared" si="66"/>
        <v>0</v>
      </c>
      <c r="S109" s="4">
        <f t="shared" si="66"/>
        <v>0</v>
      </c>
      <c r="T109" s="4">
        <f t="shared" si="66"/>
        <v>0</v>
      </c>
      <c r="U109" s="4">
        <f t="shared" si="66"/>
        <v>0</v>
      </c>
      <c r="V109" s="4">
        <f t="shared" si="66"/>
        <v>0</v>
      </c>
      <c r="W109" s="4">
        <f>W30</f>
        <v>0</v>
      </c>
      <c r="X109" s="4">
        <f t="shared" si="66"/>
        <v>0</v>
      </c>
      <c r="Y109" s="4">
        <f t="shared" si="66"/>
        <v>0</v>
      </c>
      <c r="Z109" s="4">
        <f t="shared" si="66"/>
        <v>0</v>
      </c>
      <c r="AA109" s="4">
        <f t="shared" si="66"/>
        <v>0</v>
      </c>
      <c r="AB109" s="4">
        <f t="shared" si="66"/>
        <v>0</v>
      </c>
      <c r="AC109" s="4">
        <f t="shared" si="66"/>
        <v>0</v>
      </c>
      <c r="AD109" s="4">
        <f t="shared" si="66"/>
        <v>0</v>
      </c>
      <c r="AE109" s="4">
        <f t="shared" si="66"/>
        <v>0</v>
      </c>
      <c r="AF109" s="4">
        <f t="shared" si="67"/>
        <v>0</v>
      </c>
      <c r="AG109" s="4">
        <f t="shared" si="67"/>
        <v>0</v>
      </c>
      <c r="AH109" s="4">
        <f t="shared" si="67"/>
        <v>0</v>
      </c>
      <c r="AI109" s="4">
        <f t="shared" si="67"/>
        <v>0</v>
      </c>
      <c r="AJ109" s="4">
        <f t="shared" si="66"/>
        <v>0</v>
      </c>
      <c r="AK109" s="4">
        <f t="shared" si="66"/>
        <v>0</v>
      </c>
      <c r="AL109" s="4">
        <f t="shared" si="66"/>
        <v>0</v>
      </c>
      <c r="AM109" s="4">
        <f t="shared" si="66"/>
        <v>0</v>
      </c>
      <c r="AN109" s="4">
        <f t="shared" si="66"/>
        <v>0</v>
      </c>
      <c r="AO109" s="4">
        <f t="shared" si="66"/>
        <v>0</v>
      </c>
      <c r="AP109" s="4"/>
      <c r="AQ109" s="4"/>
      <c r="AR109" s="4"/>
      <c r="AS109" s="4"/>
      <c r="AT109" s="4"/>
      <c r="AU109" s="4"/>
      <c r="AV109" s="4"/>
      <c r="AW109" s="4">
        <f t="shared" si="66"/>
        <v>0</v>
      </c>
      <c r="AX109" s="4">
        <f t="shared" si="66"/>
        <v>0</v>
      </c>
      <c r="AY109" s="4">
        <f t="shared" si="66"/>
        <v>0</v>
      </c>
      <c r="AZ109" s="4">
        <f t="shared" si="66"/>
        <v>0</v>
      </c>
      <c r="BA109" s="4">
        <f t="shared" si="66"/>
        <v>0</v>
      </c>
      <c r="BB109" s="4">
        <f t="shared" si="66"/>
        <v>0</v>
      </c>
      <c r="BC109" s="4">
        <f t="shared" si="66"/>
        <v>0</v>
      </c>
      <c r="BD109" s="4">
        <f t="shared" si="66"/>
        <v>0</v>
      </c>
      <c r="BE109" s="4">
        <f t="shared" si="66"/>
        <v>0</v>
      </c>
      <c r="BF109" s="4">
        <f t="shared" si="66"/>
        <v>0</v>
      </c>
      <c r="BG109" s="4">
        <f t="shared" si="66"/>
        <v>0</v>
      </c>
      <c r="BH109" s="4">
        <f t="shared" si="66"/>
        <v>0</v>
      </c>
      <c r="BI109" s="4">
        <f t="shared" si="66"/>
        <v>0</v>
      </c>
      <c r="BJ109" s="4">
        <f t="shared" si="66"/>
        <v>0</v>
      </c>
      <c r="BK109" s="4">
        <f t="shared" si="66"/>
        <v>0</v>
      </c>
      <c r="BL109" s="4">
        <f t="shared" si="66"/>
        <v>0</v>
      </c>
      <c r="BM109" s="4">
        <f t="shared" si="66"/>
        <v>0</v>
      </c>
      <c r="BN109" s="4">
        <f t="shared" si="66"/>
        <v>0</v>
      </c>
      <c r="BO109" s="4">
        <f t="shared" si="66"/>
        <v>0</v>
      </c>
      <c r="BP109" s="4">
        <f t="shared" si="66"/>
        <v>0</v>
      </c>
      <c r="BQ109" s="4">
        <f t="shared" si="66"/>
        <v>0</v>
      </c>
      <c r="BR109" s="4">
        <f t="shared" si="66"/>
        <v>0</v>
      </c>
    </row>
    <row r="110" spans="1:72" ht="15" customHeight="1" x14ac:dyDescent="0.3">
      <c r="A110" s="137"/>
      <c r="B110" s="4"/>
      <c r="C110" s="126"/>
      <c r="D110" s="4">
        <f t="shared" si="66"/>
        <v>0</v>
      </c>
      <c r="E110" s="4">
        <f t="shared" si="66"/>
        <v>0</v>
      </c>
      <c r="F110" s="4">
        <f t="shared" si="66"/>
        <v>0</v>
      </c>
      <c r="G110" s="4">
        <f t="shared" si="66"/>
        <v>0</v>
      </c>
      <c r="H110" s="4">
        <f t="shared" si="66"/>
        <v>0</v>
      </c>
      <c r="I110" s="4">
        <f t="shared" si="66"/>
        <v>0</v>
      </c>
      <c r="J110" s="4">
        <f t="shared" si="66"/>
        <v>0</v>
      </c>
      <c r="K110" s="4">
        <f t="shared" si="66"/>
        <v>0</v>
      </c>
      <c r="L110" s="4">
        <f t="shared" si="66"/>
        <v>0</v>
      </c>
      <c r="M110" s="4">
        <f t="shared" si="66"/>
        <v>0</v>
      </c>
      <c r="N110" s="4">
        <f t="shared" si="66"/>
        <v>0</v>
      </c>
      <c r="O110" s="4">
        <f t="shared" si="66"/>
        <v>0</v>
      </c>
      <c r="P110" s="4">
        <f t="shared" si="66"/>
        <v>0</v>
      </c>
      <c r="Q110" s="4">
        <f t="shared" si="66"/>
        <v>0</v>
      </c>
      <c r="R110" s="4">
        <f t="shared" si="66"/>
        <v>0</v>
      </c>
      <c r="S110" s="4">
        <f t="shared" si="66"/>
        <v>0</v>
      </c>
      <c r="T110" s="4">
        <f t="shared" si="66"/>
        <v>0</v>
      </c>
      <c r="U110" s="4">
        <f t="shared" si="66"/>
        <v>0</v>
      </c>
      <c r="V110" s="4">
        <f t="shared" si="66"/>
        <v>0</v>
      </c>
      <c r="W110" s="4">
        <f>W31</f>
        <v>0</v>
      </c>
      <c r="X110" s="4">
        <f t="shared" si="66"/>
        <v>0</v>
      </c>
      <c r="Y110" s="4">
        <f t="shared" si="66"/>
        <v>0</v>
      </c>
      <c r="Z110" s="4">
        <f t="shared" si="66"/>
        <v>0</v>
      </c>
      <c r="AA110" s="4">
        <f t="shared" si="66"/>
        <v>0</v>
      </c>
      <c r="AB110" s="4">
        <f t="shared" si="66"/>
        <v>0</v>
      </c>
      <c r="AC110" s="4">
        <f t="shared" si="66"/>
        <v>0</v>
      </c>
      <c r="AD110" s="4">
        <f t="shared" si="66"/>
        <v>0</v>
      </c>
      <c r="AE110" s="4">
        <f t="shared" si="66"/>
        <v>0</v>
      </c>
      <c r="AF110" s="4">
        <f t="shared" si="67"/>
        <v>0</v>
      </c>
      <c r="AG110" s="4">
        <f t="shared" si="67"/>
        <v>0</v>
      </c>
      <c r="AH110" s="4">
        <f t="shared" si="67"/>
        <v>0</v>
      </c>
      <c r="AI110" s="4">
        <f t="shared" si="67"/>
        <v>0</v>
      </c>
      <c r="AJ110" s="4">
        <f t="shared" si="66"/>
        <v>0</v>
      </c>
      <c r="AK110" s="4">
        <f t="shared" si="66"/>
        <v>0</v>
      </c>
      <c r="AL110" s="4">
        <f t="shared" si="66"/>
        <v>0</v>
      </c>
      <c r="AM110" s="4">
        <f t="shared" ref="AM110:BR110" si="68">AM31</f>
        <v>0</v>
      </c>
      <c r="AN110" s="4">
        <f t="shared" si="68"/>
        <v>0</v>
      </c>
      <c r="AO110" s="4">
        <f t="shared" si="68"/>
        <v>0</v>
      </c>
      <c r="AP110" s="4"/>
      <c r="AQ110" s="4"/>
      <c r="AR110" s="4"/>
      <c r="AS110" s="4"/>
      <c r="AT110" s="4"/>
      <c r="AU110" s="4"/>
      <c r="AV110" s="4"/>
      <c r="AW110" s="4">
        <f t="shared" si="68"/>
        <v>0</v>
      </c>
      <c r="AX110" s="4">
        <f t="shared" si="68"/>
        <v>0</v>
      </c>
      <c r="AY110" s="4">
        <f t="shared" si="68"/>
        <v>0</v>
      </c>
      <c r="AZ110" s="4">
        <f t="shared" si="68"/>
        <v>0</v>
      </c>
      <c r="BA110" s="4">
        <f t="shared" si="68"/>
        <v>0</v>
      </c>
      <c r="BB110" s="4">
        <f t="shared" si="68"/>
        <v>0</v>
      </c>
      <c r="BC110" s="4">
        <f t="shared" si="68"/>
        <v>0</v>
      </c>
      <c r="BD110" s="4">
        <f t="shared" si="68"/>
        <v>0</v>
      </c>
      <c r="BE110" s="4">
        <f t="shared" si="68"/>
        <v>0</v>
      </c>
      <c r="BF110" s="4">
        <f t="shared" si="68"/>
        <v>0</v>
      </c>
      <c r="BG110" s="4">
        <f t="shared" si="68"/>
        <v>0</v>
      </c>
      <c r="BH110" s="4">
        <f t="shared" si="68"/>
        <v>0</v>
      </c>
      <c r="BI110" s="4">
        <f t="shared" si="68"/>
        <v>0</v>
      </c>
      <c r="BJ110" s="4">
        <f t="shared" si="68"/>
        <v>0</v>
      </c>
      <c r="BK110" s="4">
        <f t="shared" si="68"/>
        <v>0</v>
      </c>
      <c r="BL110" s="4">
        <f t="shared" si="68"/>
        <v>0</v>
      </c>
      <c r="BM110" s="4">
        <f t="shared" si="68"/>
        <v>0</v>
      </c>
      <c r="BN110" s="4">
        <f t="shared" si="68"/>
        <v>0</v>
      </c>
      <c r="BO110" s="4">
        <f t="shared" si="68"/>
        <v>0</v>
      </c>
      <c r="BP110" s="4">
        <f t="shared" si="68"/>
        <v>0</v>
      </c>
      <c r="BQ110" s="4">
        <f t="shared" si="68"/>
        <v>0</v>
      </c>
      <c r="BR110" s="4">
        <f t="shared" si="68"/>
        <v>0</v>
      </c>
    </row>
    <row r="111" spans="1:72" ht="17.399999999999999" x14ac:dyDescent="0.35">
      <c r="B111" s="17" t="s">
        <v>24</v>
      </c>
      <c r="C111" s="18"/>
      <c r="D111" s="19">
        <f t="shared" ref="D111:BR111" si="69">SUM(D106:D110)</f>
        <v>0.02</v>
      </c>
      <c r="E111" s="19">
        <f t="shared" si="69"/>
        <v>0</v>
      </c>
      <c r="F111" s="19">
        <f t="shared" si="69"/>
        <v>1.7000000000000001E-2</v>
      </c>
      <c r="G111" s="19">
        <f t="shared" si="69"/>
        <v>5.9999999999999995E-4</v>
      </c>
      <c r="H111" s="19">
        <f t="shared" si="69"/>
        <v>0</v>
      </c>
      <c r="I111" s="19">
        <f t="shared" si="69"/>
        <v>0</v>
      </c>
      <c r="J111" s="19">
        <f t="shared" si="69"/>
        <v>0</v>
      </c>
      <c r="K111" s="19">
        <f t="shared" si="69"/>
        <v>3.0000000000000001E-3</v>
      </c>
      <c r="L111" s="19">
        <f t="shared" si="69"/>
        <v>0</v>
      </c>
      <c r="M111" s="19">
        <f t="shared" si="69"/>
        <v>1.6500000000000001E-2</v>
      </c>
      <c r="N111" s="19">
        <f t="shared" si="69"/>
        <v>0</v>
      </c>
      <c r="O111" s="19">
        <f t="shared" si="69"/>
        <v>0</v>
      </c>
      <c r="P111" s="19">
        <f t="shared" si="69"/>
        <v>0</v>
      </c>
      <c r="Q111" s="19">
        <f t="shared" si="69"/>
        <v>0</v>
      </c>
      <c r="R111" s="19">
        <f t="shared" si="69"/>
        <v>0</v>
      </c>
      <c r="S111" s="19">
        <f t="shared" si="69"/>
        <v>0</v>
      </c>
      <c r="T111" s="19">
        <f t="shared" si="69"/>
        <v>0</v>
      </c>
      <c r="U111" s="19">
        <f t="shared" si="69"/>
        <v>0</v>
      </c>
      <c r="V111" s="19">
        <f t="shared" si="69"/>
        <v>0</v>
      </c>
      <c r="W111" s="19">
        <f>SUM(W106:W110)</f>
        <v>0</v>
      </c>
      <c r="X111" s="19">
        <f t="shared" si="69"/>
        <v>0</v>
      </c>
      <c r="Y111" s="19">
        <f t="shared" si="69"/>
        <v>0</v>
      </c>
      <c r="Z111" s="19">
        <f t="shared" si="69"/>
        <v>0</v>
      </c>
      <c r="AA111" s="19">
        <f t="shared" si="69"/>
        <v>0</v>
      </c>
      <c r="AB111" s="19">
        <f t="shared" si="69"/>
        <v>0</v>
      </c>
      <c r="AC111" s="19">
        <f t="shared" si="69"/>
        <v>0</v>
      </c>
      <c r="AD111" s="19">
        <f t="shared" si="69"/>
        <v>0</v>
      </c>
      <c r="AE111" s="19">
        <f t="shared" si="69"/>
        <v>0</v>
      </c>
      <c r="AF111" s="19">
        <f t="shared" ref="AF111:AI111" si="70">SUM(AF106:AF110)</f>
        <v>0</v>
      </c>
      <c r="AG111" s="19">
        <f t="shared" si="70"/>
        <v>0</v>
      </c>
      <c r="AH111" s="19">
        <f t="shared" si="70"/>
        <v>0</v>
      </c>
      <c r="AI111" s="19">
        <f t="shared" si="70"/>
        <v>0</v>
      </c>
      <c r="AJ111" s="19">
        <f t="shared" si="69"/>
        <v>0</v>
      </c>
      <c r="AK111" s="19">
        <f t="shared" si="69"/>
        <v>0</v>
      </c>
      <c r="AL111" s="19">
        <f t="shared" si="69"/>
        <v>0</v>
      </c>
      <c r="AM111" s="19">
        <f t="shared" si="69"/>
        <v>0</v>
      </c>
      <c r="AN111" s="19">
        <f t="shared" si="69"/>
        <v>0</v>
      </c>
      <c r="AO111" s="19">
        <f t="shared" si="69"/>
        <v>0</v>
      </c>
      <c r="AP111" s="19"/>
      <c r="AQ111" s="19"/>
      <c r="AR111" s="19"/>
      <c r="AS111" s="19"/>
      <c r="AT111" s="19"/>
      <c r="AU111" s="19"/>
      <c r="AV111" s="19"/>
      <c r="AW111" s="19">
        <f t="shared" si="69"/>
        <v>0.02</v>
      </c>
      <c r="AX111" s="19">
        <f t="shared" si="69"/>
        <v>0</v>
      </c>
      <c r="AY111" s="19">
        <f t="shared" si="69"/>
        <v>0</v>
      </c>
      <c r="AZ111" s="19">
        <f t="shared" si="69"/>
        <v>0</v>
      </c>
      <c r="BA111" s="19">
        <f t="shared" si="69"/>
        <v>0</v>
      </c>
      <c r="BB111" s="19">
        <f t="shared" si="69"/>
        <v>0</v>
      </c>
      <c r="BC111" s="19">
        <f t="shared" si="69"/>
        <v>0</v>
      </c>
      <c r="BD111" s="19">
        <f t="shared" si="69"/>
        <v>0</v>
      </c>
      <c r="BE111" s="19">
        <f t="shared" si="69"/>
        <v>0</v>
      </c>
      <c r="BF111" s="19">
        <f t="shared" si="69"/>
        <v>0</v>
      </c>
      <c r="BG111" s="19">
        <f t="shared" si="69"/>
        <v>0</v>
      </c>
      <c r="BH111" s="19">
        <f t="shared" si="69"/>
        <v>0</v>
      </c>
      <c r="BI111" s="19">
        <f t="shared" si="69"/>
        <v>0</v>
      </c>
      <c r="BJ111" s="19">
        <f t="shared" si="69"/>
        <v>0</v>
      </c>
      <c r="BK111" s="19">
        <f t="shared" si="69"/>
        <v>0</v>
      </c>
      <c r="BL111" s="19">
        <f t="shared" si="69"/>
        <v>0</v>
      </c>
      <c r="BM111" s="19">
        <f t="shared" si="69"/>
        <v>0</v>
      </c>
      <c r="BN111" s="19">
        <f t="shared" si="69"/>
        <v>0</v>
      </c>
      <c r="BO111" s="19">
        <f t="shared" si="69"/>
        <v>0</v>
      </c>
      <c r="BP111" s="19">
        <f t="shared" si="69"/>
        <v>0</v>
      </c>
      <c r="BQ111" s="19">
        <f t="shared" si="69"/>
        <v>0</v>
      </c>
      <c r="BR111" s="19">
        <f t="shared" si="69"/>
        <v>0</v>
      </c>
    </row>
    <row r="112" spans="1:72" ht="17.399999999999999" x14ac:dyDescent="0.35">
      <c r="B112" s="17" t="s">
        <v>25</v>
      </c>
      <c r="C112" s="18"/>
      <c r="D112" s="20">
        <f t="shared" ref="D112:BR112" si="71">PRODUCT(D111,$E$6)</f>
        <v>0.02</v>
      </c>
      <c r="E112" s="20">
        <f t="shared" si="71"/>
        <v>0</v>
      </c>
      <c r="F112" s="20">
        <f t="shared" si="71"/>
        <v>1.7000000000000001E-2</v>
      </c>
      <c r="G112" s="20">
        <f t="shared" si="71"/>
        <v>5.9999999999999995E-4</v>
      </c>
      <c r="H112" s="20">
        <f t="shared" si="71"/>
        <v>0</v>
      </c>
      <c r="I112" s="20">
        <f t="shared" si="71"/>
        <v>0</v>
      </c>
      <c r="J112" s="20">
        <f t="shared" si="71"/>
        <v>0</v>
      </c>
      <c r="K112" s="20">
        <f t="shared" si="71"/>
        <v>3.0000000000000001E-3</v>
      </c>
      <c r="L112" s="20">
        <f t="shared" si="71"/>
        <v>0</v>
      </c>
      <c r="M112" s="20">
        <f t="shared" si="71"/>
        <v>1.6500000000000001E-2</v>
      </c>
      <c r="N112" s="20">
        <f t="shared" si="71"/>
        <v>0</v>
      </c>
      <c r="O112" s="20">
        <f t="shared" si="71"/>
        <v>0</v>
      </c>
      <c r="P112" s="20">
        <f t="shared" si="71"/>
        <v>0</v>
      </c>
      <c r="Q112" s="20">
        <f t="shared" si="71"/>
        <v>0</v>
      </c>
      <c r="R112" s="20">
        <f t="shared" si="71"/>
        <v>0</v>
      </c>
      <c r="S112" s="20">
        <f t="shared" si="71"/>
        <v>0</v>
      </c>
      <c r="T112" s="20">
        <f t="shared" si="71"/>
        <v>0</v>
      </c>
      <c r="U112" s="20">
        <f t="shared" si="71"/>
        <v>0</v>
      </c>
      <c r="V112" s="20">
        <f t="shared" si="71"/>
        <v>0</v>
      </c>
      <c r="W112" s="20">
        <f>PRODUCT(W111,$E$6)</f>
        <v>0</v>
      </c>
      <c r="X112" s="20">
        <f t="shared" si="71"/>
        <v>0</v>
      </c>
      <c r="Y112" s="20">
        <f t="shared" si="71"/>
        <v>0</v>
      </c>
      <c r="Z112" s="20">
        <f t="shared" si="71"/>
        <v>0</v>
      </c>
      <c r="AA112" s="20">
        <f t="shared" si="71"/>
        <v>0</v>
      </c>
      <c r="AB112" s="20">
        <f t="shared" si="71"/>
        <v>0</v>
      </c>
      <c r="AC112" s="20">
        <f t="shared" si="71"/>
        <v>0</v>
      </c>
      <c r="AD112" s="20">
        <f t="shared" si="71"/>
        <v>0</v>
      </c>
      <c r="AE112" s="20">
        <f t="shared" si="71"/>
        <v>0</v>
      </c>
      <c r="AF112" s="20">
        <f t="shared" ref="AF112:AI112" si="72">PRODUCT(AF111,$E$6)</f>
        <v>0</v>
      </c>
      <c r="AG112" s="20">
        <f t="shared" si="72"/>
        <v>0</v>
      </c>
      <c r="AH112" s="20">
        <f t="shared" si="72"/>
        <v>0</v>
      </c>
      <c r="AI112" s="20">
        <f t="shared" si="72"/>
        <v>0</v>
      </c>
      <c r="AJ112" s="20">
        <f t="shared" si="71"/>
        <v>0</v>
      </c>
      <c r="AK112" s="20">
        <f t="shared" si="71"/>
        <v>0</v>
      </c>
      <c r="AL112" s="20">
        <f t="shared" si="71"/>
        <v>0</v>
      </c>
      <c r="AM112" s="20">
        <f t="shared" si="71"/>
        <v>0</v>
      </c>
      <c r="AN112" s="20">
        <f t="shared" si="71"/>
        <v>0</v>
      </c>
      <c r="AO112" s="20">
        <f t="shared" si="71"/>
        <v>0</v>
      </c>
      <c r="AP112" s="20"/>
      <c r="AQ112" s="20"/>
      <c r="AR112" s="20"/>
      <c r="AS112" s="20"/>
      <c r="AT112" s="20"/>
      <c r="AU112" s="20"/>
      <c r="AV112" s="20"/>
      <c r="AW112" s="20">
        <f t="shared" si="71"/>
        <v>0.02</v>
      </c>
      <c r="AX112" s="20">
        <f t="shared" si="71"/>
        <v>0</v>
      </c>
      <c r="AY112" s="20">
        <f t="shared" si="71"/>
        <v>0</v>
      </c>
      <c r="AZ112" s="20">
        <f t="shared" si="71"/>
        <v>0</v>
      </c>
      <c r="BA112" s="20">
        <f t="shared" si="71"/>
        <v>0</v>
      </c>
      <c r="BB112" s="20">
        <f t="shared" si="71"/>
        <v>0</v>
      </c>
      <c r="BC112" s="20">
        <f t="shared" si="71"/>
        <v>0</v>
      </c>
      <c r="BD112" s="20">
        <f t="shared" si="71"/>
        <v>0</v>
      </c>
      <c r="BE112" s="20">
        <f t="shared" si="71"/>
        <v>0</v>
      </c>
      <c r="BF112" s="20">
        <f t="shared" si="71"/>
        <v>0</v>
      </c>
      <c r="BG112" s="20">
        <f t="shared" si="71"/>
        <v>0</v>
      </c>
      <c r="BH112" s="20">
        <f t="shared" si="71"/>
        <v>0</v>
      </c>
      <c r="BI112" s="20">
        <f t="shared" si="71"/>
        <v>0</v>
      </c>
      <c r="BJ112" s="20">
        <f t="shared" si="71"/>
        <v>0</v>
      </c>
      <c r="BK112" s="20">
        <f t="shared" si="71"/>
        <v>0</v>
      </c>
      <c r="BL112" s="20">
        <f t="shared" si="71"/>
        <v>0</v>
      </c>
      <c r="BM112" s="20">
        <f t="shared" si="71"/>
        <v>0</v>
      </c>
      <c r="BN112" s="20">
        <f t="shared" si="71"/>
        <v>0</v>
      </c>
      <c r="BO112" s="20">
        <f t="shared" si="71"/>
        <v>0</v>
      </c>
      <c r="BP112" s="20">
        <f t="shared" si="71"/>
        <v>0</v>
      </c>
      <c r="BQ112" s="20">
        <f t="shared" si="71"/>
        <v>0</v>
      </c>
      <c r="BR112" s="20">
        <f t="shared" si="71"/>
        <v>0</v>
      </c>
    </row>
    <row r="114" spans="1:72" ht="17.399999999999999" x14ac:dyDescent="0.35">
      <c r="A114" s="23"/>
      <c r="B114" s="24" t="s">
        <v>27</v>
      </c>
      <c r="C114" s="25" t="s">
        <v>28</v>
      </c>
      <c r="D114" s="26">
        <f t="shared" ref="D114:BR114" si="73">D47</f>
        <v>78.180000000000007</v>
      </c>
      <c r="E114" s="26">
        <f t="shared" si="73"/>
        <v>82</v>
      </c>
      <c r="F114" s="26">
        <f t="shared" si="73"/>
        <v>82</v>
      </c>
      <c r="G114" s="26">
        <f t="shared" si="73"/>
        <v>596</v>
      </c>
      <c r="H114" s="26">
        <f t="shared" si="73"/>
        <v>1490</v>
      </c>
      <c r="I114" s="26">
        <f t="shared" si="73"/>
        <v>720</v>
      </c>
      <c r="J114" s="26">
        <f t="shared" si="73"/>
        <v>82.38</v>
      </c>
      <c r="K114" s="26">
        <f t="shared" si="73"/>
        <v>1038.8900000000001</v>
      </c>
      <c r="L114" s="26">
        <f t="shared" si="73"/>
        <v>231.94</v>
      </c>
      <c r="M114" s="26">
        <f t="shared" si="73"/>
        <v>738</v>
      </c>
      <c r="N114" s="26">
        <f t="shared" si="73"/>
        <v>114.89</v>
      </c>
      <c r="O114" s="26">
        <f t="shared" si="73"/>
        <v>359.11</v>
      </c>
      <c r="P114" s="26">
        <f t="shared" si="73"/>
        <v>428.95</v>
      </c>
      <c r="Q114" s="26">
        <f t="shared" si="73"/>
        <v>400</v>
      </c>
      <c r="R114" s="26">
        <f t="shared" si="73"/>
        <v>1210</v>
      </c>
      <c r="S114" s="26">
        <f t="shared" si="73"/>
        <v>207.5</v>
      </c>
      <c r="T114" s="26">
        <f t="shared" si="73"/>
        <v>207.5</v>
      </c>
      <c r="U114" s="26">
        <f t="shared" si="73"/>
        <v>1032</v>
      </c>
      <c r="V114" s="26">
        <f t="shared" si="73"/>
        <v>352.56</v>
      </c>
      <c r="W114" s="26">
        <f>W47</f>
        <v>100</v>
      </c>
      <c r="X114" s="26">
        <f t="shared" si="73"/>
        <v>10.4</v>
      </c>
      <c r="Y114" s="26">
        <f t="shared" si="73"/>
        <v>0</v>
      </c>
      <c r="Z114" s="26">
        <f t="shared" si="73"/>
        <v>492</v>
      </c>
      <c r="AA114" s="26">
        <f t="shared" si="73"/>
        <v>382</v>
      </c>
      <c r="AB114" s="26">
        <f t="shared" si="73"/>
        <v>341</v>
      </c>
      <c r="AC114" s="26">
        <f t="shared" si="73"/>
        <v>261</v>
      </c>
      <c r="AD114" s="26">
        <f t="shared" si="73"/>
        <v>125</v>
      </c>
      <c r="AE114" s="26">
        <f t="shared" si="73"/>
        <v>607</v>
      </c>
      <c r="AF114" s="26"/>
      <c r="AG114" s="26"/>
      <c r="AH114" s="26">
        <f t="shared" si="73"/>
        <v>219</v>
      </c>
      <c r="AI114" s="26"/>
      <c r="AJ114" s="26">
        <f t="shared" si="73"/>
        <v>227.27</v>
      </c>
      <c r="AK114" s="26">
        <f t="shared" si="73"/>
        <v>89</v>
      </c>
      <c r="AL114" s="26">
        <f t="shared" si="73"/>
        <v>62</v>
      </c>
      <c r="AM114" s="26">
        <f t="shared" si="73"/>
        <v>44.6</v>
      </c>
      <c r="AN114" s="26">
        <f t="shared" si="73"/>
        <v>200</v>
      </c>
      <c r="AO114" s="26">
        <f t="shared" si="73"/>
        <v>227</v>
      </c>
      <c r="AP114" s="26"/>
      <c r="AQ114" s="26"/>
      <c r="AR114" s="26"/>
      <c r="AS114" s="26"/>
      <c r="AT114" s="26"/>
      <c r="AU114" s="26"/>
      <c r="AV114" s="26"/>
      <c r="AW114" s="26">
        <f t="shared" si="73"/>
        <v>67.14</v>
      </c>
      <c r="AX114" s="26">
        <f t="shared" si="73"/>
        <v>74.290000000000006</v>
      </c>
      <c r="AY114" s="26">
        <f t="shared" si="73"/>
        <v>51.25</v>
      </c>
      <c r="AZ114" s="26">
        <f t="shared" si="73"/>
        <v>77.14</v>
      </c>
      <c r="BA114" s="26">
        <f t="shared" si="73"/>
        <v>68</v>
      </c>
      <c r="BB114" s="26">
        <f t="shared" si="73"/>
        <v>60</v>
      </c>
      <c r="BC114" s="26">
        <f t="shared" si="73"/>
        <v>137.33000000000001</v>
      </c>
      <c r="BD114" s="26">
        <f t="shared" si="73"/>
        <v>319</v>
      </c>
      <c r="BE114" s="26">
        <f t="shared" si="73"/>
        <v>486</v>
      </c>
      <c r="BF114" s="26">
        <f t="shared" si="73"/>
        <v>564</v>
      </c>
      <c r="BG114" s="26">
        <f t="shared" si="73"/>
        <v>247</v>
      </c>
      <c r="BH114" s="26">
        <f t="shared" si="73"/>
        <v>427</v>
      </c>
      <c r="BI114" s="26">
        <f t="shared" si="73"/>
        <v>750</v>
      </c>
      <c r="BJ114" s="26">
        <f t="shared" si="73"/>
        <v>36</v>
      </c>
      <c r="BK114" s="26">
        <f t="shared" si="73"/>
        <v>30</v>
      </c>
      <c r="BL114" s="26">
        <f t="shared" si="73"/>
        <v>30</v>
      </c>
      <c r="BM114" s="26">
        <f t="shared" si="73"/>
        <v>34</v>
      </c>
      <c r="BN114" s="26">
        <f t="shared" si="73"/>
        <v>35</v>
      </c>
      <c r="BO114" s="26">
        <f t="shared" si="73"/>
        <v>314</v>
      </c>
      <c r="BP114" s="26">
        <f t="shared" si="73"/>
        <v>138.88999999999999</v>
      </c>
      <c r="BQ114" s="26">
        <f t="shared" si="73"/>
        <v>22</v>
      </c>
      <c r="BR114" s="26">
        <f t="shared" si="73"/>
        <v>0</v>
      </c>
    </row>
    <row r="115" spans="1:72" ht="17.399999999999999" x14ac:dyDescent="0.35">
      <c r="B115" s="17" t="s">
        <v>29</v>
      </c>
      <c r="C115" s="18" t="s">
        <v>28</v>
      </c>
      <c r="D115" s="19">
        <f t="shared" ref="D115:BR115" si="74">D114/1000</f>
        <v>7.8180000000000013E-2</v>
      </c>
      <c r="E115" s="19">
        <f t="shared" si="74"/>
        <v>8.2000000000000003E-2</v>
      </c>
      <c r="F115" s="19">
        <f t="shared" si="74"/>
        <v>8.2000000000000003E-2</v>
      </c>
      <c r="G115" s="19">
        <f t="shared" si="74"/>
        <v>0.59599999999999997</v>
      </c>
      <c r="H115" s="19">
        <f t="shared" si="74"/>
        <v>1.49</v>
      </c>
      <c r="I115" s="19">
        <f t="shared" si="74"/>
        <v>0.72</v>
      </c>
      <c r="J115" s="19">
        <f t="shared" si="74"/>
        <v>8.2379999999999995E-2</v>
      </c>
      <c r="K115" s="19">
        <f t="shared" si="74"/>
        <v>1.0388900000000001</v>
      </c>
      <c r="L115" s="19">
        <f t="shared" si="74"/>
        <v>0.23194000000000001</v>
      </c>
      <c r="M115" s="19">
        <f t="shared" si="74"/>
        <v>0.73799999999999999</v>
      </c>
      <c r="N115" s="19">
        <f t="shared" si="74"/>
        <v>0.11489000000000001</v>
      </c>
      <c r="O115" s="19">
        <f t="shared" si="74"/>
        <v>0.35911000000000004</v>
      </c>
      <c r="P115" s="19">
        <f t="shared" si="74"/>
        <v>0.42895</v>
      </c>
      <c r="Q115" s="19">
        <f t="shared" si="74"/>
        <v>0.4</v>
      </c>
      <c r="R115" s="19">
        <f t="shared" si="74"/>
        <v>1.21</v>
      </c>
      <c r="S115" s="19">
        <f t="shared" si="74"/>
        <v>0.20749999999999999</v>
      </c>
      <c r="T115" s="19">
        <f t="shared" si="74"/>
        <v>0.20749999999999999</v>
      </c>
      <c r="U115" s="19">
        <f t="shared" si="74"/>
        <v>1.032</v>
      </c>
      <c r="V115" s="19">
        <f t="shared" si="74"/>
        <v>0.35255999999999998</v>
      </c>
      <c r="W115" s="19">
        <f>W114/1000</f>
        <v>0.1</v>
      </c>
      <c r="X115" s="19">
        <f t="shared" si="74"/>
        <v>1.04E-2</v>
      </c>
      <c r="Y115" s="19">
        <f t="shared" si="74"/>
        <v>0</v>
      </c>
      <c r="Z115" s="19">
        <f t="shared" si="74"/>
        <v>0.49199999999999999</v>
      </c>
      <c r="AA115" s="19">
        <f t="shared" si="74"/>
        <v>0.38200000000000001</v>
      </c>
      <c r="AB115" s="19">
        <f t="shared" si="74"/>
        <v>0.34100000000000003</v>
      </c>
      <c r="AC115" s="19">
        <f t="shared" si="74"/>
        <v>0.26100000000000001</v>
      </c>
      <c r="AD115" s="19">
        <f t="shared" si="74"/>
        <v>0.125</v>
      </c>
      <c r="AE115" s="19">
        <f t="shared" si="74"/>
        <v>0.60699999999999998</v>
      </c>
      <c r="AF115" s="19">
        <f t="shared" ref="AF115:AI115" si="75">AF114/1000</f>
        <v>0</v>
      </c>
      <c r="AG115" s="19">
        <f t="shared" si="75"/>
        <v>0</v>
      </c>
      <c r="AH115" s="19">
        <f t="shared" si="75"/>
        <v>0.219</v>
      </c>
      <c r="AI115" s="19">
        <f t="shared" si="75"/>
        <v>0</v>
      </c>
      <c r="AJ115" s="19">
        <f t="shared" si="74"/>
        <v>0.22727</v>
      </c>
      <c r="AK115" s="19">
        <f t="shared" si="74"/>
        <v>8.8999999999999996E-2</v>
      </c>
      <c r="AL115" s="19">
        <f t="shared" si="74"/>
        <v>6.2E-2</v>
      </c>
      <c r="AM115" s="19">
        <f t="shared" si="74"/>
        <v>4.4600000000000001E-2</v>
      </c>
      <c r="AN115" s="19">
        <f t="shared" si="74"/>
        <v>0.2</v>
      </c>
      <c r="AO115" s="19">
        <f t="shared" si="74"/>
        <v>0.22700000000000001</v>
      </c>
      <c r="AP115" s="19"/>
      <c r="AQ115" s="19"/>
      <c r="AR115" s="19"/>
      <c r="AS115" s="19"/>
      <c r="AT115" s="19"/>
      <c r="AU115" s="19"/>
      <c r="AV115" s="19"/>
      <c r="AW115" s="19">
        <f t="shared" si="74"/>
        <v>6.7140000000000005E-2</v>
      </c>
      <c r="AX115" s="19">
        <f t="shared" si="74"/>
        <v>7.4290000000000009E-2</v>
      </c>
      <c r="AY115" s="19">
        <f t="shared" si="74"/>
        <v>5.1249999999999997E-2</v>
      </c>
      <c r="AZ115" s="19">
        <f t="shared" si="74"/>
        <v>7.714E-2</v>
      </c>
      <c r="BA115" s="19">
        <f t="shared" si="74"/>
        <v>6.8000000000000005E-2</v>
      </c>
      <c r="BB115" s="19">
        <f t="shared" si="74"/>
        <v>0.06</v>
      </c>
      <c r="BC115" s="19">
        <f t="shared" si="74"/>
        <v>0.13733000000000001</v>
      </c>
      <c r="BD115" s="19">
        <f t="shared" si="74"/>
        <v>0.31900000000000001</v>
      </c>
      <c r="BE115" s="19">
        <f t="shared" si="74"/>
        <v>0.48599999999999999</v>
      </c>
      <c r="BF115" s="19">
        <f t="shared" si="74"/>
        <v>0.56399999999999995</v>
      </c>
      <c r="BG115" s="19">
        <f t="shared" si="74"/>
        <v>0.247</v>
      </c>
      <c r="BH115" s="19">
        <f t="shared" si="74"/>
        <v>0.42699999999999999</v>
      </c>
      <c r="BI115" s="19">
        <f t="shared" si="74"/>
        <v>0.75</v>
      </c>
      <c r="BJ115" s="19">
        <f t="shared" si="74"/>
        <v>3.5999999999999997E-2</v>
      </c>
      <c r="BK115" s="19">
        <f t="shared" si="74"/>
        <v>0.03</v>
      </c>
      <c r="BL115" s="19">
        <f t="shared" si="74"/>
        <v>0.03</v>
      </c>
      <c r="BM115" s="19">
        <f t="shared" si="74"/>
        <v>3.4000000000000002E-2</v>
      </c>
      <c r="BN115" s="19">
        <f t="shared" si="74"/>
        <v>3.5000000000000003E-2</v>
      </c>
      <c r="BO115" s="19">
        <f t="shared" si="74"/>
        <v>0.314</v>
      </c>
      <c r="BP115" s="19">
        <f t="shared" si="74"/>
        <v>0.13888999999999999</v>
      </c>
      <c r="BQ115" s="19">
        <f t="shared" si="74"/>
        <v>2.1999999999999999E-2</v>
      </c>
      <c r="BR115" s="19">
        <f t="shared" si="74"/>
        <v>0</v>
      </c>
    </row>
    <row r="116" spans="1:72" ht="17.399999999999999" x14ac:dyDescent="0.35">
      <c r="A116" s="27"/>
      <c r="B116" s="28" t="s">
        <v>30</v>
      </c>
      <c r="C116" s="138"/>
      <c r="D116" s="29">
        <f t="shared" ref="D116:BR116" si="76">D112*D114</f>
        <v>1.5636000000000001</v>
      </c>
      <c r="E116" s="29">
        <f t="shared" si="76"/>
        <v>0</v>
      </c>
      <c r="F116" s="29">
        <f t="shared" si="76"/>
        <v>1.3940000000000001</v>
      </c>
      <c r="G116" s="29">
        <f t="shared" si="76"/>
        <v>0.35759999999999997</v>
      </c>
      <c r="H116" s="29">
        <f t="shared" si="76"/>
        <v>0</v>
      </c>
      <c r="I116" s="29">
        <f t="shared" si="76"/>
        <v>0</v>
      </c>
      <c r="J116" s="29">
        <f t="shared" si="76"/>
        <v>0</v>
      </c>
      <c r="K116" s="29">
        <f t="shared" si="76"/>
        <v>3.1166700000000005</v>
      </c>
      <c r="L116" s="29">
        <f t="shared" si="76"/>
        <v>0</v>
      </c>
      <c r="M116" s="29">
        <f t="shared" si="76"/>
        <v>12.177000000000001</v>
      </c>
      <c r="N116" s="29">
        <f t="shared" si="76"/>
        <v>0</v>
      </c>
      <c r="O116" s="29">
        <f t="shared" si="76"/>
        <v>0</v>
      </c>
      <c r="P116" s="29">
        <f t="shared" si="76"/>
        <v>0</v>
      </c>
      <c r="Q116" s="29">
        <f t="shared" si="76"/>
        <v>0</v>
      </c>
      <c r="R116" s="29">
        <f t="shared" si="76"/>
        <v>0</v>
      </c>
      <c r="S116" s="29">
        <f t="shared" si="76"/>
        <v>0</v>
      </c>
      <c r="T116" s="29">
        <f t="shared" si="76"/>
        <v>0</v>
      </c>
      <c r="U116" s="29">
        <f t="shared" si="76"/>
        <v>0</v>
      </c>
      <c r="V116" s="29">
        <f t="shared" si="76"/>
        <v>0</v>
      </c>
      <c r="W116" s="29">
        <f>W112*W114</f>
        <v>0</v>
      </c>
      <c r="X116" s="29">
        <f t="shared" si="76"/>
        <v>0</v>
      </c>
      <c r="Y116" s="29">
        <f t="shared" si="76"/>
        <v>0</v>
      </c>
      <c r="Z116" s="29">
        <f t="shared" si="76"/>
        <v>0</v>
      </c>
      <c r="AA116" s="29">
        <f t="shared" si="76"/>
        <v>0</v>
      </c>
      <c r="AB116" s="29">
        <f t="shared" si="76"/>
        <v>0</v>
      </c>
      <c r="AC116" s="29">
        <f t="shared" si="76"/>
        <v>0</v>
      </c>
      <c r="AD116" s="29">
        <f t="shared" si="76"/>
        <v>0</v>
      </c>
      <c r="AE116" s="29">
        <f t="shared" si="76"/>
        <v>0</v>
      </c>
      <c r="AF116" s="29">
        <f t="shared" ref="AF116:AI116" si="77">AF112*AF114</f>
        <v>0</v>
      </c>
      <c r="AG116" s="29">
        <f t="shared" si="77"/>
        <v>0</v>
      </c>
      <c r="AH116" s="29">
        <f t="shared" si="77"/>
        <v>0</v>
      </c>
      <c r="AI116" s="29">
        <f t="shared" si="77"/>
        <v>0</v>
      </c>
      <c r="AJ116" s="29">
        <f t="shared" si="76"/>
        <v>0</v>
      </c>
      <c r="AK116" s="29">
        <f t="shared" si="76"/>
        <v>0</v>
      </c>
      <c r="AL116" s="29">
        <f t="shared" si="76"/>
        <v>0</v>
      </c>
      <c r="AM116" s="29">
        <f t="shared" si="76"/>
        <v>0</v>
      </c>
      <c r="AN116" s="29">
        <f t="shared" si="76"/>
        <v>0</v>
      </c>
      <c r="AO116" s="29">
        <f t="shared" si="76"/>
        <v>0</v>
      </c>
      <c r="AP116" s="29"/>
      <c r="AQ116" s="29"/>
      <c r="AR116" s="29"/>
      <c r="AS116" s="29"/>
      <c r="AT116" s="29"/>
      <c r="AU116" s="29"/>
      <c r="AV116" s="29"/>
      <c r="AW116" s="29">
        <f t="shared" si="76"/>
        <v>1.3428</v>
      </c>
      <c r="AX116" s="29">
        <f t="shared" si="76"/>
        <v>0</v>
      </c>
      <c r="AY116" s="29">
        <f t="shared" si="76"/>
        <v>0</v>
      </c>
      <c r="AZ116" s="29">
        <f t="shared" si="76"/>
        <v>0</v>
      </c>
      <c r="BA116" s="29">
        <f t="shared" si="76"/>
        <v>0</v>
      </c>
      <c r="BB116" s="29">
        <f t="shared" si="76"/>
        <v>0</v>
      </c>
      <c r="BC116" s="29">
        <f t="shared" si="76"/>
        <v>0</v>
      </c>
      <c r="BD116" s="29">
        <f t="shared" si="76"/>
        <v>0</v>
      </c>
      <c r="BE116" s="29">
        <f t="shared" si="76"/>
        <v>0</v>
      </c>
      <c r="BF116" s="29">
        <f t="shared" si="76"/>
        <v>0</v>
      </c>
      <c r="BG116" s="29">
        <f t="shared" si="76"/>
        <v>0</v>
      </c>
      <c r="BH116" s="29">
        <f t="shared" si="76"/>
        <v>0</v>
      </c>
      <c r="BI116" s="29">
        <f t="shared" si="76"/>
        <v>0</v>
      </c>
      <c r="BJ116" s="29">
        <f t="shared" si="76"/>
        <v>0</v>
      </c>
      <c r="BK116" s="29">
        <f t="shared" si="76"/>
        <v>0</v>
      </c>
      <c r="BL116" s="29">
        <f t="shared" si="76"/>
        <v>0</v>
      </c>
      <c r="BM116" s="29">
        <f t="shared" si="76"/>
        <v>0</v>
      </c>
      <c r="BN116" s="29">
        <f t="shared" si="76"/>
        <v>0</v>
      </c>
      <c r="BO116" s="29">
        <f t="shared" si="76"/>
        <v>0</v>
      </c>
      <c r="BP116" s="29">
        <f t="shared" si="76"/>
        <v>0</v>
      </c>
      <c r="BQ116" s="29">
        <f t="shared" si="76"/>
        <v>0</v>
      </c>
      <c r="BR116" s="29">
        <f t="shared" si="76"/>
        <v>0</v>
      </c>
      <c r="BS116" s="30">
        <f>SUM(D116:BQ116)</f>
        <v>19.951670000000004</v>
      </c>
      <c r="BT116" s="31">
        <f>BS116/$C$9</f>
        <v>19.951670000000004</v>
      </c>
    </row>
    <row r="117" spans="1:72" ht="17.399999999999999" x14ac:dyDescent="0.35">
      <c r="A117" s="27"/>
      <c r="B117" s="28" t="s">
        <v>31</v>
      </c>
      <c r="C117" s="138"/>
      <c r="D117" s="29">
        <f t="shared" ref="D117:BR117" si="78">D112*D114</f>
        <v>1.5636000000000001</v>
      </c>
      <c r="E117" s="29">
        <f t="shared" si="78"/>
        <v>0</v>
      </c>
      <c r="F117" s="29">
        <f t="shared" si="78"/>
        <v>1.3940000000000001</v>
      </c>
      <c r="G117" s="29">
        <f t="shared" si="78"/>
        <v>0.35759999999999997</v>
      </c>
      <c r="H117" s="29">
        <f t="shared" si="78"/>
        <v>0</v>
      </c>
      <c r="I117" s="29">
        <f t="shared" si="78"/>
        <v>0</v>
      </c>
      <c r="J117" s="29">
        <f t="shared" si="78"/>
        <v>0</v>
      </c>
      <c r="K117" s="29">
        <f t="shared" si="78"/>
        <v>3.1166700000000005</v>
      </c>
      <c r="L117" s="29">
        <f t="shared" si="78"/>
        <v>0</v>
      </c>
      <c r="M117" s="29">
        <f t="shared" si="78"/>
        <v>12.177000000000001</v>
      </c>
      <c r="N117" s="29">
        <f t="shared" si="78"/>
        <v>0</v>
      </c>
      <c r="O117" s="29">
        <f t="shared" si="78"/>
        <v>0</v>
      </c>
      <c r="P117" s="29">
        <f t="shared" si="78"/>
        <v>0</v>
      </c>
      <c r="Q117" s="29">
        <f t="shared" si="78"/>
        <v>0</v>
      </c>
      <c r="R117" s="29">
        <f t="shared" si="78"/>
        <v>0</v>
      </c>
      <c r="S117" s="29">
        <f t="shared" si="78"/>
        <v>0</v>
      </c>
      <c r="T117" s="29">
        <f t="shared" si="78"/>
        <v>0</v>
      </c>
      <c r="U117" s="29">
        <f t="shared" si="78"/>
        <v>0</v>
      </c>
      <c r="V117" s="29">
        <f t="shared" si="78"/>
        <v>0</v>
      </c>
      <c r="W117" s="29">
        <f>W112*W114</f>
        <v>0</v>
      </c>
      <c r="X117" s="29">
        <f t="shared" si="78"/>
        <v>0</v>
      </c>
      <c r="Y117" s="29">
        <f t="shared" si="78"/>
        <v>0</v>
      </c>
      <c r="Z117" s="29">
        <f t="shared" si="78"/>
        <v>0</v>
      </c>
      <c r="AA117" s="29">
        <f t="shared" si="78"/>
        <v>0</v>
      </c>
      <c r="AB117" s="29">
        <f t="shared" si="78"/>
        <v>0</v>
      </c>
      <c r="AC117" s="29">
        <f t="shared" si="78"/>
        <v>0</v>
      </c>
      <c r="AD117" s="29">
        <f t="shared" si="78"/>
        <v>0</v>
      </c>
      <c r="AE117" s="29">
        <f t="shared" si="78"/>
        <v>0</v>
      </c>
      <c r="AF117" s="29">
        <f t="shared" ref="AF117:AI117" si="79">AF112*AF114</f>
        <v>0</v>
      </c>
      <c r="AG117" s="29">
        <f t="shared" si="79"/>
        <v>0</v>
      </c>
      <c r="AH117" s="29">
        <f t="shared" si="79"/>
        <v>0</v>
      </c>
      <c r="AI117" s="29">
        <f t="shared" si="79"/>
        <v>0</v>
      </c>
      <c r="AJ117" s="29">
        <f t="shared" si="78"/>
        <v>0</v>
      </c>
      <c r="AK117" s="29">
        <f t="shared" si="78"/>
        <v>0</v>
      </c>
      <c r="AL117" s="29">
        <f t="shared" si="78"/>
        <v>0</v>
      </c>
      <c r="AM117" s="29">
        <f t="shared" si="78"/>
        <v>0</v>
      </c>
      <c r="AN117" s="29">
        <f t="shared" si="78"/>
        <v>0</v>
      </c>
      <c r="AO117" s="29">
        <f t="shared" si="78"/>
        <v>0</v>
      </c>
      <c r="AP117" s="29"/>
      <c r="AQ117" s="29"/>
      <c r="AR117" s="29"/>
      <c r="AS117" s="29"/>
      <c r="AT117" s="29"/>
      <c r="AU117" s="29"/>
      <c r="AV117" s="29"/>
      <c r="AW117" s="29">
        <f t="shared" si="78"/>
        <v>1.3428</v>
      </c>
      <c r="AX117" s="29">
        <f t="shared" si="78"/>
        <v>0</v>
      </c>
      <c r="AY117" s="29">
        <f t="shared" si="78"/>
        <v>0</v>
      </c>
      <c r="AZ117" s="29">
        <f t="shared" si="78"/>
        <v>0</v>
      </c>
      <c r="BA117" s="29">
        <f t="shared" si="78"/>
        <v>0</v>
      </c>
      <c r="BB117" s="29">
        <f t="shared" si="78"/>
        <v>0</v>
      </c>
      <c r="BC117" s="29">
        <f t="shared" si="78"/>
        <v>0</v>
      </c>
      <c r="BD117" s="29">
        <f t="shared" si="78"/>
        <v>0</v>
      </c>
      <c r="BE117" s="29">
        <f t="shared" si="78"/>
        <v>0</v>
      </c>
      <c r="BF117" s="29">
        <f t="shared" si="78"/>
        <v>0</v>
      </c>
      <c r="BG117" s="29">
        <f t="shared" si="78"/>
        <v>0</v>
      </c>
      <c r="BH117" s="29">
        <f t="shared" si="78"/>
        <v>0</v>
      </c>
      <c r="BI117" s="29">
        <f t="shared" si="78"/>
        <v>0</v>
      </c>
      <c r="BJ117" s="29">
        <f t="shared" si="78"/>
        <v>0</v>
      </c>
      <c r="BK117" s="29">
        <f t="shared" si="78"/>
        <v>0</v>
      </c>
      <c r="BL117" s="29">
        <f t="shared" si="78"/>
        <v>0</v>
      </c>
      <c r="BM117" s="29">
        <f t="shared" si="78"/>
        <v>0</v>
      </c>
      <c r="BN117" s="29">
        <f t="shared" si="78"/>
        <v>0</v>
      </c>
      <c r="BO117" s="29">
        <f t="shared" si="78"/>
        <v>0</v>
      </c>
      <c r="BP117" s="29">
        <f t="shared" si="78"/>
        <v>0</v>
      </c>
      <c r="BQ117" s="29">
        <f t="shared" si="78"/>
        <v>0</v>
      </c>
      <c r="BR117" s="29">
        <f t="shared" si="78"/>
        <v>0</v>
      </c>
      <c r="BS117" s="30">
        <f>SUM(D117:BQ117)</f>
        <v>19.951670000000004</v>
      </c>
      <c r="BT117" s="31">
        <f>BS117/$C$9</f>
        <v>19.951670000000004</v>
      </c>
    </row>
  </sheetData>
  <mergeCells count="270">
    <mergeCell ref="AE88:AE89"/>
    <mergeCell ref="AF88:AF89"/>
    <mergeCell ref="AG88:AG89"/>
    <mergeCell ref="AH88:AH89"/>
    <mergeCell ref="AI88:AI89"/>
    <mergeCell ref="AJ88:AJ89"/>
    <mergeCell ref="AO88:AO89"/>
    <mergeCell ref="AW88:AW89"/>
    <mergeCell ref="AE104:AE105"/>
    <mergeCell ref="AF104:AF105"/>
    <mergeCell ref="AG104:AG105"/>
    <mergeCell ref="AH104:AH105"/>
    <mergeCell ref="AI104:AI105"/>
    <mergeCell ref="AJ104:AJ105"/>
    <mergeCell ref="AO104:AO105"/>
    <mergeCell ref="AP104:AP105"/>
    <mergeCell ref="AQ104:AQ105"/>
    <mergeCell ref="AR104:AR105"/>
    <mergeCell ref="AS104:AS105"/>
    <mergeCell ref="AT104:AT105"/>
    <mergeCell ref="AU104:AU105"/>
    <mergeCell ref="AV104:AV105"/>
    <mergeCell ref="AW104:AW105"/>
    <mergeCell ref="AF7:AF8"/>
    <mergeCell ref="AG7:AG8"/>
    <mergeCell ref="AI7:AI8"/>
    <mergeCell ref="AG55:AG56"/>
    <mergeCell ref="AI55:AI56"/>
    <mergeCell ref="AE71:AE72"/>
    <mergeCell ref="AF71:AF72"/>
    <mergeCell ref="AG71:AG72"/>
    <mergeCell ref="AH71:AH72"/>
    <mergeCell ref="AI71:AI72"/>
    <mergeCell ref="BS104:BS105"/>
    <mergeCell ref="BT104:BT105"/>
    <mergeCell ref="A106:A110"/>
    <mergeCell ref="C106:C110"/>
    <mergeCell ref="C116:C117"/>
    <mergeCell ref="BK104:BK105"/>
    <mergeCell ref="BL104:BL105"/>
    <mergeCell ref="BN104:BN105"/>
    <mergeCell ref="BP104:BP105"/>
    <mergeCell ref="BQ104:BQ105"/>
    <mergeCell ref="BR104:BR105"/>
    <mergeCell ref="AY104:AY105"/>
    <mergeCell ref="BA104:BA105"/>
    <mergeCell ref="BC104:BC105"/>
    <mergeCell ref="BE104:BE105"/>
    <mergeCell ref="BF104:BF105"/>
    <mergeCell ref="BJ104:BJ105"/>
    <mergeCell ref="P104:P105"/>
    <mergeCell ref="R104:R105"/>
    <mergeCell ref="V104:V105"/>
    <mergeCell ref="X104:X105"/>
    <mergeCell ref="AK104:AK105"/>
    <mergeCell ref="AM104:AM105"/>
    <mergeCell ref="G104:G105"/>
    <mergeCell ref="H104:H105"/>
    <mergeCell ref="J104:J105"/>
    <mergeCell ref="K104:K105"/>
    <mergeCell ref="L104:L105"/>
    <mergeCell ref="O104:O105"/>
    <mergeCell ref="C100:C101"/>
    <mergeCell ref="A104:A105"/>
    <mergeCell ref="C104:C105"/>
    <mergeCell ref="D104:D105"/>
    <mergeCell ref="E104:E105"/>
    <mergeCell ref="F104:F105"/>
    <mergeCell ref="BP88:BP89"/>
    <mergeCell ref="BQ88:BQ89"/>
    <mergeCell ref="BR88:BR89"/>
    <mergeCell ref="BS88:BS89"/>
    <mergeCell ref="BT88:BT89"/>
    <mergeCell ref="A90:A94"/>
    <mergeCell ref="C90:C94"/>
    <mergeCell ref="BE88:BE89"/>
    <mergeCell ref="BF88:BF89"/>
    <mergeCell ref="BJ88:BJ89"/>
    <mergeCell ref="BK88:BK89"/>
    <mergeCell ref="BL88:BL89"/>
    <mergeCell ref="BN88:BN89"/>
    <mergeCell ref="X88:X89"/>
    <mergeCell ref="AK88:AK89"/>
    <mergeCell ref="AM88:AM89"/>
    <mergeCell ref="AY88:AY89"/>
    <mergeCell ref="BA88:BA89"/>
    <mergeCell ref="BC88:BC89"/>
    <mergeCell ref="K88:K89"/>
    <mergeCell ref="L88:L89"/>
    <mergeCell ref="O88:O89"/>
    <mergeCell ref="P88:P89"/>
    <mergeCell ref="R88:R89"/>
    <mergeCell ref="V88:V89"/>
    <mergeCell ref="BT71:BT72"/>
    <mergeCell ref="C84:C85"/>
    <mergeCell ref="A88:A89"/>
    <mergeCell ref="C88:C89"/>
    <mergeCell ref="D88:D89"/>
    <mergeCell ref="E88:E89"/>
    <mergeCell ref="F88:F89"/>
    <mergeCell ref="G88:G89"/>
    <mergeCell ref="H88:H89"/>
    <mergeCell ref="J88:J89"/>
    <mergeCell ref="BL71:BL72"/>
    <mergeCell ref="BN71:BN72"/>
    <mergeCell ref="BP71:BP72"/>
    <mergeCell ref="BQ71:BQ72"/>
    <mergeCell ref="BR71:BR72"/>
    <mergeCell ref="BS71:BS72"/>
    <mergeCell ref="BA71:BA72"/>
    <mergeCell ref="BC71:BC72"/>
    <mergeCell ref="BE71:BE72"/>
    <mergeCell ref="BF71:BF72"/>
    <mergeCell ref="BJ71:BJ72"/>
    <mergeCell ref="BK71:BK72"/>
    <mergeCell ref="R71:R72"/>
    <mergeCell ref="V71:V72"/>
    <mergeCell ref="X71:X72"/>
    <mergeCell ref="AK71:AK72"/>
    <mergeCell ref="AM71:AM72"/>
    <mergeCell ref="AY71:AY72"/>
    <mergeCell ref="H71:H72"/>
    <mergeCell ref="J71:J72"/>
    <mergeCell ref="K71:K72"/>
    <mergeCell ref="L71:L72"/>
    <mergeCell ref="O71:O72"/>
    <mergeCell ref="P71:P72"/>
    <mergeCell ref="AJ71:AJ72"/>
    <mergeCell ref="AO71:AO72"/>
    <mergeCell ref="AW71:AW72"/>
    <mergeCell ref="A71:A72"/>
    <mergeCell ref="C71:C72"/>
    <mergeCell ref="D71:D72"/>
    <mergeCell ref="E71:E72"/>
    <mergeCell ref="F71:F72"/>
    <mergeCell ref="G71:G72"/>
    <mergeCell ref="BR55:BR56"/>
    <mergeCell ref="BS55:BS56"/>
    <mergeCell ref="BT55:BT56"/>
    <mergeCell ref="A57:A61"/>
    <mergeCell ref="C57:C61"/>
    <mergeCell ref="C67:C68"/>
    <mergeCell ref="BJ55:BJ56"/>
    <mergeCell ref="BK55:BK56"/>
    <mergeCell ref="BL55:BL56"/>
    <mergeCell ref="BN55:BN56"/>
    <mergeCell ref="BP55:BP56"/>
    <mergeCell ref="BQ55:BQ56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BC55:BC56"/>
    <mergeCell ref="AK55:AK56"/>
    <mergeCell ref="AL55:AL56"/>
    <mergeCell ref="AM55:AM56"/>
    <mergeCell ref="AN55:AN56"/>
    <mergeCell ref="AO55:AO56"/>
    <mergeCell ref="AW55:AW56"/>
    <mergeCell ref="AB55:AB56"/>
    <mergeCell ref="AC55:AC56"/>
    <mergeCell ref="AD55:AD56"/>
    <mergeCell ref="AE55:AE56"/>
    <mergeCell ref="AH55:AH56"/>
    <mergeCell ref="AJ55:AJ56"/>
    <mergeCell ref="V55:V56"/>
    <mergeCell ref="W55:W56"/>
    <mergeCell ref="X55:X56"/>
    <mergeCell ref="Y55:Y56"/>
    <mergeCell ref="Z55:Z56"/>
    <mergeCell ref="AA55:AA56"/>
    <mergeCell ref="AF55:AF56"/>
    <mergeCell ref="K55:K56"/>
    <mergeCell ref="L55:L56"/>
    <mergeCell ref="M55:M56"/>
    <mergeCell ref="O55:O56"/>
    <mergeCell ref="P55:P56"/>
    <mergeCell ref="R55:R56"/>
    <mergeCell ref="D55:D56"/>
    <mergeCell ref="E55:E56"/>
    <mergeCell ref="F55:F56"/>
    <mergeCell ref="G55:G56"/>
    <mergeCell ref="H55:H56"/>
    <mergeCell ref="J55:J56"/>
    <mergeCell ref="A22:A26"/>
    <mergeCell ref="C22:C26"/>
    <mergeCell ref="A27:A31"/>
    <mergeCell ref="C27:C31"/>
    <mergeCell ref="C49:C50"/>
    <mergeCell ref="A55:A56"/>
    <mergeCell ref="C55:C56"/>
    <mergeCell ref="BS7:BS8"/>
    <mergeCell ref="BT7:BT8"/>
    <mergeCell ref="A9:A14"/>
    <mergeCell ref="C9:C14"/>
    <mergeCell ref="A15:A21"/>
    <mergeCell ref="C15:C21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7"/>
  <sheetViews>
    <sheetView zoomScale="66" zoomScaleNormal="66" workbookViewId="0">
      <selection activeCell="AR1" sqref="AR1:AV104857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3.44140625" customWidth="1"/>
    <col min="8" max="8" width="10.109375" customWidth="1"/>
    <col min="9" max="9" width="10.109375" hidden="1" customWidth="1"/>
    <col min="10" max="10" width="10.44140625" customWidth="1"/>
    <col min="11" max="11" width="11" customWidth="1"/>
    <col min="12" max="13" width="10.6640625" customWidth="1"/>
    <col min="14" max="15" width="10.6640625" hidden="1" customWidth="1"/>
    <col min="16" max="16" width="11.6640625" hidden="1" customWidth="1"/>
    <col min="17" max="17" width="10.6640625" hidden="1" customWidth="1"/>
    <col min="18" max="18" width="10.6640625" customWidth="1"/>
    <col min="19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7" width="10.6640625" hidden="1" customWidth="1"/>
    <col min="28" max="28" width="10.6640625" customWidth="1"/>
    <col min="29" max="31" width="10.6640625" hidden="1" customWidth="1"/>
    <col min="32" max="33" width="10.6640625" style="83" hidden="1" customWidth="1"/>
    <col min="34" max="34" width="10.6640625" customWidth="1"/>
    <col min="35" max="35" width="10.6640625" style="83" hidden="1" customWidth="1"/>
    <col min="36" max="42" width="10.6640625" hidden="1" customWidth="1"/>
    <col min="43" max="43" width="10.6640625" customWidth="1"/>
    <col min="44" max="48" width="10.6640625" hidden="1" customWidth="1"/>
    <col min="49" max="49" width="9.109375" customWidth="1"/>
    <col min="50" max="50" width="9.10937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5" width="10.6640625" customWidth="1"/>
    <col min="56" max="56" width="10.6640625" hidden="1" customWidth="1"/>
    <col min="57" max="58" width="10.6640625" customWidth="1"/>
    <col min="59" max="61" width="10.6640625" hidden="1" customWidth="1"/>
    <col min="65" max="67" width="0" hidden="1" customWidth="1"/>
    <col min="70" max="70" width="0" style="82" hidden="1" customWidth="1"/>
    <col min="71" max="71" width="13.109375" customWidth="1"/>
    <col min="72" max="72" width="9.88671875" customWidth="1"/>
  </cols>
  <sheetData>
    <row r="1" spans="1:72" s="83" customFormat="1" x14ac:dyDescent="0.3">
      <c r="A1" s="102" t="s">
        <v>0</v>
      </c>
      <c r="B1" s="102"/>
      <c r="C1" s="102"/>
      <c r="D1" s="102"/>
      <c r="E1" s="102"/>
      <c r="F1" s="102"/>
    </row>
    <row r="2" spans="1:72" s="83" customFormat="1" x14ac:dyDescent="0.3">
      <c r="A2" s="102" t="s">
        <v>137</v>
      </c>
      <c r="B2" s="102"/>
      <c r="C2" s="102"/>
      <c r="D2" s="102"/>
      <c r="E2" s="102"/>
    </row>
    <row r="3" spans="1:72" s="83" customFormat="1" hidden="1" x14ac:dyDescent="0.3">
      <c r="A3" s="102" t="s">
        <v>135</v>
      </c>
      <c r="B3" s="102"/>
      <c r="C3" s="102"/>
      <c r="D3" s="102"/>
      <c r="E3" s="102"/>
      <c r="K3" s="83" t="s">
        <v>1</v>
      </c>
    </row>
    <row r="4" spans="1:72" s="83" customFormat="1" x14ac:dyDescent="0.3">
      <c r="K4" s="83" t="s">
        <v>136</v>
      </c>
    </row>
    <row r="5" spans="1:72" s="83" customFormat="1" x14ac:dyDescent="0.3"/>
    <row r="6" spans="1:72" x14ac:dyDescent="0.3">
      <c r="C6" t="s">
        <v>2</v>
      </c>
      <c r="E6" s="1">
        <v>1</v>
      </c>
      <c r="F6" t="s">
        <v>65</v>
      </c>
      <c r="K6" s="52">
        <v>45628</v>
      </c>
      <c r="BE6" s="41"/>
      <c r="BF6" s="41"/>
    </row>
    <row r="7" spans="1:72" s="41" customFormat="1" ht="15" customHeight="1" x14ac:dyDescent="0.3">
      <c r="A7" s="131"/>
      <c r="B7" s="42" t="s">
        <v>3</v>
      </c>
      <c r="C7" s="133" t="s">
        <v>4</v>
      </c>
      <c r="D7" s="133" t="str">
        <f>[2]Цены!A1</f>
        <v>Хлеб пшеничный</v>
      </c>
      <c r="E7" s="133" t="str">
        <f>[2]Цены!B1</f>
        <v>Хлеб ржано-пшеничный</v>
      </c>
      <c r="F7" s="133" t="str">
        <f>[2]Цены!C1</f>
        <v>Сахар</v>
      </c>
      <c r="G7" s="133" t="str">
        <f>[2]Цены!D1</f>
        <v>Чай</v>
      </c>
      <c r="H7" s="133" t="str">
        <f>[2]Цены!E1</f>
        <v>Какао</v>
      </c>
      <c r="I7" s="133" t="str">
        <f>[2]Цены!F1</f>
        <v>Кофейный напиток</v>
      </c>
      <c r="J7" s="133" t="str">
        <f>[2]Цены!G1</f>
        <v>Молоко 2,5%</v>
      </c>
      <c r="K7" s="133" t="str">
        <f>[2]Цены!H1</f>
        <v>Масло сливочное</v>
      </c>
      <c r="L7" s="133" t="str">
        <f>[2]Цены!I1</f>
        <v>Сметана 15%</v>
      </c>
      <c r="M7" s="133" t="str">
        <f>[2]Цены!J1</f>
        <v>Молоко сухое</v>
      </c>
      <c r="N7" s="133" t="str">
        <f>[2]Цены!K1</f>
        <v>Снежок 2,5 %</v>
      </c>
      <c r="O7" s="133" t="str">
        <f>[2]Цены!L1</f>
        <v>Творог 5%</v>
      </c>
      <c r="P7" s="133" t="str">
        <f>[2]Цены!M1</f>
        <v>Молоко сгущенное</v>
      </c>
      <c r="Q7" s="133" t="str">
        <f>[2]Цены!N1</f>
        <v xml:space="preserve">Джем Сава </v>
      </c>
      <c r="R7" s="133" t="str">
        <f>[2]Цены!O1</f>
        <v>Сыр</v>
      </c>
      <c r="S7" s="133" t="str">
        <f>[2]Цены!P1</f>
        <v>Зеленый горошек</v>
      </c>
      <c r="T7" s="133" t="str">
        <f>[2]Цены!Q1</f>
        <v>Кукуруза консервирован.</v>
      </c>
      <c r="U7" s="133" t="str">
        <f>[2]Цены!R1</f>
        <v>Консервы рыбные</v>
      </c>
      <c r="V7" s="133" t="str">
        <f>[2]Цены!S1</f>
        <v>Огурцы консервирован.</v>
      </c>
      <c r="W7" s="133" t="str">
        <f>[2]Цены!T1</f>
        <v>Огурцы свежие</v>
      </c>
      <c r="X7" s="133" t="str">
        <f>[2]Цены!U1</f>
        <v>Яйцо</v>
      </c>
      <c r="Y7" s="133" t="str">
        <f>[2]Цены!V1</f>
        <v>Икра кабачковая</v>
      </c>
      <c r="Z7" s="133" t="str">
        <f>[2]Цены!W1</f>
        <v>Изюм</v>
      </c>
      <c r="AA7" s="133" t="str">
        <f>[2]Цены!X1</f>
        <v>Курага</v>
      </c>
      <c r="AB7" s="133" t="str">
        <f>[2]Цены!Y1</f>
        <v>Чернослив</v>
      </c>
      <c r="AC7" s="133" t="str">
        <f>[2]Цены!Z1</f>
        <v>Шиповник</v>
      </c>
      <c r="AD7" s="133" t="str">
        <f>[2]Цены!AA1</f>
        <v>Сухофрукты</v>
      </c>
      <c r="AE7" s="133" t="str">
        <f>[2]Цены!AB1</f>
        <v>Ягода свежемороженная</v>
      </c>
      <c r="AF7" s="133" t="s">
        <v>141</v>
      </c>
      <c r="AG7" s="133" t="s">
        <v>142</v>
      </c>
      <c r="AH7" s="133" t="str">
        <f>[2]Цены!AC1</f>
        <v>Лимон</v>
      </c>
      <c r="AI7" s="133" t="s">
        <v>143</v>
      </c>
      <c r="AJ7" s="133" t="str">
        <f>[2]Цены!AD1</f>
        <v>Кисель</v>
      </c>
      <c r="AK7" s="133" t="str">
        <f>[2]Цены!AE1</f>
        <v xml:space="preserve">Сок </v>
      </c>
      <c r="AL7" s="133" t="str">
        <f>[2]Цены!AF1</f>
        <v>Макаронные изделия</v>
      </c>
      <c r="AM7" s="133" t="str">
        <f>[2]Цены!AG1</f>
        <v>Мука</v>
      </c>
      <c r="AN7" s="133" t="str">
        <f>[2]Цены!AH1</f>
        <v>Дрожжи</v>
      </c>
      <c r="AO7" s="133" t="str">
        <f>[2]Цены!AI1</f>
        <v>Печенье</v>
      </c>
      <c r="AP7" s="133" t="str">
        <f>[2]Цены!AJ1</f>
        <v>Пряники</v>
      </c>
      <c r="AQ7" s="133" t="str">
        <f>[2]Цены!AK1</f>
        <v>Вафли</v>
      </c>
      <c r="AR7" s="133" t="str">
        <f>[2]Цены!AL1</f>
        <v>Конфеты</v>
      </c>
      <c r="AS7" s="133" t="str">
        <f>[2]Цены!AM1</f>
        <v>Повидло Сава</v>
      </c>
      <c r="AT7" s="133" t="str">
        <f>[2]Цены!AN1</f>
        <v>Крупа геркулес</v>
      </c>
      <c r="AU7" s="133" t="str">
        <f>[2]Цены!AO1</f>
        <v>Крупа горох</v>
      </c>
      <c r="AV7" s="133" t="str">
        <f>[2]Цены!AP1</f>
        <v>Крупа гречневая</v>
      </c>
      <c r="AW7" s="133" t="str">
        <f>[2]Цены!AQ1</f>
        <v>Крупа кукурузная</v>
      </c>
      <c r="AX7" s="133" t="str">
        <f>[2]Цены!AR1</f>
        <v>Крупа манная</v>
      </c>
      <c r="AY7" s="133" t="str">
        <f>[2]Цены!AS1</f>
        <v>Крупа перловая</v>
      </c>
      <c r="AZ7" s="133" t="str">
        <f>[2]Цены!AT1</f>
        <v>Крупа пшеничная</v>
      </c>
      <c r="BA7" s="133" t="str">
        <f>[2]Цены!AU1</f>
        <v>Крупа пшено</v>
      </c>
      <c r="BB7" s="133" t="str">
        <f>[2]Цены!AV1</f>
        <v>Крупа ячневая</v>
      </c>
      <c r="BC7" s="133" t="str">
        <f>[2]Цены!AW1</f>
        <v>Рис</v>
      </c>
      <c r="BD7" s="133" t="str">
        <f>[2]Цены!AX1</f>
        <v>Цыпленок бройлер</v>
      </c>
      <c r="BE7" s="133" t="str">
        <f>[2]Цены!AY1</f>
        <v>Филе куриное</v>
      </c>
      <c r="BF7" s="133" t="str">
        <f>[2]Цены!AZ1</f>
        <v>Фарш говяжий</v>
      </c>
      <c r="BG7" s="133" t="str">
        <f>[2]Цены!BA1</f>
        <v>Печень куриная</v>
      </c>
      <c r="BH7" s="133" t="str">
        <f>[2]Цены!BB1</f>
        <v>Филе минтая</v>
      </c>
      <c r="BI7" s="133" t="str">
        <f>[2]Цены!BC1</f>
        <v>Филе сельди слабосол.</v>
      </c>
      <c r="BJ7" s="133" t="str">
        <f>[2]Цены!BD1</f>
        <v>Картофель</v>
      </c>
      <c r="BK7" s="133" t="str">
        <f>[2]Цены!BE1</f>
        <v>Морковь</v>
      </c>
      <c r="BL7" s="133" t="str">
        <f>[2]Цены!BF1</f>
        <v>Лук</v>
      </c>
      <c r="BM7" s="133" t="str">
        <f>[2]Цены!BG1</f>
        <v>Капуста</v>
      </c>
      <c r="BN7" s="133" t="str">
        <f>[2]Цены!BH1</f>
        <v>Свекла</v>
      </c>
      <c r="BO7" s="133" t="str">
        <f>[2]Цены!BI1</f>
        <v>Томатная паста</v>
      </c>
      <c r="BP7" s="133" t="str">
        <f>[2]Цены!BJ1</f>
        <v>Масло растительное</v>
      </c>
      <c r="BQ7" s="133" t="str">
        <f>[2]Цены!BK1</f>
        <v>Соль</v>
      </c>
      <c r="BR7" s="127" t="s">
        <v>101</v>
      </c>
      <c r="BS7" s="139" t="s">
        <v>5</v>
      </c>
      <c r="BT7" s="139" t="s">
        <v>6</v>
      </c>
    </row>
    <row r="8" spans="1:72" s="41" customFormat="1" ht="30" customHeight="1" x14ac:dyDescent="0.3">
      <c r="A8" s="132"/>
      <c r="B8" s="3" t="s">
        <v>7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28"/>
      <c r="BS8" s="140"/>
      <c r="BT8" s="140"/>
    </row>
    <row r="9" spans="1:72" ht="15" customHeight="1" x14ac:dyDescent="0.3">
      <c r="A9" s="135" t="s">
        <v>8</v>
      </c>
      <c r="B9" s="4" t="s">
        <v>9</v>
      </c>
      <c r="C9" s="124">
        <f>$E$6</f>
        <v>1</v>
      </c>
      <c r="D9" s="4"/>
      <c r="E9" s="4"/>
      <c r="F9" s="4">
        <v>5.0000000000000001E-3</v>
      </c>
      <c r="G9" s="4"/>
      <c r="H9" s="4"/>
      <c r="I9" s="4"/>
      <c r="J9" s="4">
        <v>0.15</v>
      </c>
      <c r="K9" s="4">
        <v>3.0000000000000001E-3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6"/>
      <c r="AZ9" s="6"/>
      <c r="BA9" s="6">
        <v>1.9E-2</v>
      </c>
      <c r="BB9" s="6"/>
      <c r="BC9" s="6"/>
      <c r="BD9" s="6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5.0000000000000001E-4</v>
      </c>
      <c r="BR9" s="4"/>
    </row>
    <row r="10" spans="1:72" ht="15" hidden="1" customHeight="1" x14ac:dyDescent="0.3">
      <c r="A10" s="136"/>
      <c r="B10" s="7" t="s">
        <v>89</v>
      </c>
      <c r="C10" s="12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6"/>
      <c r="AZ10" s="6"/>
      <c r="BA10" s="6"/>
      <c r="BB10" s="6"/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2" s="119" customFormat="1" ht="15" customHeight="1" x14ac:dyDescent="0.3">
      <c r="A11" s="136"/>
      <c r="B11" s="7" t="s">
        <v>10</v>
      </c>
      <c r="C11" s="125"/>
      <c r="D11" s="116">
        <v>0.03</v>
      </c>
      <c r="E11" s="116"/>
      <c r="F11" s="116"/>
      <c r="G11" s="116"/>
      <c r="H11" s="116"/>
      <c r="I11" s="116"/>
      <c r="J11" s="116"/>
      <c r="K11" s="116">
        <v>5.0000000000000001E-3</v>
      </c>
      <c r="L11" s="116"/>
      <c r="M11" s="116"/>
      <c r="N11" s="116"/>
      <c r="O11" s="116"/>
      <c r="P11" s="116"/>
      <c r="Q11" s="116"/>
      <c r="R11" s="116">
        <v>1.4E-2</v>
      </c>
      <c r="S11" s="116"/>
      <c r="T11" s="116"/>
      <c r="U11" s="116"/>
      <c r="V11" s="116"/>
      <c r="W11" s="116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8"/>
      <c r="AZ11" s="118"/>
      <c r="BA11" s="118"/>
      <c r="BB11" s="118"/>
      <c r="BC11" s="118"/>
      <c r="BD11" s="118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</row>
    <row r="12" spans="1:72" ht="15" customHeight="1" x14ac:dyDescent="0.3">
      <c r="A12" s="136"/>
      <c r="B12" s="4" t="s">
        <v>11</v>
      </c>
      <c r="C12" s="125"/>
      <c r="D12" s="4"/>
      <c r="E12" s="4"/>
      <c r="F12" s="4">
        <v>8.2500000000000004E-3</v>
      </c>
      <c r="G12" s="4"/>
      <c r="H12" s="4">
        <v>8.9999999999999998E-4</v>
      </c>
      <c r="I12" s="4"/>
      <c r="J12" s="4">
        <v>7.1999999999999995E-2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6"/>
      <c r="AZ12" s="6"/>
      <c r="BA12" s="6"/>
      <c r="BB12" s="6"/>
      <c r="BC12" s="6"/>
      <c r="BD12" s="6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2" ht="15" customHeight="1" x14ac:dyDescent="0.3">
      <c r="A13" s="136"/>
      <c r="B13" s="4"/>
      <c r="C13" s="12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6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2" ht="15.75" customHeight="1" x14ac:dyDescent="0.3">
      <c r="A14" s="137"/>
      <c r="B14" s="4"/>
      <c r="C14" s="12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6"/>
      <c r="AZ14" s="6"/>
      <c r="BA14" s="6"/>
      <c r="BB14" s="6"/>
      <c r="BC14" s="6"/>
      <c r="BD14" s="6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</row>
    <row r="15" spans="1:72" ht="15" customHeight="1" x14ac:dyDescent="0.3">
      <c r="A15" s="136" t="s">
        <v>12</v>
      </c>
      <c r="B15" s="8" t="s">
        <v>13</v>
      </c>
      <c r="C15" s="125">
        <f>E6</f>
        <v>1</v>
      </c>
      <c r="D15" s="4"/>
      <c r="E15" s="4"/>
      <c r="F15" s="4"/>
      <c r="G15" s="4"/>
      <c r="H15" s="4"/>
      <c r="I15" s="4"/>
      <c r="J15" s="4"/>
      <c r="K15" s="4">
        <v>2.2499999999999998E-3</v>
      </c>
      <c r="L15" s="4">
        <v>7.0000000000000001E-3</v>
      </c>
      <c r="M15" s="4"/>
      <c r="N15" s="4"/>
      <c r="O15" s="4"/>
      <c r="P15" s="4"/>
      <c r="Q15" s="4"/>
      <c r="R15" s="4"/>
      <c r="S15" s="4"/>
      <c r="T15" s="4"/>
      <c r="U15" s="4"/>
      <c r="V15" s="4">
        <v>1.35E-2</v>
      </c>
      <c r="W15" s="4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6">
        <v>3.7499999999999999E-3</v>
      </c>
      <c r="AZ15" s="6"/>
      <c r="BA15" s="6"/>
      <c r="BB15" s="6"/>
      <c r="BC15" s="6"/>
      <c r="BD15" s="6"/>
      <c r="BE15" s="4"/>
      <c r="BF15" s="4">
        <v>1.2E-2</v>
      </c>
      <c r="BG15" s="4"/>
      <c r="BH15" s="4"/>
      <c r="BI15" s="4"/>
      <c r="BJ15" s="4">
        <v>9.4E-2</v>
      </c>
      <c r="BK15" s="4">
        <v>1.2E-2</v>
      </c>
      <c r="BL15" s="4">
        <v>6.3E-3</v>
      </c>
      <c r="BM15" s="4"/>
      <c r="BN15" s="4"/>
      <c r="BO15" s="4"/>
      <c r="BP15" s="4"/>
      <c r="BQ15" s="4">
        <v>2E-3</v>
      </c>
      <c r="BR15" s="4"/>
    </row>
    <row r="16" spans="1:72" ht="15" customHeight="1" x14ac:dyDescent="0.3">
      <c r="A16" s="136"/>
      <c r="B16" s="4" t="s">
        <v>14</v>
      </c>
      <c r="C16" s="125"/>
      <c r="D16" s="4">
        <v>0.01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>
        <v>0.25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6"/>
      <c r="AZ16" s="6"/>
      <c r="BA16" s="6"/>
      <c r="BB16" s="6"/>
      <c r="BC16" s="6">
        <v>5.0000000000000001E-3</v>
      </c>
      <c r="BD16" s="6"/>
      <c r="BE16" s="4">
        <v>0.03</v>
      </c>
      <c r="BF16" s="4">
        <v>0.03</v>
      </c>
      <c r="BG16" s="4"/>
      <c r="BH16" s="4"/>
      <c r="BI16" s="4"/>
      <c r="BJ16" s="4"/>
      <c r="BK16" s="4"/>
      <c r="BL16" s="4">
        <v>8.0000000000000002E-3</v>
      </c>
      <c r="BM16" s="4"/>
      <c r="BN16" s="4"/>
      <c r="BO16" s="4"/>
      <c r="BP16" s="4">
        <v>3.0000000000000001E-3</v>
      </c>
      <c r="BQ16" s="4">
        <v>1E-3</v>
      </c>
      <c r="BR16" s="4"/>
    </row>
    <row r="17" spans="1:70" ht="15.75" customHeight="1" x14ac:dyDescent="0.3">
      <c r="A17" s="136"/>
      <c r="B17" s="4" t="s">
        <v>15</v>
      </c>
      <c r="C17" s="125"/>
      <c r="D17" s="4"/>
      <c r="E17" s="4"/>
      <c r="F17" s="4"/>
      <c r="G17" s="4"/>
      <c r="H17" s="4"/>
      <c r="I17" s="4"/>
      <c r="J17" s="4">
        <v>1.7999999999999999E-2</v>
      </c>
      <c r="K17" s="4">
        <v>3.7499999999999999E-3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6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>
        <v>0.16</v>
      </c>
      <c r="BK17" s="4"/>
      <c r="BL17" s="4"/>
      <c r="BM17" s="4"/>
      <c r="BN17" s="4"/>
      <c r="BO17" s="4"/>
      <c r="BP17" s="4"/>
      <c r="BQ17" s="4">
        <v>2E-3</v>
      </c>
      <c r="BR17" s="4"/>
    </row>
    <row r="18" spans="1:70" ht="15" customHeight="1" x14ac:dyDescent="0.3">
      <c r="A18" s="136"/>
      <c r="B18" s="9" t="s">
        <v>16</v>
      </c>
      <c r="C18" s="125"/>
      <c r="D18" s="4">
        <v>0.03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6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</row>
    <row r="19" spans="1:70" x14ac:dyDescent="0.3">
      <c r="A19" s="136"/>
      <c r="B19" s="10" t="s">
        <v>63</v>
      </c>
      <c r="C19" s="125"/>
      <c r="D19" s="4"/>
      <c r="E19" s="4">
        <v>0.05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6"/>
      <c r="AZ19" s="6"/>
      <c r="BA19" s="6"/>
      <c r="BB19" s="6"/>
      <c r="BC19" s="6"/>
      <c r="BD19" s="6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 x14ac:dyDescent="0.3">
      <c r="A20" s="136"/>
      <c r="B20" s="9" t="s">
        <v>144</v>
      </c>
      <c r="C20" s="125"/>
      <c r="D20" s="4"/>
      <c r="E20" s="4"/>
      <c r="F20" s="4">
        <v>1.2999999999999999E-2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6">
        <v>1.4999999999999999E-2</v>
      </c>
      <c r="AC20" s="5"/>
      <c r="AD20" s="5"/>
      <c r="AE20" s="5"/>
      <c r="AF20" s="5"/>
      <c r="AG20" s="5"/>
      <c r="AH20" s="5"/>
      <c r="AI20" s="5"/>
      <c r="AJ20" s="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6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>
        <v>5.0000000000000002E-5</v>
      </c>
    </row>
    <row r="21" spans="1:70" x14ac:dyDescent="0.3">
      <c r="A21" s="137"/>
      <c r="B21" s="10"/>
      <c r="C21" s="126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6"/>
      <c r="AZ21" s="6"/>
      <c r="BA21" s="6"/>
      <c r="BB21" s="6"/>
      <c r="BC21" s="6"/>
      <c r="BD21" s="6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x14ac:dyDescent="0.3">
      <c r="A22" s="135" t="s">
        <v>19</v>
      </c>
      <c r="B22" s="10" t="s">
        <v>88</v>
      </c>
      <c r="C22" s="124">
        <f>$E$6</f>
        <v>1</v>
      </c>
      <c r="D22" s="10"/>
      <c r="E22" s="10"/>
      <c r="F22" s="4">
        <v>1.2E-2</v>
      </c>
      <c r="G22" s="4">
        <v>4.0000000000000002E-4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4"/>
      <c r="AC22" s="4"/>
      <c r="AD22" s="10"/>
      <c r="AE22" s="10"/>
      <c r="AF22" s="10"/>
      <c r="AG22" s="10"/>
      <c r="AH22" s="10">
        <v>5.0000000000000001E-3</v>
      </c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2"/>
      <c r="BD22" s="10"/>
      <c r="BE22" s="10"/>
      <c r="BF22" s="10"/>
      <c r="BG22" s="10"/>
      <c r="BH22" s="10"/>
      <c r="BI22" s="10"/>
      <c r="BJ22" s="15"/>
      <c r="BK22" s="15"/>
      <c r="BL22" s="15"/>
      <c r="BM22" s="15"/>
      <c r="BN22" s="15"/>
      <c r="BO22" s="15"/>
      <c r="BP22" s="10"/>
      <c r="BQ22" s="10"/>
      <c r="BR22" s="10"/>
    </row>
    <row r="23" spans="1:70" x14ac:dyDescent="0.3">
      <c r="A23" s="136"/>
      <c r="B23" s="13" t="s">
        <v>147</v>
      </c>
      <c r="C23" s="12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0"/>
      <c r="Q23" s="10"/>
      <c r="R23" s="10"/>
      <c r="S23" s="10"/>
      <c r="T23" s="10"/>
      <c r="U23" s="10"/>
      <c r="V23" s="10"/>
      <c r="W23" s="10"/>
      <c r="X23" s="12"/>
      <c r="Y23" s="15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>
        <v>0.03</v>
      </c>
      <c r="AR23" s="10"/>
      <c r="AS23" s="10"/>
      <c r="AT23" s="10"/>
      <c r="AU23" s="10"/>
      <c r="AV23" s="10"/>
      <c r="AW23" s="15"/>
      <c r="AX23" s="15"/>
      <c r="AY23" s="15"/>
      <c r="AZ23" s="15"/>
      <c r="BA23" s="15"/>
      <c r="BB23" s="15"/>
      <c r="BC23" s="15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1:70" x14ac:dyDescent="0.3">
      <c r="A24" s="136"/>
      <c r="B24" s="4"/>
      <c r="C24" s="12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6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x14ac:dyDescent="0.3">
      <c r="A25" s="136"/>
      <c r="B25" s="4"/>
      <c r="C25" s="12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6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x14ac:dyDescent="0.3">
      <c r="A26" s="137"/>
      <c r="B26" s="4"/>
      <c r="C26" s="126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6"/>
      <c r="AZ26" s="6"/>
      <c r="BA26" s="6"/>
      <c r="BB26" s="6"/>
      <c r="BC26" s="6"/>
      <c r="BD26" s="6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s="16" customFormat="1" x14ac:dyDescent="0.3">
      <c r="A27" s="135" t="s">
        <v>22</v>
      </c>
      <c r="B27" s="13" t="s">
        <v>97</v>
      </c>
      <c r="C27" s="124">
        <f>$E$6</f>
        <v>1</v>
      </c>
      <c r="D27" s="10"/>
      <c r="E27" s="10"/>
      <c r="F27" s="10">
        <v>5.0000000000000001E-3</v>
      </c>
      <c r="G27" s="10"/>
      <c r="H27" s="10"/>
      <c r="I27" s="10"/>
      <c r="J27" s="10"/>
      <c r="K27" s="10">
        <v>3.0000000000000001E-3</v>
      </c>
      <c r="L27" s="10"/>
      <c r="M27" s="10">
        <v>1.6500000000000001E-2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>
        <v>0.02</v>
      </c>
      <c r="AX27" s="10"/>
      <c r="AY27" s="15"/>
      <c r="AZ27" s="15"/>
      <c r="BA27" s="15"/>
      <c r="BB27" s="15"/>
      <c r="BC27" s="15"/>
      <c r="BD27" s="15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</row>
    <row r="28" spans="1:70" x14ac:dyDescent="0.3">
      <c r="A28" s="136"/>
      <c r="B28" t="s">
        <v>16</v>
      </c>
      <c r="C28" s="125"/>
      <c r="D28" s="4">
        <v>0.02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6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x14ac:dyDescent="0.3">
      <c r="A29" s="136"/>
      <c r="B29" s="10" t="s">
        <v>23</v>
      </c>
      <c r="C29" s="125"/>
      <c r="D29" s="4"/>
      <c r="E29" s="4"/>
      <c r="F29" s="4">
        <v>1.2E-2</v>
      </c>
      <c r="G29" s="4">
        <v>5.9999999999999995E-4</v>
      </c>
      <c r="H29" s="10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6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x14ac:dyDescent="0.3">
      <c r="A30" s="136"/>
      <c r="B30" s="9"/>
      <c r="C30" s="12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6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x14ac:dyDescent="0.3">
      <c r="A31" s="137"/>
      <c r="B31" s="4"/>
      <c r="C31" s="12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6"/>
      <c r="AZ31" s="6"/>
      <c r="BA31" s="6"/>
      <c r="BB31" s="6"/>
      <c r="BC31" s="6"/>
      <c r="BD31" s="6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ht="17.399999999999999" x14ac:dyDescent="0.35">
      <c r="A32" s="14"/>
      <c r="B32" s="43" t="s">
        <v>24</v>
      </c>
      <c r="C32" s="44"/>
      <c r="D32" s="45">
        <f t="shared" ref="D32:V32" si="0">SUM(D9:D31)</f>
        <v>9.0000000000000011E-2</v>
      </c>
      <c r="E32" s="45">
        <f t="shared" si="0"/>
        <v>0.05</v>
      </c>
      <c r="F32" s="45">
        <f t="shared" si="0"/>
        <v>5.5250000000000007E-2</v>
      </c>
      <c r="G32" s="45">
        <f t="shared" si="0"/>
        <v>1E-3</v>
      </c>
      <c r="H32" s="45">
        <f t="shared" si="0"/>
        <v>8.9999999999999998E-4</v>
      </c>
      <c r="I32" s="45">
        <f t="shared" si="0"/>
        <v>0</v>
      </c>
      <c r="J32" s="45">
        <f t="shared" si="0"/>
        <v>0.23999999999999996</v>
      </c>
      <c r="K32" s="45">
        <f t="shared" si="0"/>
        <v>1.7000000000000001E-2</v>
      </c>
      <c r="L32" s="45">
        <f t="shared" si="0"/>
        <v>7.0000000000000001E-3</v>
      </c>
      <c r="M32" s="45">
        <f t="shared" si="0"/>
        <v>1.6500000000000001E-2</v>
      </c>
      <c r="N32" s="45">
        <f t="shared" si="0"/>
        <v>0</v>
      </c>
      <c r="O32" s="45">
        <f t="shared" si="0"/>
        <v>0</v>
      </c>
      <c r="P32" s="45">
        <f t="shared" si="0"/>
        <v>0</v>
      </c>
      <c r="Q32" s="45">
        <f t="shared" si="0"/>
        <v>0</v>
      </c>
      <c r="R32" s="45">
        <f t="shared" si="0"/>
        <v>1.4E-2</v>
      </c>
      <c r="S32" s="45">
        <f t="shared" si="0"/>
        <v>0</v>
      </c>
      <c r="T32" s="45">
        <f t="shared" si="0"/>
        <v>0</v>
      </c>
      <c r="U32" s="45">
        <f t="shared" si="0"/>
        <v>0</v>
      </c>
      <c r="V32" s="45">
        <f t="shared" si="0"/>
        <v>1.35E-2</v>
      </c>
      <c r="W32" s="45">
        <f t="shared" ref="W32:X32" si="1">SUM(W9:W31)</f>
        <v>0</v>
      </c>
      <c r="X32" s="45">
        <f t="shared" si="1"/>
        <v>0.25</v>
      </c>
      <c r="Y32" s="45">
        <f t="shared" ref="Y32:BQ32" si="2">SUM(Y9:Y31)</f>
        <v>0</v>
      </c>
      <c r="Z32" s="45">
        <f t="shared" si="2"/>
        <v>0</v>
      </c>
      <c r="AA32" s="45">
        <f t="shared" si="2"/>
        <v>0</v>
      </c>
      <c r="AB32" s="45">
        <f t="shared" si="2"/>
        <v>1.4999999999999999E-2</v>
      </c>
      <c r="AC32" s="45">
        <f t="shared" si="2"/>
        <v>0</v>
      </c>
      <c r="AD32" s="45">
        <f t="shared" si="2"/>
        <v>0</v>
      </c>
      <c r="AE32" s="45">
        <f t="shared" si="2"/>
        <v>0</v>
      </c>
      <c r="AF32" s="45">
        <f t="shared" ref="AF32:AI32" si="3">SUM(AF9:AF31)</f>
        <v>0</v>
      </c>
      <c r="AG32" s="45">
        <f t="shared" si="3"/>
        <v>0</v>
      </c>
      <c r="AH32" s="45">
        <f t="shared" si="3"/>
        <v>5.0000000000000001E-3</v>
      </c>
      <c r="AI32" s="45">
        <f t="shared" si="3"/>
        <v>0</v>
      </c>
      <c r="AJ32" s="45">
        <f t="shared" si="2"/>
        <v>0</v>
      </c>
      <c r="AK32" s="45">
        <f t="shared" si="2"/>
        <v>0</v>
      </c>
      <c r="AL32" s="45">
        <f t="shared" si="2"/>
        <v>0</v>
      </c>
      <c r="AM32" s="45">
        <f t="shared" si="2"/>
        <v>0</v>
      </c>
      <c r="AN32" s="45">
        <f t="shared" si="2"/>
        <v>0</v>
      </c>
      <c r="AO32" s="45">
        <f t="shared" si="2"/>
        <v>0</v>
      </c>
      <c r="AP32" s="45">
        <f t="shared" si="2"/>
        <v>0</v>
      </c>
      <c r="AQ32" s="45">
        <f t="shared" si="2"/>
        <v>0.03</v>
      </c>
      <c r="AR32" s="45">
        <f t="shared" si="2"/>
        <v>0</v>
      </c>
      <c r="AS32" s="45">
        <f t="shared" si="2"/>
        <v>0</v>
      </c>
      <c r="AT32" s="45">
        <f t="shared" si="2"/>
        <v>0</v>
      </c>
      <c r="AU32" s="45">
        <f t="shared" si="2"/>
        <v>0</v>
      </c>
      <c r="AV32" s="45">
        <f t="shared" si="2"/>
        <v>0</v>
      </c>
      <c r="AW32" s="45">
        <f t="shared" si="2"/>
        <v>0.02</v>
      </c>
      <c r="AX32" s="45">
        <f t="shared" si="2"/>
        <v>0</v>
      </c>
      <c r="AY32" s="45">
        <f t="shared" si="2"/>
        <v>3.7499999999999999E-3</v>
      </c>
      <c r="AZ32" s="45">
        <f t="shared" si="2"/>
        <v>0</v>
      </c>
      <c r="BA32" s="45">
        <f t="shared" si="2"/>
        <v>1.9E-2</v>
      </c>
      <c r="BB32" s="45">
        <f t="shared" si="2"/>
        <v>0</v>
      </c>
      <c r="BC32" s="45">
        <f t="shared" si="2"/>
        <v>5.0000000000000001E-3</v>
      </c>
      <c r="BD32" s="45">
        <f t="shared" si="2"/>
        <v>0</v>
      </c>
      <c r="BE32" s="45">
        <f t="shared" si="2"/>
        <v>0.03</v>
      </c>
      <c r="BF32" s="45">
        <f t="shared" si="2"/>
        <v>4.1999999999999996E-2</v>
      </c>
      <c r="BG32" s="45">
        <f t="shared" si="2"/>
        <v>0</v>
      </c>
      <c r="BH32" s="45">
        <f t="shared" si="2"/>
        <v>0</v>
      </c>
      <c r="BI32" s="45">
        <f t="shared" si="2"/>
        <v>0</v>
      </c>
      <c r="BJ32" s="45">
        <f t="shared" si="2"/>
        <v>0.254</v>
      </c>
      <c r="BK32" s="45">
        <f t="shared" si="2"/>
        <v>1.2E-2</v>
      </c>
      <c r="BL32" s="45">
        <f t="shared" si="2"/>
        <v>1.43E-2</v>
      </c>
      <c r="BM32" s="45">
        <f t="shared" si="2"/>
        <v>0</v>
      </c>
      <c r="BN32" s="45">
        <f t="shared" si="2"/>
        <v>0</v>
      </c>
      <c r="BO32" s="45">
        <f t="shared" si="2"/>
        <v>0</v>
      </c>
      <c r="BP32" s="45">
        <f t="shared" si="2"/>
        <v>3.0000000000000001E-3</v>
      </c>
      <c r="BQ32" s="45">
        <f t="shared" si="2"/>
        <v>5.4999999999999997E-3</v>
      </c>
      <c r="BR32" s="45">
        <f t="shared" ref="BR32" si="4">SUM(BR9:BR31)</f>
        <v>5.0000000000000002E-5</v>
      </c>
    </row>
    <row r="33" spans="1:72" ht="17.399999999999999" x14ac:dyDescent="0.35">
      <c r="A33" s="14"/>
      <c r="B33" s="43" t="s">
        <v>64</v>
      </c>
      <c r="C33" s="44"/>
      <c r="D33" s="46">
        <f>ROUND(PRODUCT(D32,$E$6),3)</f>
        <v>0.09</v>
      </c>
      <c r="E33" s="46">
        <f t="shared" ref="E33:BR33" si="5">ROUND(PRODUCT(E32,$E$6),3)</f>
        <v>0.05</v>
      </c>
      <c r="F33" s="46">
        <f t="shared" si="5"/>
        <v>5.5E-2</v>
      </c>
      <c r="G33" s="46">
        <f t="shared" si="5"/>
        <v>1E-3</v>
      </c>
      <c r="H33" s="46">
        <f t="shared" si="5"/>
        <v>1E-3</v>
      </c>
      <c r="I33" s="46">
        <f t="shared" si="5"/>
        <v>0</v>
      </c>
      <c r="J33" s="46">
        <f t="shared" si="5"/>
        <v>0.24</v>
      </c>
      <c r="K33" s="46">
        <f t="shared" si="5"/>
        <v>1.7000000000000001E-2</v>
      </c>
      <c r="L33" s="46">
        <f t="shared" si="5"/>
        <v>7.0000000000000001E-3</v>
      </c>
      <c r="M33" s="46">
        <f t="shared" si="5"/>
        <v>1.7000000000000001E-2</v>
      </c>
      <c r="N33" s="46">
        <f t="shared" si="5"/>
        <v>0</v>
      </c>
      <c r="O33" s="46">
        <f t="shared" si="5"/>
        <v>0</v>
      </c>
      <c r="P33" s="46">
        <f t="shared" si="5"/>
        <v>0</v>
      </c>
      <c r="Q33" s="46">
        <f t="shared" si="5"/>
        <v>0</v>
      </c>
      <c r="R33" s="46">
        <f t="shared" si="5"/>
        <v>1.4E-2</v>
      </c>
      <c r="S33" s="46">
        <f t="shared" si="5"/>
        <v>0</v>
      </c>
      <c r="T33" s="46">
        <f t="shared" si="5"/>
        <v>0</v>
      </c>
      <c r="U33" s="46">
        <f t="shared" si="5"/>
        <v>0</v>
      </c>
      <c r="V33" s="46">
        <f t="shared" si="5"/>
        <v>1.4E-2</v>
      </c>
      <c r="W33" s="46">
        <f t="shared" si="5"/>
        <v>0</v>
      </c>
      <c r="X33" s="46">
        <f t="shared" si="5"/>
        <v>0.25</v>
      </c>
      <c r="Y33" s="46">
        <f t="shared" si="5"/>
        <v>0</v>
      </c>
      <c r="Z33" s="46">
        <f t="shared" si="5"/>
        <v>0</v>
      </c>
      <c r="AA33" s="46">
        <f t="shared" si="5"/>
        <v>0</v>
      </c>
      <c r="AB33" s="46">
        <f t="shared" si="5"/>
        <v>1.4999999999999999E-2</v>
      </c>
      <c r="AC33" s="46">
        <f t="shared" si="5"/>
        <v>0</v>
      </c>
      <c r="AD33" s="46">
        <f t="shared" si="5"/>
        <v>0</v>
      </c>
      <c r="AE33" s="46">
        <f t="shared" si="5"/>
        <v>0</v>
      </c>
      <c r="AF33" s="46">
        <f t="shared" ref="AF33:AI33" si="6">ROUND(PRODUCT(AF32,$E$6),3)</f>
        <v>0</v>
      </c>
      <c r="AG33" s="46">
        <f t="shared" si="6"/>
        <v>0</v>
      </c>
      <c r="AH33" s="46">
        <f t="shared" si="6"/>
        <v>5.0000000000000001E-3</v>
      </c>
      <c r="AI33" s="46">
        <f t="shared" si="6"/>
        <v>0</v>
      </c>
      <c r="AJ33" s="46">
        <f t="shared" si="5"/>
        <v>0</v>
      </c>
      <c r="AK33" s="46">
        <f t="shared" si="5"/>
        <v>0</v>
      </c>
      <c r="AL33" s="46">
        <f t="shared" si="5"/>
        <v>0</v>
      </c>
      <c r="AM33" s="46">
        <f t="shared" si="5"/>
        <v>0</v>
      </c>
      <c r="AN33" s="46">
        <f t="shared" si="5"/>
        <v>0</v>
      </c>
      <c r="AO33" s="46">
        <f t="shared" si="5"/>
        <v>0</v>
      </c>
      <c r="AP33" s="46">
        <f t="shared" si="5"/>
        <v>0</v>
      </c>
      <c r="AQ33" s="46">
        <f t="shared" si="5"/>
        <v>0.03</v>
      </c>
      <c r="AR33" s="46">
        <f t="shared" si="5"/>
        <v>0</v>
      </c>
      <c r="AS33" s="46">
        <f t="shared" si="5"/>
        <v>0</v>
      </c>
      <c r="AT33" s="46">
        <f t="shared" si="5"/>
        <v>0</v>
      </c>
      <c r="AU33" s="46">
        <f t="shared" si="5"/>
        <v>0</v>
      </c>
      <c r="AV33" s="46">
        <f t="shared" si="5"/>
        <v>0</v>
      </c>
      <c r="AW33" s="46">
        <f t="shared" si="5"/>
        <v>0.02</v>
      </c>
      <c r="AX33" s="46">
        <f t="shared" si="5"/>
        <v>0</v>
      </c>
      <c r="AY33" s="46">
        <f t="shared" si="5"/>
        <v>4.0000000000000001E-3</v>
      </c>
      <c r="AZ33" s="46">
        <f t="shared" si="5"/>
        <v>0</v>
      </c>
      <c r="BA33" s="46">
        <f t="shared" si="5"/>
        <v>1.9E-2</v>
      </c>
      <c r="BB33" s="46">
        <f t="shared" si="5"/>
        <v>0</v>
      </c>
      <c r="BC33" s="46">
        <f t="shared" si="5"/>
        <v>5.0000000000000001E-3</v>
      </c>
      <c r="BD33" s="46">
        <f t="shared" si="5"/>
        <v>0</v>
      </c>
      <c r="BE33" s="46">
        <f t="shared" si="5"/>
        <v>0.03</v>
      </c>
      <c r="BF33" s="46">
        <f t="shared" si="5"/>
        <v>4.2000000000000003E-2</v>
      </c>
      <c r="BG33" s="46">
        <f t="shared" si="5"/>
        <v>0</v>
      </c>
      <c r="BH33" s="46">
        <f t="shared" si="5"/>
        <v>0</v>
      </c>
      <c r="BI33" s="46">
        <f t="shared" si="5"/>
        <v>0</v>
      </c>
      <c r="BJ33" s="46">
        <f t="shared" si="5"/>
        <v>0.254</v>
      </c>
      <c r="BK33" s="46">
        <f t="shared" si="5"/>
        <v>1.2E-2</v>
      </c>
      <c r="BL33" s="46">
        <f t="shared" si="5"/>
        <v>1.4E-2</v>
      </c>
      <c r="BM33" s="46">
        <f t="shared" si="5"/>
        <v>0</v>
      </c>
      <c r="BN33" s="46">
        <f t="shared" si="5"/>
        <v>0</v>
      </c>
      <c r="BO33" s="46">
        <f t="shared" si="5"/>
        <v>0</v>
      </c>
      <c r="BP33" s="46">
        <f t="shared" si="5"/>
        <v>3.0000000000000001E-3</v>
      </c>
      <c r="BQ33" s="46">
        <f t="shared" si="5"/>
        <v>6.0000000000000001E-3</v>
      </c>
      <c r="BR33" s="46">
        <f t="shared" si="5"/>
        <v>0</v>
      </c>
    </row>
    <row r="34" spans="1:72" s="47" customFormat="1" ht="18" x14ac:dyDescent="0.35">
      <c r="D34" s="48">
        <f>D33+'01.01.2021 1,5-2 года (день 3)'!D33+'СВО 3-7лет '!D33</f>
        <v>0.25</v>
      </c>
      <c r="E34" s="48">
        <f>E33+'01.01.2021 1,5-2 года (день 3)'!E33+'СВО 3-7лет '!E33</f>
        <v>0.14000000000000001</v>
      </c>
      <c r="F34" s="48">
        <f>F33+'01.01.2021 1,5-2 года (день 3)'!F33+'СВО 3-7лет '!F33</f>
        <v>0.155</v>
      </c>
      <c r="G34" s="48">
        <f>G33+'01.01.2021 1,5-2 года (день 3)'!G33+'СВО 3-7лет '!G33</f>
        <v>3.0000000000000001E-3</v>
      </c>
      <c r="H34" s="48">
        <f>H33+'01.01.2021 1,5-2 года (день 3)'!H33+'СВО 3-7лет '!H33</f>
        <v>3.0000000000000001E-3</v>
      </c>
      <c r="I34" s="48">
        <f>I33+'01.01.2021 1,5-2 года (день 3)'!I33+'СВО 3-7лет '!I33</f>
        <v>0</v>
      </c>
      <c r="J34" s="48">
        <f>J33+'01.01.2021 1,5-2 года (день 3)'!J33+'СВО 3-7лет '!J33</f>
        <v>0.66900000000000004</v>
      </c>
      <c r="K34" s="48">
        <f>K33+'01.01.2021 1,5-2 года (день 3)'!K33+'СВО 3-7лет '!K33</f>
        <v>4.7E-2</v>
      </c>
      <c r="L34" s="48">
        <f>L33+'01.01.2021 1,5-2 года (день 3)'!L33+'СВО 3-7лет '!L33</f>
        <v>0.02</v>
      </c>
      <c r="M34" s="48">
        <f>M33+'01.01.2021 1,5-2 года (день 3)'!M33+'СВО 3-7лет '!M33</f>
        <v>4.5999999999999999E-2</v>
      </c>
      <c r="N34" s="48">
        <f>N33+'01.01.2021 1,5-2 года (день 3)'!N33+'СВО 3-7лет '!N33</f>
        <v>0</v>
      </c>
      <c r="O34" s="48">
        <f>O33+'01.01.2021 1,5-2 года (день 3)'!O33+'СВО 3-7лет '!O33</f>
        <v>0</v>
      </c>
      <c r="P34" s="48">
        <f>P33+'01.01.2021 1,5-2 года (день 3)'!P33+'СВО 3-7лет '!P33</f>
        <v>0</v>
      </c>
      <c r="Q34" s="48">
        <f>Q33+'01.01.2021 1,5-2 года (день 3)'!Q33+'СВО 3-7лет '!Q33</f>
        <v>0</v>
      </c>
      <c r="R34" s="48">
        <f>R33+'01.01.2021 1,5-2 года (день 3)'!R33+'СВО 3-7лет '!R33</f>
        <v>3.6999999999999998E-2</v>
      </c>
      <c r="S34" s="48">
        <f>S33+'01.01.2021 1,5-2 года (день 3)'!S33+'СВО 3-7лет '!S33</f>
        <v>0</v>
      </c>
      <c r="T34" s="48">
        <f>T33+'01.01.2021 1,5-2 года (день 3)'!T33+'СВО 3-7лет '!T33</f>
        <v>0</v>
      </c>
      <c r="U34" s="48">
        <f>U33+'01.01.2021 1,5-2 года (день 3)'!U33+'СВО 3-7лет '!U33</f>
        <v>0</v>
      </c>
      <c r="V34" s="48">
        <f>V33+'01.01.2021 1,5-2 года (день 3)'!V33+'СВО 3-7лет '!V33</f>
        <v>3.9E-2</v>
      </c>
      <c r="W34" s="48">
        <f>W33+'01.01.2021 1,5-2 года (день 3)'!W33+'СВО 3-7лет '!W33</f>
        <v>0</v>
      </c>
      <c r="X34" s="48">
        <f>X33+'01.01.2021 1,5-2 года (день 3)'!X33+'СВО 3-7лет '!X33</f>
        <v>0.7</v>
      </c>
      <c r="Y34" s="48">
        <f>Y33+'01.01.2021 1,5-2 года (день 3)'!Y33+'СВО 3-7лет '!Y33</f>
        <v>0</v>
      </c>
      <c r="Z34" s="48">
        <f>Z33+'01.01.2021 1,5-2 года (день 3)'!Z33+'СВО 3-7лет '!Z33</f>
        <v>0</v>
      </c>
      <c r="AA34" s="48">
        <f>AA33+'01.01.2021 1,5-2 года (день 3)'!AA33+'СВО 3-7лет '!AA33</f>
        <v>0</v>
      </c>
      <c r="AB34" s="48">
        <f>AB33+'01.01.2021 1,5-2 года (день 3)'!AB33+'СВО 3-7лет '!AB33</f>
        <v>0.04</v>
      </c>
      <c r="AC34" s="48">
        <f>AC33+'01.01.2021 1,5-2 года (день 3)'!AC33+'СВО 3-7лет '!AC33</f>
        <v>0</v>
      </c>
      <c r="AD34" s="48">
        <f>AD33+'01.01.2021 1,5-2 года (день 3)'!AD33+'СВО 3-7лет '!AD33</f>
        <v>0</v>
      </c>
      <c r="AE34" s="48">
        <f>AE33+'01.01.2021 1,5-2 года (день 3)'!AE33+'СВО 3-7лет '!AE33</f>
        <v>0</v>
      </c>
      <c r="AF34" s="48">
        <f>AF33+'01.01.2021 1,5-2 года (день 3)'!AF33+'СВО 3-7лет '!AF33</f>
        <v>0</v>
      </c>
      <c r="AG34" s="48">
        <f>AG33+'01.01.2021 1,5-2 года (день 3)'!AG33+'СВО 3-7лет '!AG33</f>
        <v>0</v>
      </c>
      <c r="AH34" s="48">
        <f>AH33+'01.01.2021 1,5-2 года (день 3)'!AH33+'СВО 3-7лет '!AH33</f>
        <v>1.4999999999999999E-2</v>
      </c>
      <c r="AI34" s="48">
        <f>AI33+'01.01.2021 1,5-2 года (день 3)'!AI33+'СВО 3-7лет '!AI33</f>
        <v>0</v>
      </c>
      <c r="AJ34" s="48">
        <f>AJ33+'01.01.2021 1,5-2 года (день 3)'!AJ33+'СВО 3-7лет '!AJ33</f>
        <v>0</v>
      </c>
      <c r="AK34" s="48">
        <f>AK33+'01.01.2021 1,5-2 года (день 3)'!AK33+'СВО 3-7лет '!AK33</f>
        <v>0</v>
      </c>
      <c r="AL34" s="48">
        <f>AL33+'01.01.2021 1,5-2 года (день 3)'!AL33+'СВО 3-7лет '!AL33</f>
        <v>0</v>
      </c>
      <c r="AM34" s="48">
        <f>AM33+'01.01.2021 1,5-2 года (день 3)'!AM33+'СВО 3-7лет '!AM33</f>
        <v>0</v>
      </c>
      <c r="AN34" s="48">
        <f>AN33+'01.01.2021 1,5-2 года (день 3)'!AN33+'СВО 3-7лет '!AN33</f>
        <v>0</v>
      </c>
      <c r="AO34" s="48">
        <f>AO33+'01.01.2021 1,5-2 года (день 3)'!AO33+'СВО 3-7лет '!AO33</f>
        <v>0</v>
      </c>
      <c r="AP34" s="48">
        <f>AP33+'01.01.2021 1,5-2 года (день 3)'!AP33+'СВО 3-7лет '!AP33</f>
        <v>0</v>
      </c>
      <c r="AQ34" s="48">
        <f>AQ33+'01.01.2021 1,5-2 года (день 3)'!AQ33+'СВО 3-7лет '!AQ33</f>
        <v>0.08</v>
      </c>
      <c r="AR34" s="48">
        <f>AR33+'01.01.2021 1,5-2 года (день 3)'!AR33+'СВО 3-7лет '!AR33</f>
        <v>0</v>
      </c>
      <c r="AS34" s="48">
        <f>AS33+'01.01.2021 1,5-2 года (день 3)'!AS33+'СВО 3-7лет '!AS33</f>
        <v>0</v>
      </c>
      <c r="AT34" s="48">
        <f>AT33+'01.01.2021 1,5-2 года (день 3)'!AT33+'СВО 3-7лет '!AT33</f>
        <v>0</v>
      </c>
      <c r="AU34" s="48">
        <f>AU33+'01.01.2021 1,5-2 года (день 3)'!AU33+'СВО 3-7лет '!AU33</f>
        <v>0</v>
      </c>
      <c r="AV34" s="48">
        <f>AV33+'01.01.2021 1,5-2 года (день 3)'!AV33+'СВО 3-7лет '!AV33</f>
        <v>0</v>
      </c>
      <c r="AW34" s="48">
        <f>AW33+'01.01.2021 1,5-2 года (день 3)'!AW33+'СВО 3-7лет '!AW33</f>
        <v>5.5000000000000007E-2</v>
      </c>
      <c r="AX34" s="48">
        <f>AX33+'01.01.2021 1,5-2 года (день 3)'!AX33+'СВО 3-7лет '!AX33</f>
        <v>0</v>
      </c>
      <c r="AY34" s="48">
        <f>AY33+'01.01.2021 1,5-2 года (день 3)'!AY33+'СВО 3-7лет '!AY33</f>
        <v>1.0999999999999999E-2</v>
      </c>
      <c r="AZ34" s="48">
        <f>AZ33+'01.01.2021 1,5-2 года (день 3)'!AZ33+'СВО 3-7лет '!AZ33</f>
        <v>0</v>
      </c>
      <c r="BA34" s="48">
        <f>BA33+'01.01.2021 1,5-2 года (день 3)'!BA33+'СВО 3-7лет '!BA33</f>
        <v>5.2000000000000005E-2</v>
      </c>
      <c r="BB34" s="48">
        <f>BB33+'01.01.2021 1,5-2 года (день 3)'!BB33+'СВО 3-7лет '!BB33</f>
        <v>0</v>
      </c>
      <c r="BC34" s="48">
        <f>BC33+'01.01.2021 1,5-2 года (день 3)'!BC33+'СВО 3-7лет '!BC33</f>
        <v>1.4000000000000002E-2</v>
      </c>
      <c r="BD34" s="48">
        <f>BD33+'01.01.2021 1,5-2 года (день 3)'!BD33+'СВО 3-7лет '!BD33</f>
        <v>0</v>
      </c>
      <c r="BE34" s="48">
        <f>BE33+'01.01.2021 1,5-2 года (день 3)'!BE33+'СВО 3-7лет '!BE33</f>
        <v>8.4999999999999992E-2</v>
      </c>
      <c r="BF34" s="48">
        <f>BF33+'01.01.2021 1,5-2 года (день 3)'!BF33+'СВО 3-7лет '!BF33</f>
        <v>0.11900000000000002</v>
      </c>
      <c r="BG34" s="48">
        <f>BG33+'01.01.2021 1,5-2 года (день 3)'!BG33+'СВО 3-7лет '!BG33</f>
        <v>0</v>
      </c>
      <c r="BH34" s="48">
        <f>BH33+'01.01.2021 1,5-2 года (день 3)'!BH33+'СВО 3-7лет '!BH33</f>
        <v>0</v>
      </c>
      <c r="BI34" s="48">
        <f>BI33+'01.01.2021 1,5-2 года (день 3)'!BI33+'СВО 3-7лет '!BI33</f>
        <v>0</v>
      </c>
      <c r="BJ34" s="48">
        <f>BJ33+'01.01.2021 1,5-2 года (день 3)'!BJ33+'СВО 3-7лет '!BJ33</f>
        <v>0.72299999999999998</v>
      </c>
      <c r="BK34" s="48">
        <f>BK33+'01.01.2021 1,5-2 года (день 3)'!BK33+'СВО 3-7лет '!BK33</f>
        <v>3.4000000000000002E-2</v>
      </c>
      <c r="BL34" s="48">
        <f>BL33+'01.01.2021 1,5-2 года (день 3)'!BL33+'СВО 3-7лет '!BL33</f>
        <v>3.7999999999999999E-2</v>
      </c>
      <c r="BM34" s="48">
        <f>BM33+'01.01.2021 1,5-2 года (день 3)'!BM33+'СВО 3-7лет '!BM33</f>
        <v>0</v>
      </c>
      <c r="BN34" s="48">
        <f>BN33+'01.01.2021 1,5-2 года (день 3)'!BN33+'СВО 3-7лет '!BN33</f>
        <v>0</v>
      </c>
      <c r="BO34" s="48">
        <f>BO33+'01.01.2021 1,5-2 года (день 3)'!BO33+'СВО 3-7лет '!BO33</f>
        <v>0</v>
      </c>
      <c r="BP34" s="48">
        <f>BP33+'01.01.2021 1,5-2 года (день 3)'!BP33+'СВО 3-7лет '!BP33</f>
        <v>8.0000000000000002E-3</v>
      </c>
      <c r="BQ34" s="48">
        <f>BQ33+'01.01.2021 1,5-2 года (день 3)'!BQ33+'СВО 3-7лет '!BQ33</f>
        <v>1.6E-2</v>
      </c>
      <c r="BR34" s="48">
        <f>BR33+'01.01.2021 1,5-2 года (день 3)'!BR33+'СВО 3-7лет '!BR33</f>
        <v>0</v>
      </c>
      <c r="BS34" s="49">
        <f>SUM(D34:BQ34)</f>
        <v>3.399</v>
      </c>
    </row>
    <row r="35" spans="1:72" s="47" customFormat="1" ht="18" x14ac:dyDescent="0.35"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9"/>
    </row>
    <row r="36" spans="1:72" x14ac:dyDescent="0.3">
      <c r="F36" s="83" t="s">
        <v>128</v>
      </c>
    </row>
    <row r="38" spans="1:72" x14ac:dyDescent="0.3">
      <c r="F38" s="83" t="s">
        <v>129</v>
      </c>
    </row>
    <row r="39" spans="1:72" x14ac:dyDescent="0.3">
      <c r="BS39" s="21"/>
      <c r="BT39" s="22"/>
    </row>
    <row r="40" spans="1:72" x14ac:dyDescent="0.3">
      <c r="F40" t="s">
        <v>26</v>
      </c>
    </row>
    <row r="47" spans="1:72" ht="17.399999999999999" x14ac:dyDescent="0.35">
      <c r="A47" s="23"/>
      <c r="B47" s="24" t="s">
        <v>27</v>
      </c>
      <c r="C47" s="25" t="s">
        <v>28</v>
      </c>
      <c r="D47" s="26">
        <v>78.180000000000007</v>
      </c>
      <c r="E47" s="26">
        <v>82</v>
      </c>
      <c r="F47" s="26">
        <v>82</v>
      </c>
      <c r="G47" s="26">
        <v>596</v>
      </c>
      <c r="H47" s="26">
        <v>1490</v>
      </c>
      <c r="I47" s="26">
        <v>720</v>
      </c>
      <c r="J47" s="26">
        <v>82.38</v>
      </c>
      <c r="K47" s="26">
        <v>1038.8900000000001</v>
      </c>
      <c r="L47" s="26">
        <v>231.94</v>
      </c>
      <c r="M47" s="26">
        <v>738</v>
      </c>
      <c r="N47" s="26">
        <v>114.89</v>
      </c>
      <c r="O47" s="26">
        <v>359.11</v>
      </c>
      <c r="P47" s="26">
        <v>428.95</v>
      </c>
      <c r="Q47" s="26">
        <v>400</v>
      </c>
      <c r="R47" s="26">
        <v>1210</v>
      </c>
      <c r="S47" s="26">
        <v>207.5</v>
      </c>
      <c r="T47" s="26">
        <v>207.5</v>
      </c>
      <c r="U47" s="26">
        <v>1032</v>
      </c>
      <c r="V47" s="26">
        <v>352.56</v>
      </c>
      <c r="W47" s="26">
        <v>100</v>
      </c>
      <c r="X47" s="26">
        <v>10.4</v>
      </c>
      <c r="Y47" s="26"/>
      <c r="Z47" s="26">
        <v>492</v>
      </c>
      <c r="AA47" s="26">
        <v>382</v>
      </c>
      <c r="AB47" s="26">
        <v>341</v>
      </c>
      <c r="AC47" s="26">
        <v>261</v>
      </c>
      <c r="AD47" s="26">
        <v>125</v>
      </c>
      <c r="AE47" s="26">
        <v>607</v>
      </c>
      <c r="AF47" s="26">
        <v>259</v>
      </c>
      <c r="AG47" s="26">
        <v>188</v>
      </c>
      <c r="AH47" s="101">
        <v>219</v>
      </c>
      <c r="AI47" s="101">
        <v>156</v>
      </c>
      <c r="AJ47" s="26">
        <v>227.27</v>
      </c>
      <c r="AK47" s="26">
        <v>89</v>
      </c>
      <c r="AL47" s="26">
        <v>62</v>
      </c>
      <c r="AM47" s="26">
        <v>44.6</v>
      </c>
      <c r="AN47" s="26">
        <v>200</v>
      </c>
      <c r="AO47" s="26">
        <v>227</v>
      </c>
      <c r="AP47" s="26"/>
      <c r="AQ47" s="26">
        <v>277</v>
      </c>
      <c r="AR47" s="26"/>
      <c r="AS47" s="26">
        <v>235.63</v>
      </c>
      <c r="AT47" s="26">
        <v>72.5</v>
      </c>
      <c r="AU47" s="26">
        <v>65.33</v>
      </c>
      <c r="AV47" s="26">
        <v>59.33</v>
      </c>
      <c r="AW47" s="26">
        <v>67.14</v>
      </c>
      <c r="AX47" s="26">
        <v>74.290000000000006</v>
      </c>
      <c r="AY47" s="26">
        <v>51.25</v>
      </c>
      <c r="AZ47" s="26">
        <v>77.14</v>
      </c>
      <c r="BA47" s="26">
        <v>68</v>
      </c>
      <c r="BB47" s="26">
        <v>60</v>
      </c>
      <c r="BC47" s="26">
        <v>137.33000000000001</v>
      </c>
      <c r="BD47" s="26">
        <v>319</v>
      </c>
      <c r="BE47" s="26">
        <v>486</v>
      </c>
      <c r="BF47" s="26">
        <v>564</v>
      </c>
      <c r="BG47" s="26">
        <v>247</v>
      </c>
      <c r="BH47" s="26">
        <v>427</v>
      </c>
      <c r="BI47" s="26">
        <v>750</v>
      </c>
      <c r="BJ47" s="26">
        <v>36</v>
      </c>
      <c r="BK47" s="26">
        <v>30</v>
      </c>
      <c r="BL47" s="26">
        <v>30</v>
      </c>
      <c r="BM47" s="26">
        <v>34</v>
      </c>
      <c r="BN47" s="26">
        <v>35</v>
      </c>
      <c r="BO47" s="26">
        <v>314</v>
      </c>
      <c r="BP47" s="26">
        <v>138.88999999999999</v>
      </c>
      <c r="BQ47" s="26">
        <v>22</v>
      </c>
      <c r="BR47" s="26"/>
    </row>
    <row r="48" spans="1:72" ht="17.399999999999999" x14ac:dyDescent="0.35">
      <c r="B48" s="17" t="s">
        <v>29</v>
      </c>
      <c r="C48" s="18" t="s">
        <v>28</v>
      </c>
      <c r="D48" s="19">
        <f t="shared" ref="D48:BQ48" si="7">D47/1000</f>
        <v>7.8180000000000013E-2</v>
      </c>
      <c r="E48" s="19">
        <f t="shared" si="7"/>
        <v>8.2000000000000003E-2</v>
      </c>
      <c r="F48" s="19">
        <f t="shared" si="7"/>
        <v>8.2000000000000003E-2</v>
      </c>
      <c r="G48" s="19">
        <f t="shared" si="7"/>
        <v>0.59599999999999997</v>
      </c>
      <c r="H48" s="19">
        <f t="shared" si="7"/>
        <v>1.49</v>
      </c>
      <c r="I48" s="19">
        <f t="shared" si="7"/>
        <v>0.72</v>
      </c>
      <c r="J48" s="19">
        <f t="shared" si="7"/>
        <v>8.2379999999999995E-2</v>
      </c>
      <c r="K48" s="19">
        <f t="shared" si="7"/>
        <v>1.0388900000000001</v>
      </c>
      <c r="L48" s="19">
        <f t="shared" si="7"/>
        <v>0.23194000000000001</v>
      </c>
      <c r="M48" s="19">
        <f t="shared" si="7"/>
        <v>0.73799999999999999</v>
      </c>
      <c r="N48" s="19">
        <f t="shared" si="7"/>
        <v>0.11489000000000001</v>
      </c>
      <c r="O48" s="19">
        <f t="shared" si="7"/>
        <v>0.35911000000000004</v>
      </c>
      <c r="P48" s="19">
        <f t="shared" si="7"/>
        <v>0.42895</v>
      </c>
      <c r="Q48" s="19">
        <f t="shared" si="7"/>
        <v>0.4</v>
      </c>
      <c r="R48" s="19">
        <f t="shared" si="7"/>
        <v>1.21</v>
      </c>
      <c r="S48" s="19">
        <f t="shared" si="7"/>
        <v>0.20749999999999999</v>
      </c>
      <c r="T48" s="19">
        <f t="shared" si="7"/>
        <v>0.20749999999999999</v>
      </c>
      <c r="U48" s="19">
        <f t="shared" si="7"/>
        <v>1.032</v>
      </c>
      <c r="V48" s="19">
        <f t="shared" si="7"/>
        <v>0.35255999999999998</v>
      </c>
      <c r="W48" s="19">
        <f>W47/1000</f>
        <v>0.1</v>
      </c>
      <c r="X48" s="19">
        <f t="shared" si="7"/>
        <v>1.04E-2</v>
      </c>
      <c r="Y48" s="19">
        <f t="shared" si="7"/>
        <v>0</v>
      </c>
      <c r="Z48" s="19">
        <f t="shared" si="7"/>
        <v>0.49199999999999999</v>
      </c>
      <c r="AA48" s="19">
        <f t="shared" si="7"/>
        <v>0.38200000000000001</v>
      </c>
      <c r="AB48" s="19">
        <f t="shared" si="7"/>
        <v>0.34100000000000003</v>
      </c>
      <c r="AC48" s="19">
        <f t="shared" si="7"/>
        <v>0.26100000000000001</v>
      </c>
      <c r="AD48" s="19">
        <f t="shared" si="7"/>
        <v>0.125</v>
      </c>
      <c r="AE48" s="19">
        <f t="shared" si="7"/>
        <v>0.60699999999999998</v>
      </c>
      <c r="AF48" s="19">
        <f t="shared" ref="AF48:AI48" si="8">AF47/1000</f>
        <v>0.25900000000000001</v>
      </c>
      <c r="AG48" s="19">
        <f t="shared" si="8"/>
        <v>0.188</v>
      </c>
      <c r="AH48" s="19">
        <f t="shared" si="8"/>
        <v>0.219</v>
      </c>
      <c r="AI48" s="19">
        <f t="shared" si="8"/>
        <v>0.156</v>
      </c>
      <c r="AJ48" s="19">
        <f t="shared" si="7"/>
        <v>0.22727</v>
      </c>
      <c r="AK48" s="19">
        <f t="shared" si="7"/>
        <v>8.8999999999999996E-2</v>
      </c>
      <c r="AL48" s="19">
        <f t="shared" si="7"/>
        <v>6.2E-2</v>
      </c>
      <c r="AM48" s="19">
        <f t="shared" si="7"/>
        <v>4.4600000000000001E-2</v>
      </c>
      <c r="AN48" s="19">
        <f t="shared" si="7"/>
        <v>0.2</v>
      </c>
      <c r="AO48" s="19">
        <f t="shared" si="7"/>
        <v>0.22700000000000001</v>
      </c>
      <c r="AP48" s="19"/>
      <c r="AQ48" s="19"/>
      <c r="AR48" s="19"/>
      <c r="AS48" s="19"/>
      <c r="AT48" s="19"/>
      <c r="AU48" s="19"/>
      <c r="AV48" s="19"/>
      <c r="AW48" s="19">
        <f t="shared" si="7"/>
        <v>6.7140000000000005E-2</v>
      </c>
      <c r="AX48" s="19">
        <f t="shared" si="7"/>
        <v>7.4290000000000009E-2</v>
      </c>
      <c r="AY48" s="19">
        <f t="shared" si="7"/>
        <v>5.1249999999999997E-2</v>
      </c>
      <c r="AZ48" s="19">
        <f t="shared" si="7"/>
        <v>7.714E-2</v>
      </c>
      <c r="BA48" s="19">
        <f t="shared" si="7"/>
        <v>6.8000000000000005E-2</v>
      </c>
      <c r="BB48" s="19">
        <f t="shared" si="7"/>
        <v>0.06</v>
      </c>
      <c r="BC48" s="19">
        <f t="shared" si="7"/>
        <v>0.13733000000000001</v>
      </c>
      <c r="BD48" s="19">
        <f t="shared" si="7"/>
        <v>0.31900000000000001</v>
      </c>
      <c r="BE48" s="19">
        <f t="shared" si="7"/>
        <v>0.48599999999999999</v>
      </c>
      <c r="BF48" s="19">
        <f t="shared" si="7"/>
        <v>0.56399999999999995</v>
      </c>
      <c r="BG48" s="19">
        <f t="shared" si="7"/>
        <v>0.247</v>
      </c>
      <c r="BH48" s="19">
        <f t="shared" si="7"/>
        <v>0.42699999999999999</v>
      </c>
      <c r="BI48" s="19">
        <f t="shared" si="7"/>
        <v>0.75</v>
      </c>
      <c r="BJ48" s="19">
        <f t="shared" si="7"/>
        <v>3.5999999999999997E-2</v>
      </c>
      <c r="BK48" s="19">
        <f t="shared" si="7"/>
        <v>0.03</v>
      </c>
      <c r="BL48" s="19">
        <f t="shared" si="7"/>
        <v>0.03</v>
      </c>
      <c r="BM48" s="19">
        <f t="shared" si="7"/>
        <v>3.4000000000000002E-2</v>
      </c>
      <c r="BN48" s="19">
        <f t="shared" si="7"/>
        <v>3.5000000000000003E-2</v>
      </c>
      <c r="BO48" s="19">
        <f t="shared" si="7"/>
        <v>0.314</v>
      </c>
      <c r="BP48" s="19">
        <f t="shared" si="7"/>
        <v>0.13888999999999999</v>
      </c>
      <c r="BQ48" s="19">
        <f t="shared" si="7"/>
        <v>2.1999999999999999E-2</v>
      </c>
      <c r="BR48" s="19">
        <f t="shared" ref="BR48" si="9">BR47/1000</f>
        <v>0</v>
      </c>
    </row>
    <row r="49" spans="1:72" ht="17.399999999999999" x14ac:dyDescent="0.35">
      <c r="A49" s="27"/>
      <c r="B49" s="28" t="s">
        <v>30</v>
      </c>
      <c r="C49" s="138"/>
      <c r="D49" s="29">
        <f t="shared" ref="D49:AO49" si="10">D33*D47</f>
        <v>7.0362</v>
      </c>
      <c r="E49" s="29">
        <f t="shared" si="10"/>
        <v>4.1000000000000005</v>
      </c>
      <c r="F49" s="29">
        <f t="shared" si="10"/>
        <v>4.51</v>
      </c>
      <c r="G49" s="29">
        <f t="shared" si="10"/>
        <v>0.59599999999999997</v>
      </c>
      <c r="H49" s="29">
        <f t="shared" si="10"/>
        <v>1.49</v>
      </c>
      <c r="I49" s="29">
        <f t="shared" si="10"/>
        <v>0</v>
      </c>
      <c r="J49" s="29">
        <f t="shared" si="10"/>
        <v>19.771199999999997</v>
      </c>
      <c r="K49" s="29">
        <f t="shared" si="10"/>
        <v>17.661130000000004</v>
      </c>
      <c r="L49" s="29">
        <f t="shared" si="10"/>
        <v>1.62358</v>
      </c>
      <c r="M49" s="29">
        <f t="shared" si="10"/>
        <v>12.546000000000001</v>
      </c>
      <c r="N49" s="29">
        <f t="shared" si="10"/>
        <v>0</v>
      </c>
      <c r="O49" s="29">
        <f t="shared" si="10"/>
        <v>0</v>
      </c>
      <c r="P49" s="29">
        <f t="shared" si="10"/>
        <v>0</v>
      </c>
      <c r="Q49" s="29">
        <f t="shared" si="10"/>
        <v>0</v>
      </c>
      <c r="R49" s="29">
        <f t="shared" si="10"/>
        <v>16.940000000000001</v>
      </c>
      <c r="S49" s="29">
        <f t="shared" si="10"/>
        <v>0</v>
      </c>
      <c r="T49" s="29">
        <f t="shared" si="10"/>
        <v>0</v>
      </c>
      <c r="U49" s="29">
        <f t="shared" si="10"/>
        <v>0</v>
      </c>
      <c r="V49" s="29">
        <f t="shared" si="10"/>
        <v>4.9358399999999998</v>
      </c>
      <c r="W49" s="29">
        <f t="shared" si="10"/>
        <v>0</v>
      </c>
      <c r="X49" s="29">
        <f t="shared" si="10"/>
        <v>2.6</v>
      </c>
      <c r="Y49" s="29">
        <f t="shared" si="10"/>
        <v>0</v>
      </c>
      <c r="Z49" s="29">
        <f t="shared" si="10"/>
        <v>0</v>
      </c>
      <c r="AA49" s="29">
        <f t="shared" si="10"/>
        <v>0</v>
      </c>
      <c r="AB49" s="29">
        <f t="shared" si="10"/>
        <v>5.1150000000000002</v>
      </c>
      <c r="AC49" s="29">
        <f t="shared" si="10"/>
        <v>0</v>
      </c>
      <c r="AD49" s="29">
        <f t="shared" si="10"/>
        <v>0</v>
      </c>
      <c r="AE49" s="29">
        <f t="shared" si="10"/>
        <v>0</v>
      </c>
      <c r="AF49" s="29">
        <f t="shared" ref="AF49:AI49" si="11">AF33*AF47</f>
        <v>0</v>
      </c>
      <c r="AG49" s="29">
        <f t="shared" si="11"/>
        <v>0</v>
      </c>
      <c r="AH49" s="29">
        <f t="shared" si="11"/>
        <v>1.095</v>
      </c>
      <c r="AI49" s="29">
        <f t="shared" si="11"/>
        <v>0</v>
      </c>
      <c r="AJ49" s="29">
        <f t="shared" si="10"/>
        <v>0</v>
      </c>
      <c r="AK49" s="29">
        <f t="shared" si="10"/>
        <v>0</v>
      </c>
      <c r="AL49" s="29">
        <f t="shared" si="10"/>
        <v>0</v>
      </c>
      <c r="AM49" s="29">
        <f t="shared" si="10"/>
        <v>0</v>
      </c>
      <c r="AN49" s="29">
        <f t="shared" si="10"/>
        <v>0</v>
      </c>
      <c r="AO49" s="29">
        <f t="shared" si="10"/>
        <v>0</v>
      </c>
      <c r="AP49" s="29"/>
      <c r="AQ49" s="29"/>
      <c r="AR49" s="29"/>
      <c r="AS49" s="29"/>
      <c r="AT49" s="29"/>
      <c r="AU49" s="29"/>
      <c r="AV49" s="29"/>
      <c r="AW49" s="29">
        <f t="shared" ref="AW49:BR49" si="12">AW33*AW47</f>
        <v>1.3428</v>
      </c>
      <c r="AX49" s="29">
        <f t="shared" si="12"/>
        <v>0</v>
      </c>
      <c r="AY49" s="29">
        <f t="shared" si="12"/>
        <v>0.20500000000000002</v>
      </c>
      <c r="AZ49" s="29">
        <f t="shared" si="12"/>
        <v>0</v>
      </c>
      <c r="BA49" s="29">
        <f t="shared" si="12"/>
        <v>1.292</v>
      </c>
      <c r="BB49" s="29">
        <f t="shared" si="12"/>
        <v>0</v>
      </c>
      <c r="BC49" s="29">
        <f t="shared" si="12"/>
        <v>0.68665000000000009</v>
      </c>
      <c r="BD49" s="29">
        <f t="shared" si="12"/>
        <v>0</v>
      </c>
      <c r="BE49" s="29">
        <f t="shared" si="12"/>
        <v>14.58</v>
      </c>
      <c r="BF49" s="29">
        <f t="shared" si="12"/>
        <v>23.688000000000002</v>
      </c>
      <c r="BG49" s="29">
        <f t="shared" si="12"/>
        <v>0</v>
      </c>
      <c r="BH49" s="29">
        <f t="shared" si="12"/>
        <v>0</v>
      </c>
      <c r="BI49" s="29">
        <f t="shared" si="12"/>
        <v>0</v>
      </c>
      <c r="BJ49" s="29">
        <f t="shared" si="12"/>
        <v>9.1440000000000001</v>
      </c>
      <c r="BK49" s="29">
        <f t="shared" si="12"/>
        <v>0.36</v>
      </c>
      <c r="BL49" s="29">
        <f t="shared" si="12"/>
        <v>0.42</v>
      </c>
      <c r="BM49" s="29">
        <f t="shared" si="12"/>
        <v>0</v>
      </c>
      <c r="BN49" s="29">
        <f t="shared" si="12"/>
        <v>0</v>
      </c>
      <c r="BO49" s="29">
        <f t="shared" si="12"/>
        <v>0</v>
      </c>
      <c r="BP49" s="29">
        <f t="shared" si="12"/>
        <v>0.41666999999999998</v>
      </c>
      <c r="BQ49" s="29">
        <f t="shared" si="12"/>
        <v>0.13200000000000001</v>
      </c>
      <c r="BR49" s="29">
        <f t="shared" si="12"/>
        <v>0</v>
      </c>
      <c r="BS49" s="30">
        <f>SUM(D49:BQ49)</f>
        <v>152.28707</v>
      </c>
      <c r="BT49" s="31">
        <f>BS49/$C$9</f>
        <v>152.28707</v>
      </c>
    </row>
    <row r="50" spans="1:72" ht="17.399999999999999" x14ac:dyDescent="0.35">
      <c r="A50" s="27"/>
      <c r="B50" s="28" t="s">
        <v>31</v>
      </c>
      <c r="C50" s="138"/>
      <c r="D50" s="29">
        <f t="shared" ref="D50:AO50" si="13">D33*D47</f>
        <v>7.0362</v>
      </c>
      <c r="E50" s="29">
        <f t="shared" si="13"/>
        <v>4.1000000000000005</v>
      </c>
      <c r="F50" s="29">
        <f t="shared" si="13"/>
        <v>4.51</v>
      </c>
      <c r="G50" s="29">
        <f t="shared" si="13"/>
        <v>0.59599999999999997</v>
      </c>
      <c r="H50" s="29">
        <f t="shared" si="13"/>
        <v>1.49</v>
      </c>
      <c r="I50" s="29">
        <f t="shared" si="13"/>
        <v>0</v>
      </c>
      <c r="J50" s="29">
        <f t="shared" si="13"/>
        <v>19.771199999999997</v>
      </c>
      <c r="K50" s="29">
        <f t="shared" si="13"/>
        <v>17.661130000000004</v>
      </c>
      <c r="L50" s="29">
        <f t="shared" si="13"/>
        <v>1.62358</v>
      </c>
      <c r="M50" s="29">
        <f t="shared" si="13"/>
        <v>12.546000000000001</v>
      </c>
      <c r="N50" s="29">
        <f t="shared" si="13"/>
        <v>0</v>
      </c>
      <c r="O50" s="29">
        <f t="shared" si="13"/>
        <v>0</v>
      </c>
      <c r="P50" s="29">
        <f t="shared" si="13"/>
        <v>0</v>
      </c>
      <c r="Q50" s="29">
        <f t="shared" si="13"/>
        <v>0</v>
      </c>
      <c r="R50" s="29">
        <f t="shared" si="13"/>
        <v>16.940000000000001</v>
      </c>
      <c r="S50" s="29">
        <f t="shared" si="13"/>
        <v>0</v>
      </c>
      <c r="T50" s="29">
        <f t="shared" si="13"/>
        <v>0</v>
      </c>
      <c r="U50" s="29">
        <f t="shared" si="13"/>
        <v>0</v>
      </c>
      <c r="V50" s="29">
        <f t="shared" si="13"/>
        <v>4.9358399999999998</v>
      </c>
      <c r="W50" s="29">
        <f t="shared" si="13"/>
        <v>0</v>
      </c>
      <c r="X50" s="29">
        <f t="shared" si="13"/>
        <v>2.6</v>
      </c>
      <c r="Y50" s="29">
        <f t="shared" si="13"/>
        <v>0</v>
      </c>
      <c r="Z50" s="29">
        <f t="shared" si="13"/>
        <v>0</v>
      </c>
      <c r="AA50" s="29">
        <f t="shared" si="13"/>
        <v>0</v>
      </c>
      <c r="AB50" s="29">
        <f t="shared" si="13"/>
        <v>5.1150000000000002</v>
      </c>
      <c r="AC50" s="29">
        <f t="shared" si="13"/>
        <v>0</v>
      </c>
      <c r="AD50" s="29">
        <f t="shared" si="13"/>
        <v>0</v>
      </c>
      <c r="AE50" s="29">
        <f t="shared" si="13"/>
        <v>0</v>
      </c>
      <c r="AF50" s="29">
        <f t="shared" ref="AF50:AI50" si="14">AF33*AF47</f>
        <v>0</v>
      </c>
      <c r="AG50" s="29">
        <f t="shared" si="14"/>
        <v>0</v>
      </c>
      <c r="AH50" s="29">
        <f t="shared" si="14"/>
        <v>1.095</v>
      </c>
      <c r="AI50" s="29">
        <f t="shared" si="14"/>
        <v>0</v>
      </c>
      <c r="AJ50" s="29">
        <f t="shared" si="13"/>
        <v>0</v>
      </c>
      <c r="AK50" s="29">
        <f t="shared" si="13"/>
        <v>0</v>
      </c>
      <c r="AL50" s="29">
        <f t="shared" si="13"/>
        <v>0</v>
      </c>
      <c r="AM50" s="29">
        <f t="shared" si="13"/>
        <v>0</v>
      </c>
      <c r="AN50" s="29">
        <f t="shared" si="13"/>
        <v>0</v>
      </c>
      <c r="AO50" s="29">
        <f t="shared" si="13"/>
        <v>0</v>
      </c>
      <c r="AP50" s="29"/>
      <c r="AQ50" s="29"/>
      <c r="AR50" s="29"/>
      <c r="AS50" s="29"/>
      <c r="AT50" s="29"/>
      <c r="AU50" s="29"/>
      <c r="AV50" s="29"/>
      <c r="AW50" s="29">
        <f t="shared" ref="AW50:BR50" si="15">AW33*AW47</f>
        <v>1.3428</v>
      </c>
      <c r="AX50" s="29">
        <f t="shared" si="15"/>
        <v>0</v>
      </c>
      <c r="AY50" s="29">
        <f t="shared" si="15"/>
        <v>0.20500000000000002</v>
      </c>
      <c r="AZ50" s="29">
        <f t="shared" si="15"/>
        <v>0</v>
      </c>
      <c r="BA50" s="29">
        <f t="shared" si="15"/>
        <v>1.292</v>
      </c>
      <c r="BB50" s="29">
        <f t="shared" si="15"/>
        <v>0</v>
      </c>
      <c r="BC50" s="29">
        <f t="shared" si="15"/>
        <v>0.68665000000000009</v>
      </c>
      <c r="BD50" s="29">
        <f t="shared" si="15"/>
        <v>0</v>
      </c>
      <c r="BE50" s="29">
        <f t="shared" si="15"/>
        <v>14.58</v>
      </c>
      <c r="BF50" s="29">
        <f t="shared" si="15"/>
        <v>23.688000000000002</v>
      </c>
      <c r="BG50" s="29">
        <f t="shared" si="15"/>
        <v>0</v>
      </c>
      <c r="BH50" s="29">
        <f t="shared" si="15"/>
        <v>0</v>
      </c>
      <c r="BI50" s="29">
        <f t="shared" si="15"/>
        <v>0</v>
      </c>
      <c r="BJ50" s="29">
        <f t="shared" si="15"/>
        <v>9.1440000000000001</v>
      </c>
      <c r="BK50" s="29">
        <f t="shared" si="15"/>
        <v>0.36</v>
      </c>
      <c r="BL50" s="29">
        <f t="shared" si="15"/>
        <v>0.42</v>
      </c>
      <c r="BM50" s="29">
        <f t="shared" si="15"/>
        <v>0</v>
      </c>
      <c r="BN50" s="29">
        <f t="shared" si="15"/>
        <v>0</v>
      </c>
      <c r="BO50" s="29">
        <f t="shared" si="15"/>
        <v>0</v>
      </c>
      <c r="BP50" s="29">
        <f t="shared" si="15"/>
        <v>0.41666999999999998</v>
      </c>
      <c r="BQ50" s="29">
        <f t="shared" si="15"/>
        <v>0.13200000000000001</v>
      </c>
      <c r="BR50" s="29">
        <f t="shared" si="15"/>
        <v>0</v>
      </c>
      <c r="BS50" s="30">
        <f>SUM(D50:BQ50)</f>
        <v>152.28707</v>
      </c>
      <c r="BT50" s="31">
        <f>BS50/$C$9</f>
        <v>152.28707</v>
      </c>
    </row>
    <row r="51" spans="1:72" x14ac:dyDescent="0.3">
      <c r="A51" s="32"/>
      <c r="B51" s="32" t="s">
        <v>32</v>
      </c>
    </row>
    <row r="52" spans="1:72" x14ac:dyDescent="0.3">
      <c r="A52" s="32"/>
      <c r="B52" s="32" t="s">
        <v>33</v>
      </c>
      <c r="BT52" s="34">
        <f>BT67+BT84+BT100+BT116</f>
        <v>207.71862750000003</v>
      </c>
    </row>
    <row r="54" spans="1:72" x14ac:dyDescent="0.3">
      <c r="J54" s="1"/>
    </row>
    <row r="55" spans="1:72" ht="15" customHeight="1" x14ac:dyDescent="0.3">
      <c r="A55" s="129"/>
      <c r="B55" s="2" t="s">
        <v>3</v>
      </c>
      <c r="C55" s="127" t="s">
        <v>4</v>
      </c>
      <c r="D55" s="127" t="str">
        <f>[1]Цены!A1</f>
        <v>Хлеб пшеничный</v>
      </c>
      <c r="E55" s="127" t="str">
        <f>[1]Цены!B1</f>
        <v>Хлеб ржано-пшеничный</v>
      </c>
      <c r="F55" s="127" t="str">
        <f>[1]Цены!C1</f>
        <v>Сахар</v>
      </c>
      <c r="G55" s="127" t="str">
        <f>[1]Цены!D1</f>
        <v>Чай</v>
      </c>
      <c r="H55" s="127" t="str">
        <f>[1]Цены!E1</f>
        <v>Какао</v>
      </c>
      <c r="I55" s="35"/>
      <c r="J55" s="127" t="str">
        <f>[1]Цены!G1</f>
        <v>Молоко 2,5%</v>
      </c>
      <c r="K55" s="127" t="str">
        <f>[1]Цены!H1</f>
        <v>Масло сливочное</v>
      </c>
      <c r="L55" s="127" t="str">
        <f>[1]Цены!I1</f>
        <v>Сметана 15%</v>
      </c>
      <c r="M55" s="127" t="str">
        <f>[1]Цены!J1</f>
        <v>Молоко сухое</v>
      </c>
      <c r="N55" s="35"/>
      <c r="O55" s="127" t="s">
        <v>44</v>
      </c>
      <c r="P55" s="127" t="s">
        <v>45</v>
      </c>
      <c r="Q55" s="35"/>
      <c r="R55" s="127" t="str">
        <f>[1]Цены!O1</f>
        <v>Сыр</v>
      </c>
      <c r="S55" s="35"/>
      <c r="T55" s="35"/>
      <c r="U55" s="35"/>
      <c r="V55" s="127" t="str">
        <f>V7</f>
        <v>Огурцы консервирован.</v>
      </c>
      <c r="W55" s="127" t="str">
        <f>W7</f>
        <v>Огурцы свежие</v>
      </c>
      <c r="X55" s="127" t="str">
        <f>X7</f>
        <v>Яйцо</v>
      </c>
      <c r="Y55" s="127" t="str">
        <f t="shared" ref="Y55:AE55" si="16">Y7</f>
        <v>Икра кабачковая</v>
      </c>
      <c r="Z55" s="127" t="str">
        <f t="shared" si="16"/>
        <v>Изюм</v>
      </c>
      <c r="AA55" s="127" t="str">
        <f t="shared" si="16"/>
        <v>Курага</v>
      </c>
      <c r="AB55" s="127" t="str">
        <f t="shared" si="16"/>
        <v>Чернослив</v>
      </c>
      <c r="AC55" s="127" t="str">
        <f t="shared" si="16"/>
        <v>Шиповник</v>
      </c>
      <c r="AD55" s="127" t="str">
        <f t="shared" si="16"/>
        <v>Сухофрукты</v>
      </c>
      <c r="AE55" s="127" t="str">
        <f t="shared" si="16"/>
        <v>Ягода свежемороженная</v>
      </c>
      <c r="AF55" s="127" t="str">
        <f t="shared" ref="AF55:AI55" si="17">AF7</f>
        <v>Апельсин</v>
      </c>
      <c r="AG55" s="127" t="str">
        <f t="shared" si="17"/>
        <v>Банан</v>
      </c>
      <c r="AH55" s="127" t="str">
        <f t="shared" si="17"/>
        <v>Лимон</v>
      </c>
      <c r="AI55" s="127" t="str">
        <f t="shared" si="17"/>
        <v>Яблоко</v>
      </c>
      <c r="AJ55" s="127" t="str">
        <f t="shared" ref="AJ55:AO55" si="18">AJ7</f>
        <v>Кисель</v>
      </c>
      <c r="AK55" s="127" t="str">
        <f t="shared" si="18"/>
        <v xml:space="preserve">Сок </v>
      </c>
      <c r="AL55" s="127" t="str">
        <f t="shared" si="18"/>
        <v>Макаронные изделия</v>
      </c>
      <c r="AM55" s="127" t="str">
        <f t="shared" si="18"/>
        <v>Мука</v>
      </c>
      <c r="AN55" s="127" t="str">
        <f t="shared" si="18"/>
        <v>Дрожжи</v>
      </c>
      <c r="AO55" s="127" t="str">
        <f t="shared" si="18"/>
        <v>Печенье</v>
      </c>
      <c r="AP55" s="35"/>
      <c r="AQ55" s="35"/>
      <c r="AR55" s="35"/>
      <c r="AS55" s="35"/>
      <c r="AT55" s="35"/>
      <c r="AU55" s="35"/>
      <c r="AV55" s="35"/>
      <c r="AW55" s="127" t="str">
        <f t="shared" ref="AW55" si="19">AW7</f>
        <v>Крупа кукурузная</v>
      </c>
      <c r="AX55" s="127" t="str">
        <f>AX7</f>
        <v>Крупа манная</v>
      </c>
      <c r="AY55" s="127" t="s">
        <v>51</v>
      </c>
      <c r="AZ55" s="127" t="s">
        <v>51</v>
      </c>
      <c r="BA55" s="127" t="s">
        <v>52</v>
      </c>
      <c r="BB55" s="127" t="s">
        <v>52</v>
      </c>
      <c r="BC55" s="127" t="s">
        <v>53</v>
      </c>
      <c r="BD55" s="127" t="s">
        <v>53</v>
      </c>
      <c r="BE55" s="127" t="s">
        <v>54</v>
      </c>
      <c r="BF55" s="127" t="s">
        <v>55</v>
      </c>
      <c r="BG55" s="127" t="s">
        <v>55</v>
      </c>
      <c r="BH55" s="127" t="s">
        <v>55</v>
      </c>
      <c r="BI55" s="127" t="s">
        <v>55</v>
      </c>
      <c r="BJ55" s="127" t="s">
        <v>56</v>
      </c>
      <c r="BK55" s="127" t="s">
        <v>57</v>
      </c>
      <c r="BL55" s="127" t="s">
        <v>58</v>
      </c>
      <c r="BM55" s="35"/>
      <c r="BN55" s="127" t="s">
        <v>59</v>
      </c>
      <c r="BO55" s="35"/>
      <c r="BP55" s="127" t="s">
        <v>60</v>
      </c>
      <c r="BQ55" s="127" t="s">
        <v>61</v>
      </c>
      <c r="BR55" s="127" t="s">
        <v>101</v>
      </c>
      <c r="BS55" s="141" t="s">
        <v>5</v>
      </c>
      <c r="BT55" s="141" t="s">
        <v>6</v>
      </c>
    </row>
    <row r="56" spans="1:72" ht="30" customHeight="1" x14ac:dyDescent="0.3">
      <c r="A56" s="130"/>
      <c r="B56" s="3" t="s">
        <v>7</v>
      </c>
      <c r="C56" s="128"/>
      <c r="D56" s="128"/>
      <c r="E56" s="128"/>
      <c r="F56" s="128"/>
      <c r="G56" s="128"/>
      <c r="H56" s="128"/>
      <c r="I56" s="36"/>
      <c r="J56" s="128"/>
      <c r="K56" s="128"/>
      <c r="L56" s="128"/>
      <c r="M56" s="128"/>
      <c r="N56" s="36"/>
      <c r="O56" s="128"/>
      <c r="P56" s="128"/>
      <c r="Q56" s="36"/>
      <c r="R56" s="128"/>
      <c r="S56" s="36"/>
      <c r="T56" s="36"/>
      <c r="U56" s="36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36"/>
      <c r="AQ56" s="36"/>
      <c r="AR56" s="36"/>
      <c r="AS56" s="36"/>
      <c r="AT56" s="36"/>
      <c r="AU56" s="36"/>
      <c r="AV56" s="36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36"/>
      <c r="BN56" s="128"/>
      <c r="BO56" s="36"/>
      <c r="BP56" s="128"/>
      <c r="BQ56" s="128"/>
      <c r="BR56" s="128"/>
      <c r="BS56" s="142"/>
      <c r="BT56" s="142"/>
    </row>
    <row r="57" spans="1:72" ht="15" customHeight="1" x14ac:dyDescent="0.3">
      <c r="A57" s="135" t="s">
        <v>8</v>
      </c>
      <c r="B57" s="4" t="s">
        <v>9</v>
      </c>
      <c r="C57" s="124">
        <f>$E$6</f>
        <v>1</v>
      </c>
      <c r="D57" s="4">
        <f t="shared" ref="D57:AO57" si="20">D9</f>
        <v>0</v>
      </c>
      <c r="E57" s="4">
        <f t="shared" si="20"/>
        <v>0</v>
      </c>
      <c r="F57" s="4">
        <f t="shared" si="20"/>
        <v>5.0000000000000001E-3</v>
      </c>
      <c r="G57" s="4">
        <f t="shared" si="20"/>
        <v>0</v>
      </c>
      <c r="H57" s="4">
        <f t="shared" si="20"/>
        <v>0</v>
      </c>
      <c r="I57" s="4">
        <f t="shared" si="20"/>
        <v>0</v>
      </c>
      <c r="J57" s="4">
        <f t="shared" si="20"/>
        <v>0.15</v>
      </c>
      <c r="K57" s="4">
        <f t="shared" si="20"/>
        <v>3.0000000000000001E-3</v>
      </c>
      <c r="L57" s="4">
        <f t="shared" si="20"/>
        <v>0</v>
      </c>
      <c r="M57" s="4">
        <f t="shared" si="20"/>
        <v>0</v>
      </c>
      <c r="N57" s="4">
        <f t="shared" si="20"/>
        <v>0</v>
      </c>
      <c r="O57" s="4">
        <f t="shared" si="20"/>
        <v>0</v>
      </c>
      <c r="P57" s="4">
        <f t="shared" si="20"/>
        <v>0</v>
      </c>
      <c r="Q57" s="4">
        <f t="shared" si="20"/>
        <v>0</v>
      </c>
      <c r="R57" s="4">
        <f t="shared" si="20"/>
        <v>0</v>
      </c>
      <c r="S57" s="4">
        <f t="shared" si="20"/>
        <v>0</v>
      </c>
      <c r="T57" s="4">
        <f t="shared" si="20"/>
        <v>0</v>
      </c>
      <c r="U57" s="4">
        <f t="shared" si="20"/>
        <v>0</v>
      </c>
      <c r="V57" s="4">
        <f t="shared" si="20"/>
        <v>0</v>
      </c>
      <c r="W57" s="4">
        <f t="shared" si="20"/>
        <v>0</v>
      </c>
      <c r="X57" s="4">
        <f t="shared" si="20"/>
        <v>0</v>
      </c>
      <c r="Y57" s="4">
        <f t="shared" si="20"/>
        <v>0</v>
      </c>
      <c r="Z57" s="4">
        <f t="shared" si="20"/>
        <v>0</v>
      </c>
      <c r="AA57" s="4">
        <f t="shared" si="20"/>
        <v>0</v>
      </c>
      <c r="AB57" s="4">
        <f t="shared" si="20"/>
        <v>0</v>
      </c>
      <c r="AC57" s="4">
        <f t="shared" si="20"/>
        <v>0</v>
      </c>
      <c r="AD57" s="4">
        <f t="shared" si="20"/>
        <v>0</v>
      </c>
      <c r="AE57" s="4">
        <f t="shared" si="20"/>
        <v>0</v>
      </c>
      <c r="AF57" s="4">
        <f t="shared" si="20"/>
        <v>0</v>
      </c>
      <c r="AG57" s="4">
        <f t="shared" si="20"/>
        <v>0</v>
      </c>
      <c r="AH57" s="4">
        <f t="shared" si="20"/>
        <v>0</v>
      </c>
      <c r="AI57" s="4">
        <f t="shared" si="20"/>
        <v>0</v>
      </c>
      <c r="AJ57" s="4">
        <f t="shared" si="20"/>
        <v>0</v>
      </c>
      <c r="AK57" s="4">
        <f t="shared" si="20"/>
        <v>0</v>
      </c>
      <c r="AL57" s="4">
        <f t="shared" si="20"/>
        <v>0</v>
      </c>
      <c r="AM57" s="4">
        <f t="shared" si="20"/>
        <v>0</v>
      </c>
      <c r="AN57" s="4">
        <f t="shared" si="20"/>
        <v>0</v>
      </c>
      <c r="AO57" s="4">
        <f t="shared" si="20"/>
        <v>0</v>
      </c>
      <c r="AP57" s="4"/>
      <c r="AQ57" s="4"/>
      <c r="AR57" s="4"/>
      <c r="AS57" s="4"/>
      <c r="AT57" s="4"/>
      <c r="AU57" s="4"/>
      <c r="AV57" s="4"/>
      <c r="AW57" s="4">
        <f t="shared" ref="AW57:BR57" si="21">AW9</f>
        <v>0</v>
      </c>
      <c r="AX57" s="4">
        <f t="shared" si="21"/>
        <v>0</v>
      </c>
      <c r="AY57" s="4">
        <f t="shared" si="21"/>
        <v>0</v>
      </c>
      <c r="AZ57" s="4">
        <f t="shared" si="21"/>
        <v>0</v>
      </c>
      <c r="BA57" s="4">
        <f t="shared" si="21"/>
        <v>1.9E-2</v>
      </c>
      <c r="BB57" s="4">
        <f t="shared" si="21"/>
        <v>0</v>
      </c>
      <c r="BC57" s="4">
        <f t="shared" si="21"/>
        <v>0</v>
      </c>
      <c r="BD57" s="4">
        <f t="shared" si="21"/>
        <v>0</v>
      </c>
      <c r="BE57" s="4">
        <f t="shared" si="21"/>
        <v>0</v>
      </c>
      <c r="BF57" s="4">
        <f t="shared" si="21"/>
        <v>0</v>
      </c>
      <c r="BG57" s="4">
        <f t="shared" si="21"/>
        <v>0</v>
      </c>
      <c r="BH57" s="4">
        <f t="shared" si="21"/>
        <v>0</v>
      </c>
      <c r="BI57" s="4">
        <f t="shared" si="21"/>
        <v>0</v>
      </c>
      <c r="BJ57" s="4">
        <f t="shared" si="21"/>
        <v>0</v>
      </c>
      <c r="BK57" s="4">
        <f t="shared" si="21"/>
        <v>0</v>
      </c>
      <c r="BL57" s="4">
        <f t="shared" si="21"/>
        <v>0</v>
      </c>
      <c r="BM57" s="4">
        <f t="shared" si="21"/>
        <v>0</v>
      </c>
      <c r="BN57" s="4">
        <f t="shared" si="21"/>
        <v>0</v>
      </c>
      <c r="BO57" s="4">
        <f t="shared" si="21"/>
        <v>0</v>
      </c>
      <c r="BP57" s="4">
        <f t="shared" si="21"/>
        <v>0</v>
      </c>
      <c r="BQ57" s="4">
        <f t="shared" si="21"/>
        <v>5.0000000000000001E-4</v>
      </c>
      <c r="BR57" s="4">
        <f t="shared" si="21"/>
        <v>0</v>
      </c>
    </row>
    <row r="58" spans="1:72" ht="15" customHeight="1" x14ac:dyDescent="0.3">
      <c r="A58" s="136"/>
      <c r="B58" s="7" t="s">
        <v>10</v>
      </c>
      <c r="C58" s="125"/>
      <c r="D58" s="4">
        <f t="shared" ref="D58:AO58" si="22">D10</f>
        <v>0</v>
      </c>
      <c r="E58" s="4">
        <f t="shared" si="22"/>
        <v>0</v>
      </c>
      <c r="F58" s="4">
        <f t="shared" si="22"/>
        <v>0</v>
      </c>
      <c r="G58" s="4">
        <f t="shared" si="22"/>
        <v>0</v>
      </c>
      <c r="H58" s="4">
        <f t="shared" si="22"/>
        <v>0</v>
      </c>
      <c r="I58" s="4">
        <f t="shared" si="22"/>
        <v>0</v>
      </c>
      <c r="J58" s="4">
        <f t="shared" si="22"/>
        <v>0</v>
      </c>
      <c r="K58" s="4">
        <f t="shared" si="22"/>
        <v>0</v>
      </c>
      <c r="L58" s="4">
        <f t="shared" si="22"/>
        <v>0</v>
      </c>
      <c r="M58" s="4">
        <f t="shared" si="22"/>
        <v>0</v>
      </c>
      <c r="N58" s="4">
        <f t="shared" si="22"/>
        <v>0</v>
      </c>
      <c r="O58" s="4">
        <f t="shared" si="22"/>
        <v>0</v>
      </c>
      <c r="P58" s="4">
        <f t="shared" si="22"/>
        <v>0</v>
      </c>
      <c r="Q58" s="4">
        <f t="shared" si="22"/>
        <v>0</v>
      </c>
      <c r="R58" s="4">
        <f t="shared" si="22"/>
        <v>0</v>
      </c>
      <c r="S58" s="4">
        <f t="shared" si="22"/>
        <v>0</v>
      </c>
      <c r="T58" s="4">
        <f t="shared" si="22"/>
        <v>0</v>
      </c>
      <c r="U58" s="4">
        <f t="shared" si="22"/>
        <v>0</v>
      </c>
      <c r="V58" s="4">
        <f t="shared" si="22"/>
        <v>0</v>
      </c>
      <c r="W58" s="4">
        <f t="shared" si="22"/>
        <v>0</v>
      </c>
      <c r="X58" s="4">
        <f t="shared" si="22"/>
        <v>0</v>
      </c>
      <c r="Y58" s="4">
        <f t="shared" si="22"/>
        <v>0</v>
      </c>
      <c r="Z58" s="4">
        <f t="shared" si="22"/>
        <v>0</v>
      </c>
      <c r="AA58" s="4">
        <f t="shared" si="22"/>
        <v>0</v>
      </c>
      <c r="AB58" s="4">
        <f t="shared" si="22"/>
        <v>0</v>
      </c>
      <c r="AC58" s="4">
        <f t="shared" si="22"/>
        <v>0</v>
      </c>
      <c r="AD58" s="4">
        <f t="shared" si="22"/>
        <v>0</v>
      </c>
      <c r="AE58" s="4">
        <f t="shared" si="22"/>
        <v>0</v>
      </c>
      <c r="AF58" s="4">
        <f t="shared" si="22"/>
        <v>0</v>
      </c>
      <c r="AG58" s="4">
        <f t="shared" si="22"/>
        <v>0</v>
      </c>
      <c r="AH58" s="4">
        <f t="shared" si="22"/>
        <v>0</v>
      </c>
      <c r="AI58" s="4">
        <f t="shared" si="22"/>
        <v>0</v>
      </c>
      <c r="AJ58" s="4">
        <f t="shared" si="22"/>
        <v>0</v>
      </c>
      <c r="AK58" s="4">
        <f t="shared" si="22"/>
        <v>0</v>
      </c>
      <c r="AL58" s="4">
        <f t="shared" si="22"/>
        <v>0</v>
      </c>
      <c r="AM58" s="4">
        <f t="shared" si="22"/>
        <v>0</v>
      </c>
      <c r="AN58" s="4">
        <f t="shared" si="22"/>
        <v>0</v>
      </c>
      <c r="AO58" s="4">
        <f t="shared" si="22"/>
        <v>0</v>
      </c>
      <c r="AP58" s="4"/>
      <c r="AQ58" s="4"/>
      <c r="AR58" s="4"/>
      <c r="AS58" s="4"/>
      <c r="AT58" s="4"/>
      <c r="AU58" s="4"/>
      <c r="AV58" s="4"/>
      <c r="AW58" s="4">
        <f t="shared" ref="AW58:BR58" si="23">AW10</f>
        <v>0</v>
      </c>
      <c r="AX58" s="4">
        <f t="shared" si="23"/>
        <v>0</v>
      </c>
      <c r="AY58" s="4">
        <f t="shared" si="23"/>
        <v>0</v>
      </c>
      <c r="AZ58" s="4">
        <f t="shared" si="23"/>
        <v>0</v>
      </c>
      <c r="BA58" s="4">
        <f t="shared" si="23"/>
        <v>0</v>
      </c>
      <c r="BB58" s="4">
        <f t="shared" si="23"/>
        <v>0</v>
      </c>
      <c r="BC58" s="4">
        <f t="shared" si="23"/>
        <v>0</v>
      </c>
      <c r="BD58" s="4">
        <f t="shared" si="23"/>
        <v>0</v>
      </c>
      <c r="BE58" s="4">
        <f t="shared" si="23"/>
        <v>0</v>
      </c>
      <c r="BF58" s="4">
        <f t="shared" si="23"/>
        <v>0</v>
      </c>
      <c r="BG58" s="4">
        <f t="shared" si="23"/>
        <v>0</v>
      </c>
      <c r="BH58" s="4">
        <f t="shared" si="23"/>
        <v>0</v>
      </c>
      <c r="BI58" s="4">
        <f t="shared" si="23"/>
        <v>0</v>
      </c>
      <c r="BJ58" s="4">
        <f t="shared" si="23"/>
        <v>0</v>
      </c>
      <c r="BK58" s="4">
        <f t="shared" si="23"/>
        <v>0</v>
      </c>
      <c r="BL58" s="4">
        <f t="shared" si="23"/>
        <v>0</v>
      </c>
      <c r="BM58" s="4">
        <f t="shared" si="23"/>
        <v>0</v>
      </c>
      <c r="BN58" s="4">
        <f t="shared" si="23"/>
        <v>0</v>
      </c>
      <c r="BO58" s="4">
        <f t="shared" si="23"/>
        <v>0</v>
      </c>
      <c r="BP58" s="4">
        <f t="shared" si="23"/>
        <v>0</v>
      </c>
      <c r="BQ58" s="4">
        <f t="shared" si="23"/>
        <v>0</v>
      </c>
      <c r="BR58" s="4">
        <f t="shared" si="23"/>
        <v>0</v>
      </c>
    </row>
    <row r="59" spans="1:72" ht="15" customHeight="1" x14ac:dyDescent="0.3">
      <c r="A59" s="136"/>
      <c r="B59" s="4" t="s">
        <v>11</v>
      </c>
      <c r="C59" s="125"/>
      <c r="D59" s="4">
        <f t="shared" ref="D59:BQ61" si="24">D12</f>
        <v>0</v>
      </c>
      <c r="E59" s="4">
        <f t="shared" si="24"/>
        <v>0</v>
      </c>
      <c r="F59" s="4">
        <f t="shared" si="24"/>
        <v>8.2500000000000004E-3</v>
      </c>
      <c r="G59" s="4">
        <f t="shared" si="24"/>
        <v>0</v>
      </c>
      <c r="H59" s="4">
        <f t="shared" si="24"/>
        <v>8.9999999999999998E-4</v>
      </c>
      <c r="I59" s="4">
        <f t="shared" si="24"/>
        <v>0</v>
      </c>
      <c r="J59" s="4">
        <f t="shared" si="24"/>
        <v>7.1999999999999995E-2</v>
      </c>
      <c r="K59" s="4">
        <f t="shared" si="24"/>
        <v>0</v>
      </c>
      <c r="L59" s="4">
        <f t="shared" si="24"/>
        <v>0</v>
      </c>
      <c r="M59" s="4">
        <f t="shared" si="24"/>
        <v>0</v>
      </c>
      <c r="N59" s="4">
        <f t="shared" si="24"/>
        <v>0</v>
      </c>
      <c r="O59" s="4">
        <f t="shared" si="24"/>
        <v>0</v>
      </c>
      <c r="P59" s="4">
        <f t="shared" si="24"/>
        <v>0</v>
      </c>
      <c r="Q59" s="4">
        <f t="shared" si="24"/>
        <v>0</v>
      </c>
      <c r="R59" s="4">
        <f t="shared" si="24"/>
        <v>0</v>
      </c>
      <c r="S59" s="4">
        <f t="shared" si="24"/>
        <v>0</v>
      </c>
      <c r="T59" s="4">
        <f t="shared" si="24"/>
        <v>0</v>
      </c>
      <c r="U59" s="4">
        <f t="shared" si="24"/>
        <v>0</v>
      </c>
      <c r="V59" s="4">
        <f t="shared" si="24"/>
        <v>0</v>
      </c>
      <c r="W59" s="4">
        <f>W12</f>
        <v>0</v>
      </c>
      <c r="X59" s="4">
        <f t="shared" si="24"/>
        <v>0</v>
      </c>
      <c r="Y59" s="4">
        <f t="shared" si="24"/>
        <v>0</v>
      </c>
      <c r="Z59" s="4">
        <f t="shared" si="24"/>
        <v>0</v>
      </c>
      <c r="AA59" s="4">
        <f t="shared" si="24"/>
        <v>0</v>
      </c>
      <c r="AB59" s="4">
        <f t="shared" si="24"/>
        <v>0</v>
      </c>
      <c r="AC59" s="4">
        <f t="shared" si="24"/>
        <v>0</v>
      </c>
      <c r="AD59" s="4">
        <f t="shared" si="24"/>
        <v>0</v>
      </c>
      <c r="AE59" s="4">
        <f t="shared" si="24"/>
        <v>0</v>
      </c>
      <c r="AF59" s="4">
        <f t="shared" ref="AF59:AI61" si="25">AF12</f>
        <v>0</v>
      </c>
      <c r="AG59" s="4">
        <f t="shared" si="25"/>
        <v>0</v>
      </c>
      <c r="AH59" s="4">
        <f t="shared" si="25"/>
        <v>0</v>
      </c>
      <c r="AI59" s="4">
        <f t="shared" si="25"/>
        <v>0</v>
      </c>
      <c r="AJ59" s="4">
        <f t="shared" si="24"/>
        <v>0</v>
      </c>
      <c r="AK59" s="4">
        <f t="shared" si="24"/>
        <v>0</v>
      </c>
      <c r="AL59" s="4">
        <f t="shared" si="24"/>
        <v>0</v>
      </c>
      <c r="AM59" s="4">
        <f t="shared" si="24"/>
        <v>0</v>
      </c>
      <c r="AN59" s="4">
        <f t="shared" si="24"/>
        <v>0</v>
      </c>
      <c r="AO59" s="4">
        <f t="shared" si="24"/>
        <v>0</v>
      </c>
      <c r="AP59" s="4"/>
      <c r="AQ59" s="4"/>
      <c r="AR59" s="4"/>
      <c r="AS59" s="4"/>
      <c r="AT59" s="4"/>
      <c r="AU59" s="4"/>
      <c r="AV59" s="4"/>
      <c r="AW59" s="4">
        <f t="shared" si="24"/>
        <v>0</v>
      </c>
      <c r="AX59" s="4">
        <f t="shared" si="24"/>
        <v>0</v>
      </c>
      <c r="AY59" s="4">
        <f t="shared" si="24"/>
        <v>0</v>
      </c>
      <c r="AZ59" s="4">
        <f t="shared" si="24"/>
        <v>0</v>
      </c>
      <c r="BA59" s="4">
        <f t="shared" si="24"/>
        <v>0</v>
      </c>
      <c r="BB59" s="4">
        <f t="shared" si="24"/>
        <v>0</v>
      </c>
      <c r="BC59" s="4">
        <f t="shared" si="24"/>
        <v>0</v>
      </c>
      <c r="BD59" s="4">
        <f t="shared" si="24"/>
        <v>0</v>
      </c>
      <c r="BE59" s="4">
        <f t="shared" si="24"/>
        <v>0</v>
      </c>
      <c r="BF59" s="4">
        <f t="shared" si="24"/>
        <v>0</v>
      </c>
      <c r="BG59" s="4">
        <f t="shared" si="24"/>
        <v>0</v>
      </c>
      <c r="BH59" s="4">
        <f t="shared" si="24"/>
        <v>0</v>
      </c>
      <c r="BI59" s="4">
        <f t="shared" si="24"/>
        <v>0</v>
      </c>
      <c r="BJ59" s="4">
        <f t="shared" si="24"/>
        <v>0</v>
      </c>
      <c r="BK59" s="4">
        <f t="shared" si="24"/>
        <v>0</v>
      </c>
      <c r="BL59" s="4">
        <f t="shared" si="24"/>
        <v>0</v>
      </c>
      <c r="BM59" s="4">
        <f t="shared" si="24"/>
        <v>0</v>
      </c>
      <c r="BN59" s="4">
        <f t="shared" si="24"/>
        <v>0</v>
      </c>
      <c r="BO59" s="4">
        <f t="shared" si="24"/>
        <v>0</v>
      </c>
      <c r="BP59" s="4">
        <f t="shared" si="24"/>
        <v>0</v>
      </c>
      <c r="BQ59" s="4">
        <f t="shared" si="24"/>
        <v>0</v>
      </c>
      <c r="BR59" s="4">
        <f t="shared" ref="BR59:BR60" si="26">BR12</f>
        <v>0</v>
      </c>
    </row>
    <row r="60" spans="1:72" ht="15" customHeight="1" x14ac:dyDescent="0.3">
      <c r="A60" s="136"/>
      <c r="B60" s="4"/>
      <c r="C60" s="125"/>
      <c r="D60" s="4">
        <f t="shared" si="24"/>
        <v>0</v>
      </c>
      <c r="E60" s="4">
        <f t="shared" si="24"/>
        <v>0</v>
      </c>
      <c r="F60" s="4">
        <f t="shared" si="24"/>
        <v>0</v>
      </c>
      <c r="G60" s="4">
        <f t="shared" si="24"/>
        <v>0</v>
      </c>
      <c r="H60" s="4">
        <f t="shared" si="24"/>
        <v>0</v>
      </c>
      <c r="I60" s="4">
        <f t="shared" si="24"/>
        <v>0</v>
      </c>
      <c r="J60" s="4">
        <f t="shared" si="24"/>
        <v>0</v>
      </c>
      <c r="K60" s="4">
        <f t="shared" si="24"/>
        <v>0</v>
      </c>
      <c r="L60" s="4">
        <f t="shared" si="24"/>
        <v>0</v>
      </c>
      <c r="M60" s="4">
        <f t="shared" si="24"/>
        <v>0</v>
      </c>
      <c r="N60" s="4">
        <f t="shared" si="24"/>
        <v>0</v>
      </c>
      <c r="O60" s="4">
        <f t="shared" si="24"/>
        <v>0</v>
      </c>
      <c r="P60" s="4">
        <f t="shared" si="24"/>
        <v>0</v>
      </c>
      <c r="Q60" s="4">
        <f t="shared" si="24"/>
        <v>0</v>
      </c>
      <c r="R60" s="4">
        <f t="shared" si="24"/>
        <v>0</v>
      </c>
      <c r="S60" s="4">
        <f t="shared" si="24"/>
        <v>0</v>
      </c>
      <c r="T60" s="4">
        <f t="shared" si="24"/>
        <v>0</v>
      </c>
      <c r="U60" s="4">
        <f t="shared" si="24"/>
        <v>0</v>
      </c>
      <c r="V60" s="4">
        <f t="shared" si="24"/>
        <v>0</v>
      </c>
      <c r="W60" s="4">
        <f>W13</f>
        <v>0</v>
      </c>
      <c r="X60" s="4">
        <f t="shared" si="24"/>
        <v>0</v>
      </c>
      <c r="Y60" s="4">
        <f t="shared" si="24"/>
        <v>0</v>
      </c>
      <c r="Z60" s="4">
        <f t="shared" si="24"/>
        <v>0</v>
      </c>
      <c r="AA60" s="4">
        <f t="shared" si="24"/>
        <v>0</v>
      </c>
      <c r="AB60" s="4">
        <f t="shared" si="24"/>
        <v>0</v>
      </c>
      <c r="AC60" s="4">
        <f t="shared" si="24"/>
        <v>0</v>
      </c>
      <c r="AD60" s="4">
        <f t="shared" si="24"/>
        <v>0</v>
      </c>
      <c r="AE60" s="4">
        <f t="shared" si="24"/>
        <v>0</v>
      </c>
      <c r="AF60" s="4">
        <f t="shared" si="25"/>
        <v>0</v>
      </c>
      <c r="AG60" s="4">
        <f t="shared" si="25"/>
        <v>0</v>
      </c>
      <c r="AH60" s="4">
        <f t="shared" si="25"/>
        <v>0</v>
      </c>
      <c r="AI60" s="4">
        <f t="shared" si="25"/>
        <v>0</v>
      </c>
      <c r="AJ60" s="4">
        <f t="shared" si="24"/>
        <v>0</v>
      </c>
      <c r="AK60" s="4">
        <f t="shared" si="24"/>
        <v>0</v>
      </c>
      <c r="AL60" s="4">
        <f t="shared" si="24"/>
        <v>0</v>
      </c>
      <c r="AM60" s="4">
        <f t="shared" si="24"/>
        <v>0</v>
      </c>
      <c r="AN60" s="4">
        <f t="shared" si="24"/>
        <v>0</v>
      </c>
      <c r="AO60" s="4">
        <f t="shared" si="24"/>
        <v>0</v>
      </c>
      <c r="AP60" s="4"/>
      <c r="AQ60" s="4"/>
      <c r="AR60" s="4"/>
      <c r="AS60" s="4"/>
      <c r="AT60" s="4"/>
      <c r="AU60" s="4"/>
      <c r="AV60" s="4"/>
      <c r="AW60" s="4">
        <f t="shared" si="24"/>
        <v>0</v>
      </c>
      <c r="AX60" s="4">
        <f t="shared" si="24"/>
        <v>0</v>
      </c>
      <c r="AY60" s="4">
        <f t="shared" si="24"/>
        <v>0</v>
      </c>
      <c r="AZ60" s="4">
        <f t="shared" si="24"/>
        <v>0</v>
      </c>
      <c r="BA60" s="4">
        <f t="shared" si="24"/>
        <v>0</v>
      </c>
      <c r="BB60" s="4">
        <f t="shared" si="24"/>
        <v>0</v>
      </c>
      <c r="BC60" s="4">
        <f t="shared" si="24"/>
        <v>0</v>
      </c>
      <c r="BD60" s="4">
        <f t="shared" si="24"/>
        <v>0</v>
      </c>
      <c r="BE60" s="4">
        <f t="shared" si="24"/>
        <v>0</v>
      </c>
      <c r="BF60" s="4">
        <f t="shared" si="24"/>
        <v>0</v>
      </c>
      <c r="BG60" s="4">
        <f t="shared" si="24"/>
        <v>0</v>
      </c>
      <c r="BH60" s="4">
        <f t="shared" si="24"/>
        <v>0</v>
      </c>
      <c r="BI60" s="4">
        <f t="shared" si="24"/>
        <v>0</v>
      </c>
      <c r="BJ60" s="4">
        <f t="shared" si="24"/>
        <v>0</v>
      </c>
      <c r="BK60" s="4">
        <f t="shared" si="24"/>
        <v>0</v>
      </c>
      <c r="BL60" s="4">
        <f t="shared" si="24"/>
        <v>0</v>
      </c>
      <c r="BM60" s="4">
        <f t="shared" si="24"/>
        <v>0</v>
      </c>
      <c r="BN60" s="4">
        <f t="shared" si="24"/>
        <v>0</v>
      </c>
      <c r="BO60" s="4">
        <f t="shared" si="24"/>
        <v>0</v>
      </c>
      <c r="BP60" s="4">
        <f t="shared" si="24"/>
        <v>0</v>
      </c>
      <c r="BQ60" s="4">
        <f t="shared" si="24"/>
        <v>0</v>
      </c>
      <c r="BR60" s="4">
        <f t="shared" si="26"/>
        <v>0</v>
      </c>
    </row>
    <row r="61" spans="1:72" ht="15" customHeight="1" x14ac:dyDescent="0.3">
      <c r="A61" s="137"/>
      <c r="B61" s="4"/>
      <c r="C61" s="126"/>
      <c r="D61" s="4">
        <f t="shared" si="24"/>
        <v>0</v>
      </c>
      <c r="E61" s="4">
        <f t="shared" si="24"/>
        <v>0</v>
      </c>
      <c r="F61" s="4">
        <f t="shared" si="24"/>
        <v>0</v>
      </c>
      <c r="G61" s="4">
        <f t="shared" si="24"/>
        <v>0</v>
      </c>
      <c r="H61" s="4">
        <f t="shared" si="24"/>
        <v>0</v>
      </c>
      <c r="I61" s="4">
        <f t="shared" si="24"/>
        <v>0</v>
      </c>
      <c r="J61" s="4">
        <f t="shared" si="24"/>
        <v>0</v>
      </c>
      <c r="K61" s="4">
        <f t="shared" si="24"/>
        <v>0</v>
      </c>
      <c r="L61" s="4">
        <f t="shared" si="24"/>
        <v>0</v>
      </c>
      <c r="M61" s="4">
        <f t="shared" si="24"/>
        <v>0</v>
      </c>
      <c r="N61" s="4">
        <f t="shared" si="24"/>
        <v>0</v>
      </c>
      <c r="O61" s="4">
        <f t="shared" si="24"/>
        <v>0</v>
      </c>
      <c r="P61" s="4">
        <f t="shared" si="24"/>
        <v>0</v>
      </c>
      <c r="Q61" s="4">
        <f t="shared" si="24"/>
        <v>0</v>
      </c>
      <c r="R61" s="4">
        <f t="shared" si="24"/>
        <v>0</v>
      </c>
      <c r="S61" s="4">
        <f t="shared" si="24"/>
        <v>0</v>
      </c>
      <c r="T61" s="4">
        <f t="shared" si="24"/>
        <v>0</v>
      </c>
      <c r="U61" s="4">
        <f t="shared" si="24"/>
        <v>0</v>
      </c>
      <c r="V61" s="4">
        <f t="shared" si="24"/>
        <v>0</v>
      </c>
      <c r="W61" s="4">
        <f>W14</f>
        <v>0</v>
      </c>
      <c r="X61" s="4">
        <f t="shared" si="24"/>
        <v>0</v>
      </c>
      <c r="Y61" s="4">
        <f t="shared" si="24"/>
        <v>0</v>
      </c>
      <c r="Z61" s="4">
        <f t="shared" si="24"/>
        <v>0</v>
      </c>
      <c r="AA61" s="4">
        <f t="shared" si="24"/>
        <v>0</v>
      </c>
      <c r="AB61" s="4">
        <f t="shared" si="24"/>
        <v>0</v>
      </c>
      <c r="AC61" s="4">
        <f t="shared" si="24"/>
        <v>0</v>
      </c>
      <c r="AD61" s="4">
        <f t="shared" si="24"/>
        <v>0</v>
      </c>
      <c r="AE61" s="4">
        <f t="shared" si="24"/>
        <v>0</v>
      </c>
      <c r="AF61" s="4">
        <f t="shared" si="25"/>
        <v>0</v>
      </c>
      <c r="AG61" s="4">
        <f t="shared" si="25"/>
        <v>0</v>
      </c>
      <c r="AH61" s="4">
        <f t="shared" si="25"/>
        <v>0</v>
      </c>
      <c r="AI61" s="4">
        <f t="shared" si="25"/>
        <v>0</v>
      </c>
      <c r="AJ61" s="4">
        <f t="shared" si="24"/>
        <v>0</v>
      </c>
      <c r="AK61" s="4">
        <f t="shared" si="24"/>
        <v>0</v>
      </c>
      <c r="AL61" s="4">
        <f t="shared" si="24"/>
        <v>0</v>
      </c>
      <c r="AM61" s="4">
        <f t="shared" si="24"/>
        <v>0</v>
      </c>
      <c r="AN61" s="4">
        <f t="shared" si="24"/>
        <v>0</v>
      </c>
      <c r="AO61" s="4">
        <f t="shared" si="24"/>
        <v>0</v>
      </c>
      <c r="AP61" s="4"/>
      <c r="AQ61" s="4"/>
      <c r="AR61" s="4"/>
      <c r="AS61" s="4"/>
      <c r="AT61" s="4"/>
      <c r="AU61" s="4"/>
      <c r="AV61" s="4"/>
      <c r="AW61" s="4">
        <f t="shared" si="24"/>
        <v>0</v>
      </c>
      <c r="AX61" s="4">
        <f t="shared" ref="AX61:BQ61" si="27">AX14</f>
        <v>0</v>
      </c>
      <c r="AY61" s="4">
        <f t="shared" si="27"/>
        <v>0</v>
      </c>
      <c r="AZ61" s="4">
        <f t="shared" si="27"/>
        <v>0</v>
      </c>
      <c r="BA61" s="4">
        <f t="shared" si="27"/>
        <v>0</v>
      </c>
      <c r="BB61" s="4">
        <f t="shared" si="27"/>
        <v>0</v>
      </c>
      <c r="BC61" s="4">
        <f t="shared" si="27"/>
        <v>0</v>
      </c>
      <c r="BD61" s="4">
        <f t="shared" si="27"/>
        <v>0</v>
      </c>
      <c r="BE61" s="4">
        <f t="shared" si="27"/>
        <v>0</v>
      </c>
      <c r="BF61" s="4">
        <f t="shared" si="27"/>
        <v>0</v>
      </c>
      <c r="BG61" s="4">
        <f t="shared" si="27"/>
        <v>0</v>
      </c>
      <c r="BH61" s="4">
        <f t="shared" si="27"/>
        <v>0</v>
      </c>
      <c r="BI61" s="4">
        <f t="shared" si="27"/>
        <v>0</v>
      </c>
      <c r="BJ61" s="4">
        <f t="shared" si="27"/>
        <v>0</v>
      </c>
      <c r="BK61" s="4">
        <f t="shared" si="27"/>
        <v>0</v>
      </c>
      <c r="BL61" s="4">
        <f t="shared" si="27"/>
        <v>0</v>
      </c>
      <c r="BM61" s="4">
        <f t="shared" si="27"/>
        <v>0</v>
      </c>
      <c r="BN61" s="4">
        <f t="shared" si="27"/>
        <v>0</v>
      </c>
      <c r="BO61" s="4">
        <f t="shared" si="27"/>
        <v>0</v>
      </c>
      <c r="BP61" s="4">
        <f t="shared" si="27"/>
        <v>0</v>
      </c>
      <c r="BQ61" s="4">
        <f t="shared" si="27"/>
        <v>0</v>
      </c>
      <c r="BR61" s="4">
        <f t="shared" ref="BR61" si="28">BR14</f>
        <v>0</v>
      </c>
    </row>
    <row r="62" spans="1:72" ht="17.399999999999999" x14ac:dyDescent="0.35">
      <c r="B62" s="17" t="s">
        <v>24</v>
      </c>
      <c r="C62" s="18"/>
      <c r="D62" s="19">
        <f t="shared" ref="D62:AM62" si="29">SUM(D57:D61)</f>
        <v>0</v>
      </c>
      <c r="E62" s="19">
        <f t="shared" si="29"/>
        <v>0</v>
      </c>
      <c r="F62" s="19">
        <f t="shared" si="29"/>
        <v>1.3250000000000001E-2</v>
      </c>
      <c r="G62" s="19">
        <f t="shared" si="29"/>
        <v>0</v>
      </c>
      <c r="H62" s="19">
        <f t="shared" si="29"/>
        <v>8.9999999999999998E-4</v>
      </c>
      <c r="I62" s="19">
        <f t="shared" si="29"/>
        <v>0</v>
      </c>
      <c r="J62" s="19">
        <f t="shared" si="29"/>
        <v>0.22199999999999998</v>
      </c>
      <c r="K62" s="19">
        <f t="shared" si="29"/>
        <v>3.0000000000000001E-3</v>
      </c>
      <c r="L62" s="19">
        <f t="shared" si="29"/>
        <v>0</v>
      </c>
      <c r="M62" s="19">
        <f t="shared" si="29"/>
        <v>0</v>
      </c>
      <c r="N62" s="19">
        <f t="shared" si="29"/>
        <v>0</v>
      </c>
      <c r="O62" s="19">
        <f t="shared" si="29"/>
        <v>0</v>
      </c>
      <c r="P62" s="19">
        <f t="shared" si="29"/>
        <v>0</v>
      </c>
      <c r="Q62" s="19">
        <f t="shared" si="29"/>
        <v>0</v>
      </c>
      <c r="R62" s="19">
        <f t="shared" si="29"/>
        <v>0</v>
      </c>
      <c r="S62" s="19">
        <f t="shared" si="29"/>
        <v>0</v>
      </c>
      <c r="T62" s="19">
        <f t="shared" si="29"/>
        <v>0</v>
      </c>
      <c r="U62" s="19">
        <f t="shared" si="29"/>
        <v>0</v>
      </c>
      <c r="V62" s="19">
        <f t="shared" si="29"/>
        <v>0</v>
      </c>
      <c r="W62" s="19">
        <f>SUM(W57:W61)</f>
        <v>0</v>
      </c>
      <c r="X62" s="19">
        <f t="shared" si="29"/>
        <v>0</v>
      </c>
      <c r="Y62" s="19">
        <f t="shared" si="29"/>
        <v>0</v>
      </c>
      <c r="Z62" s="19">
        <f t="shared" si="29"/>
        <v>0</v>
      </c>
      <c r="AA62" s="19">
        <f t="shared" si="29"/>
        <v>0</v>
      </c>
      <c r="AB62" s="19">
        <f t="shared" si="29"/>
        <v>0</v>
      </c>
      <c r="AC62" s="19">
        <f t="shared" si="29"/>
        <v>0</v>
      </c>
      <c r="AD62" s="19">
        <f t="shared" si="29"/>
        <v>0</v>
      </c>
      <c r="AE62" s="19">
        <f t="shared" si="29"/>
        <v>0</v>
      </c>
      <c r="AF62" s="19">
        <f t="shared" ref="AF62:AI62" si="30">SUM(AF57:AF61)</f>
        <v>0</v>
      </c>
      <c r="AG62" s="19">
        <f t="shared" si="30"/>
        <v>0</v>
      </c>
      <c r="AH62" s="19">
        <f t="shared" si="30"/>
        <v>0</v>
      </c>
      <c r="AI62" s="19">
        <f t="shared" si="30"/>
        <v>0</v>
      </c>
      <c r="AJ62" s="19">
        <f t="shared" si="29"/>
        <v>0</v>
      </c>
      <c r="AK62" s="19">
        <f t="shared" si="29"/>
        <v>0</v>
      </c>
      <c r="AL62" s="19">
        <f t="shared" si="29"/>
        <v>0</v>
      </c>
      <c r="AM62" s="19">
        <f t="shared" si="29"/>
        <v>0</v>
      </c>
      <c r="AN62" s="19">
        <f t="shared" ref="AN62:BQ62" si="31">SUM(AN57:AN61)</f>
        <v>0</v>
      </c>
      <c r="AO62" s="19">
        <f t="shared" si="31"/>
        <v>0</v>
      </c>
      <c r="AP62" s="19"/>
      <c r="AQ62" s="19"/>
      <c r="AR62" s="19"/>
      <c r="AS62" s="19"/>
      <c r="AT62" s="19"/>
      <c r="AU62" s="19"/>
      <c r="AV62" s="19"/>
      <c r="AW62" s="19">
        <f t="shared" si="31"/>
        <v>0</v>
      </c>
      <c r="AX62" s="19">
        <f t="shared" si="31"/>
        <v>0</v>
      </c>
      <c r="AY62" s="19">
        <f t="shared" si="31"/>
        <v>0</v>
      </c>
      <c r="AZ62" s="19">
        <f t="shared" si="31"/>
        <v>0</v>
      </c>
      <c r="BA62" s="19">
        <f t="shared" si="31"/>
        <v>1.9E-2</v>
      </c>
      <c r="BB62" s="19">
        <f t="shared" si="31"/>
        <v>0</v>
      </c>
      <c r="BC62" s="19">
        <f t="shared" si="31"/>
        <v>0</v>
      </c>
      <c r="BD62" s="19">
        <f t="shared" si="31"/>
        <v>0</v>
      </c>
      <c r="BE62" s="19">
        <f t="shared" si="31"/>
        <v>0</v>
      </c>
      <c r="BF62" s="19">
        <f t="shared" si="31"/>
        <v>0</v>
      </c>
      <c r="BG62" s="19">
        <f t="shared" si="31"/>
        <v>0</v>
      </c>
      <c r="BH62" s="19">
        <f t="shared" si="31"/>
        <v>0</v>
      </c>
      <c r="BI62" s="19">
        <f t="shared" si="31"/>
        <v>0</v>
      </c>
      <c r="BJ62" s="19">
        <f t="shared" si="31"/>
        <v>0</v>
      </c>
      <c r="BK62" s="19">
        <f t="shared" si="31"/>
        <v>0</v>
      </c>
      <c r="BL62" s="19">
        <f t="shared" si="31"/>
        <v>0</v>
      </c>
      <c r="BM62" s="19">
        <f t="shared" si="31"/>
        <v>0</v>
      </c>
      <c r="BN62" s="19">
        <f t="shared" si="31"/>
        <v>0</v>
      </c>
      <c r="BO62" s="19">
        <f t="shared" si="31"/>
        <v>0</v>
      </c>
      <c r="BP62" s="19">
        <f t="shared" si="31"/>
        <v>0</v>
      </c>
      <c r="BQ62" s="19">
        <f t="shared" si="31"/>
        <v>5.0000000000000001E-4</v>
      </c>
      <c r="BR62" s="19">
        <f t="shared" ref="BR62" si="32">SUM(BR57:BR61)</f>
        <v>0</v>
      </c>
    </row>
    <row r="63" spans="1:72" ht="17.399999999999999" x14ac:dyDescent="0.35">
      <c r="B63" s="17" t="s">
        <v>25</v>
      </c>
      <c r="C63" s="18"/>
      <c r="D63" s="20">
        <f t="shared" ref="D63:BQ63" si="33">PRODUCT(D62,$E$6)</f>
        <v>0</v>
      </c>
      <c r="E63" s="20">
        <f t="shared" si="33"/>
        <v>0</v>
      </c>
      <c r="F63" s="20">
        <f t="shared" si="33"/>
        <v>1.3250000000000001E-2</v>
      </c>
      <c r="G63" s="20">
        <f t="shared" si="33"/>
        <v>0</v>
      </c>
      <c r="H63" s="20">
        <f t="shared" si="33"/>
        <v>8.9999999999999998E-4</v>
      </c>
      <c r="I63" s="20">
        <f t="shared" si="33"/>
        <v>0</v>
      </c>
      <c r="J63" s="20">
        <f t="shared" si="33"/>
        <v>0.22199999999999998</v>
      </c>
      <c r="K63" s="20">
        <f t="shared" si="33"/>
        <v>3.0000000000000001E-3</v>
      </c>
      <c r="L63" s="20">
        <f t="shared" si="33"/>
        <v>0</v>
      </c>
      <c r="M63" s="20">
        <f t="shared" si="33"/>
        <v>0</v>
      </c>
      <c r="N63" s="20">
        <f t="shared" si="33"/>
        <v>0</v>
      </c>
      <c r="O63" s="20">
        <f t="shared" si="33"/>
        <v>0</v>
      </c>
      <c r="P63" s="20">
        <f t="shared" si="33"/>
        <v>0</v>
      </c>
      <c r="Q63" s="20">
        <f t="shared" si="33"/>
        <v>0</v>
      </c>
      <c r="R63" s="20">
        <f t="shared" si="33"/>
        <v>0</v>
      </c>
      <c r="S63" s="20">
        <f t="shared" si="33"/>
        <v>0</v>
      </c>
      <c r="T63" s="20">
        <f t="shared" si="33"/>
        <v>0</v>
      </c>
      <c r="U63" s="20">
        <f t="shared" si="33"/>
        <v>0</v>
      </c>
      <c r="V63" s="20">
        <f t="shared" si="33"/>
        <v>0</v>
      </c>
      <c r="W63" s="20">
        <f>PRODUCT(W62,$E$6)</f>
        <v>0</v>
      </c>
      <c r="X63" s="20">
        <f t="shared" si="33"/>
        <v>0</v>
      </c>
      <c r="Y63" s="20">
        <f t="shared" si="33"/>
        <v>0</v>
      </c>
      <c r="Z63" s="20">
        <f t="shared" si="33"/>
        <v>0</v>
      </c>
      <c r="AA63" s="20">
        <f t="shared" si="33"/>
        <v>0</v>
      </c>
      <c r="AB63" s="20">
        <f t="shared" si="33"/>
        <v>0</v>
      </c>
      <c r="AC63" s="20">
        <f t="shared" si="33"/>
        <v>0</v>
      </c>
      <c r="AD63" s="20">
        <f t="shared" si="33"/>
        <v>0</v>
      </c>
      <c r="AE63" s="20">
        <f t="shared" si="33"/>
        <v>0</v>
      </c>
      <c r="AF63" s="20">
        <f t="shared" ref="AF63:AI63" si="34">PRODUCT(AF62,$E$6)</f>
        <v>0</v>
      </c>
      <c r="AG63" s="20">
        <f t="shared" si="34"/>
        <v>0</v>
      </c>
      <c r="AH63" s="20">
        <f t="shared" si="34"/>
        <v>0</v>
      </c>
      <c r="AI63" s="20">
        <f t="shared" si="34"/>
        <v>0</v>
      </c>
      <c r="AJ63" s="20">
        <f t="shared" si="33"/>
        <v>0</v>
      </c>
      <c r="AK63" s="20">
        <f t="shared" si="33"/>
        <v>0</v>
      </c>
      <c r="AL63" s="20">
        <f t="shared" si="33"/>
        <v>0</v>
      </c>
      <c r="AM63" s="20">
        <f t="shared" si="33"/>
        <v>0</v>
      </c>
      <c r="AN63" s="20">
        <f t="shared" si="33"/>
        <v>0</v>
      </c>
      <c r="AO63" s="20">
        <f t="shared" si="33"/>
        <v>0</v>
      </c>
      <c r="AP63" s="20"/>
      <c r="AQ63" s="20"/>
      <c r="AR63" s="20"/>
      <c r="AS63" s="20"/>
      <c r="AT63" s="20"/>
      <c r="AU63" s="20"/>
      <c r="AV63" s="20"/>
      <c r="AW63" s="20">
        <f t="shared" si="33"/>
        <v>0</v>
      </c>
      <c r="AX63" s="20">
        <f t="shared" si="33"/>
        <v>0</v>
      </c>
      <c r="AY63" s="20">
        <f t="shared" si="33"/>
        <v>0</v>
      </c>
      <c r="AZ63" s="20">
        <f t="shared" si="33"/>
        <v>0</v>
      </c>
      <c r="BA63" s="20">
        <f t="shared" si="33"/>
        <v>1.9E-2</v>
      </c>
      <c r="BB63" s="20">
        <f t="shared" si="33"/>
        <v>0</v>
      </c>
      <c r="BC63" s="20">
        <f t="shared" si="33"/>
        <v>0</v>
      </c>
      <c r="BD63" s="20">
        <f t="shared" si="33"/>
        <v>0</v>
      </c>
      <c r="BE63" s="20">
        <f t="shared" si="33"/>
        <v>0</v>
      </c>
      <c r="BF63" s="20">
        <f t="shared" si="33"/>
        <v>0</v>
      </c>
      <c r="BG63" s="20">
        <f t="shared" si="33"/>
        <v>0</v>
      </c>
      <c r="BH63" s="20">
        <f t="shared" si="33"/>
        <v>0</v>
      </c>
      <c r="BI63" s="20">
        <f t="shared" si="33"/>
        <v>0</v>
      </c>
      <c r="BJ63" s="20">
        <f t="shared" si="33"/>
        <v>0</v>
      </c>
      <c r="BK63" s="20">
        <f t="shared" si="33"/>
        <v>0</v>
      </c>
      <c r="BL63" s="20">
        <f t="shared" si="33"/>
        <v>0</v>
      </c>
      <c r="BM63" s="20">
        <f t="shared" si="33"/>
        <v>0</v>
      </c>
      <c r="BN63" s="20">
        <f t="shared" si="33"/>
        <v>0</v>
      </c>
      <c r="BO63" s="20">
        <f t="shared" si="33"/>
        <v>0</v>
      </c>
      <c r="BP63" s="20">
        <f t="shared" si="33"/>
        <v>0</v>
      </c>
      <c r="BQ63" s="20">
        <f t="shared" si="33"/>
        <v>5.0000000000000001E-4</v>
      </c>
      <c r="BR63" s="20">
        <f t="shared" ref="BR63" si="35">PRODUCT(BR62,$E$6)</f>
        <v>0</v>
      </c>
    </row>
    <row r="65" spans="1:72" ht="17.399999999999999" x14ac:dyDescent="0.35">
      <c r="A65" s="23"/>
      <c r="B65" s="24" t="s">
        <v>27</v>
      </c>
      <c r="C65" s="25" t="s">
        <v>28</v>
      </c>
      <c r="D65" s="26">
        <f t="shared" ref="D65:BQ65" si="36">D47</f>
        <v>78.180000000000007</v>
      </c>
      <c r="E65" s="26">
        <f t="shared" si="36"/>
        <v>82</v>
      </c>
      <c r="F65" s="26">
        <f t="shared" si="36"/>
        <v>82</v>
      </c>
      <c r="G65" s="26">
        <f t="shared" si="36"/>
        <v>596</v>
      </c>
      <c r="H65" s="26">
        <f t="shared" si="36"/>
        <v>1490</v>
      </c>
      <c r="I65" s="26">
        <f t="shared" si="36"/>
        <v>720</v>
      </c>
      <c r="J65" s="26">
        <f t="shared" si="36"/>
        <v>82.38</v>
      </c>
      <c r="K65" s="26">
        <f t="shared" si="36"/>
        <v>1038.8900000000001</v>
      </c>
      <c r="L65" s="26">
        <f t="shared" si="36"/>
        <v>231.94</v>
      </c>
      <c r="M65" s="26">
        <f t="shared" si="36"/>
        <v>738</v>
      </c>
      <c r="N65" s="26">
        <f t="shared" si="36"/>
        <v>114.89</v>
      </c>
      <c r="O65" s="26">
        <f t="shared" si="36"/>
        <v>359.11</v>
      </c>
      <c r="P65" s="26">
        <f t="shared" si="36"/>
        <v>428.95</v>
      </c>
      <c r="Q65" s="26">
        <f t="shared" si="36"/>
        <v>400</v>
      </c>
      <c r="R65" s="26">
        <f t="shared" si="36"/>
        <v>1210</v>
      </c>
      <c r="S65" s="26">
        <f t="shared" si="36"/>
        <v>207.5</v>
      </c>
      <c r="T65" s="26">
        <f t="shared" si="36"/>
        <v>207.5</v>
      </c>
      <c r="U65" s="26">
        <f t="shared" si="36"/>
        <v>1032</v>
      </c>
      <c r="V65" s="26">
        <f t="shared" si="36"/>
        <v>352.56</v>
      </c>
      <c r="W65" s="26">
        <f>W47</f>
        <v>100</v>
      </c>
      <c r="X65" s="26">
        <f t="shared" si="36"/>
        <v>10.4</v>
      </c>
      <c r="Y65" s="26">
        <f t="shared" si="36"/>
        <v>0</v>
      </c>
      <c r="Z65" s="26">
        <f t="shared" si="36"/>
        <v>492</v>
      </c>
      <c r="AA65" s="26">
        <f t="shared" si="36"/>
        <v>382</v>
      </c>
      <c r="AB65" s="26">
        <f t="shared" si="36"/>
        <v>341</v>
      </c>
      <c r="AC65" s="26">
        <f t="shared" si="36"/>
        <v>261</v>
      </c>
      <c r="AD65" s="26">
        <f t="shared" si="36"/>
        <v>125</v>
      </c>
      <c r="AE65" s="26">
        <f t="shared" si="36"/>
        <v>607</v>
      </c>
      <c r="AF65" s="26"/>
      <c r="AG65" s="26"/>
      <c r="AH65" s="26">
        <f t="shared" si="36"/>
        <v>219</v>
      </c>
      <c r="AI65" s="26"/>
      <c r="AJ65" s="26">
        <f t="shared" si="36"/>
        <v>227.27</v>
      </c>
      <c r="AK65" s="26">
        <f t="shared" si="36"/>
        <v>89</v>
      </c>
      <c r="AL65" s="26">
        <f t="shared" si="36"/>
        <v>62</v>
      </c>
      <c r="AM65" s="26">
        <f t="shared" si="36"/>
        <v>44.6</v>
      </c>
      <c r="AN65" s="26">
        <f t="shared" si="36"/>
        <v>200</v>
      </c>
      <c r="AO65" s="26">
        <f t="shared" si="36"/>
        <v>227</v>
      </c>
      <c r="AP65" s="26"/>
      <c r="AQ65" s="26"/>
      <c r="AR65" s="26"/>
      <c r="AS65" s="26"/>
      <c r="AT65" s="26"/>
      <c r="AU65" s="26"/>
      <c r="AV65" s="26"/>
      <c r="AW65" s="26">
        <f t="shared" si="36"/>
        <v>67.14</v>
      </c>
      <c r="AX65" s="26">
        <f t="shared" si="36"/>
        <v>74.290000000000006</v>
      </c>
      <c r="AY65" s="26">
        <f t="shared" si="36"/>
        <v>51.25</v>
      </c>
      <c r="AZ65" s="26">
        <f t="shared" si="36"/>
        <v>77.14</v>
      </c>
      <c r="BA65" s="26">
        <f t="shared" si="36"/>
        <v>68</v>
      </c>
      <c r="BB65" s="26">
        <f t="shared" si="36"/>
        <v>60</v>
      </c>
      <c r="BC65" s="26">
        <f t="shared" si="36"/>
        <v>137.33000000000001</v>
      </c>
      <c r="BD65" s="26">
        <f t="shared" si="36"/>
        <v>319</v>
      </c>
      <c r="BE65" s="26">
        <f t="shared" si="36"/>
        <v>486</v>
      </c>
      <c r="BF65" s="26">
        <f t="shared" si="36"/>
        <v>564</v>
      </c>
      <c r="BG65" s="26">
        <f t="shared" si="36"/>
        <v>247</v>
      </c>
      <c r="BH65" s="26">
        <f t="shared" si="36"/>
        <v>427</v>
      </c>
      <c r="BI65" s="26">
        <f t="shared" si="36"/>
        <v>750</v>
      </c>
      <c r="BJ65" s="26">
        <f t="shared" si="36"/>
        <v>36</v>
      </c>
      <c r="BK65" s="26">
        <f t="shared" si="36"/>
        <v>30</v>
      </c>
      <c r="BL65" s="26">
        <f t="shared" si="36"/>
        <v>30</v>
      </c>
      <c r="BM65" s="26">
        <f t="shared" si="36"/>
        <v>34</v>
      </c>
      <c r="BN65" s="26">
        <f t="shared" si="36"/>
        <v>35</v>
      </c>
      <c r="BO65" s="26">
        <f t="shared" si="36"/>
        <v>314</v>
      </c>
      <c r="BP65" s="26">
        <f t="shared" si="36"/>
        <v>138.88999999999999</v>
      </c>
      <c r="BQ65" s="26">
        <f t="shared" si="36"/>
        <v>22</v>
      </c>
      <c r="BR65" s="26">
        <f t="shared" ref="BR65" si="37">BR47</f>
        <v>0</v>
      </c>
    </row>
    <row r="66" spans="1:72" ht="17.399999999999999" x14ac:dyDescent="0.35">
      <c r="B66" s="17" t="s">
        <v>29</v>
      </c>
      <c r="C66" s="18" t="s">
        <v>28</v>
      </c>
      <c r="D66" s="19">
        <f t="shared" ref="D66:BQ66" si="38">D65/1000</f>
        <v>7.8180000000000013E-2</v>
      </c>
      <c r="E66" s="19">
        <f t="shared" si="38"/>
        <v>8.2000000000000003E-2</v>
      </c>
      <c r="F66" s="19">
        <f t="shared" si="38"/>
        <v>8.2000000000000003E-2</v>
      </c>
      <c r="G66" s="19">
        <f t="shared" si="38"/>
        <v>0.59599999999999997</v>
      </c>
      <c r="H66" s="19">
        <f t="shared" si="38"/>
        <v>1.49</v>
      </c>
      <c r="I66" s="19">
        <f t="shared" si="38"/>
        <v>0.72</v>
      </c>
      <c r="J66" s="19">
        <f t="shared" si="38"/>
        <v>8.2379999999999995E-2</v>
      </c>
      <c r="K66" s="19">
        <f t="shared" si="38"/>
        <v>1.0388900000000001</v>
      </c>
      <c r="L66" s="19">
        <f t="shared" si="38"/>
        <v>0.23194000000000001</v>
      </c>
      <c r="M66" s="19">
        <f t="shared" si="38"/>
        <v>0.73799999999999999</v>
      </c>
      <c r="N66" s="19">
        <f t="shared" si="38"/>
        <v>0.11489000000000001</v>
      </c>
      <c r="O66" s="19">
        <f t="shared" si="38"/>
        <v>0.35911000000000004</v>
      </c>
      <c r="P66" s="19">
        <f t="shared" si="38"/>
        <v>0.42895</v>
      </c>
      <c r="Q66" s="19">
        <f t="shared" si="38"/>
        <v>0.4</v>
      </c>
      <c r="R66" s="19">
        <f t="shared" si="38"/>
        <v>1.21</v>
      </c>
      <c r="S66" s="19">
        <f t="shared" si="38"/>
        <v>0.20749999999999999</v>
      </c>
      <c r="T66" s="19">
        <f t="shared" si="38"/>
        <v>0.20749999999999999</v>
      </c>
      <c r="U66" s="19">
        <f t="shared" si="38"/>
        <v>1.032</v>
      </c>
      <c r="V66" s="19">
        <f t="shared" si="38"/>
        <v>0.35255999999999998</v>
      </c>
      <c r="W66" s="19">
        <f>W65/1000</f>
        <v>0.1</v>
      </c>
      <c r="X66" s="19">
        <f t="shared" si="38"/>
        <v>1.04E-2</v>
      </c>
      <c r="Y66" s="19">
        <f t="shared" si="38"/>
        <v>0</v>
      </c>
      <c r="Z66" s="19">
        <f t="shared" si="38"/>
        <v>0.49199999999999999</v>
      </c>
      <c r="AA66" s="19">
        <f t="shared" si="38"/>
        <v>0.38200000000000001</v>
      </c>
      <c r="AB66" s="19">
        <f t="shared" si="38"/>
        <v>0.34100000000000003</v>
      </c>
      <c r="AC66" s="19">
        <f t="shared" si="38"/>
        <v>0.26100000000000001</v>
      </c>
      <c r="AD66" s="19">
        <f t="shared" si="38"/>
        <v>0.125</v>
      </c>
      <c r="AE66" s="19">
        <f t="shared" si="38"/>
        <v>0.60699999999999998</v>
      </c>
      <c r="AF66" s="19">
        <f t="shared" ref="AF66:AI66" si="39">AF65/1000</f>
        <v>0</v>
      </c>
      <c r="AG66" s="19">
        <f t="shared" si="39"/>
        <v>0</v>
      </c>
      <c r="AH66" s="19">
        <f t="shared" si="39"/>
        <v>0.219</v>
      </c>
      <c r="AI66" s="19">
        <f t="shared" si="39"/>
        <v>0</v>
      </c>
      <c r="AJ66" s="19">
        <f t="shared" si="38"/>
        <v>0.22727</v>
      </c>
      <c r="AK66" s="19">
        <f t="shared" si="38"/>
        <v>8.8999999999999996E-2</v>
      </c>
      <c r="AL66" s="19">
        <f t="shared" si="38"/>
        <v>6.2E-2</v>
      </c>
      <c r="AM66" s="19">
        <f t="shared" si="38"/>
        <v>4.4600000000000001E-2</v>
      </c>
      <c r="AN66" s="19">
        <f t="shared" si="38"/>
        <v>0.2</v>
      </c>
      <c r="AO66" s="19">
        <f t="shared" si="38"/>
        <v>0.22700000000000001</v>
      </c>
      <c r="AP66" s="19"/>
      <c r="AQ66" s="19"/>
      <c r="AR66" s="19"/>
      <c r="AS66" s="19"/>
      <c r="AT66" s="19"/>
      <c r="AU66" s="19"/>
      <c r="AV66" s="19"/>
      <c r="AW66" s="19">
        <f t="shared" si="38"/>
        <v>6.7140000000000005E-2</v>
      </c>
      <c r="AX66" s="19">
        <f t="shared" si="38"/>
        <v>7.4290000000000009E-2</v>
      </c>
      <c r="AY66" s="19">
        <f t="shared" si="38"/>
        <v>5.1249999999999997E-2</v>
      </c>
      <c r="AZ66" s="19">
        <f t="shared" si="38"/>
        <v>7.714E-2</v>
      </c>
      <c r="BA66" s="19">
        <f t="shared" si="38"/>
        <v>6.8000000000000005E-2</v>
      </c>
      <c r="BB66" s="19">
        <f t="shared" si="38"/>
        <v>0.06</v>
      </c>
      <c r="BC66" s="19">
        <f t="shared" si="38"/>
        <v>0.13733000000000001</v>
      </c>
      <c r="BD66" s="19">
        <f t="shared" si="38"/>
        <v>0.31900000000000001</v>
      </c>
      <c r="BE66" s="19">
        <f t="shared" si="38"/>
        <v>0.48599999999999999</v>
      </c>
      <c r="BF66" s="19">
        <f t="shared" si="38"/>
        <v>0.56399999999999995</v>
      </c>
      <c r="BG66" s="19">
        <f t="shared" si="38"/>
        <v>0.247</v>
      </c>
      <c r="BH66" s="19">
        <f t="shared" si="38"/>
        <v>0.42699999999999999</v>
      </c>
      <c r="BI66" s="19">
        <f t="shared" si="38"/>
        <v>0.75</v>
      </c>
      <c r="BJ66" s="19">
        <f t="shared" si="38"/>
        <v>3.5999999999999997E-2</v>
      </c>
      <c r="BK66" s="19">
        <f t="shared" si="38"/>
        <v>0.03</v>
      </c>
      <c r="BL66" s="19">
        <f t="shared" si="38"/>
        <v>0.03</v>
      </c>
      <c r="BM66" s="19">
        <f t="shared" si="38"/>
        <v>3.4000000000000002E-2</v>
      </c>
      <c r="BN66" s="19">
        <f t="shared" si="38"/>
        <v>3.5000000000000003E-2</v>
      </c>
      <c r="BO66" s="19">
        <f t="shared" si="38"/>
        <v>0.314</v>
      </c>
      <c r="BP66" s="19">
        <f t="shared" si="38"/>
        <v>0.13888999999999999</v>
      </c>
      <c r="BQ66" s="19">
        <f t="shared" si="38"/>
        <v>2.1999999999999999E-2</v>
      </c>
      <c r="BR66" s="19">
        <f t="shared" ref="BR66" si="40">BR65/1000</f>
        <v>0</v>
      </c>
    </row>
    <row r="67" spans="1:72" ht="17.399999999999999" x14ac:dyDescent="0.35">
      <c r="A67" s="27"/>
      <c r="B67" s="28" t="s">
        <v>30</v>
      </c>
      <c r="C67" s="138"/>
      <c r="D67" s="29">
        <f t="shared" ref="D67:BQ67" si="41">D63*D65</f>
        <v>0</v>
      </c>
      <c r="E67" s="29">
        <f t="shared" si="41"/>
        <v>0</v>
      </c>
      <c r="F67" s="29">
        <f t="shared" si="41"/>
        <v>1.0865</v>
      </c>
      <c r="G67" s="29">
        <f t="shared" si="41"/>
        <v>0</v>
      </c>
      <c r="H67" s="29">
        <f t="shared" si="41"/>
        <v>1.341</v>
      </c>
      <c r="I67" s="29">
        <f t="shared" si="41"/>
        <v>0</v>
      </c>
      <c r="J67" s="29">
        <f t="shared" si="41"/>
        <v>18.288359999999997</v>
      </c>
      <c r="K67" s="29">
        <f t="shared" si="41"/>
        <v>3.1166700000000005</v>
      </c>
      <c r="L67" s="29">
        <f t="shared" si="41"/>
        <v>0</v>
      </c>
      <c r="M67" s="29">
        <f t="shared" si="41"/>
        <v>0</v>
      </c>
      <c r="N67" s="29">
        <f t="shared" si="41"/>
        <v>0</v>
      </c>
      <c r="O67" s="29">
        <f t="shared" si="41"/>
        <v>0</v>
      </c>
      <c r="P67" s="29">
        <f t="shared" si="41"/>
        <v>0</v>
      </c>
      <c r="Q67" s="29">
        <f t="shared" si="41"/>
        <v>0</v>
      </c>
      <c r="R67" s="29">
        <f t="shared" si="41"/>
        <v>0</v>
      </c>
      <c r="S67" s="29">
        <f t="shared" si="41"/>
        <v>0</v>
      </c>
      <c r="T67" s="29">
        <f t="shared" si="41"/>
        <v>0</v>
      </c>
      <c r="U67" s="29">
        <f t="shared" si="41"/>
        <v>0</v>
      </c>
      <c r="V67" s="29">
        <f t="shared" si="41"/>
        <v>0</v>
      </c>
      <c r="W67" s="29">
        <f>W63*W65</f>
        <v>0</v>
      </c>
      <c r="X67" s="29">
        <f t="shared" si="41"/>
        <v>0</v>
      </c>
      <c r="Y67" s="29">
        <f t="shared" si="41"/>
        <v>0</v>
      </c>
      <c r="Z67" s="29">
        <f t="shared" si="41"/>
        <v>0</v>
      </c>
      <c r="AA67" s="29">
        <f t="shared" si="41"/>
        <v>0</v>
      </c>
      <c r="AB67" s="29">
        <f t="shared" si="41"/>
        <v>0</v>
      </c>
      <c r="AC67" s="29">
        <f t="shared" si="41"/>
        <v>0</v>
      </c>
      <c r="AD67" s="29">
        <f t="shared" si="41"/>
        <v>0</v>
      </c>
      <c r="AE67" s="29">
        <f t="shared" si="41"/>
        <v>0</v>
      </c>
      <c r="AF67" s="29">
        <f t="shared" ref="AF67:AI67" si="42">AF63*AF65</f>
        <v>0</v>
      </c>
      <c r="AG67" s="29">
        <f t="shared" si="42"/>
        <v>0</v>
      </c>
      <c r="AH67" s="29">
        <f t="shared" si="42"/>
        <v>0</v>
      </c>
      <c r="AI67" s="29">
        <f t="shared" si="42"/>
        <v>0</v>
      </c>
      <c r="AJ67" s="29">
        <f t="shared" si="41"/>
        <v>0</v>
      </c>
      <c r="AK67" s="29">
        <f t="shared" si="41"/>
        <v>0</v>
      </c>
      <c r="AL67" s="29">
        <f t="shared" si="41"/>
        <v>0</v>
      </c>
      <c r="AM67" s="29">
        <f t="shared" si="41"/>
        <v>0</v>
      </c>
      <c r="AN67" s="29">
        <f t="shared" si="41"/>
        <v>0</v>
      </c>
      <c r="AO67" s="29">
        <f t="shared" si="41"/>
        <v>0</v>
      </c>
      <c r="AP67" s="29"/>
      <c r="AQ67" s="29"/>
      <c r="AR67" s="29"/>
      <c r="AS67" s="29"/>
      <c r="AT67" s="29"/>
      <c r="AU67" s="29"/>
      <c r="AV67" s="29"/>
      <c r="AW67" s="29">
        <f t="shared" si="41"/>
        <v>0</v>
      </c>
      <c r="AX67" s="29">
        <f t="shared" si="41"/>
        <v>0</v>
      </c>
      <c r="AY67" s="29">
        <f t="shared" si="41"/>
        <v>0</v>
      </c>
      <c r="AZ67" s="29">
        <f t="shared" si="41"/>
        <v>0</v>
      </c>
      <c r="BA67" s="29">
        <f t="shared" si="41"/>
        <v>1.292</v>
      </c>
      <c r="BB67" s="29">
        <f t="shared" si="41"/>
        <v>0</v>
      </c>
      <c r="BC67" s="29">
        <f t="shared" si="41"/>
        <v>0</v>
      </c>
      <c r="BD67" s="29">
        <f t="shared" si="41"/>
        <v>0</v>
      </c>
      <c r="BE67" s="29">
        <f t="shared" si="41"/>
        <v>0</v>
      </c>
      <c r="BF67" s="29">
        <f t="shared" si="41"/>
        <v>0</v>
      </c>
      <c r="BG67" s="29">
        <f t="shared" si="41"/>
        <v>0</v>
      </c>
      <c r="BH67" s="29">
        <f t="shared" si="41"/>
        <v>0</v>
      </c>
      <c r="BI67" s="29">
        <f t="shared" si="41"/>
        <v>0</v>
      </c>
      <c r="BJ67" s="29">
        <f t="shared" si="41"/>
        <v>0</v>
      </c>
      <c r="BK67" s="29">
        <f t="shared" si="41"/>
        <v>0</v>
      </c>
      <c r="BL67" s="29">
        <f t="shared" si="41"/>
        <v>0</v>
      </c>
      <c r="BM67" s="29">
        <f t="shared" si="41"/>
        <v>0</v>
      </c>
      <c r="BN67" s="29">
        <f t="shared" si="41"/>
        <v>0</v>
      </c>
      <c r="BO67" s="29">
        <f t="shared" si="41"/>
        <v>0</v>
      </c>
      <c r="BP67" s="29">
        <f t="shared" si="41"/>
        <v>0</v>
      </c>
      <c r="BQ67" s="29">
        <f t="shared" si="41"/>
        <v>1.0999999999999999E-2</v>
      </c>
      <c r="BR67" s="29">
        <f t="shared" ref="BR67" si="43">BR63*BR65</f>
        <v>0</v>
      </c>
      <c r="BS67" s="30">
        <f>SUM(D67:BQ67)</f>
        <v>25.135529999999999</v>
      </c>
      <c r="BT67" s="31">
        <f>BS67/$C$9</f>
        <v>25.135529999999999</v>
      </c>
    </row>
    <row r="68" spans="1:72" ht="17.399999999999999" x14ac:dyDescent="0.35">
      <c r="A68" s="27"/>
      <c r="B68" s="28" t="s">
        <v>31</v>
      </c>
      <c r="C68" s="138"/>
      <c r="D68" s="29">
        <f t="shared" ref="D68:BQ68" si="44">D63*D65</f>
        <v>0</v>
      </c>
      <c r="E68" s="29">
        <f t="shared" si="44"/>
        <v>0</v>
      </c>
      <c r="F68" s="29">
        <f t="shared" si="44"/>
        <v>1.0865</v>
      </c>
      <c r="G68" s="29">
        <f t="shared" si="44"/>
        <v>0</v>
      </c>
      <c r="H68" s="29">
        <f t="shared" si="44"/>
        <v>1.341</v>
      </c>
      <c r="I68" s="29">
        <f t="shared" si="44"/>
        <v>0</v>
      </c>
      <c r="J68" s="29">
        <f t="shared" si="44"/>
        <v>18.288359999999997</v>
      </c>
      <c r="K68" s="29">
        <f t="shared" si="44"/>
        <v>3.1166700000000005</v>
      </c>
      <c r="L68" s="29">
        <f t="shared" si="44"/>
        <v>0</v>
      </c>
      <c r="M68" s="29">
        <f t="shared" si="44"/>
        <v>0</v>
      </c>
      <c r="N68" s="29">
        <f t="shared" si="44"/>
        <v>0</v>
      </c>
      <c r="O68" s="29">
        <f t="shared" si="44"/>
        <v>0</v>
      </c>
      <c r="P68" s="29">
        <f t="shared" si="44"/>
        <v>0</v>
      </c>
      <c r="Q68" s="29">
        <f t="shared" si="44"/>
        <v>0</v>
      </c>
      <c r="R68" s="29">
        <f t="shared" si="44"/>
        <v>0</v>
      </c>
      <c r="S68" s="29">
        <f t="shared" si="44"/>
        <v>0</v>
      </c>
      <c r="T68" s="29">
        <f t="shared" si="44"/>
        <v>0</v>
      </c>
      <c r="U68" s="29">
        <f t="shared" si="44"/>
        <v>0</v>
      </c>
      <c r="V68" s="29">
        <f t="shared" si="44"/>
        <v>0</v>
      </c>
      <c r="W68" s="29">
        <f>W63*W65</f>
        <v>0</v>
      </c>
      <c r="X68" s="29">
        <f t="shared" si="44"/>
        <v>0</v>
      </c>
      <c r="Y68" s="29">
        <f t="shared" si="44"/>
        <v>0</v>
      </c>
      <c r="Z68" s="29">
        <f t="shared" si="44"/>
        <v>0</v>
      </c>
      <c r="AA68" s="29">
        <f t="shared" si="44"/>
        <v>0</v>
      </c>
      <c r="AB68" s="29">
        <f t="shared" si="44"/>
        <v>0</v>
      </c>
      <c r="AC68" s="29">
        <f t="shared" si="44"/>
        <v>0</v>
      </c>
      <c r="AD68" s="29">
        <f t="shared" si="44"/>
        <v>0</v>
      </c>
      <c r="AE68" s="29">
        <f t="shared" si="44"/>
        <v>0</v>
      </c>
      <c r="AF68" s="29">
        <f t="shared" ref="AF68:AI68" si="45">AF63*AF65</f>
        <v>0</v>
      </c>
      <c r="AG68" s="29">
        <f t="shared" si="45"/>
        <v>0</v>
      </c>
      <c r="AH68" s="29">
        <f t="shared" si="45"/>
        <v>0</v>
      </c>
      <c r="AI68" s="29">
        <f t="shared" si="45"/>
        <v>0</v>
      </c>
      <c r="AJ68" s="29">
        <f t="shared" si="44"/>
        <v>0</v>
      </c>
      <c r="AK68" s="29">
        <f t="shared" si="44"/>
        <v>0</v>
      </c>
      <c r="AL68" s="29">
        <f t="shared" si="44"/>
        <v>0</v>
      </c>
      <c r="AM68" s="29">
        <f t="shared" si="44"/>
        <v>0</v>
      </c>
      <c r="AN68" s="29">
        <f t="shared" si="44"/>
        <v>0</v>
      </c>
      <c r="AO68" s="29">
        <f t="shared" si="44"/>
        <v>0</v>
      </c>
      <c r="AP68" s="29"/>
      <c r="AQ68" s="29"/>
      <c r="AR68" s="29"/>
      <c r="AS68" s="29"/>
      <c r="AT68" s="29"/>
      <c r="AU68" s="29"/>
      <c r="AV68" s="29"/>
      <c r="AW68" s="29">
        <f t="shared" si="44"/>
        <v>0</v>
      </c>
      <c r="AX68" s="29">
        <f t="shared" si="44"/>
        <v>0</v>
      </c>
      <c r="AY68" s="29">
        <f t="shared" si="44"/>
        <v>0</v>
      </c>
      <c r="AZ68" s="29">
        <f t="shared" si="44"/>
        <v>0</v>
      </c>
      <c r="BA68" s="29">
        <f t="shared" si="44"/>
        <v>1.292</v>
      </c>
      <c r="BB68" s="29">
        <f t="shared" si="44"/>
        <v>0</v>
      </c>
      <c r="BC68" s="29">
        <f t="shared" si="44"/>
        <v>0</v>
      </c>
      <c r="BD68" s="29">
        <f t="shared" si="44"/>
        <v>0</v>
      </c>
      <c r="BE68" s="29">
        <f t="shared" si="44"/>
        <v>0</v>
      </c>
      <c r="BF68" s="29">
        <f t="shared" si="44"/>
        <v>0</v>
      </c>
      <c r="BG68" s="29">
        <f t="shared" si="44"/>
        <v>0</v>
      </c>
      <c r="BH68" s="29">
        <f t="shared" si="44"/>
        <v>0</v>
      </c>
      <c r="BI68" s="29">
        <f t="shared" si="44"/>
        <v>0</v>
      </c>
      <c r="BJ68" s="29">
        <f t="shared" si="44"/>
        <v>0</v>
      </c>
      <c r="BK68" s="29">
        <f t="shared" si="44"/>
        <v>0</v>
      </c>
      <c r="BL68" s="29">
        <f t="shared" si="44"/>
        <v>0</v>
      </c>
      <c r="BM68" s="29">
        <f t="shared" si="44"/>
        <v>0</v>
      </c>
      <c r="BN68" s="29">
        <f t="shared" si="44"/>
        <v>0</v>
      </c>
      <c r="BO68" s="29">
        <f t="shared" si="44"/>
        <v>0</v>
      </c>
      <c r="BP68" s="29">
        <f t="shared" si="44"/>
        <v>0</v>
      </c>
      <c r="BQ68" s="29">
        <f t="shared" si="44"/>
        <v>1.0999999999999999E-2</v>
      </c>
      <c r="BR68" s="29">
        <f t="shared" ref="BR68" si="46">BR63*BR65</f>
        <v>0</v>
      </c>
      <c r="BS68" s="30">
        <f>SUM(D68:BQ68)</f>
        <v>25.135529999999999</v>
      </c>
      <c r="BT68" s="31">
        <f>BS68/$C$9</f>
        <v>25.135529999999999</v>
      </c>
    </row>
    <row r="70" spans="1:72" x14ac:dyDescent="0.3">
      <c r="J70" s="1"/>
    </row>
    <row r="71" spans="1:72" ht="15" customHeight="1" x14ac:dyDescent="0.3">
      <c r="A71" s="129"/>
      <c r="B71" s="2" t="s">
        <v>3</v>
      </c>
      <c r="C71" s="127" t="s">
        <v>4</v>
      </c>
      <c r="D71" s="127" t="s">
        <v>36</v>
      </c>
      <c r="E71" s="127" t="s">
        <v>37</v>
      </c>
      <c r="F71" s="127" t="s">
        <v>38</v>
      </c>
      <c r="G71" s="127" t="s">
        <v>39</v>
      </c>
      <c r="H71" s="127" t="s">
        <v>40</v>
      </c>
      <c r="I71" s="35"/>
      <c r="J71" s="127" t="s">
        <v>41</v>
      </c>
      <c r="K71" s="127" t="s">
        <v>42</v>
      </c>
      <c r="L71" s="127" t="s">
        <v>43</v>
      </c>
      <c r="M71" s="35"/>
      <c r="N71" s="35"/>
      <c r="O71" s="127" t="s">
        <v>44</v>
      </c>
      <c r="P71" s="127" t="s">
        <v>45</v>
      </c>
      <c r="Q71" s="35"/>
      <c r="R71" s="127" t="s">
        <v>46</v>
      </c>
      <c r="S71" s="35"/>
      <c r="T71" s="35"/>
      <c r="U71" s="35"/>
      <c r="V71" s="127" t="s">
        <v>47</v>
      </c>
      <c r="W71" s="35"/>
      <c r="X71" s="127" t="s">
        <v>48</v>
      </c>
      <c r="Y71" s="35"/>
      <c r="Z71" s="35"/>
      <c r="AA71" s="35"/>
      <c r="AB71" s="35"/>
      <c r="AC71" s="35"/>
      <c r="AD71" s="35"/>
      <c r="AE71" s="127" t="str">
        <f>AE7</f>
        <v>Ягода свежемороженная</v>
      </c>
      <c r="AF71" s="127" t="str">
        <f t="shared" ref="AF71:AJ71" si="47">AF7</f>
        <v>Апельсин</v>
      </c>
      <c r="AG71" s="127" t="str">
        <f t="shared" si="47"/>
        <v>Банан</v>
      </c>
      <c r="AH71" s="127" t="str">
        <f t="shared" si="47"/>
        <v>Лимон</v>
      </c>
      <c r="AI71" s="127" t="str">
        <f t="shared" si="47"/>
        <v>Яблоко</v>
      </c>
      <c r="AJ71" s="127" t="str">
        <f t="shared" si="47"/>
        <v>Кисель</v>
      </c>
      <c r="AK71" s="127" t="s">
        <v>18</v>
      </c>
      <c r="AL71" s="35"/>
      <c r="AM71" s="127" t="s">
        <v>49</v>
      </c>
      <c r="AN71" s="35"/>
      <c r="AO71" s="127" t="str">
        <f>AO7</f>
        <v>Печенье</v>
      </c>
      <c r="AP71" s="127"/>
      <c r="AQ71" s="127"/>
      <c r="AR71" s="127"/>
      <c r="AS71" s="127"/>
      <c r="AT71" s="127"/>
      <c r="AU71" s="127"/>
      <c r="AV71" s="127"/>
      <c r="AW71" s="127" t="str">
        <f>AW7</f>
        <v>Крупа кукурузная</v>
      </c>
      <c r="AX71" s="35"/>
      <c r="AY71" s="127" t="s">
        <v>51</v>
      </c>
      <c r="AZ71" s="35"/>
      <c r="BA71" s="127" t="s">
        <v>52</v>
      </c>
      <c r="BB71" s="35"/>
      <c r="BC71" s="127" t="s">
        <v>53</v>
      </c>
      <c r="BD71" s="35"/>
      <c r="BE71" s="127" t="s">
        <v>54</v>
      </c>
      <c r="BF71" s="127" t="s">
        <v>55</v>
      </c>
      <c r="BG71" s="35"/>
      <c r="BH71" s="35"/>
      <c r="BI71" s="35"/>
      <c r="BJ71" s="127" t="s">
        <v>56</v>
      </c>
      <c r="BK71" s="127" t="s">
        <v>57</v>
      </c>
      <c r="BL71" s="127" t="s">
        <v>58</v>
      </c>
      <c r="BM71" s="35"/>
      <c r="BN71" s="127" t="s">
        <v>59</v>
      </c>
      <c r="BO71" s="35"/>
      <c r="BP71" s="127" t="s">
        <v>60</v>
      </c>
      <c r="BQ71" s="127" t="s">
        <v>61</v>
      </c>
      <c r="BR71" s="127" t="s">
        <v>101</v>
      </c>
      <c r="BS71" s="141" t="s">
        <v>5</v>
      </c>
      <c r="BT71" s="141" t="s">
        <v>6</v>
      </c>
    </row>
    <row r="72" spans="1:72" ht="30" customHeight="1" x14ac:dyDescent="0.3">
      <c r="A72" s="130"/>
      <c r="B72" s="3" t="s">
        <v>7</v>
      </c>
      <c r="C72" s="128"/>
      <c r="D72" s="128"/>
      <c r="E72" s="128"/>
      <c r="F72" s="128"/>
      <c r="G72" s="128"/>
      <c r="H72" s="128"/>
      <c r="I72" s="36"/>
      <c r="J72" s="128"/>
      <c r="K72" s="128"/>
      <c r="L72" s="128"/>
      <c r="M72" s="36"/>
      <c r="N72" s="36"/>
      <c r="O72" s="128"/>
      <c r="P72" s="128"/>
      <c r="Q72" s="36"/>
      <c r="R72" s="128"/>
      <c r="S72" s="36"/>
      <c r="T72" s="36"/>
      <c r="U72" s="36"/>
      <c r="V72" s="128"/>
      <c r="W72" s="36"/>
      <c r="X72" s="128"/>
      <c r="Y72" s="36"/>
      <c r="Z72" s="36"/>
      <c r="AA72" s="36"/>
      <c r="AB72" s="36"/>
      <c r="AC72" s="36"/>
      <c r="AD72" s="36"/>
      <c r="AE72" s="128"/>
      <c r="AF72" s="128"/>
      <c r="AG72" s="128"/>
      <c r="AH72" s="128"/>
      <c r="AI72" s="128"/>
      <c r="AJ72" s="128"/>
      <c r="AK72" s="128"/>
      <c r="AL72" s="36"/>
      <c r="AM72" s="128"/>
      <c r="AN72" s="36"/>
      <c r="AO72" s="128"/>
      <c r="AP72" s="128"/>
      <c r="AQ72" s="128"/>
      <c r="AR72" s="128"/>
      <c r="AS72" s="128"/>
      <c r="AT72" s="128"/>
      <c r="AU72" s="128"/>
      <c r="AV72" s="128"/>
      <c r="AW72" s="128"/>
      <c r="AX72" s="36"/>
      <c r="AY72" s="128"/>
      <c r="AZ72" s="36"/>
      <c r="BA72" s="128"/>
      <c r="BB72" s="36"/>
      <c r="BC72" s="128"/>
      <c r="BD72" s="36"/>
      <c r="BE72" s="128"/>
      <c r="BF72" s="128"/>
      <c r="BG72" s="36"/>
      <c r="BH72" s="36"/>
      <c r="BI72" s="36"/>
      <c r="BJ72" s="128"/>
      <c r="BK72" s="128"/>
      <c r="BL72" s="128"/>
      <c r="BM72" s="36"/>
      <c r="BN72" s="128"/>
      <c r="BO72" s="36"/>
      <c r="BP72" s="128"/>
      <c r="BQ72" s="128"/>
      <c r="BR72" s="128"/>
      <c r="BS72" s="142"/>
      <c r="BT72" s="142"/>
    </row>
    <row r="73" spans="1:72" ht="15" customHeight="1" x14ac:dyDescent="0.3">
      <c r="A73" s="50"/>
      <c r="B73" s="8" t="s">
        <v>13</v>
      </c>
      <c r="C73" s="38"/>
      <c r="D73" s="4">
        <f t="shared" ref="D73:BQ76" si="48">D15</f>
        <v>0</v>
      </c>
      <c r="E73" s="4">
        <f t="shared" si="48"/>
        <v>0</v>
      </c>
      <c r="F73" s="4">
        <f t="shared" si="48"/>
        <v>0</v>
      </c>
      <c r="G73" s="4">
        <f t="shared" si="48"/>
        <v>0</v>
      </c>
      <c r="H73" s="4">
        <f t="shared" si="48"/>
        <v>0</v>
      </c>
      <c r="I73" s="4">
        <f t="shared" si="48"/>
        <v>0</v>
      </c>
      <c r="J73" s="4">
        <f t="shared" si="48"/>
        <v>0</v>
      </c>
      <c r="K73" s="4">
        <f t="shared" si="48"/>
        <v>2.2499999999999998E-3</v>
      </c>
      <c r="L73" s="4">
        <f t="shared" si="48"/>
        <v>7.0000000000000001E-3</v>
      </c>
      <c r="M73" s="4">
        <f t="shared" si="48"/>
        <v>0</v>
      </c>
      <c r="N73" s="4">
        <f t="shared" si="48"/>
        <v>0</v>
      </c>
      <c r="O73" s="4">
        <f t="shared" si="48"/>
        <v>0</v>
      </c>
      <c r="P73" s="4">
        <f t="shared" si="48"/>
        <v>0</v>
      </c>
      <c r="Q73" s="4">
        <f t="shared" si="48"/>
        <v>0</v>
      </c>
      <c r="R73" s="4">
        <f t="shared" si="48"/>
        <v>0</v>
      </c>
      <c r="S73" s="4">
        <f t="shared" si="48"/>
        <v>0</v>
      </c>
      <c r="T73" s="4">
        <f t="shared" si="48"/>
        <v>0</v>
      </c>
      <c r="U73" s="4">
        <f t="shared" si="48"/>
        <v>0</v>
      </c>
      <c r="V73" s="4">
        <f t="shared" si="48"/>
        <v>1.35E-2</v>
      </c>
      <c r="W73" s="4">
        <f t="shared" si="48"/>
        <v>0</v>
      </c>
      <c r="X73" s="4">
        <f t="shared" si="48"/>
        <v>0</v>
      </c>
      <c r="Y73" s="4">
        <f t="shared" si="48"/>
        <v>0</v>
      </c>
      <c r="Z73" s="4">
        <f t="shared" si="48"/>
        <v>0</v>
      </c>
      <c r="AA73" s="4">
        <f t="shared" si="48"/>
        <v>0</v>
      </c>
      <c r="AB73" s="4">
        <f t="shared" si="48"/>
        <v>0</v>
      </c>
      <c r="AC73" s="4">
        <f t="shared" si="48"/>
        <v>0</v>
      </c>
      <c r="AD73" s="4">
        <f t="shared" si="48"/>
        <v>0</v>
      </c>
      <c r="AE73" s="4">
        <f t="shared" si="48"/>
        <v>0</v>
      </c>
      <c r="AF73" s="4">
        <f t="shared" ref="AF73:AI73" si="49">AF15</f>
        <v>0</v>
      </c>
      <c r="AG73" s="4">
        <f t="shared" si="49"/>
        <v>0</v>
      </c>
      <c r="AH73" s="4">
        <f t="shared" si="49"/>
        <v>0</v>
      </c>
      <c r="AI73" s="4">
        <f t="shared" si="49"/>
        <v>0</v>
      </c>
      <c r="AJ73" s="4">
        <f t="shared" si="48"/>
        <v>0</v>
      </c>
      <c r="AK73" s="4">
        <f t="shared" si="48"/>
        <v>0</v>
      </c>
      <c r="AL73" s="4">
        <f t="shared" si="48"/>
        <v>0</v>
      </c>
      <c r="AM73" s="4">
        <f t="shared" si="48"/>
        <v>0</v>
      </c>
      <c r="AN73" s="4">
        <f t="shared" si="48"/>
        <v>0</v>
      </c>
      <c r="AO73" s="4">
        <f t="shared" si="48"/>
        <v>0</v>
      </c>
      <c r="AP73" s="4"/>
      <c r="AQ73" s="4"/>
      <c r="AR73" s="4"/>
      <c r="AS73" s="4"/>
      <c r="AT73" s="4"/>
      <c r="AU73" s="4"/>
      <c r="AV73" s="4"/>
      <c r="AW73" s="4">
        <f t="shared" si="48"/>
        <v>0</v>
      </c>
      <c r="AX73" s="4">
        <f t="shared" si="48"/>
        <v>0</v>
      </c>
      <c r="AY73" s="4">
        <f t="shared" si="48"/>
        <v>3.7499999999999999E-3</v>
      </c>
      <c r="AZ73" s="4">
        <f t="shared" si="48"/>
        <v>0</v>
      </c>
      <c r="BA73" s="4">
        <f t="shared" si="48"/>
        <v>0</v>
      </c>
      <c r="BB73" s="4">
        <f t="shared" si="48"/>
        <v>0</v>
      </c>
      <c r="BC73" s="4">
        <f t="shared" si="48"/>
        <v>0</v>
      </c>
      <c r="BD73" s="4">
        <f t="shared" si="48"/>
        <v>0</v>
      </c>
      <c r="BE73" s="4">
        <f t="shared" si="48"/>
        <v>0</v>
      </c>
      <c r="BF73" s="4">
        <f t="shared" si="48"/>
        <v>1.2E-2</v>
      </c>
      <c r="BG73" s="4">
        <f t="shared" si="48"/>
        <v>0</v>
      </c>
      <c r="BH73" s="4">
        <f t="shared" si="48"/>
        <v>0</v>
      </c>
      <c r="BI73" s="4">
        <f t="shared" si="48"/>
        <v>0</v>
      </c>
      <c r="BJ73" s="4">
        <f t="shared" si="48"/>
        <v>9.4E-2</v>
      </c>
      <c r="BK73" s="4">
        <f t="shared" si="48"/>
        <v>1.2E-2</v>
      </c>
      <c r="BL73" s="4">
        <f t="shared" si="48"/>
        <v>6.3E-3</v>
      </c>
      <c r="BM73" s="4">
        <f t="shared" si="48"/>
        <v>0</v>
      </c>
      <c r="BN73" s="4">
        <f t="shared" si="48"/>
        <v>0</v>
      </c>
      <c r="BO73" s="4">
        <f t="shared" si="48"/>
        <v>0</v>
      </c>
      <c r="BP73" s="4">
        <f t="shared" si="48"/>
        <v>0</v>
      </c>
      <c r="BQ73" s="4">
        <f t="shared" si="48"/>
        <v>2E-3</v>
      </c>
      <c r="BR73" s="4">
        <f t="shared" ref="BR73" si="50">BR15</f>
        <v>0</v>
      </c>
    </row>
    <row r="74" spans="1:72" ht="15" customHeight="1" x14ac:dyDescent="0.3">
      <c r="A74" s="50"/>
      <c r="B74" s="4" t="s">
        <v>14</v>
      </c>
      <c r="C74" s="38"/>
      <c r="D74" s="4">
        <f t="shared" si="48"/>
        <v>0.01</v>
      </c>
      <c r="E74" s="4">
        <f t="shared" si="48"/>
        <v>0</v>
      </c>
      <c r="F74" s="4">
        <f t="shared" si="48"/>
        <v>0</v>
      </c>
      <c r="G74" s="4">
        <f t="shared" si="48"/>
        <v>0</v>
      </c>
      <c r="H74" s="4">
        <f t="shared" si="48"/>
        <v>0</v>
      </c>
      <c r="I74" s="4">
        <f t="shared" si="48"/>
        <v>0</v>
      </c>
      <c r="J74" s="4">
        <f t="shared" si="48"/>
        <v>0</v>
      </c>
      <c r="K74" s="4">
        <f t="shared" si="48"/>
        <v>0</v>
      </c>
      <c r="L74" s="4">
        <f t="shared" si="48"/>
        <v>0</v>
      </c>
      <c r="M74" s="4">
        <f t="shared" si="48"/>
        <v>0</v>
      </c>
      <c r="N74" s="4">
        <f t="shared" si="48"/>
        <v>0</v>
      </c>
      <c r="O74" s="4">
        <f t="shared" si="48"/>
        <v>0</v>
      </c>
      <c r="P74" s="4">
        <f t="shared" si="48"/>
        <v>0</v>
      </c>
      <c r="Q74" s="4">
        <f t="shared" si="48"/>
        <v>0</v>
      </c>
      <c r="R74" s="4">
        <f t="shared" si="48"/>
        <v>0</v>
      </c>
      <c r="S74" s="4">
        <f t="shared" si="48"/>
        <v>0</v>
      </c>
      <c r="T74" s="4">
        <f t="shared" si="48"/>
        <v>0</v>
      </c>
      <c r="U74" s="4">
        <f t="shared" si="48"/>
        <v>0</v>
      </c>
      <c r="V74" s="4">
        <f t="shared" si="48"/>
        <v>0</v>
      </c>
      <c r="W74" s="4">
        <f t="shared" si="48"/>
        <v>0</v>
      </c>
      <c r="X74" s="4">
        <f t="shared" si="48"/>
        <v>0.25</v>
      </c>
      <c r="Y74" s="4">
        <f t="shared" si="48"/>
        <v>0</v>
      </c>
      <c r="Z74" s="4">
        <f t="shared" si="48"/>
        <v>0</v>
      </c>
      <c r="AA74" s="4">
        <f t="shared" si="48"/>
        <v>0</v>
      </c>
      <c r="AB74" s="4">
        <f t="shared" si="48"/>
        <v>0</v>
      </c>
      <c r="AC74" s="4">
        <f t="shared" si="48"/>
        <v>0</v>
      </c>
      <c r="AD74" s="4">
        <f t="shared" si="48"/>
        <v>0</v>
      </c>
      <c r="AE74" s="4">
        <f t="shared" si="48"/>
        <v>0</v>
      </c>
      <c r="AF74" s="4">
        <f t="shared" ref="AF74:AI74" si="51">AF16</f>
        <v>0</v>
      </c>
      <c r="AG74" s="4">
        <f t="shared" si="51"/>
        <v>0</v>
      </c>
      <c r="AH74" s="4">
        <f t="shared" si="51"/>
        <v>0</v>
      </c>
      <c r="AI74" s="4">
        <f t="shared" si="51"/>
        <v>0</v>
      </c>
      <c r="AJ74" s="4">
        <f t="shared" si="48"/>
        <v>0</v>
      </c>
      <c r="AK74" s="4">
        <f t="shared" si="48"/>
        <v>0</v>
      </c>
      <c r="AL74" s="4">
        <f t="shared" si="48"/>
        <v>0</v>
      </c>
      <c r="AM74" s="4">
        <f t="shared" si="48"/>
        <v>0</v>
      </c>
      <c r="AN74" s="4">
        <f t="shared" si="48"/>
        <v>0</v>
      </c>
      <c r="AO74" s="4">
        <f t="shared" si="48"/>
        <v>0</v>
      </c>
      <c r="AP74" s="4"/>
      <c r="AQ74" s="4"/>
      <c r="AR74" s="4"/>
      <c r="AS74" s="4"/>
      <c r="AT74" s="4"/>
      <c r="AU74" s="4"/>
      <c r="AV74" s="4"/>
      <c r="AW74" s="4">
        <f t="shared" si="48"/>
        <v>0</v>
      </c>
      <c r="AX74" s="4">
        <f t="shared" si="48"/>
        <v>0</v>
      </c>
      <c r="AY74" s="4">
        <f t="shared" si="48"/>
        <v>0</v>
      </c>
      <c r="AZ74" s="4">
        <f t="shared" si="48"/>
        <v>0</v>
      </c>
      <c r="BA74" s="4">
        <f t="shared" si="48"/>
        <v>0</v>
      </c>
      <c r="BB74" s="4">
        <f t="shared" si="48"/>
        <v>0</v>
      </c>
      <c r="BC74" s="4">
        <f t="shared" si="48"/>
        <v>5.0000000000000001E-3</v>
      </c>
      <c r="BD74" s="4">
        <f t="shared" si="48"/>
        <v>0</v>
      </c>
      <c r="BE74" s="4">
        <f t="shared" si="48"/>
        <v>0.03</v>
      </c>
      <c r="BF74" s="4">
        <f t="shared" si="48"/>
        <v>0.03</v>
      </c>
      <c r="BG74" s="4">
        <f t="shared" si="48"/>
        <v>0</v>
      </c>
      <c r="BH74" s="4">
        <f t="shared" si="48"/>
        <v>0</v>
      </c>
      <c r="BI74" s="4">
        <f t="shared" si="48"/>
        <v>0</v>
      </c>
      <c r="BJ74" s="4">
        <f t="shared" si="48"/>
        <v>0</v>
      </c>
      <c r="BK74" s="4">
        <f t="shared" si="48"/>
        <v>0</v>
      </c>
      <c r="BL74" s="4">
        <f t="shared" si="48"/>
        <v>8.0000000000000002E-3</v>
      </c>
      <c r="BM74" s="4">
        <f t="shared" si="48"/>
        <v>0</v>
      </c>
      <c r="BN74" s="4">
        <f t="shared" si="48"/>
        <v>0</v>
      </c>
      <c r="BO74" s="4">
        <f t="shared" si="48"/>
        <v>0</v>
      </c>
      <c r="BP74" s="4">
        <f t="shared" si="48"/>
        <v>3.0000000000000001E-3</v>
      </c>
      <c r="BQ74" s="4">
        <f t="shared" si="48"/>
        <v>1E-3</v>
      </c>
      <c r="BR74" s="4">
        <f t="shared" ref="BR74" si="52">BR16</f>
        <v>0</v>
      </c>
    </row>
    <row r="75" spans="1:72" ht="15.75" customHeight="1" x14ac:dyDescent="0.3">
      <c r="A75" s="50"/>
      <c r="B75" s="4" t="s">
        <v>15</v>
      </c>
      <c r="C75" s="38"/>
      <c r="D75" s="4">
        <f t="shared" si="48"/>
        <v>0</v>
      </c>
      <c r="E75" s="4">
        <f t="shared" si="48"/>
        <v>0</v>
      </c>
      <c r="F75" s="4">
        <f t="shared" si="48"/>
        <v>0</v>
      </c>
      <c r="G75" s="4">
        <f t="shared" si="48"/>
        <v>0</v>
      </c>
      <c r="H75" s="4">
        <f t="shared" si="48"/>
        <v>0</v>
      </c>
      <c r="I75" s="4">
        <f t="shared" si="48"/>
        <v>0</v>
      </c>
      <c r="J75" s="4">
        <f t="shared" si="48"/>
        <v>1.7999999999999999E-2</v>
      </c>
      <c r="K75" s="4">
        <f t="shared" si="48"/>
        <v>3.7499999999999999E-3</v>
      </c>
      <c r="L75" s="4">
        <f t="shared" si="48"/>
        <v>0</v>
      </c>
      <c r="M75" s="4">
        <f t="shared" si="48"/>
        <v>0</v>
      </c>
      <c r="N75" s="4">
        <f t="shared" si="48"/>
        <v>0</v>
      </c>
      <c r="O75" s="4">
        <f t="shared" si="48"/>
        <v>0</v>
      </c>
      <c r="P75" s="4">
        <f t="shared" si="48"/>
        <v>0</v>
      </c>
      <c r="Q75" s="4">
        <f t="shared" si="48"/>
        <v>0</v>
      </c>
      <c r="R75" s="4">
        <f t="shared" si="48"/>
        <v>0</v>
      </c>
      <c r="S75" s="4">
        <f t="shared" si="48"/>
        <v>0</v>
      </c>
      <c r="T75" s="4">
        <f t="shared" si="48"/>
        <v>0</v>
      </c>
      <c r="U75" s="4">
        <f t="shared" si="48"/>
        <v>0</v>
      </c>
      <c r="V75" s="4">
        <f t="shared" si="48"/>
        <v>0</v>
      </c>
      <c r="W75" s="4">
        <f t="shared" si="48"/>
        <v>0</v>
      </c>
      <c r="X75" s="4">
        <f t="shared" si="48"/>
        <v>0</v>
      </c>
      <c r="Y75" s="4">
        <f t="shared" si="48"/>
        <v>0</v>
      </c>
      <c r="Z75" s="4">
        <f t="shared" si="48"/>
        <v>0</v>
      </c>
      <c r="AA75" s="4">
        <f t="shared" si="48"/>
        <v>0</v>
      </c>
      <c r="AB75" s="4">
        <f t="shared" si="48"/>
        <v>0</v>
      </c>
      <c r="AC75" s="4">
        <f t="shared" si="48"/>
        <v>0</v>
      </c>
      <c r="AD75" s="4">
        <f t="shared" si="48"/>
        <v>0</v>
      </c>
      <c r="AE75" s="4">
        <f t="shared" si="48"/>
        <v>0</v>
      </c>
      <c r="AF75" s="4">
        <f t="shared" ref="AF75:AI75" si="53">AF17</f>
        <v>0</v>
      </c>
      <c r="AG75" s="4">
        <f t="shared" si="53"/>
        <v>0</v>
      </c>
      <c r="AH75" s="4">
        <f t="shared" si="53"/>
        <v>0</v>
      </c>
      <c r="AI75" s="4">
        <f t="shared" si="53"/>
        <v>0</v>
      </c>
      <c r="AJ75" s="4">
        <f t="shared" si="48"/>
        <v>0</v>
      </c>
      <c r="AK75" s="4">
        <f t="shared" si="48"/>
        <v>0</v>
      </c>
      <c r="AL75" s="4">
        <f t="shared" si="48"/>
        <v>0</v>
      </c>
      <c r="AM75" s="4">
        <f t="shared" si="48"/>
        <v>0</v>
      </c>
      <c r="AN75" s="4">
        <f t="shared" si="48"/>
        <v>0</v>
      </c>
      <c r="AO75" s="4">
        <f t="shared" si="48"/>
        <v>0</v>
      </c>
      <c r="AP75" s="4"/>
      <c r="AQ75" s="4"/>
      <c r="AR75" s="4"/>
      <c r="AS75" s="4"/>
      <c r="AT75" s="4"/>
      <c r="AU75" s="4"/>
      <c r="AV75" s="4"/>
      <c r="AW75" s="4">
        <f t="shared" si="48"/>
        <v>0</v>
      </c>
      <c r="AX75" s="4">
        <f t="shared" si="48"/>
        <v>0</v>
      </c>
      <c r="AY75" s="4">
        <f t="shared" si="48"/>
        <v>0</v>
      </c>
      <c r="AZ75" s="4">
        <f t="shared" si="48"/>
        <v>0</v>
      </c>
      <c r="BA75" s="4">
        <f t="shared" si="48"/>
        <v>0</v>
      </c>
      <c r="BB75" s="4">
        <f t="shared" si="48"/>
        <v>0</v>
      </c>
      <c r="BC75" s="4">
        <f t="shared" si="48"/>
        <v>0</v>
      </c>
      <c r="BD75" s="4">
        <f t="shared" si="48"/>
        <v>0</v>
      </c>
      <c r="BE75" s="4">
        <f t="shared" si="48"/>
        <v>0</v>
      </c>
      <c r="BF75" s="4">
        <f t="shared" si="48"/>
        <v>0</v>
      </c>
      <c r="BG75" s="4">
        <f t="shared" si="48"/>
        <v>0</v>
      </c>
      <c r="BH75" s="4">
        <f t="shared" si="48"/>
        <v>0</v>
      </c>
      <c r="BI75" s="4">
        <f t="shared" si="48"/>
        <v>0</v>
      </c>
      <c r="BJ75" s="4">
        <f t="shared" si="48"/>
        <v>0.16</v>
      </c>
      <c r="BK75" s="4">
        <f t="shared" si="48"/>
        <v>0</v>
      </c>
      <c r="BL75" s="4">
        <f t="shared" si="48"/>
        <v>0</v>
      </c>
      <c r="BM75" s="4">
        <f t="shared" si="48"/>
        <v>0</v>
      </c>
      <c r="BN75" s="4">
        <f t="shared" si="48"/>
        <v>0</v>
      </c>
      <c r="BO75" s="4">
        <f t="shared" si="48"/>
        <v>0</v>
      </c>
      <c r="BP75" s="4">
        <f t="shared" si="48"/>
        <v>0</v>
      </c>
      <c r="BQ75" s="4">
        <f t="shared" si="48"/>
        <v>2E-3</v>
      </c>
      <c r="BR75" s="4">
        <f t="shared" ref="BR75" si="54">BR17</f>
        <v>0</v>
      </c>
    </row>
    <row r="76" spans="1:72" ht="15" customHeight="1" x14ac:dyDescent="0.3">
      <c r="A76" s="50"/>
      <c r="B76" s="9" t="s">
        <v>16</v>
      </c>
      <c r="C76" s="38"/>
      <c r="D76" s="4">
        <f t="shared" si="48"/>
        <v>0.03</v>
      </c>
      <c r="E76" s="4">
        <f t="shared" si="48"/>
        <v>0</v>
      </c>
      <c r="F76" s="4">
        <f t="shared" si="48"/>
        <v>0</v>
      </c>
      <c r="G76" s="4">
        <f t="shared" si="48"/>
        <v>0</v>
      </c>
      <c r="H76" s="4">
        <f t="shared" si="48"/>
        <v>0</v>
      </c>
      <c r="I76" s="4">
        <f t="shared" si="48"/>
        <v>0</v>
      </c>
      <c r="J76" s="4">
        <f t="shared" si="48"/>
        <v>0</v>
      </c>
      <c r="K76" s="4">
        <f t="shared" si="48"/>
        <v>0</v>
      </c>
      <c r="L76" s="4">
        <f t="shared" si="48"/>
        <v>0</v>
      </c>
      <c r="M76" s="4">
        <f t="shared" si="48"/>
        <v>0</v>
      </c>
      <c r="N76" s="4">
        <f t="shared" si="48"/>
        <v>0</v>
      </c>
      <c r="O76" s="4">
        <f t="shared" si="48"/>
        <v>0</v>
      </c>
      <c r="P76" s="4">
        <f t="shared" si="48"/>
        <v>0</v>
      </c>
      <c r="Q76" s="4">
        <f t="shared" si="48"/>
        <v>0</v>
      </c>
      <c r="R76" s="4">
        <f t="shared" si="48"/>
        <v>0</v>
      </c>
      <c r="S76" s="4">
        <f t="shared" si="48"/>
        <v>0</v>
      </c>
      <c r="T76" s="4">
        <f t="shared" si="48"/>
        <v>0</v>
      </c>
      <c r="U76" s="4">
        <f t="shared" si="48"/>
        <v>0</v>
      </c>
      <c r="V76" s="4">
        <f t="shared" si="48"/>
        <v>0</v>
      </c>
      <c r="W76" s="4">
        <f t="shared" si="48"/>
        <v>0</v>
      </c>
      <c r="X76" s="4">
        <f t="shared" si="48"/>
        <v>0</v>
      </c>
      <c r="Y76" s="4">
        <f t="shared" si="48"/>
        <v>0</v>
      </c>
      <c r="Z76" s="4">
        <f t="shared" si="48"/>
        <v>0</v>
      </c>
      <c r="AA76" s="4">
        <f t="shared" si="48"/>
        <v>0</v>
      </c>
      <c r="AB76" s="4">
        <f t="shared" si="48"/>
        <v>0</v>
      </c>
      <c r="AC76" s="4">
        <f t="shared" si="48"/>
        <v>0</v>
      </c>
      <c r="AD76" s="4">
        <f t="shared" si="48"/>
        <v>0</v>
      </c>
      <c r="AE76" s="4">
        <f t="shared" si="48"/>
        <v>0</v>
      </c>
      <c r="AF76" s="4">
        <f t="shared" ref="AF76:AI76" si="55">AF18</f>
        <v>0</v>
      </c>
      <c r="AG76" s="4">
        <f t="shared" si="55"/>
        <v>0</v>
      </c>
      <c r="AH76" s="4">
        <f t="shared" si="55"/>
        <v>0</v>
      </c>
      <c r="AI76" s="4">
        <f t="shared" si="55"/>
        <v>0</v>
      </c>
      <c r="AJ76" s="4">
        <f t="shared" si="48"/>
        <v>0</v>
      </c>
      <c r="AK76" s="4">
        <f t="shared" si="48"/>
        <v>0</v>
      </c>
      <c r="AL76" s="4">
        <f t="shared" ref="AL76:BQ76" si="56">AL18</f>
        <v>0</v>
      </c>
      <c r="AM76" s="4">
        <f t="shared" si="56"/>
        <v>0</v>
      </c>
      <c r="AN76" s="4">
        <f t="shared" si="56"/>
        <v>0</v>
      </c>
      <c r="AO76" s="4">
        <f t="shared" si="56"/>
        <v>0</v>
      </c>
      <c r="AP76" s="4"/>
      <c r="AQ76" s="4"/>
      <c r="AR76" s="4"/>
      <c r="AS76" s="4"/>
      <c r="AT76" s="4"/>
      <c r="AU76" s="4"/>
      <c r="AV76" s="4"/>
      <c r="AW76" s="4">
        <f t="shared" si="56"/>
        <v>0</v>
      </c>
      <c r="AX76" s="4">
        <f t="shared" si="56"/>
        <v>0</v>
      </c>
      <c r="AY76" s="4">
        <f t="shared" si="56"/>
        <v>0</v>
      </c>
      <c r="AZ76" s="4">
        <f t="shared" si="56"/>
        <v>0</v>
      </c>
      <c r="BA76" s="4">
        <f t="shared" si="56"/>
        <v>0</v>
      </c>
      <c r="BB76" s="4">
        <f t="shared" si="56"/>
        <v>0</v>
      </c>
      <c r="BC76" s="4">
        <f t="shared" si="56"/>
        <v>0</v>
      </c>
      <c r="BD76" s="4">
        <f t="shared" si="56"/>
        <v>0</v>
      </c>
      <c r="BE76" s="4">
        <f t="shared" si="56"/>
        <v>0</v>
      </c>
      <c r="BF76" s="4">
        <f t="shared" si="56"/>
        <v>0</v>
      </c>
      <c r="BG76" s="4">
        <f t="shared" si="56"/>
        <v>0</v>
      </c>
      <c r="BH76" s="4">
        <f t="shared" si="56"/>
        <v>0</v>
      </c>
      <c r="BI76" s="4">
        <f t="shared" si="56"/>
        <v>0</v>
      </c>
      <c r="BJ76" s="4">
        <f t="shared" si="56"/>
        <v>0</v>
      </c>
      <c r="BK76" s="4">
        <f t="shared" si="56"/>
        <v>0</v>
      </c>
      <c r="BL76" s="4">
        <f t="shared" si="56"/>
        <v>0</v>
      </c>
      <c r="BM76" s="4">
        <f t="shared" si="56"/>
        <v>0</v>
      </c>
      <c r="BN76" s="4">
        <f t="shared" si="56"/>
        <v>0</v>
      </c>
      <c r="BO76" s="4">
        <f t="shared" si="56"/>
        <v>0</v>
      </c>
      <c r="BP76" s="4">
        <f t="shared" si="56"/>
        <v>0</v>
      </c>
      <c r="BQ76" s="4">
        <f t="shared" si="56"/>
        <v>0</v>
      </c>
      <c r="BR76" s="4">
        <f t="shared" ref="BR76" si="57">BR18</f>
        <v>0</v>
      </c>
    </row>
    <row r="77" spans="1:72" ht="25.8" x14ac:dyDescent="0.3">
      <c r="A77" s="50"/>
      <c r="B77" s="10" t="s">
        <v>63</v>
      </c>
      <c r="C77" s="38"/>
      <c r="D77" s="4">
        <f t="shared" ref="D77:BQ78" si="58">D19</f>
        <v>0</v>
      </c>
      <c r="E77" s="4">
        <f t="shared" si="58"/>
        <v>0.05</v>
      </c>
      <c r="F77" s="4">
        <f t="shared" si="58"/>
        <v>0</v>
      </c>
      <c r="G77" s="4">
        <f t="shared" si="58"/>
        <v>0</v>
      </c>
      <c r="H77" s="4">
        <f t="shared" si="58"/>
        <v>0</v>
      </c>
      <c r="I77" s="4">
        <f t="shared" si="58"/>
        <v>0</v>
      </c>
      <c r="J77" s="4">
        <f t="shared" si="58"/>
        <v>0</v>
      </c>
      <c r="K77" s="4">
        <f t="shared" si="58"/>
        <v>0</v>
      </c>
      <c r="L77" s="4">
        <f t="shared" si="58"/>
        <v>0</v>
      </c>
      <c r="M77" s="4">
        <f t="shared" si="58"/>
        <v>0</v>
      </c>
      <c r="N77" s="4">
        <f t="shared" si="58"/>
        <v>0</v>
      </c>
      <c r="O77" s="4">
        <f t="shared" si="58"/>
        <v>0</v>
      </c>
      <c r="P77" s="4">
        <f t="shared" si="58"/>
        <v>0</v>
      </c>
      <c r="Q77" s="4">
        <f t="shared" si="58"/>
        <v>0</v>
      </c>
      <c r="R77" s="4">
        <f t="shared" si="58"/>
        <v>0</v>
      </c>
      <c r="S77" s="4">
        <f t="shared" si="58"/>
        <v>0</v>
      </c>
      <c r="T77" s="4">
        <f t="shared" si="58"/>
        <v>0</v>
      </c>
      <c r="U77" s="4">
        <f t="shared" si="58"/>
        <v>0</v>
      </c>
      <c r="V77" s="4">
        <f t="shared" si="58"/>
        <v>0</v>
      </c>
      <c r="W77" s="4">
        <f t="shared" si="58"/>
        <v>0</v>
      </c>
      <c r="X77" s="4">
        <f t="shared" si="58"/>
        <v>0</v>
      </c>
      <c r="Y77" s="4">
        <f t="shared" si="58"/>
        <v>0</v>
      </c>
      <c r="Z77" s="4">
        <f t="shared" si="58"/>
        <v>0</v>
      </c>
      <c r="AA77" s="4">
        <f t="shared" si="58"/>
        <v>0</v>
      </c>
      <c r="AB77" s="4">
        <f t="shared" si="58"/>
        <v>0</v>
      </c>
      <c r="AC77" s="4">
        <f t="shared" si="58"/>
        <v>0</v>
      </c>
      <c r="AD77" s="4">
        <f t="shared" si="58"/>
        <v>0</v>
      </c>
      <c r="AE77" s="4">
        <f t="shared" si="58"/>
        <v>0</v>
      </c>
      <c r="AF77" s="4">
        <f t="shared" ref="AF77:AI77" si="59">AF19</f>
        <v>0</v>
      </c>
      <c r="AG77" s="4">
        <f t="shared" si="59"/>
        <v>0</v>
      </c>
      <c r="AH77" s="4">
        <f t="shared" si="59"/>
        <v>0</v>
      </c>
      <c r="AI77" s="4">
        <f t="shared" si="59"/>
        <v>0</v>
      </c>
      <c r="AJ77" s="4">
        <f t="shared" si="58"/>
        <v>0</v>
      </c>
      <c r="AK77" s="4">
        <f t="shared" si="58"/>
        <v>0</v>
      </c>
      <c r="AL77" s="4">
        <f t="shared" si="58"/>
        <v>0</v>
      </c>
      <c r="AM77" s="4">
        <f t="shared" si="58"/>
        <v>0</v>
      </c>
      <c r="AN77" s="4">
        <f t="shared" si="58"/>
        <v>0</v>
      </c>
      <c r="AO77" s="4">
        <f t="shared" si="58"/>
        <v>0</v>
      </c>
      <c r="AP77" s="4"/>
      <c r="AQ77" s="4"/>
      <c r="AR77" s="4"/>
      <c r="AS77" s="4"/>
      <c r="AT77" s="4"/>
      <c r="AU77" s="4"/>
      <c r="AV77" s="4"/>
      <c r="AW77" s="4">
        <f t="shared" si="58"/>
        <v>0</v>
      </c>
      <c r="AX77" s="4">
        <f t="shared" si="58"/>
        <v>0</v>
      </c>
      <c r="AY77" s="4">
        <f t="shared" si="58"/>
        <v>0</v>
      </c>
      <c r="AZ77" s="4">
        <f t="shared" si="58"/>
        <v>0</v>
      </c>
      <c r="BA77" s="4">
        <f t="shared" si="58"/>
        <v>0</v>
      </c>
      <c r="BB77" s="4">
        <f t="shared" si="58"/>
        <v>0</v>
      </c>
      <c r="BC77" s="4">
        <f t="shared" si="58"/>
        <v>0</v>
      </c>
      <c r="BD77" s="4">
        <f t="shared" si="58"/>
        <v>0</v>
      </c>
      <c r="BE77" s="4">
        <f t="shared" si="58"/>
        <v>0</v>
      </c>
      <c r="BF77" s="4">
        <f t="shared" si="58"/>
        <v>0</v>
      </c>
      <c r="BG77" s="4">
        <f t="shared" si="58"/>
        <v>0</v>
      </c>
      <c r="BH77" s="4">
        <f t="shared" si="58"/>
        <v>0</v>
      </c>
      <c r="BI77" s="4">
        <f t="shared" si="58"/>
        <v>0</v>
      </c>
      <c r="BJ77" s="4">
        <f t="shared" si="58"/>
        <v>0</v>
      </c>
      <c r="BK77" s="4">
        <f t="shared" si="58"/>
        <v>0</v>
      </c>
      <c r="BL77" s="4">
        <f t="shared" si="58"/>
        <v>0</v>
      </c>
      <c r="BM77" s="4">
        <f t="shared" si="58"/>
        <v>0</v>
      </c>
      <c r="BN77" s="4">
        <f t="shared" si="58"/>
        <v>0</v>
      </c>
      <c r="BO77" s="4">
        <f t="shared" si="58"/>
        <v>0</v>
      </c>
      <c r="BP77" s="4">
        <f t="shared" si="58"/>
        <v>0</v>
      </c>
      <c r="BQ77" s="4">
        <f t="shared" si="58"/>
        <v>0</v>
      </c>
      <c r="BR77" s="4">
        <f t="shared" ref="BR77" si="60">BR19</f>
        <v>0</v>
      </c>
    </row>
    <row r="78" spans="1:72" ht="25.8" x14ac:dyDescent="0.3">
      <c r="A78" s="51"/>
      <c r="B78" s="10" t="s">
        <v>18</v>
      </c>
      <c r="C78" s="39"/>
      <c r="D78" s="4">
        <f t="shared" si="58"/>
        <v>0</v>
      </c>
      <c r="E78" s="4">
        <f t="shared" si="58"/>
        <v>0</v>
      </c>
      <c r="F78" s="4">
        <f t="shared" si="58"/>
        <v>1.2999999999999999E-2</v>
      </c>
      <c r="G78" s="4">
        <f t="shared" si="58"/>
        <v>0</v>
      </c>
      <c r="H78" s="4">
        <f t="shared" si="58"/>
        <v>0</v>
      </c>
      <c r="I78" s="4">
        <f t="shared" si="58"/>
        <v>0</v>
      </c>
      <c r="J78" s="4">
        <f t="shared" si="58"/>
        <v>0</v>
      </c>
      <c r="K78" s="4">
        <f t="shared" si="58"/>
        <v>0</v>
      </c>
      <c r="L78" s="4">
        <f t="shared" si="58"/>
        <v>0</v>
      </c>
      <c r="M78" s="4">
        <f t="shared" si="58"/>
        <v>0</v>
      </c>
      <c r="N78" s="4">
        <f t="shared" si="58"/>
        <v>0</v>
      </c>
      <c r="O78" s="4">
        <f t="shared" si="58"/>
        <v>0</v>
      </c>
      <c r="P78" s="4">
        <f t="shared" si="58"/>
        <v>0</v>
      </c>
      <c r="Q78" s="4">
        <f t="shared" si="58"/>
        <v>0</v>
      </c>
      <c r="R78" s="4">
        <f t="shared" si="58"/>
        <v>0</v>
      </c>
      <c r="S78" s="4">
        <f t="shared" si="58"/>
        <v>0</v>
      </c>
      <c r="T78" s="4">
        <f t="shared" si="58"/>
        <v>0</v>
      </c>
      <c r="U78" s="4">
        <f t="shared" si="58"/>
        <v>0</v>
      </c>
      <c r="V78" s="4">
        <f t="shared" si="58"/>
        <v>0</v>
      </c>
      <c r="W78" s="4">
        <f t="shared" si="58"/>
        <v>0</v>
      </c>
      <c r="X78" s="4">
        <f t="shared" si="58"/>
        <v>0</v>
      </c>
      <c r="Y78" s="4">
        <f t="shared" si="58"/>
        <v>0</v>
      </c>
      <c r="Z78" s="4">
        <f t="shared" si="58"/>
        <v>0</v>
      </c>
      <c r="AA78" s="4">
        <f t="shared" si="58"/>
        <v>0</v>
      </c>
      <c r="AB78" s="4">
        <f t="shared" si="58"/>
        <v>1.4999999999999999E-2</v>
      </c>
      <c r="AC78" s="4">
        <f t="shared" si="58"/>
        <v>0</v>
      </c>
      <c r="AD78" s="4">
        <f t="shared" si="58"/>
        <v>0</v>
      </c>
      <c r="AE78" s="4">
        <f t="shared" si="58"/>
        <v>0</v>
      </c>
      <c r="AF78" s="4">
        <f t="shared" ref="AF78:AI78" si="61">AF20</f>
        <v>0</v>
      </c>
      <c r="AG78" s="4">
        <f t="shared" si="61"/>
        <v>0</v>
      </c>
      <c r="AH78" s="4">
        <f t="shared" si="61"/>
        <v>0</v>
      </c>
      <c r="AI78" s="4">
        <f t="shared" si="61"/>
        <v>0</v>
      </c>
      <c r="AJ78" s="4">
        <f t="shared" si="58"/>
        <v>0</v>
      </c>
      <c r="AK78" s="4">
        <f t="shared" si="58"/>
        <v>0</v>
      </c>
      <c r="AL78" s="4">
        <f t="shared" si="58"/>
        <v>0</v>
      </c>
      <c r="AM78" s="4">
        <f t="shared" si="58"/>
        <v>0</v>
      </c>
      <c r="AN78" s="4">
        <f t="shared" si="58"/>
        <v>0</v>
      </c>
      <c r="AO78" s="4">
        <f t="shared" si="58"/>
        <v>0</v>
      </c>
      <c r="AP78" s="4"/>
      <c r="AQ78" s="4"/>
      <c r="AR78" s="4"/>
      <c r="AS78" s="4"/>
      <c r="AT78" s="4"/>
      <c r="AU78" s="4"/>
      <c r="AV78" s="4"/>
      <c r="AW78" s="4">
        <f t="shared" si="58"/>
        <v>0</v>
      </c>
      <c r="AX78" s="4">
        <f t="shared" si="58"/>
        <v>0</v>
      </c>
      <c r="AY78" s="4">
        <f t="shared" si="58"/>
        <v>0</v>
      </c>
      <c r="AZ78" s="4">
        <f t="shared" si="58"/>
        <v>0</v>
      </c>
      <c r="BA78" s="4">
        <f t="shared" si="58"/>
        <v>0</v>
      </c>
      <c r="BB78" s="4">
        <f t="shared" si="58"/>
        <v>0</v>
      </c>
      <c r="BC78" s="4">
        <f t="shared" si="58"/>
        <v>0</v>
      </c>
      <c r="BD78" s="4">
        <f t="shared" si="58"/>
        <v>0</v>
      </c>
      <c r="BE78" s="4">
        <f t="shared" si="58"/>
        <v>0</v>
      </c>
      <c r="BF78" s="4">
        <f t="shared" si="58"/>
        <v>0</v>
      </c>
      <c r="BG78" s="4">
        <f t="shared" si="58"/>
        <v>0</v>
      </c>
      <c r="BH78" s="4">
        <f t="shared" si="58"/>
        <v>0</v>
      </c>
      <c r="BI78" s="4">
        <f t="shared" si="58"/>
        <v>0</v>
      </c>
      <c r="BJ78" s="4">
        <f t="shared" si="58"/>
        <v>0</v>
      </c>
      <c r="BK78" s="4">
        <f t="shared" si="58"/>
        <v>0</v>
      </c>
      <c r="BL78" s="4">
        <f t="shared" si="58"/>
        <v>0</v>
      </c>
      <c r="BM78" s="4">
        <f t="shared" si="58"/>
        <v>0</v>
      </c>
      <c r="BN78" s="4">
        <f t="shared" si="58"/>
        <v>0</v>
      </c>
      <c r="BO78" s="4">
        <f t="shared" si="58"/>
        <v>0</v>
      </c>
      <c r="BP78" s="4">
        <f t="shared" si="58"/>
        <v>0</v>
      </c>
      <c r="BQ78" s="4">
        <f t="shared" si="58"/>
        <v>0</v>
      </c>
      <c r="BR78" s="4">
        <f t="shared" ref="BR78" si="62">BR20</f>
        <v>5.0000000000000002E-5</v>
      </c>
    </row>
    <row r="79" spans="1:72" ht="17.399999999999999" x14ac:dyDescent="0.35">
      <c r="B79" s="17" t="s">
        <v>24</v>
      </c>
      <c r="C79" s="18"/>
      <c r="D79" s="19">
        <f t="shared" ref="D79:V79" si="63">SUM(D73:D78)</f>
        <v>0.04</v>
      </c>
      <c r="E79" s="19">
        <f t="shared" si="63"/>
        <v>0.05</v>
      </c>
      <c r="F79" s="19">
        <f t="shared" si="63"/>
        <v>1.2999999999999999E-2</v>
      </c>
      <c r="G79" s="19">
        <f t="shared" si="63"/>
        <v>0</v>
      </c>
      <c r="H79" s="19">
        <f t="shared" si="63"/>
        <v>0</v>
      </c>
      <c r="I79" s="19">
        <f t="shared" si="63"/>
        <v>0</v>
      </c>
      <c r="J79" s="19">
        <f t="shared" si="63"/>
        <v>1.7999999999999999E-2</v>
      </c>
      <c r="K79" s="19">
        <f t="shared" si="63"/>
        <v>6.0000000000000001E-3</v>
      </c>
      <c r="L79" s="19">
        <f t="shared" si="63"/>
        <v>7.0000000000000001E-3</v>
      </c>
      <c r="M79" s="19">
        <f t="shared" si="63"/>
        <v>0</v>
      </c>
      <c r="N79" s="19">
        <f t="shared" si="63"/>
        <v>0</v>
      </c>
      <c r="O79" s="19">
        <f t="shared" si="63"/>
        <v>0</v>
      </c>
      <c r="P79" s="19">
        <f t="shared" si="63"/>
        <v>0</v>
      </c>
      <c r="Q79" s="19">
        <f t="shared" si="63"/>
        <v>0</v>
      </c>
      <c r="R79" s="19">
        <f t="shared" si="63"/>
        <v>0</v>
      </c>
      <c r="S79" s="19">
        <f t="shared" si="63"/>
        <v>0</v>
      </c>
      <c r="T79" s="19">
        <f t="shared" si="63"/>
        <v>0</v>
      </c>
      <c r="U79" s="19">
        <f t="shared" si="63"/>
        <v>0</v>
      </c>
      <c r="V79" s="19">
        <f t="shared" si="63"/>
        <v>1.35E-2</v>
      </c>
      <c r="W79" s="19">
        <f t="shared" ref="W79:X79" si="64">SUM(W73:W78)</f>
        <v>0</v>
      </c>
      <c r="X79" s="19">
        <f t="shared" si="64"/>
        <v>0.25</v>
      </c>
      <c r="Y79" s="19">
        <f t="shared" ref="Y79:AO79" si="65">SUM(Y73:Y78)</f>
        <v>0</v>
      </c>
      <c r="Z79" s="19">
        <f t="shared" si="65"/>
        <v>0</v>
      </c>
      <c r="AA79" s="19">
        <f t="shared" si="65"/>
        <v>0</v>
      </c>
      <c r="AB79" s="19">
        <f t="shared" si="65"/>
        <v>1.4999999999999999E-2</v>
      </c>
      <c r="AC79" s="19">
        <f t="shared" si="65"/>
        <v>0</v>
      </c>
      <c r="AD79" s="19">
        <f t="shared" si="65"/>
        <v>0</v>
      </c>
      <c r="AE79" s="19">
        <f t="shared" si="65"/>
        <v>0</v>
      </c>
      <c r="AF79" s="19">
        <f t="shared" ref="AF79:AI79" si="66">SUM(AF73:AF78)</f>
        <v>0</v>
      </c>
      <c r="AG79" s="19">
        <f t="shared" si="66"/>
        <v>0</v>
      </c>
      <c r="AH79" s="19">
        <f t="shared" si="66"/>
        <v>0</v>
      </c>
      <c r="AI79" s="19">
        <f t="shared" si="66"/>
        <v>0</v>
      </c>
      <c r="AJ79" s="19">
        <f t="shared" si="65"/>
        <v>0</v>
      </c>
      <c r="AK79" s="19">
        <f t="shared" si="65"/>
        <v>0</v>
      </c>
      <c r="AL79" s="19">
        <f t="shared" si="65"/>
        <v>0</v>
      </c>
      <c r="AM79" s="19">
        <f t="shared" si="65"/>
        <v>0</v>
      </c>
      <c r="AN79" s="19">
        <f t="shared" si="65"/>
        <v>0</v>
      </c>
      <c r="AO79" s="19">
        <f t="shared" si="65"/>
        <v>0</v>
      </c>
      <c r="AP79" s="19"/>
      <c r="AQ79" s="19"/>
      <c r="AR79" s="19"/>
      <c r="AS79" s="19"/>
      <c r="AT79" s="19"/>
      <c r="AU79" s="19"/>
      <c r="AV79" s="19"/>
      <c r="AW79" s="19">
        <f t="shared" ref="AW79:BQ79" si="67">SUM(AW73:AW78)</f>
        <v>0</v>
      </c>
      <c r="AX79" s="19">
        <f t="shared" si="67"/>
        <v>0</v>
      </c>
      <c r="AY79" s="19">
        <f t="shared" si="67"/>
        <v>3.7499999999999999E-3</v>
      </c>
      <c r="AZ79" s="19">
        <f t="shared" si="67"/>
        <v>0</v>
      </c>
      <c r="BA79" s="19">
        <f t="shared" si="67"/>
        <v>0</v>
      </c>
      <c r="BB79" s="19">
        <f t="shared" si="67"/>
        <v>0</v>
      </c>
      <c r="BC79" s="19">
        <f t="shared" si="67"/>
        <v>5.0000000000000001E-3</v>
      </c>
      <c r="BD79" s="19">
        <f t="shared" si="67"/>
        <v>0</v>
      </c>
      <c r="BE79" s="19">
        <f t="shared" si="67"/>
        <v>0.03</v>
      </c>
      <c r="BF79" s="19">
        <f t="shared" si="67"/>
        <v>4.1999999999999996E-2</v>
      </c>
      <c r="BG79" s="19">
        <f t="shared" si="67"/>
        <v>0</v>
      </c>
      <c r="BH79" s="19">
        <f t="shared" si="67"/>
        <v>0</v>
      </c>
      <c r="BI79" s="19">
        <f t="shared" si="67"/>
        <v>0</v>
      </c>
      <c r="BJ79" s="19">
        <f t="shared" si="67"/>
        <v>0.254</v>
      </c>
      <c r="BK79" s="19">
        <f t="shared" si="67"/>
        <v>1.2E-2</v>
      </c>
      <c r="BL79" s="19">
        <f t="shared" si="67"/>
        <v>1.43E-2</v>
      </c>
      <c r="BM79" s="19">
        <f t="shared" si="67"/>
        <v>0</v>
      </c>
      <c r="BN79" s="19">
        <f t="shared" si="67"/>
        <v>0</v>
      </c>
      <c r="BO79" s="19">
        <f t="shared" si="67"/>
        <v>0</v>
      </c>
      <c r="BP79" s="19">
        <f t="shared" si="67"/>
        <v>3.0000000000000001E-3</v>
      </c>
      <c r="BQ79" s="19">
        <f t="shared" si="67"/>
        <v>5.0000000000000001E-3</v>
      </c>
      <c r="BR79" s="19">
        <f t="shared" ref="BR79" si="68">SUM(BR73:BR78)</f>
        <v>5.0000000000000002E-5</v>
      </c>
    </row>
    <row r="80" spans="1:72" ht="17.399999999999999" x14ac:dyDescent="0.35">
      <c r="B80" s="17" t="s">
        <v>25</v>
      </c>
      <c r="C80" s="18"/>
      <c r="D80" s="20">
        <f t="shared" ref="D80:BQ80" si="69">PRODUCT(D79,$E$6)</f>
        <v>0.04</v>
      </c>
      <c r="E80" s="20">
        <f t="shared" si="69"/>
        <v>0.05</v>
      </c>
      <c r="F80" s="20">
        <f t="shared" si="69"/>
        <v>1.2999999999999999E-2</v>
      </c>
      <c r="G80" s="20">
        <f t="shared" si="69"/>
        <v>0</v>
      </c>
      <c r="H80" s="20">
        <f t="shared" si="69"/>
        <v>0</v>
      </c>
      <c r="I80" s="20">
        <f t="shared" si="69"/>
        <v>0</v>
      </c>
      <c r="J80" s="20">
        <f t="shared" si="69"/>
        <v>1.7999999999999999E-2</v>
      </c>
      <c r="K80" s="20">
        <f t="shared" si="69"/>
        <v>6.0000000000000001E-3</v>
      </c>
      <c r="L80" s="20">
        <f t="shared" si="69"/>
        <v>7.0000000000000001E-3</v>
      </c>
      <c r="M80" s="20">
        <f t="shared" si="69"/>
        <v>0</v>
      </c>
      <c r="N80" s="20">
        <f t="shared" si="69"/>
        <v>0</v>
      </c>
      <c r="O80" s="20">
        <f t="shared" si="69"/>
        <v>0</v>
      </c>
      <c r="P80" s="20">
        <f t="shared" si="69"/>
        <v>0</v>
      </c>
      <c r="Q80" s="20">
        <f t="shared" si="69"/>
        <v>0</v>
      </c>
      <c r="R80" s="20">
        <f t="shared" si="69"/>
        <v>0</v>
      </c>
      <c r="S80" s="20">
        <f t="shared" si="69"/>
        <v>0</v>
      </c>
      <c r="T80" s="20">
        <f t="shared" si="69"/>
        <v>0</v>
      </c>
      <c r="U80" s="20">
        <f t="shared" si="69"/>
        <v>0</v>
      </c>
      <c r="V80" s="20">
        <f t="shared" si="69"/>
        <v>1.35E-2</v>
      </c>
      <c r="W80" s="20">
        <f t="shared" ref="W80" si="70">PRODUCT(W79,$E$6)</f>
        <v>0</v>
      </c>
      <c r="X80" s="20">
        <v>8</v>
      </c>
      <c r="Y80" s="20">
        <f t="shared" si="69"/>
        <v>0</v>
      </c>
      <c r="Z80" s="20">
        <f t="shared" si="69"/>
        <v>0</v>
      </c>
      <c r="AA80" s="20">
        <f t="shared" si="69"/>
        <v>0</v>
      </c>
      <c r="AB80" s="20">
        <f t="shared" si="69"/>
        <v>1.4999999999999999E-2</v>
      </c>
      <c r="AC80" s="20">
        <f t="shared" si="69"/>
        <v>0</v>
      </c>
      <c r="AD80" s="20">
        <f t="shared" si="69"/>
        <v>0</v>
      </c>
      <c r="AE80" s="20">
        <f t="shared" si="69"/>
        <v>0</v>
      </c>
      <c r="AF80" s="20">
        <f t="shared" ref="AF80:AI80" si="71">PRODUCT(AF79,$E$6)</f>
        <v>0</v>
      </c>
      <c r="AG80" s="20">
        <f t="shared" si="71"/>
        <v>0</v>
      </c>
      <c r="AH80" s="20">
        <f t="shared" si="71"/>
        <v>0</v>
      </c>
      <c r="AI80" s="20">
        <f t="shared" si="71"/>
        <v>0</v>
      </c>
      <c r="AJ80" s="20">
        <f t="shared" si="69"/>
        <v>0</v>
      </c>
      <c r="AK80" s="20">
        <f t="shared" si="69"/>
        <v>0</v>
      </c>
      <c r="AL80" s="20">
        <f t="shared" si="69"/>
        <v>0</v>
      </c>
      <c r="AM80" s="20">
        <f t="shared" si="69"/>
        <v>0</v>
      </c>
      <c r="AN80" s="20">
        <f t="shared" si="69"/>
        <v>0</v>
      </c>
      <c r="AO80" s="20">
        <f t="shared" si="69"/>
        <v>0</v>
      </c>
      <c r="AP80" s="20"/>
      <c r="AQ80" s="20"/>
      <c r="AR80" s="20"/>
      <c r="AS80" s="20"/>
      <c r="AT80" s="20"/>
      <c r="AU80" s="20"/>
      <c r="AV80" s="20"/>
      <c r="AW80" s="20">
        <f t="shared" si="69"/>
        <v>0</v>
      </c>
      <c r="AX80" s="20">
        <f t="shared" si="69"/>
        <v>0</v>
      </c>
      <c r="AY80" s="20">
        <f t="shared" si="69"/>
        <v>3.7499999999999999E-3</v>
      </c>
      <c r="AZ80" s="20">
        <f t="shared" si="69"/>
        <v>0</v>
      </c>
      <c r="BA80" s="20">
        <f t="shared" si="69"/>
        <v>0</v>
      </c>
      <c r="BB80" s="20">
        <f t="shared" si="69"/>
        <v>0</v>
      </c>
      <c r="BC80" s="20">
        <f t="shared" si="69"/>
        <v>5.0000000000000001E-3</v>
      </c>
      <c r="BD80" s="20">
        <f t="shared" si="69"/>
        <v>0</v>
      </c>
      <c r="BE80" s="20">
        <f t="shared" si="69"/>
        <v>0.03</v>
      </c>
      <c r="BF80" s="20">
        <f t="shared" si="69"/>
        <v>4.1999999999999996E-2</v>
      </c>
      <c r="BG80" s="20">
        <f t="shared" si="69"/>
        <v>0</v>
      </c>
      <c r="BH80" s="20">
        <f t="shared" si="69"/>
        <v>0</v>
      </c>
      <c r="BI80" s="20">
        <f t="shared" si="69"/>
        <v>0</v>
      </c>
      <c r="BJ80" s="20">
        <f t="shared" si="69"/>
        <v>0.254</v>
      </c>
      <c r="BK80" s="20">
        <f t="shared" si="69"/>
        <v>1.2E-2</v>
      </c>
      <c r="BL80" s="20">
        <f t="shared" si="69"/>
        <v>1.43E-2</v>
      </c>
      <c r="BM80" s="20">
        <f t="shared" si="69"/>
        <v>0</v>
      </c>
      <c r="BN80" s="20">
        <f t="shared" si="69"/>
        <v>0</v>
      </c>
      <c r="BO80" s="20">
        <f t="shared" si="69"/>
        <v>0</v>
      </c>
      <c r="BP80" s="20">
        <f t="shared" si="69"/>
        <v>3.0000000000000001E-3</v>
      </c>
      <c r="BQ80" s="20">
        <f t="shared" si="69"/>
        <v>5.0000000000000001E-3</v>
      </c>
      <c r="BR80" s="20">
        <f t="shared" ref="BR80" si="72">PRODUCT(BR79,$E$6)</f>
        <v>5.0000000000000002E-5</v>
      </c>
    </row>
    <row r="82" spans="1:72" ht="17.399999999999999" x14ac:dyDescent="0.35">
      <c r="A82" s="23"/>
      <c r="B82" s="24" t="s">
        <v>27</v>
      </c>
      <c r="C82" s="25" t="s">
        <v>28</v>
      </c>
      <c r="D82" s="26">
        <f t="shared" ref="D82:BQ82" si="73">D47</f>
        <v>78.180000000000007</v>
      </c>
      <c r="E82" s="26">
        <f t="shared" si="73"/>
        <v>82</v>
      </c>
      <c r="F82" s="26">
        <f t="shared" si="73"/>
        <v>82</v>
      </c>
      <c r="G82" s="26">
        <f t="shared" si="73"/>
        <v>596</v>
      </c>
      <c r="H82" s="26">
        <f t="shared" si="73"/>
        <v>1490</v>
      </c>
      <c r="I82" s="26">
        <f t="shared" si="73"/>
        <v>720</v>
      </c>
      <c r="J82" s="26">
        <f t="shared" si="73"/>
        <v>82.38</v>
      </c>
      <c r="K82" s="26">
        <f t="shared" si="73"/>
        <v>1038.8900000000001</v>
      </c>
      <c r="L82" s="26">
        <f t="shared" si="73"/>
        <v>231.94</v>
      </c>
      <c r="M82" s="26">
        <f t="shared" si="73"/>
        <v>738</v>
      </c>
      <c r="N82" s="26">
        <f t="shared" si="73"/>
        <v>114.89</v>
      </c>
      <c r="O82" s="26">
        <f t="shared" si="73"/>
        <v>359.11</v>
      </c>
      <c r="P82" s="26">
        <f t="shared" si="73"/>
        <v>428.95</v>
      </c>
      <c r="Q82" s="26">
        <f t="shared" si="73"/>
        <v>400</v>
      </c>
      <c r="R82" s="26">
        <f t="shared" si="73"/>
        <v>1210</v>
      </c>
      <c r="S82" s="26">
        <f t="shared" si="73"/>
        <v>207.5</v>
      </c>
      <c r="T82" s="26">
        <f t="shared" si="73"/>
        <v>207.5</v>
      </c>
      <c r="U82" s="26">
        <f t="shared" si="73"/>
        <v>1032</v>
      </c>
      <c r="V82" s="26">
        <f t="shared" si="73"/>
        <v>352.56</v>
      </c>
      <c r="W82" s="26">
        <f>W47</f>
        <v>100</v>
      </c>
      <c r="X82" s="26">
        <f t="shared" si="73"/>
        <v>10.4</v>
      </c>
      <c r="Y82" s="26">
        <f t="shared" si="73"/>
        <v>0</v>
      </c>
      <c r="Z82" s="26">
        <f t="shared" si="73"/>
        <v>492</v>
      </c>
      <c r="AA82" s="26">
        <f t="shared" si="73"/>
        <v>382</v>
      </c>
      <c r="AB82" s="26">
        <f t="shared" si="73"/>
        <v>341</v>
      </c>
      <c r="AC82" s="26">
        <f t="shared" si="73"/>
        <v>261</v>
      </c>
      <c r="AD82" s="26">
        <f t="shared" si="73"/>
        <v>125</v>
      </c>
      <c r="AE82" s="26">
        <f t="shared" si="73"/>
        <v>607</v>
      </c>
      <c r="AF82" s="26"/>
      <c r="AG82" s="26"/>
      <c r="AH82" s="26">
        <f t="shared" si="73"/>
        <v>219</v>
      </c>
      <c r="AI82" s="26"/>
      <c r="AJ82" s="26">
        <f t="shared" si="73"/>
        <v>227.27</v>
      </c>
      <c r="AK82" s="26">
        <f t="shared" si="73"/>
        <v>89</v>
      </c>
      <c r="AL82" s="26">
        <f t="shared" si="73"/>
        <v>62</v>
      </c>
      <c r="AM82" s="26">
        <f t="shared" si="73"/>
        <v>44.6</v>
      </c>
      <c r="AN82" s="26">
        <f t="shared" si="73"/>
        <v>200</v>
      </c>
      <c r="AO82" s="26">
        <f t="shared" si="73"/>
        <v>227</v>
      </c>
      <c r="AP82" s="26"/>
      <c r="AQ82" s="26"/>
      <c r="AR82" s="26"/>
      <c r="AS82" s="26"/>
      <c r="AT82" s="26"/>
      <c r="AU82" s="26"/>
      <c r="AV82" s="26"/>
      <c r="AW82" s="26">
        <f t="shared" si="73"/>
        <v>67.14</v>
      </c>
      <c r="AX82" s="26">
        <f t="shared" si="73"/>
        <v>74.290000000000006</v>
      </c>
      <c r="AY82" s="26">
        <f t="shared" si="73"/>
        <v>51.25</v>
      </c>
      <c r="AZ82" s="26">
        <f t="shared" si="73"/>
        <v>77.14</v>
      </c>
      <c r="BA82" s="26">
        <f t="shared" si="73"/>
        <v>68</v>
      </c>
      <c r="BB82" s="26">
        <f t="shared" si="73"/>
        <v>60</v>
      </c>
      <c r="BC82" s="26">
        <f t="shared" si="73"/>
        <v>137.33000000000001</v>
      </c>
      <c r="BD82" s="26">
        <f t="shared" si="73"/>
        <v>319</v>
      </c>
      <c r="BE82" s="26">
        <f t="shared" si="73"/>
        <v>486</v>
      </c>
      <c r="BF82" s="26">
        <f t="shared" si="73"/>
        <v>564</v>
      </c>
      <c r="BG82" s="26">
        <f t="shared" si="73"/>
        <v>247</v>
      </c>
      <c r="BH82" s="26">
        <f t="shared" si="73"/>
        <v>427</v>
      </c>
      <c r="BI82" s="26">
        <f t="shared" si="73"/>
        <v>750</v>
      </c>
      <c r="BJ82" s="26">
        <f t="shared" si="73"/>
        <v>36</v>
      </c>
      <c r="BK82" s="26">
        <f t="shared" si="73"/>
        <v>30</v>
      </c>
      <c r="BL82" s="26">
        <f t="shared" si="73"/>
        <v>30</v>
      </c>
      <c r="BM82" s="26">
        <f t="shared" si="73"/>
        <v>34</v>
      </c>
      <c r="BN82" s="26">
        <f t="shared" si="73"/>
        <v>35</v>
      </c>
      <c r="BO82" s="26">
        <f t="shared" si="73"/>
        <v>314</v>
      </c>
      <c r="BP82" s="26">
        <f t="shared" si="73"/>
        <v>138.88999999999999</v>
      </c>
      <c r="BQ82" s="26">
        <f t="shared" si="73"/>
        <v>22</v>
      </c>
      <c r="BR82" s="26">
        <f t="shared" ref="BR82" si="74">BR47</f>
        <v>0</v>
      </c>
    </row>
    <row r="83" spans="1:72" ht="17.399999999999999" x14ac:dyDescent="0.35">
      <c r="B83" s="17" t="s">
        <v>29</v>
      </c>
      <c r="C83" s="18" t="s">
        <v>28</v>
      </c>
      <c r="D83" s="19">
        <f t="shared" ref="D83:BQ83" si="75">D82/1000</f>
        <v>7.8180000000000013E-2</v>
      </c>
      <c r="E83" s="19">
        <f t="shared" si="75"/>
        <v>8.2000000000000003E-2</v>
      </c>
      <c r="F83" s="19">
        <f t="shared" si="75"/>
        <v>8.2000000000000003E-2</v>
      </c>
      <c r="G83" s="19">
        <f t="shared" si="75"/>
        <v>0.59599999999999997</v>
      </c>
      <c r="H83" s="19">
        <f t="shared" si="75"/>
        <v>1.49</v>
      </c>
      <c r="I83" s="19">
        <f t="shared" si="75"/>
        <v>0.72</v>
      </c>
      <c r="J83" s="19">
        <f t="shared" si="75"/>
        <v>8.2379999999999995E-2</v>
      </c>
      <c r="K83" s="19">
        <f t="shared" si="75"/>
        <v>1.0388900000000001</v>
      </c>
      <c r="L83" s="19">
        <f t="shared" si="75"/>
        <v>0.23194000000000001</v>
      </c>
      <c r="M83" s="19">
        <f t="shared" si="75"/>
        <v>0.73799999999999999</v>
      </c>
      <c r="N83" s="19">
        <f t="shared" si="75"/>
        <v>0.11489000000000001</v>
      </c>
      <c r="O83" s="19">
        <f t="shared" si="75"/>
        <v>0.35911000000000004</v>
      </c>
      <c r="P83" s="19">
        <f t="shared" si="75"/>
        <v>0.42895</v>
      </c>
      <c r="Q83" s="19">
        <f t="shared" si="75"/>
        <v>0.4</v>
      </c>
      <c r="R83" s="19">
        <f t="shared" si="75"/>
        <v>1.21</v>
      </c>
      <c r="S83" s="19">
        <f t="shared" si="75"/>
        <v>0.20749999999999999</v>
      </c>
      <c r="T83" s="19">
        <f t="shared" si="75"/>
        <v>0.20749999999999999</v>
      </c>
      <c r="U83" s="19">
        <f t="shared" si="75"/>
        <v>1.032</v>
      </c>
      <c r="V83" s="19">
        <f t="shared" si="75"/>
        <v>0.35255999999999998</v>
      </c>
      <c r="W83" s="19">
        <f>W82/1000</f>
        <v>0.1</v>
      </c>
      <c r="X83" s="19">
        <f t="shared" si="75"/>
        <v>1.04E-2</v>
      </c>
      <c r="Y83" s="19">
        <f t="shared" si="75"/>
        <v>0</v>
      </c>
      <c r="Z83" s="19">
        <f t="shared" si="75"/>
        <v>0.49199999999999999</v>
      </c>
      <c r="AA83" s="19">
        <f t="shared" si="75"/>
        <v>0.38200000000000001</v>
      </c>
      <c r="AB83" s="19">
        <f t="shared" si="75"/>
        <v>0.34100000000000003</v>
      </c>
      <c r="AC83" s="19">
        <f t="shared" si="75"/>
        <v>0.26100000000000001</v>
      </c>
      <c r="AD83" s="19">
        <f t="shared" si="75"/>
        <v>0.125</v>
      </c>
      <c r="AE83" s="19">
        <f t="shared" si="75"/>
        <v>0.60699999999999998</v>
      </c>
      <c r="AF83" s="19">
        <f t="shared" ref="AF83:AI83" si="76">AF82/1000</f>
        <v>0</v>
      </c>
      <c r="AG83" s="19">
        <f t="shared" si="76"/>
        <v>0</v>
      </c>
      <c r="AH83" s="19">
        <f t="shared" si="76"/>
        <v>0.219</v>
      </c>
      <c r="AI83" s="19">
        <f t="shared" si="76"/>
        <v>0</v>
      </c>
      <c r="AJ83" s="19">
        <f t="shared" si="75"/>
        <v>0.22727</v>
      </c>
      <c r="AK83" s="19">
        <f t="shared" si="75"/>
        <v>8.8999999999999996E-2</v>
      </c>
      <c r="AL83" s="19">
        <f t="shared" si="75"/>
        <v>6.2E-2</v>
      </c>
      <c r="AM83" s="19">
        <f t="shared" si="75"/>
        <v>4.4600000000000001E-2</v>
      </c>
      <c r="AN83" s="19">
        <f t="shared" si="75"/>
        <v>0.2</v>
      </c>
      <c r="AO83" s="19">
        <f t="shared" si="75"/>
        <v>0.22700000000000001</v>
      </c>
      <c r="AP83" s="19"/>
      <c r="AQ83" s="19"/>
      <c r="AR83" s="19"/>
      <c r="AS83" s="19"/>
      <c r="AT83" s="19"/>
      <c r="AU83" s="19"/>
      <c r="AV83" s="19"/>
      <c r="AW83" s="19">
        <f t="shared" si="75"/>
        <v>6.7140000000000005E-2</v>
      </c>
      <c r="AX83" s="19">
        <f t="shared" si="75"/>
        <v>7.4290000000000009E-2</v>
      </c>
      <c r="AY83" s="19">
        <f t="shared" si="75"/>
        <v>5.1249999999999997E-2</v>
      </c>
      <c r="AZ83" s="19">
        <f t="shared" si="75"/>
        <v>7.714E-2</v>
      </c>
      <c r="BA83" s="19">
        <f t="shared" si="75"/>
        <v>6.8000000000000005E-2</v>
      </c>
      <c r="BB83" s="19">
        <f t="shared" si="75"/>
        <v>0.06</v>
      </c>
      <c r="BC83" s="19">
        <f t="shared" si="75"/>
        <v>0.13733000000000001</v>
      </c>
      <c r="BD83" s="19">
        <f t="shared" si="75"/>
        <v>0.31900000000000001</v>
      </c>
      <c r="BE83" s="19">
        <f t="shared" si="75"/>
        <v>0.48599999999999999</v>
      </c>
      <c r="BF83" s="19">
        <f t="shared" si="75"/>
        <v>0.56399999999999995</v>
      </c>
      <c r="BG83" s="19">
        <f t="shared" si="75"/>
        <v>0.247</v>
      </c>
      <c r="BH83" s="19">
        <f t="shared" si="75"/>
        <v>0.42699999999999999</v>
      </c>
      <c r="BI83" s="19">
        <f t="shared" si="75"/>
        <v>0.75</v>
      </c>
      <c r="BJ83" s="19">
        <f t="shared" si="75"/>
        <v>3.5999999999999997E-2</v>
      </c>
      <c r="BK83" s="19">
        <f t="shared" si="75"/>
        <v>0.03</v>
      </c>
      <c r="BL83" s="19">
        <f t="shared" si="75"/>
        <v>0.03</v>
      </c>
      <c r="BM83" s="19">
        <f t="shared" si="75"/>
        <v>3.4000000000000002E-2</v>
      </c>
      <c r="BN83" s="19">
        <f t="shared" si="75"/>
        <v>3.5000000000000003E-2</v>
      </c>
      <c r="BO83" s="19">
        <f t="shared" si="75"/>
        <v>0.314</v>
      </c>
      <c r="BP83" s="19">
        <f t="shared" si="75"/>
        <v>0.13888999999999999</v>
      </c>
      <c r="BQ83" s="19">
        <f t="shared" si="75"/>
        <v>2.1999999999999999E-2</v>
      </c>
      <c r="BR83" s="19">
        <f t="shared" ref="BR83" si="77">BR82/1000</f>
        <v>0</v>
      </c>
    </row>
    <row r="84" spans="1:72" ht="17.399999999999999" x14ac:dyDescent="0.35">
      <c r="A84" s="27"/>
      <c r="B84" s="28" t="s">
        <v>30</v>
      </c>
      <c r="C84" s="138"/>
      <c r="D84" s="29">
        <f t="shared" ref="D84:BQ84" si="78">D80*D82</f>
        <v>3.1272000000000002</v>
      </c>
      <c r="E84" s="29">
        <f t="shared" si="78"/>
        <v>4.1000000000000005</v>
      </c>
      <c r="F84" s="29">
        <f t="shared" si="78"/>
        <v>1.0660000000000001</v>
      </c>
      <c r="G84" s="29">
        <f t="shared" si="78"/>
        <v>0</v>
      </c>
      <c r="H84" s="29">
        <f t="shared" si="78"/>
        <v>0</v>
      </c>
      <c r="I84" s="29">
        <f t="shared" si="78"/>
        <v>0</v>
      </c>
      <c r="J84" s="29">
        <f t="shared" si="78"/>
        <v>1.4828399999999997</v>
      </c>
      <c r="K84" s="29">
        <f t="shared" si="78"/>
        <v>6.233340000000001</v>
      </c>
      <c r="L84" s="29">
        <f t="shared" si="78"/>
        <v>1.62358</v>
      </c>
      <c r="M84" s="29">
        <f t="shared" si="78"/>
        <v>0</v>
      </c>
      <c r="N84" s="29">
        <f t="shared" si="78"/>
        <v>0</v>
      </c>
      <c r="O84" s="29">
        <f t="shared" si="78"/>
        <v>0</v>
      </c>
      <c r="P84" s="29">
        <f t="shared" si="78"/>
        <v>0</v>
      </c>
      <c r="Q84" s="29">
        <f t="shared" si="78"/>
        <v>0</v>
      </c>
      <c r="R84" s="29">
        <f t="shared" si="78"/>
        <v>0</v>
      </c>
      <c r="S84" s="29">
        <f t="shared" si="78"/>
        <v>0</v>
      </c>
      <c r="T84" s="29">
        <f t="shared" si="78"/>
        <v>0</v>
      </c>
      <c r="U84" s="29">
        <f t="shared" si="78"/>
        <v>0</v>
      </c>
      <c r="V84" s="29">
        <f t="shared" si="78"/>
        <v>4.7595599999999996</v>
      </c>
      <c r="W84" s="29">
        <f>W80*W82</f>
        <v>0</v>
      </c>
      <c r="X84" s="29">
        <f t="shared" si="78"/>
        <v>83.2</v>
      </c>
      <c r="Y84" s="29">
        <f t="shared" si="78"/>
        <v>0</v>
      </c>
      <c r="Z84" s="29">
        <f t="shared" si="78"/>
        <v>0</v>
      </c>
      <c r="AA84" s="29">
        <f t="shared" si="78"/>
        <v>0</v>
      </c>
      <c r="AB84" s="29">
        <f t="shared" si="78"/>
        <v>5.1150000000000002</v>
      </c>
      <c r="AC84" s="29">
        <f t="shared" si="78"/>
        <v>0</v>
      </c>
      <c r="AD84" s="29">
        <f t="shared" si="78"/>
        <v>0</v>
      </c>
      <c r="AE84" s="29">
        <f t="shared" si="78"/>
        <v>0</v>
      </c>
      <c r="AF84" s="29">
        <f t="shared" ref="AF84:AI84" si="79">AF80*AF82</f>
        <v>0</v>
      </c>
      <c r="AG84" s="29">
        <f t="shared" si="79"/>
        <v>0</v>
      </c>
      <c r="AH84" s="29">
        <f t="shared" si="79"/>
        <v>0</v>
      </c>
      <c r="AI84" s="29">
        <f t="shared" si="79"/>
        <v>0</v>
      </c>
      <c r="AJ84" s="29">
        <f t="shared" si="78"/>
        <v>0</v>
      </c>
      <c r="AK84" s="29">
        <f t="shared" si="78"/>
        <v>0</v>
      </c>
      <c r="AL84" s="29">
        <f t="shared" si="78"/>
        <v>0</v>
      </c>
      <c r="AM84" s="29">
        <f t="shared" si="78"/>
        <v>0</v>
      </c>
      <c r="AN84" s="29">
        <f t="shared" si="78"/>
        <v>0</v>
      </c>
      <c r="AO84" s="29">
        <f t="shared" si="78"/>
        <v>0</v>
      </c>
      <c r="AP84" s="29"/>
      <c r="AQ84" s="29"/>
      <c r="AR84" s="29"/>
      <c r="AS84" s="29"/>
      <c r="AT84" s="29"/>
      <c r="AU84" s="29"/>
      <c r="AV84" s="29"/>
      <c r="AW84" s="29">
        <f t="shared" si="78"/>
        <v>0</v>
      </c>
      <c r="AX84" s="29">
        <f t="shared" si="78"/>
        <v>0</v>
      </c>
      <c r="AY84" s="29">
        <f t="shared" si="78"/>
        <v>0.19218749999999998</v>
      </c>
      <c r="AZ84" s="29">
        <f t="shared" si="78"/>
        <v>0</v>
      </c>
      <c r="BA84" s="29">
        <f t="shared" si="78"/>
        <v>0</v>
      </c>
      <c r="BB84" s="29">
        <f t="shared" si="78"/>
        <v>0</v>
      </c>
      <c r="BC84" s="29">
        <f t="shared" si="78"/>
        <v>0.68665000000000009</v>
      </c>
      <c r="BD84" s="29">
        <f t="shared" si="78"/>
        <v>0</v>
      </c>
      <c r="BE84" s="29">
        <f t="shared" si="78"/>
        <v>14.58</v>
      </c>
      <c r="BF84" s="29">
        <f t="shared" si="78"/>
        <v>23.687999999999999</v>
      </c>
      <c r="BG84" s="29">
        <f t="shared" si="78"/>
        <v>0</v>
      </c>
      <c r="BH84" s="29">
        <f t="shared" si="78"/>
        <v>0</v>
      </c>
      <c r="BI84" s="29">
        <f t="shared" si="78"/>
        <v>0</v>
      </c>
      <c r="BJ84" s="29">
        <f t="shared" si="78"/>
        <v>9.1440000000000001</v>
      </c>
      <c r="BK84" s="29">
        <f t="shared" si="78"/>
        <v>0.36</v>
      </c>
      <c r="BL84" s="29">
        <f t="shared" si="78"/>
        <v>0.42899999999999999</v>
      </c>
      <c r="BM84" s="29">
        <f t="shared" si="78"/>
        <v>0</v>
      </c>
      <c r="BN84" s="29">
        <f t="shared" si="78"/>
        <v>0</v>
      </c>
      <c r="BO84" s="29">
        <f t="shared" si="78"/>
        <v>0</v>
      </c>
      <c r="BP84" s="29">
        <f t="shared" si="78"/>
        <v>0.41666999999999998</v>
      </c>
      <c r="BQ84" s="29">
        <f t="shared" si="78"/>
        <v>0.11</v>
      </c>
      <c r="BR84" s="29">
        <f t="shared" ref="BR84" si="80">BR80*BR82</f>
        <v>0</v>
      </c>
      <c r="BS84" s="30">
        <f>SUM(D84:BQ84)</f>
        <v>160.31402750000004</v>
      </c>
      <c r="BT84" s="31">
        <f>BS84/$C$9</f>
        <v>160.31402750000004</v>
      </c>
    </row>
    <row r="85" spans="1:72" ht="17.399999999999999" x14ac:dyDescent="0.35">
      <c r="A85" s="27"/>
      <c r="B85" s="28" t="s">
        <v>31</v>
      </c>
      <c r="C85" s="138"/>
      <c r="D85" s="29">
        <f t="shared" ref="D85:BQ85" si="81">D80*D82</f>
        <v>3.1272000000000002</v>
      </c>
      <c r="E85" s="29">
        <f t="shared" si="81"/>
        <v>4.1000000000000005</v>
      </c>
      <c r="F85" s="29">
        <f t="shared" si="81"/>
        <v>1.0660000000000001</v>
      </c>
      <c r="G85" s="29">
        <f t="shared" si="81"/>
        <v>0</v>
      </c>
      <c r="H85" s="29">
        <f t="shared" si="81"/>
        <v>0</v>
      </c>
      <c r="I85" s="29">
        <f t="shared" si="81"/>
        <v>0</v>
      </c>
      <c r="J85" s="29">
        <f t="shared" si="81"/>
        <v>1.4828399999999997</v>
      </c>
      <c r="K85" s="29">
        <f t="shared" si="81"/>
        <v>6.233340000000001</v>
      </c>
      <c r="L85" s="29">
        <f t="shared" si="81"/>
        <v>1.62358</v>
      </c>
      <c r="M85" s="29">
        <f t="shared" si="81"/>
        <v>0</v>
      </c>
      <c r="N85" s="29">
        <f t="shared" si="81"/>
        <v>0</v>
      </c>
      <c r="O85" s="29">
        <f t="shared" si="81"/>
        <v>0</v>
      </c>
      <c r="P85" s="29">
        <f t="shared" si="81"/>
        <v>0</v>
      </c>
      <c r="Q85" s="29">
        <f t="shared" si="81"/>
        <v>0</v>
      </c>
      <c r="R85" s="29">
        <f t="shared" si="81"/>
        <v>0</v>
      </c>
      <c r="S85" s="29">
        <f t="shared" si="81"/>
        <v>0</v>
      </c>
      <c r="T85" s="29">
        <f t="shared" si="81"/>
        <v>0</v>
      </c>
      <c r="U85" s="29">
        <f t="shared" si="81"/>
        <v>0</v>
      </c>
      <c r="V85" s="29">
        <f t="shared" si="81"/>
        <v>4.7595599999999996</v>
      </c>
      <c r="W85" s="29">
        <f>W80*W82</f>
        <v>0</v>
      </c>
      <c r="X85" s="29">
        <f t="shared" si="81"/>
        <v>83.2</v>
      </c>
      <c r="Y85" s="29">
        <f t="shared" si="81"/>
        <v>0</v>
      </c>
      <c r="Z85" s="29">
        <f t="shared" si="81"/>
        <v>0</v>
      </c>
      <c r="AA85" s="29">
        <f t="shared" si="81"/>
        <v>0</v>
      </c>
      <c r="AB85" s="29">
        <f t="shared" si="81"/>
        <v>5.1150000000000002</v>
      </c>
      <c r="AC85" s="29">
        <f t="shared" si="81"/>
        <v>0</v>
      </c>
      <c r="AD85" s="29">
        <f t="shared" si="81"/>
        <v>0</v>
      </c>
      <c r="AE85" s="29">
        <f t="shared" si="81"/>
        <v>0</v>
      </c>
      <c r="AF85" s="29">
        <f t="shared" ref="AF85:AI85" si="82">AF80*AF82</f>
        <v>0</v>
      </c>
      <c r="AG85" s="29">
        <f t="shared" si="82"/>
        <v>0</v>
      </c>
      <c r="AH85" s="29">
        <f t="shared" si="82"/>
        <v>0</v>
      </c>
      <c r="AI85" s="29">
        <f t="shared" si="82"/>
        <v>0</v>
      </c>
      <c r="AJ85" s="29">
        <f t="shared" si="81"/>
        <v>0</v>
      </c>
      <c r="AK85" s="29">
        <f t="shared" si="81"/>
        <v>0</v>
      </c>
      <c r="AL85" s="29">
        <f t="shared" si="81"/>
        <v>0</v>
      </c>
      <c r="AM85" s="29">
        <f t="shared" si="81"/>
        <v>0</v>
      </c>
      <c r="AN85" s="29">
        <f t="shared" si="81"/>
        <v>0</v>
      </c>
      <c r="AO85" s="29">
        <f t="shared" si="81"/>
        <v>0</v>
      </c>
      <c r="AP85" s="29"/>
      <c r="AQ85" s="29"/>
      <c r="AR85" s="29"/>
      <c r="AS85" s="29"/>
      <c r="AT85" s="29"/>
      <c r="AU85" s="29"/>
      <c r="AV85" s="29"/>
      <c r="AW85" s="29">
        <f t="shared" si="81"/>
        <v>0</v>
      </c>
      <c r="AX85" s="29">
        <f t="shared" si="81"/>
        <v>0</v>
      </c>
      <c r="AY85" s="29">
        <f t="shared" si="81"/>
        <v>0.19218749999999998</v>
      </c>
      <c r="AZ85" s="29">
        <f t="shared" si="81"/>
        <v>0</v>
      </c>
      <c r="BA85" s="29">
        <f t="shared" si="81"/>
        <v>0</v>
      </c>
      <c r="BB85" s="29">
        <f t="shared" si="81"/>
        <v>0</v>
      </c>
      <c r="BC85" s="29">
        <f t="shared" si="81"/>
        <v>0.68665000000000009</v>
      </c>
      <c r="BD85" s="29">
        <f t="shared" si="81"/>
        <v>0</v>
      </c>
      <c r="BE85" s="29">
        <f t="shared" si="81"/>
        <v>14.58</v>
      </c>
      <c r="BF85" s="29">
        <f t="shared" si="81"/>
        <v>23.687999999999999</v>
      </c>
      <c r="BG85" s="29">
        <f t="shared" si="81"/>
        <v>0</v>
      </c>
      <c r="BH85" s="29">
        <f t="shared" si="81"/>
        <v>0</v>
      </c>
      <c r="BI85" s="29">
        <f t="shared" si="81"/>
        <v>0</v>
      </c>
      <c r="BJ85" s="29">
        <f t="shared" si="81"/>
        <v>9.1440000000000001</v>
      </c>
      <c r="BK85" s="29">
        <f t="shared" si="81"/>
        <v>0.36</v>
      </c>
      <c r="BL85" s="29">
        <f t="shared" si="81"/>
        <v>0.42899999999999999</v>
      </c>
      <c r="BM85" s="29">
        <f t="shared" si="81"/>
        <v>0</v>
      </c>
      <c r="BN85" s="29">
        <f t="shared" si="81"/>
        <v>0</v>
      </c>
      <c r="BO85" s="29">
        <f t="shared" si="81"/>
        <v>0</v>
      </c>
      <c r="BP85" s="29">
        <f t="shared" si="81"/>
        <v>0.41666999999999998</v>
      </c>
      <c r="BQ85" s="29">
        <f t="shared" si="81"/>
        <v>0.11</v>
      </c>
      <c r="BR85" s="29">
        <f t="shared" ref="BR85" si="83">BR80*BR82</f>
        <v>0</v>
      </c>
      <c r="BS85" s="30">
        <f>SUM(D85:BQ85)</f>
        <v>160.31402750000004</v>
      </c>
      <c r="BT85" s="31">
        <f>BS85/$C$9</f>
        <v>160.31402750000004</v>
      </c>
    </row>
    <row r="87" spans="1:72" x14ac:dyDescent="0.3">
      <c r="J87" s="1">
        <v>49</v>
      </c>
      <c r="K87" t="s">
        <v>2</v>
      </c>
      <c r="V87" t="s">
        <v>34</v>
      </c>
    </row>
    <row r="88" spans="1:72" ht="15" customHeight="1" x14ac:dyDescent="0.3">
      <c r="A88" s="129"/>
      <c r="B88" s="2" t="s">
        <v>3</v>
      </c>
      <c r="C88" s="127" t="s">
        <v>4</v>
      </c>
      <c r="D88" s="127" t="s">
        <v>36</v>
      </c>
      <c r="E88" s="127" t="s">
        <v>37</v>
      </c>
      <c r="F88" s="127" t="s">
        <v>38</v>
      </c>
      <c r="G88" s="127" t="s">
        <v>39</v>
      </c>
      <c r="H88" s="127" t="s">
        <v>40</v>
      </c>
      <c r="I88" s="35"/>
      <c r="J88" s="127" t="s">
        <v>41</v>
      </c>
      <c r="K88" s="127" t="s">
        <v>42</v>
      </c>
      <c r="L88" s="127" t="s">
        <v>43</v>
      </c>
      <c r="M88" s="35"/>
      <c r="N88" s="35"/>
      <c r="O88" s="127" t="s">
        <v>44</v>
      </c>
      <c r="P88" s="127" t="s">
        <v>45</v>
      </c>
      <c r="Q88" s="35"/>
      <c r="R88" s="127" t="s">
        <v>46</v>
      </c>
      <c r="S88" s="35"/>
      <c r="T88" s="35"/>
      <c r="U88" s="35"/>
      <c r="V88" s="127" t="s">
        <v>47</v>
      </c>
      <c r="W88" s="35"/>
      <c r="X88" s="127" t="s">
        <v>48</v>
      </c>
      <c r="Y88" s="35"/>
      <c r="Z88" s="35"/>
      <c r="AA88" s="35"/>
      <c r="AB88" s="35"/>
      <c r="AC88" s="35"/>
      <c r="AD88" s="35"/>
      <c r="AE88" s="127" t="str">
        <f>AE7</f>
        <v>Ягода свежемороженная</v>
      </c>
      <c r="AF88" s="127" t="str">
        <f t="shared" ref="AF88:AJ88" si="84">AF7</f>
        <v>Апельсин</v>
      </c>
      <c r="AG88" s="127" t="str">
        <f t="shared" si="84"/>
        <v>Банан</v>
      </c>
      <c r="AH88" s="127" t="str">
        <f t="shared" si="84"/>
        <v>Лимон</v>
      </c>
      <c r="AI88" s="127" t="str">
        <f t="shared" si="84"/>
        <v>Яблоко</v>
      </c>
      <c r="AJ88" s="127" t="str">
        <f t="shared" si="84"/>
        <v>Кисель</v>
      </c>
      <c r="AK88" s="127" t="s">
        <v>18</v>
      </c>
      <c r="AL88" s="35"/>
      <c r="AM88" s="127" t="s">
        <v>49</v>
      </c>
      <c r="AN88" s="35"/>
      <c r="AO88" s="127" t="str">
        <f>AO7</f>
        <v>Печенье</v>
      </c>
      <c r="AP88" s="127"/>
      <c r="AQ88" s="127"/>
      <c r="AR88" s="127"/>
      <c r="AS88" s="127"/>
      <c r="AT88" s="127"/>
      <c r="AU88" s="127"/>
      <c r="AV88" s="127"/>
      <c r="AW88" s="127" t="str">
        <f>AW7</f>
        <v>Крупа кукурузная</v>
      </c>
      <c r="AX88" s="35"/>
      <c r="AY88" s="127" t="s">
        <v>51</v>
      </c>
      <c r="AZ88" s="35"/>
      <c r="BA88" s="127" t="s">
        <v>52</v>
      </c>
      <c r="BB88" s="35"/>
      <c r="BC88" s="127" t="s">
        <v>53</v>
      </c>
      <c r="BD88" s="35"/>
      <c r="BE88" s="127" t="s">
        <v>54</v>
      </c>
      <c r="BF88" s="127" t="s">
        <v>55</v>
      </c>
      <c r="BG88" s="35"/>
      <c r="BH88" s="35"/>
      <c r="BI88" s="35"/>
      <c r="BJ88" s="127" t="s">
        <v>56</v>
      </c>
      <c r="BK88" s="127" t="s">
        <v>57</v>
      </c>
      <c r="BL88" s="127" t="s">
        <v>58</v>
      </c>
      <c r="BM88" s="35"/>
      <c r="BN88" s="127" t="s">
        <v>59</v>
      </c>
      <c r="BO88" s="35"/>
      <c r="BP88" s="127" t="s">
        <v>60</v>
      </c>
      <c r="BQ88" s="127" t="s">
        <v>61</v>
      </c>
      <c r="BR88" s="127" t="s">
        <v>101</v>
      </c>
      <c r="BS88" s="141" t="s">
        <v>5</v>
      </c>
      <c r="BT88" s="141" t="s">
        <v>6</v>
      </c>
    </row>
    <row r="89" spans="1:72" ht="30" customHeight="1" x14ac:dyDescent="0.3">
      <c r="A89" s="130"/>
      <c r="B89" s="3" t="s">
        <v>7</v>
      </c>
      <c r="C89" s="128"/>
      <c r="D89" s="128"/>
      <c r="E89" s="128"/>
      <c r="F89" s="128"/>
      <c r="G89" s="128"/>
      <c r="H89" s="128"/>
      <c r="I89" s="36"/>
      <c r="J89" s="128"/>
      <c r="K89" s="128"/>
      <c r="L89" s="128"/>
      <c r="M89" s="36"/>
      <c r="N89" s="36"/>
      <c r="O89" s="128"/>
      <c r="P89" s="128"/>
      <c r="Q89" s="36"/>
      <c r="R89" s="128"/>
      <c r="S89" s="36"/>
      <c r="T89" s="36"/>
      <c r="U89" s="36"/>
      <c r="V89" s="128"/>
      <c r="W89" s="36"/>
      <c r="X89" s="128"/>
      <c r="Y89" s="36"/>
      <c r="Z89" s="36"/>
      <c r="AA89" s="36"/>
      <c r="AB89" s="36"/>
      <c r="AC89" s="36"/>
      <c r="AD89" s="36"/>
      <c r="AE89" s="128"/>
      <c r="AF89" s="128"/>
      <c r="AG89" s="128"/>
      <c r="AH89" s="128"/>
      <c r="AI89" s="128"/>
      <c r="AJ89" s="128"/>
      <c r="AK89" s="128"/>
      <c r="AL89" s="36"/>
      <c r="AM89" s="128"/>
      <c r="AN89" s="36"/>
      <c r="AO89" s="128"/>
      <c r="AP89" s="128"/>
      <c r="AQ89" s="128"/>
      <c r="AR89" s="128"/>
      <c r="AS89" s="128"/>
      <c r="AT89" s="128"/>
      <c r="AU89" s="128"/>
      <c r="AV89" s="128"/>
      <c r="AW89" s="128"/>
      <c r="AX89" s="36"/>
      <c r="AY89" s="128"/>
      <c r="AZ89" s="36"/>
      <c r="BA89" s="128"/>
      <c r="BB89" s="36"/>
      <c r="BC89" s="128"/>
      <c r="BD89" s="36"/>
      <c r="BE89" s="128"/>
      <c r="BF89" s="128"/>
      <c r="BG89" s="36"/>
      <c r="BH89" s="36"/>
      <c r="BI89" s="36"/>
      <c r="BJ89" s="128"/>
      <c r="BK89" s="128"/>
      <c r="BL89" s="128"/>
      <c r="BM89" s="36"/>
      <c r="BN89" s="128"/>
      <c r="BO89" s="36"/>
      <c r="BP89" s="128"/>
      <c r="BQ89" s="128"/>
      <c r="BR89" s="128"/>
      <c r="BS89" s="142"/>
      <c r="BT89" s="142"/>
    </row>
    <row r="90" spans="1:72" x14ac:dyDescent="0.3">
      <c r="A90" s="135" t="s">
        <v>19</v>
      </c>
      <c r="B90" s="4" t="s">
        <v>20</v>
      </c>
      <c r="C90" s="124">
        <f>$E$6</f>
        <v>1</v>
      </c>
      <c r="D90" s="4">
        <f t="shared" ref="D90:BQ94" si="85">D22</f>
        <v>0</v>
      </c>
      <c r="E90" s="4">
        <f t="shared" si="85"/>
        <v>0</v>
      </c>
      <c r="F90" s="4">
        <f t="shared" si="85"/>
        <v>1.2E-2</v>
      </c>
      <c r="G90" s="4">
        <f t="shared" si="85"/>
        <v>4.0000000000000002E-4</v>
      </c>
      <c r="H90" s="4">
        <f t="shared" si="85"/>
        <v>0</v>
      </c>
      <c r="I90" s="4">
        <f t="shared" si="85"/>
        <v>0</v>
      </c>
      <c r="J90" s="4">
        <f t="shared" si="85"/>
        <v>0</v>
      </c>
      <c r="K90" s="4">
        <f t="shared" si="85"/>
        <v>0</v>
      </c>
      <c r="L90" s="4">
        <f t="shared" si="85"/>
        <v>0</v>
      </c>
      <c r="M90" s="4">
        <f t="shared" si="85"/>
        <v>0</v>
      </c>
      <c r="N90" s="4">
        <f t="shared" si="85"/>
        <v>0</v>
      </c>
      <c r="O90" s="4">
        <f t="shared" si="85"/>
        <v>0</v>
      </c>
      <c r="P90" s="4">
        <f t="shared" si="85"/>
        <v>0</v>
      </c>
      <c r="Q90" s="4">
        <f t="shared" si="85"/>
        <v>0</v>
      </c>
      <c r="R90" s="4">
        <f t="shared" si="85"/>
        <v>0</v>
      </c>
      <c r="S90" s="4">
        <f t="shared" si="85"/>
        <v>0</v>
      </c>
      <c r="T90" s="4">
        <f t="shared" si="85"/>
        <v>0</v>
      </c>
      <c r="U90" s="4">
        <f t="shared" si="85"/>
        <v>0</v>
      </c>
      <c r="V90" s="4">
        <f t="shared" si="85"/>
        <v>0</v>
      </c>
      <c r="W90" s="4">
        <f>W22</f>
        <v>0</v>
      </c>
      <c r="X90" s="4">
        <f t="shared" si="85"/>
        <v>0</v>
      </c>
      <c r="Y90" s="4">
        <f t="shared" si="85"/>
        <v>0</v>
      </c>
      <c r="Z90" s="4">
        <f t="shared" si="85"/>
        <v>0</v>
      </c>
      <c r="AA90" s="4">
        <f t="shared" si="85"/>
        <v>0</v>
      </c>
      <c r="AB90" s="4">
        <f t="shared" si="85"/>
        <v>0</v>
      </c>
      <c r="AC90" s="4">
        <f t="shared" si="85"/>
        <v>0</v>
      </c>
      <c r="AD90" s="4">
        <f t="shared" si="85"/>
        <v>0</v>
      </c>
      <c r="AE90" s="4">
        <f t="shared" si="85"/>
        <v>0</v>
      </c>
      <c r="AF90" s="4"/>
      <c r="AG90" s="4"/>
      <c r="AH90" s="4">
        <f t="shared" si="85"/>
        <v>5.0000000000000001E-3</v>
      </c>
      <c r="AI90" s="4"/>
      <c r="AJ90" s="4">
        <f t="shared" si="85"/>
        <v>0</v>
      </c>
      <c r="AK90" s="4">
        <f t="shared" si="85"/>
        <v>0</v>
      </c>
      <c r="AL90" s="4">
        <f t="shared" si="85"/>
        <v>0</v>
      </c>
      <c r="AM90" s="4">
        <f t="shared" si="85"/>
        <v>0</v>
      </c>
      <c r="AN90" s="4">
        <f t="shared" si="85"/>
        <v>0</v>
      </c>
      <c r="AO90" s="4">
        <f t="shared" si="85"/>
        <v>0</v>
      </c>
      <c r="AP90" s="4"/>
      <c r="AQ90" s="4"/>
      <c r="AR90" s="4"/>
      <c r="AS90" s="4"/>
      <c r="AT90" s="4"/>
      <c r="AU90" s="4"/>
      <c r="AV90" s="4"/>
      <c r="AW90" s="4">
        <f t="shared" si="85"/>
        <v>0</v>
      </c>
      <c r="AX90" s="4">
        <f t="shared" si="85"/>
        <v>0</v>
      </c>
      <c r="AY90" s="4">
        <f t="shared" si="85"/>
        <v>0</v>
      </c>
      <c r="AZ90" s="4">
        <f t="shared" si="85"/>
        <v>0</v>
      </c>
      <c r="BA90" s="4">
        <f t="shared" si="85"/>
        <v>0</v>
      </c>
      <c r="BB90" s="4">
        <f t="shared" si="85"/>
        <v>0</v>
      </c>
      <c r="BC90" s="4">
        <f t="shared" si="85"/>
        <v>0</v>
      </c>
      <c r="BD90" s="4">
        <f t="shared" si="85"/>
        <v>0</v>
      </c>
      <c r="BE90" s="4">
        <f t="shared" si="85"/>
        <v>0</v>
      </c>
      <c r="BF90" s="4">
        <f t="shared" si="85"/>
        <v>0</v>
      </c>
      <c r="BG90" s="4">
        <f t="shared" si="85"/>
        <v>0</v>
      </c>
      <c r="BH90" s="4">
        <f t="shared" si="85"/>
        <v>0</v>
      </c>
      <c r="BI90" s="4">
        <f t="shared" si="85"/>
        <v>0</v>
      </c>
      <c r="BJ90" s="4">
        <f t="shared" si="85"/>
        <v>0</v>
      </c>
      <c r="BK90" s="4">
        <f t="shared" si="85"/>
        <v>0</v>
      </c>
      <c r="BL90" s="4">
        <f t="shared" si="85"/>
        <v>0</v>
      </c>
      <c r="BM90" s="4">
        <f t="shared" si="85"/>
        <v>0</v>
      </c>
      <c r="BN90" s="4">
        <f t="shared" si="85"/>
        <v>0</v>
      </c>
      <c r="BO90" s="4">
        <f t="shared" si="85"/>
        <v>0</v>
      </c>
      <c r="BP90" s="4">
        <f t="shared" si="85"/>
        <v>0</v>
      </c>
      <c r="BQ90" s="4">
        <f t="shared" si="85"/>
        <v>0</v>
      </c>
      <c r="BR90" s="4">
        <f t="shared" ref="BR90:BR93" si="86">BR22</f>
        <v>0</v>
      </c>
    </row>
    <row r="91" spans="1:72" x14ac:dyDescent="0.3">
      <c r="A91" s="136"/>
      <c r="B91" s="4" t="s">
        <v>21</v>
      </c>
      <c r="C91" s="125"/>
      <c r="D91" s="4">
        <f t="shared" si="85"/>
        <v>0</v>
      </c>
      <c r="E91" s="4">
        <f t="shared" si="85"/>
        <v>0</v>
      </c>
      <c r="F91" s="4">
        <f t="shared" si="85"/>
        <v>0</v>
      </c>
      <c r="G91" s="4">
        <f t="shared" si="85"/>
        <v>0</v>
      </c>
      <c r="H91" s="4">
        <f t="shared" si="85"/>
        <v>0</v>
      </c>
      <c r="I91" s="4">
        <f t="shared" si="85"/>
        <v>0</v>
      </c>
      <c r="J91" s="4">
        <f t="shared" si="85"/>
        <v>0</v>
      </c>
      <c r="K91" s="4">
        <f t="shared" si="85"/>
        <v>0</v>
      </c>
      <c r="L91" s="4">
        <f t="shared" si="85"/>
        <v>0</v>
      </c>
      <c r="M91" s="4">
        <f t="shared" si="85"/>
        <v>0</v>
      </c>
      <c r="N91" s="4">
        <f t="shared" si="85"/>
        <v>0</v>
      </c>
      <c r="O91" s="4">
        <f t="shared" si="85"/>
        <v>0</v>
      </c>
      <c r="P91" s="4">
        <f t="shared" si="85"/>
        <v>0</v>
      </c>
      <c r="Q91" s="4">
        <f t="shared" si="85"/>
        <v>0</v>
      </c>
      <c r="R91" s="4">
        <f t="shared" si="85"/>
        <v>0</v>
      </c>
      <c r="S91" s="4">
        <f t="shared" si="85"/>
        <v>0</v>
      </c>
      <c r="T91" s="4">
        <f t="shared" si="85"/>
        <v>0</v>
      </c>
      <c r="U91" s="4">
        <f t="shared" si="85"/>
        <v>0</v>
      </c>
      <c r="V91" s="4">
        <f t="shared" si="85"/>
        <v>0</v>
      </c>
      <c r="W91" s="4">
        <f>W23</f>
        <v>0</v>
      </c>
      <c r="X91" s="4">
        <f t="shared" si="85"/>
        <v>0</v>
      </c>
      <c r="Y91" s="4">
        <f t="shared" si="85"/>
        <v>0</v>
      </c>
      <c r="Z91" s="4">
        <f t="shared" si="85"/>
        <v>0</v>
      </c>
      <c r="AA91" s="4">
        <f t="shared" si="85"/>
        <v>0</v>
      </c>
      <c r="AB91" s="4">
        <f t="shared" si="85"/>
        <v>0</v>
      </c>
      <c r="AC91" s="4">
        <f t="shared" si="85"/>
        <v>0</v>
      </c>
      <c r="AD91" s="4">
        <f t="shared" si="85"/>
        <v>0</v>
      </c>
      <c r="AE91" s="4">
        <f t="shared" si="85"/>
        <v>0</v>
      </c>
      <c r="AF91" s="4">
        <f t="shared" ref="AF91:AJ94" si="87">AF23</f>
        <v>0</v>
      </c>
      <c r="AG91" s="4">
        <f t="shared" si="87"/>
        <v>0</v>
      </c>
      <c r="AH91" s="4">
        <f t="shared" si="87"/>
        <v>0</v>
      </c>
      <c r="AI91" s="4">
        <f t="shared" si="87"/>
        <v>0</v>
      </c>
      <c r="AJ91" s="4">
        <f t="shared" si="87"/>
        <v>0</v>
      </c>
      <c r="AK91" s="4">
        <f t="shared" si="85"/>
        <v>0</v>
      </c>
      <c r="AL91" s="4">
        <f t="shared" si="85"/>
        <v>0</v>
      </c>
      <c r="AM91" s="4">
        <f t="shared" si="85"/>
        <v>0</v>
      </c>
      <c r="AN91" s="4">
        <f t="shared" si="85"/>
        <v>0</v>
      </c>
      <c r="AO91" s="4">
        <f t="shared" si="85"/>
        <v>0</v>
      </c>
      <c r="AP91" s="4"/>
      <c r="AQ91" s="4"/>
      <c r="AR91" s="4"/>
      <c r="AS91" s="4"/>
      <c r="AT91" s="4"/>
      <c r="AU91" s="4"/>
      <c r="AV91" s="4"/>
      <c r="AW91" s="4">
        <f t="shared" si="85"/>
        <v>0</v>
      </c>
      <c r="AX91" s="4">
        <f t="shared" si="85"/>
        <v>0</v>
      </c>
      <c r="AY91" s="4">
        <f t="shared" si="85"/>
        <v>0</v>
      </c>
      <c r="AZ91" s="4">
        <f t="shared" si="85"/>
        <v>0</v>
      </c>
      <c r="BA91" s="4">
        <f t="shared" si="85"/>
        <v>0</v>
      </c>
      <c r="BB91" s="4">
        <f t="shared" si="85"/>
        <v>0</v>
      </c>
      <c r="BC91" s="4">
        <f t="shared" si="85"/>
        <v>0</v>
      </c>
      <c r="BD91" s="4">
        <f t="shared" si="85"/>
        <v>0</v>
      </c>
      <c r="BE91" s="4">
        <f t="shared" si="85"/>
        <v>0</v>
      </c>
      <c r="BF91" s="4">
        <f t="shared" si="85"/>
        <v>0</v>
      </c>
      <c r="BG91" s="4">
        <f t="shared" si="85"/>
        <v>0</v>
      </c>
      <c r="BH91" s="4">
        <f t="shared" si="85"/>
        <v>0</v>
      </c>
      <c r="BI91" s="4">
        <f t="shared" si="85"/>
        <v>0</v>
      </c>
      <c r="BJ91" s="4">
        <f t="shared" si="85"/>
        <v>0</v>
      </c>
      <c r="BK91" s="4">
        <f t="shared" si="85"/>
        <v>0</v>
      </c>
      <c r="BL91" s="4">
        <f t="shared" si="85"/>
        <v>0</v>
      </c>
      <c r="BM91" s="4">
        <f t="shared" si="85"/>
        <v>0</v>
      </c>
      <c r="BN91" s="4">
        <f t="shared" si="85"/>
        <v>0</v>
      </c>
      <c r="BO91" s="4">
        <f t="shared" si="85"/>
        <v>0</v>
      </c>
      <c r="BP91" s="4">
        <f t="shared" si="85"/>
        <v>0</v>
      </c>
      <c r="BQ91" s="4">
        <f t="shared" si="85"/>
        <v>0</v>
      </c>
      <c r="BR91" s="4">
        <f t="shared" si="86"/>
        <v>0</v>
      </c>
    </row>
    <row r="92" spans="1:72" ht="15" customHeight="1" x14ac:dyDescent="0.3">
      <c r="A92" s="136"/>
      <c r="B92" s="4"/>
      <c r="C92" s="125"/>
      <c r="D92" s="4">
        <f t="shared" si="85"/>
        <v>0</v>
      </c>
      <c r="E92" s="4">
        <f t="shared" si="85"/>
        <v>0</v>
      </c>
      <c r="F92" s="4">
        <f t="shared" si="85"/>
        <v>0</v>
      </c>
      <c r="G92" s="4">
        <f t="shared" si="85"/>
        <v>0</v>
      </c>
      <c r="H92" s="4">
        <f t="shared" si="85"/>
        <v>0</v>
      </c>
      <c r="I92" s="4">
        <f t="shared" si="85"/>
        <v>0</v>
      </c>
      <c r="J92" s="4">
        <f t="shared" si="85"/>
        <v>0</v>
      </c>
      <c r="K92" s="4">
        <f t="shared" si="85"/>
        <v>0</v>
      </c>
      <c r="L92" s="4">
        <f t="shared" si="85"/>
        <v>0</v>
      </c>
      <c r="M92" s="4">
        <f t="shared" si="85"/>
        <v>0</v>
      </c>
      <c r="N92" s="4">
        <f t="shared" si="85"/>
        <v>0</v>
      </c>
      <c r="O92" s="4">
        <f t="shared" si="85"/>
        <v>0</v>
      </c>
      <c r="P92" s="4">
        <f t="shared" si="85"/>
        <v>0</v>
      </c>
      <c r="Q92" s="4">
        <f t="shared" si="85"/>
        <v>0</v>
      </c>
      <c r="R92" s="4">
        <f t="shared" si="85"/>
        <v>0</v>
      </c>
      <c r="S92" s="4">
        <f t="shared" si="85"/>
        <v>0</v>
      </c>
      <c r="T92" s="4">
        <f t="shared" si="85"/>
        <v>0</v>
      </c>
      <c r="U92" s="4">
        <f t="shared" si="85"/>
        <v>0</v>
      </c>
      <c r="V92" s="4">
        <f t="shared" si="85"/>
        <v>0</v>
      </c>
      <c r="W92" s="4">
        <f>W24</f>
        <v>0</v>
      </c>
      <c r="X92" s="4">
        <f t="shared" si="85"/>
        <v>0</v>
      </c>
      <c r="Y92" s="4">
        <f t="shared" si="85"/>
        <v>0</v>
      </c>
      <c r="Z92" s="4">
        <f t="shared" si="85"/>
        <v>0</v>
      </c>
      <c r="AA92" s="4">
        <f t="shared" si="85"/>
        <v>0</v>
      </c>
      <c r="AB92" s="4">
        <f t="shared" si="85"/>
        <v>0</v>
      </c>
      <c r="AC92" s="4">
        <f t="shared" si="85"/>
        <v>0</v>
      </c>
      <c r="AD92" s="4">
        <f t="shared" si="85"/>
        <v>0</v>
      </c>
      <c r="AE92" s="4">
        <f t="shared" si="85"/>
        <v>0</v>
      </c>
      <c r="AF92" s="4">
        <f t="shared" si="87"/>
        <v>0</v>
      </c>
      <c r="AG92" s="4">
        <f t="shared" si="87"/>
        <v>0</v>
      </c>
      <c r="AH92" s="4">
        <f t="shared" si="87"/>
        <v>0</v>
      </c>
      <c r="AI92" s="4">
        <f t="shared" si="87"/>
        <v>0</v>
      </c>
      <c r="AJ92" s="4">
        <f t="shared" si="87"/>
        <v>0</v>
      </c>
      <c r="AK92" s="4">
        <f t="shared" si="85"/>
        <v>0</v>
      </c>
      <c r="AL92" s="4">
        <f t="shared" si="85"/>
        <v>0</v>
      </c>
      <c r="AM92" s="4">
        <f t="shared" si="85"/>
        <v>0</v>
      </c>
      <c r="AN92" s="4">
        <f t="shared" si="85"/>
        <v>0</v>
      </c>
      <c r="AO92" s="4">
        <f t="shared" si="85"/>
        <v>0</v>
      </c>
      <c r="AP92" s="4"/>
      <c r="AQ92" s="4"/>
      <c r="AR92" s="4"/>
      <c r="AS92" s="4"/>
      <c r="AT92" s="4"/>
      <c r="AU92" s="4"/>
      <c r="AV92" s="4"/>
      <c r="AW92" s="4">
        <f t="shared" si="85"/>
        <v>0</v>
      </c>
      <c r="AX92" s="4">
        <f t="shared" si="85"/>
        <v>0</v>
      </c>
      <c r="AY92" s="4">
        <f t="shared" si="85"/>
        <v>0</v>
      </c>
      <c r="AZ92" s="4">
        <f t="shared" si="85"/>
        <v>0</v>
      </c>
      <c r="BA92" s="4">
        <f t="shared" si="85"/>
        <v>0</v>
      </c>
      <c r="BB92" s="4">
        <f t="shared" si="85"/>
        <v>0</v>
      </c>
      <c r="BC92" s="4">
        <f t="shared" si="85"/>
        <v>0</v>
      </c>
      <c r="BD92" s="4">
        <f t="shared" si="85"/>
        <v>0</v>
      </c>
      <c r="BE92" s="4">
        <f t="shared" si="85"/>
        <v>0</v>
      </c>
      <c r="BF92" s="4">
        <f t="shared" si="85"/>
        <v>0</v>
      </c>
      <c r="BG92" s="4">
        <f t="shared" si="85"/>
        <v>0</v>
      </c>
      <c r="BH92" s="4">
        <f t="shared" si="85"/>
        <v>0</v>
      </c>
      <c r="BI92" s="4">
        <f t="shared" si="85"/>
        <v>0</v>
      </c>
      <c r="BJ92" s="4">
        <f t="shared" si="85"/>
        <v>0</v>
      </c>
      <c r="BK92" s="4">
        <f t="shared" si="85"/>
        <v>0</v>
      </c>
      <c r="BL92" s="4">
        <f t="shared" si="85"/>
        <v>0</v>
      </c>
      <c r="BM92" s="4">
        <f t="shared" si="85"/>
        <v>0</v>
      </c>
      <c r="BN92" s="4">
        <f t="shared" si="85"/>
        <v>0</v>
      </c>
      <c r="BO92" s="4">
        <f t="shared" si="85"/>
        <v>0</v>
      </c>
      <c r="BP92" s="4">
        <f t="shared" si="85"/>
        <v>0</v>
      </c>
      <c r="BQ92" s="4">
        <f t="shared" si="85"/>
        <v>0</v>
      </c>
      <c r="BR92" s="4">
        <f t="shared" si="86"/>
        <v>0</v>
      </c>
    </row>
    <row r="93" spans="1:72" ht="15" customHeight="1" x14ac:dyDescent="0.3">
      <c r="A93" s="136"/>
      <c r="B93" s="4"/>
      <c r="C93" s="125"/>
      <c r="D93" s="4">
        <f t="shared" si="85"/>
        <v>0</v>
      </c>
      <c r="E93" s="4">
        <f t="shared" si="85"/>
        <v>0</v>
      </c>
      <c r="F93" s="4">
        <f t="shared" si="85"/>
        <v>0</v>
      </c>
      <c r="G93" s="4">
        <f t="shared" si="85"/>
        <v>0</v>
      </c>
      <c r="H93" s="4">
        <f t="shared" si="85"/>
        <v>0</v>
      </c>
      <c r="I93" s="4">
        <f t="shared" si="85"/>
        <v>0</v>
      </c>
      <c r="J93" s="4">
        <f t="shared" si="85"/>
        <v>0</v>
      </c>
      <c r="K93" s="4">
        <f t="shared" si="85"/>
        <v>0</v>
      </c>
      <c r="L93" s="4">
        <f t="shared" si="85"/>
        <v>0</v>
      </c>
      <c r="M93" s="4">
        <f t="shared" si="85"/>
        <v>0</v>
      </c>
      <c r="N93" s="4">
        <f t="shared" si="85"/>
        <v>0</v>
      </c>
      <c r="O93" s="4">
        <f t="shared" si="85"/>
        <v>0</v>
      </c>
      <c r="P93" s="4">
        <f t="shared" si="85"/>
        <v>0</v>
      </c>
      <c r="Q93" s="4">
        <f t="shared" si="85"/>
        <v>0</v>
      </c>
      <c r="R93" s="4">
        <f t="shared" si="85"/>
        <v>0</v>
      </c>
      <c r="S93" s="4">
        <f t="shared" si="85"/>
        <v>0</v>
      </c>
      <c r="T93" s="4">
        <f t="shared" si="85"/>
        <v>0</v>
      </c>
      <c r="U93" s="4">
        <f t="shared" si="85"/>
        <v>0</v>
      </c>
      <c r="V93" s="4">
        <f t="shared" si="85"/>
        <v>0</v>
      </c>
      <c r="W93" s="4">
        <f>W25</f>
        <v>0</v>
      </c>
      <c r="X93" s="4">
        <f t="shared" si="85"/>
        <v>0</v>
      </c>
      <c r="Y93" s="4">
        <f t="shared" si="85"/>
        <v>0</v>
      </c>
      <c r="Z93" s="4">
        <f t="shared" si="85"/>
        <v>0</v>
      </c>
      <c r="AA93" s="4">
        <f t="shared" si="85"/>
        <v>0</v>
      </c>
      <c r="AB93" s="4">
        <f t="shared" si="85"/>
        <v>0</v>
      </c>
      <c r="AC93" s="4">
        <f t="shared" si="85"/>
        <v>0</v>
      </c>
      <c r="AD93" s="4">
        <f t="shared" si="85"/>
        <v>0</v>
      </c>
      <c r="AE93" s="4">
        <f t="shared" si="85"/>
        <v>0</v>
      </c>
      <c r="AF93" s="4">
        <f t="shared" si="87"/>
        <v>0</v>
      </c>
      <c r="AG93" s="4">
        <f t="shared" si="87"/>
        <v>0</v>
      </c>
      <c r="AH93" s="4">
        <f t="shared" si="87"/>
        <v>0</v>
      </c>
      <c r="AI93" s="4">
        <f t="shared" si="87"/>
        <v>0</v>
      </c>
      <c r="AJ93" s="4">
        <f t="shared" si="87"/>
        <v>0</v>
      </c>
      <c r="AK93" s="4">
        <f t="shared" si="85"/>
        <v>0</v>
      </c>
      <c r="AL93" s="4">
        <f t="shared" si="85"/>
        <v>0</v>
      </c>
      <c r="AM93" s="4">
        <f t="shared" si="85"/>
        <v>0</v>
      </c>
      <c r="AN93" s="4">
        <f t="shared" si="85"/>
        <v>0</v>
      </c>
      <c r="AO93" s="4">
        <f t="shared" si="85"/>
        <v>0</v>
      </c>
      <c r="AP93" s="4"/>
      <c r="AQ93" s="4"/>
      <c r="AR93" s="4"/>
      <c r="AS93" s="4"/>
      <c r="AT93" s="4"/>
      <c r="AU93" s="4"/>
      <c r="AV93" s="4"/>
      <c r="AW93" s="4">
        <f t="shared" si="85"/>
        <v>0</v>
      </c>
      <c r="AX93" s="4">
        <f t="shared" si="85"/>
        <v>0</v>
      </c>
      <c r="AY93" s="4">
        <f t="shared" si="85"/>
        <v>0</v>
      </c>
      <c r="AZ93" s="4">
        <f t="shared" si="85"/>
        <v>0</v>
      </c>
      <c r="BA93" s="4">
        <f t="shared" si="85"/>
        <v>0</v>
      </c>
      <c r="BB93" s="4">
        <f t="shared" si="85"/>
        <v>0</v>
      </c>
      <c r="BC93" s="4">
        <f t="shared" si="85"/>
        <v>0</v>
      </c>
      <c r="BD93" s="4">
        <f t="shared" si="85"/>
        <v>0</v>
      </c>
      <c r="BE93" s="4">
        <f t="shared" si="85"/>
        <v>0</v>
      </c>
      <c r="BF93" s="4">
        <f t="shared" si="85"/>
        <v>0</v>
      </c>
      <c r="BG93" s="4">
        <f t="shared" si="85"/>
        <v>0</v>
      </c>
      <c r="BH93" s="4">
        <f t="shared" si="85"/>
        <v>0</v>
      </c>
      <c r="BI93" s="4">
        <f t="shared" si="85"/>
        <v>0</v>
      </c>
      <c r="BJ93" s="4">
        <f t="shared" si="85"/>
        <v>0</v>
      </c>
      <c r="BK93" s="4">
        <f t="shared" si="85"/>
        <v>0</v>
      </c>
      <c r="BL93" s="4">
        <f t="shared" si="85"/>
        <v>0</v>
      </c>
      <c r="BM93" s="4">
        <f t="shared" si="85"/>
        <v>0</v>
      </c>
      <c r="BN93" s="4">
        <f t="shared" si="85"/>
        <v>0</v>
      </c>
      <c r="BO93" s="4">
        <f t="shared" si="85"/>
        <v>0</v>
      </c>
      <c r="BP93" s="4">
        <f t="shared" si="85"/>
        <v>0</v>
      </c>
      <c r="BQ93" s="4">
        <f t="shared" si="85"/>
        <v>0</v>
      </c>
      <c r="BR93" s="4">
        <f t="shared" si="86"/>
        <v>0</v>
      </c>
    </row>
    <row r="94" spans="1:72" ht="15" customHeight="1" x14ac:dyDescent="0.3">
      <c r="A94" s="137"/>
      <c r="B94" s="4"/>
      <c r="C94" s="126"/>
      <c r="D94" s="4">
        <f t="shared" si="85"/>
        <v>0</v>
      </c>
      <c r="E94" s="4">
        <f t="shared" si="85"/>
        <v>0</v>
      </c>
      <c r="F94" s="4">
        <f t="shared" si="85"/>
        <v>0</v>
      </c>
      <c r="G94" s="4">
        <f t="shared" si="85"/>
        <v>0</v>
      </c>
      <c r="H94" s="4">
        <f t="shared" si="85"/>
        <v>0</v>
      </c>
      <c r="I94" s="4">
        <f t="shared" si="85"/>
        <v>0</v>
      </c>
      <c r="J94" s="4">
        <f t="shared" si="85"/>
        <v>0</v>
      </c>
      <c r="K94" s="4">
        <f t="shared" si="85"/>
        <v>0</v>
      </c>
      <c r="L94" s="4">
        <f t="shared" si="85"/>
        <v>0</v>
      </c>
      <c r="M94" s="4">
        <f t="shared" si="85"/>
        <v>0</v>
      </c>
      <c r="N94" s="4">
        <f t="shared" si="85"/>
        <v>0</v>
      </c>
      <c r="O94" s="4">
        <f t="shared" si="85"/>
        <v>0</v>
      </c>
      <c r="P94" s="4">
        <f t="shared" si="85"/>
        <v>0</v>
      </c>
      <c r="Q94" s="4">
        <f t="shared" si="85"/>
        <v>0</v>
      </c>
      <c r="R94" s="4">
        <f t="shared" si="85"/>
        <v>0</v>
      </c>
      <c r="S94" s="4">
        <f t="shared" si="85"/>
        <v>0</v>
      </c>
      <c r="T94" s="4">
        <f t="shared" si="85"/>
        <v>0</v>
      </c>
      <c r="U94" s="4">
        <f t="shared" si="85"/>
        <v>0</v>
      </c>
      <c r="V94" s="4">
        <f t="shared" si="85"/>
        <v>0</v>
      </c>
      <c r="W94" s="4">
        <f>W26</f>
        <v>0</v>
      </c>
      <c r="X94" s="4">
        <f t="shared" si="85"/>
        <v>0</v>
      </c>
      <c r="Y94" s="4">
        <f t="shared" si="85"/>
        <v>0</v>
      </c>
      <c r="Z94" s="4">
        <f t="shared" si="85"/>
        <v>0</v>
      </c>
      <c r="AA94" s="4">
        <f t="shared" si="85"/>
        <v>0</v>
      </c>
      <c r="AB94" s="4">
        <f t="shared" si="85"/>
        <v>0</v>
      </c>
      <c r="AC94" s="4">
        <f t="shared" si="85"/>
        <v>0</v>
      </c>
      <c r="AD94" s="4">
        <f t="shared" si="85"/>
        <v>0</v>
      </c>
      <c r="AE94" s="4">
        <f t="shared" si="85"/>
        <v>0</v>
      </c>
      <c r="AF94" s="4">
        <f t="shared" si="87"/>
        <v>0</v>
      </c>
      <c r="AG94" s="4">
        <f t="shared" si="87"/>
        <v>0</v>
      </c>
      <c r="AH94" s="4">
        <f t="shared" si="87"/>
        <v>0</v>
      </c>
      <c r="AI94" s="4">
        <f t="shared" si="87"/>
        <v>0</v>
      </c>
      <c r="AJ94" s="4">
        <f t="shared" si="87"/>
        <v>0</v>
      </c>
      <c r="AK94" s="4">
        <f t="shared" si="85"/>
        <v>0</v>
      </c>
      <c r="AL94" s="4">
        <f t="shared" si="85"/>
        <v>0</v>
      </c>
      <c r="AM94" s="4">
        <f t="shared" si="85"/>
        <v>0</v>
      </c>
      <c r="AN94" s="4">
        <f t="shared" si="85"/>
        <v>0</v>
      </c>
      <c r="AO94" s="4">
        <f t="shared" si="85"/>
        <v>0</v>
      </c>
      <c r="AP94" s="4"/>
      <c r="AQ94" s="4"/>
      <c r="AR94" s="4"/>
      <c r="AS94" s="4"/>
      <c r="AT94" s="4"/>
      <c r="AU94" s="4"/>
      <c r="AV94" s="4"/>
      <c r="AW94" s="4">
        <f t="shared" si="85"/>
        <v>0</v>
      </c>
      <c r="AX94" s="4">
        <f t="shared" ref="AX94:BQ94" si="88">AX26</f>
        <v>0</v>
      </c>
      <c r="AY94" s="4">
        <f t="shared" si="88"/>
        <v>0</v>
      </c>
      <c r="AZ94" s="4">
        <f t="shared" si="88"/>
        <v>0</v>
      </c>
      <c r="BA94" s="4">
        <f t="shared" si="88"/>
        <v>0</v>
      </c>
      <c r="BB94" s="4">
        <f t="shared" si="88"/>
        <v>0</v>
      </c>
      <c r="BC94" s="4">
        <f t="shared" si="88"/>
        <v>0</v>
      </c>
      <c r="BD94" s="4">
        <f t="shared" si="88"/>
        <v>0</v>
      </c>
      <c r="BE94" s="4">
        <f t="shared" si="88"/>
        <v>0</v>
      </c>
      <c r="BF94" s="4">
        <f t="shared" si="88"/>
        <v>0</v>
      </c>
      <c r="BG94" s="4">
        <f t="shared" si="88"/>
        <v>0</v>
      </c>
      <c r="BH94" s="4">
        <f t="shared" si="88"/>
        <v>0</v>
      </c>
      <c r="BI94" s="4">
        <f t="shared" si="88"/>
        <v>0</v>
      </c>
      <c r="BJ94" s="4">
        <f t="shared" si="88"/>
        <v>0</v>
      </c>
      <c r="BK94" s="4">
        <f t="shared" si="88"/>
        <v>0</v>
      </c>
      <c r="BL94" s="4">
        <f t="shared" si="88"/>
        <v>0</v>
      </c>
      <c r="BM94" s="4">
        <f t="shared" si="88"/>
        <v>0</v>
      </c>
      <c r="BN94" s="4">
        <f t="shared" si="88"/>
        <v>0</v>
      </c>
      <c r="BO94" s="4">
        <f t="shared" si="88"/>
        <v>0</v>
      </c>
      <c r="BP94" s="4">
        <f t="shared" si="88"/>
        <v>0</v>
      </c>
      <c r="BQ94" s="4">
        <f t="shared" si="88"/>
        <v>0</v>
      </c>
      <c r="BR94" s="4">
        <f t="shared" ref="BR94" si="89">BR26</f>
        <v>0</v>
      </c>
    </row>
    <row r="95" spans="1:72" ht="17.399999999999999" x14ac:dyDescent="0.35">
      <c r="B95" s="17" t="s">
        <v>24</v>
      </c>
      <c r="C95" s="18"/>
      <c r="D95" s="19">
        <f t="shared" ref="D95:BQ95" si="90">SUM(D90:D94)</f>
        <v>0</v>
      </c>
      <c r="E95" s="19">
        <f t="shared" si="90"/>
        <v>0</v>
      </c>
      <c r="F95" s="19">
        <f t="shared" si="90"/>
        <v>1.2E-2</v>
      </c>
      <c r="G95" s="19">
        <f t="shared" si="90"/>
        <v>4.0000000000000002E-4</v>
      </c>
      <c r="H95" s="19">
        <f t="shared" si="90"/>
        <v>0</v>
      </c>
      <c r="I95" s="19">
        <f t="shared" si="90"/>
        <v>0</v>
      </c>
      <c r="J95" s="19">
        <f t="shared" si="90"/>
        <v>0</v>
      </c>
      <c r="K95" s="19">
        <f t="shared" si="90"/>
        <v>0</v>
      </c>
      <c r="L95" s="19">
        <f t="shared" si="90"/>
        <v>0</v>
      </c>
      <c r="M95" s="19">
        <f t="shared" si="90"/>
        <v>0</v>
      </c>
      <c r="N95" s="19">
        <f t="shared" si="90"/>
        <v>0</v>
      </c>
      <c r="O95" s="19">
        <f t="shared" si="90"/>
        <v>0</v>
      </c>
      <c r="P95" s="19">
        <f t="shared" si="90"/>
        <v>0</v>
      </c>
      <c r="Q95" s="19">
        <f t="shared" si="90"/>
        <v>0</v>
      </c>
      <c r="R95" s="19">
        <f t="shared" si="90"/>
        <v>0</v>
      </c>
      <c r="S95" s="19">
        <f t="shared" si="90"/>
        <v>0</v>
      </c>
      <c r="T95" s="19">
        <f t="shared" si="90"/>
        <v>0</v>
      </c>
      <c r="U95" s="19">
        <f t="shared" si="90"/>
        <v>0</v>
      </c>
      <c r="V95" s="19">
        <f t="shared" si="90"/>
        <v>0</v>
      </c>
      <c r="W95" s="19">
        <f t="shared" ref="W95:X95" si="91">SUM(W90:W94)</f>
        <v>0</v>
      </c>
      <c r="X95" s="19">
        <f t="shared" si="91"/>
        <v>0</v>
      </c>
      <c r="Y95" s="19">
        <f t="shared" si="90"/>
        <v>0</v>
      </c>
      <c r="Z95" s="19">
        <f t="shared" si="90"/>
        <v>0</v>
      </c>
      <c r="AA95" s="19">
        <f t="shared" si="90"/>
        <v>0</v>
      </c>
      <c r="AB95" s="19">
        <f t="shared" si="90"/>
        <v>0</v>
      </c>
      <c r="AC95" s="19">
        <f t="shared" si="90"/>
        <v>0</v>
      </c>
      <c r="AD95" s="19">
        <f t="shared" si="90"/>
        <v>0</v>
      </c>
      <c r="AE95" s="19">
        <f t="shared" si="90"/>
        <v>0</v>
      </c>
      <c r="AF95" s="19">
        <f t="shared" ref="AF95:AJ95" si="92">SUM(AF90:AF94)</f>
        <v>0</v>
      </c>
      <c r="AG95" s="19">
        <f t="shared" si="92"/>
        <v>0</v>
      </c>
      <c r="AH95" s="19">
        <f t="shared" si="92"/>
        <v>5.0000000000000001E-3</v>
      </c>
      <c r="AI95" s="19">
        <f t="shared" si="92"/>
        <v>0</v>
      </c>
      <c r="AJ95" s="19">
        <f t="shared" si="92"/>
        <v>0</v>
      </c>
      <c r="AK95" s="19">
        <f t="shared" si="90"/>
        <v>0</v>
      </c>
      <c r="AL95" s="19">
        <f t="shared" si="90"/>
        <v>0</v>
      </c>
      <c r="AM95" s="19">
        <f t="shared" si="90"/>
        <v>0</v>
      </c>
      <c r="AN95" s="19">
        <f t="shared" si="90"/>
        <v>0</v>
      </c>
      <c r="AO95" s="19">
        <f t="shared" si="90"/>
        <v>0</v>
      </c>
      <c r="AP95" s="19"/>
      <c r="AQ95" s="19"/>
      <c r="AR95" s="19"/>
      <c r="AS95" s="19"/>
      <c r="AT95" s="19"/>
      <c r="AU95" s="19"/>
      <c r="AV95" s="19"/>
      <c r="AW95" s="19">
        <f t="shared" si="90"/>
        <v>0</v>
      </c>
      <c r="AX95" s="19">
        <f t="shared" si="90"/>
        <v>0</v>
      </c>
      <c r="AY95" s="19">
        <f t="shared" si="90"/>
        <v>0</v>
      </c>
      <c r="AZ95" s="19">
        <f t="shared" si="90"/>
        <v>0</v>
      </c>
      <c r="BA95" s="19">
        <f t="shared" si="90"/>
        <v>0</v>
      </c>
      <c r="BB95" s="19">
        <f t="shared" si="90"/>
        <v>0</v>
      </c>
      <c r="BC95" s="19">
        <f t="shared" si="90"/>
        <v>0</v>
      </c>
      <c r="BD95" s="19">
        <f t="shared" si="90"/>
        <v>0</v>
      </c>
      <c r="BE95" s="19">
        <f t="shared" si="90"/>
        <v>0</v>
      </c>
      <c r="BF95" s="19">
        <f t="shared" si="90"/>
        <v>0</v>
      </c>
      <c r="BG95" s="19">
        <f t="shared" si="90"/>
        <v>0</v>
      </c>
      <c r="BH95" s="19">
        <f t="shared" si="90"/>
        <v>0</v>
      </c>
      <c r="BI95" s="19">
        <f t="shared" si="90"/>
        <v>0</v>
      </c>
      <c r="BJ95" s="19">
        <f t="shared" si="90"/>
        <v>0</v>
      </c>
      <c r="BK95" s="19">
        <f t="shared" si="90"/>
        <v>0</v>
      </c>
      <c r="BL95" s="19">
        <f t="shared" si="90"/>
        <v>0</v>
      </c>
      <c r="BM95" s="19">
        <f t="shared" si="90"/>
        <v>0</v>
      </c>
      <c r="BN95" s="19">
        <f t="shared" si="90"/>
        <v>0</v>
      </c>
      <c r="BO95" s="19">
        <f t="shared" si="90"/>
        <v>0</v>
      </c>
      <c r="BP95" s="19">
        <f t="shared" si="90"/>
        <v>0</v>
      </c>
      <c r="BQ95" s="19">
        <f t="shared" si="90"/>
        <v>0</v>
      </c>
      <c r="BR95" s="19">
        <f t="shared" ref="BR95" si="93">SUM(BR90:BR94)</f>
        <v>0</v>
      </c>
    </row>
    <row r="96" spans="1:72" ht="17.399999999999999" x14ac:dyDescent="0.35">
      <c r="B96" s="17" t="s">
        <v>25</v>
      </c>
      <c r="C96" s="18"/>
      <c r="D96" s="20">
        <f t="shared" ref="D96:BQ96" si="94">PRODUCT(D95,$E$6)</f>
        <v>0</v>
      </c>
      <c r="E96" s="20">
        <f t="shared" si="94"/>
        <v>0</v>
      </c>
      <c r="F96" s="20">
        <f t="shared" si="94"/>
        <v>1.2E-2</v>
      </c>
      <c r="G96" s="20">
        <f t="shared" si="94"/>
        <v>4.0000000000000002E-4</v>
      </c>
      <c r="H96" s="20">
        <f t="shared" si="94"/>
        <v>0</v>
      </c>
      <c r="I96" s="20">
        <f t="shared" si="94"/>
        <v>0</v>
      </c>
      <c r="J96" s="20">
        <f t="shared" si="94"/>
        <v>0</v>
      </c>
      <c r="K96" s="20">
        <f t="shared" si="94"/>
        <v>0</v>
      </c>
      <c r="L96" s="20">
        <f t="shared" si="94"/>
        <v>0</v>
      </c>
      <c r="M96" s="20">
        <f t="shared" si="94"/>
        <v>0</v>
      </c>
      <c r="N96" s="20">
        <f t="shared" si="94"/>
        <v>0</v>
      </c>
      <c r="O96" s="20">
        <f t="shared" si="94"/>
        <v>0</v>
      </c>
      <c r="P96" s="20">
        <f t="shared" si="94"/>
        <v>0</v>
      </c>
      <c r="Q96" s="20">
        <f t="shared" si="94"/>
        <v>0</v>
      </c>
      <c r="R96" s="20">
        <f t="shared" si="94"/>
        <v>0</v>
      </c>
      <c r="S96" s="20">
        <f t="shared" si="94"/>
        <v>0</v>
      </c>
      <c r="T96" s="20">
        <f t="shared" si="94"/>
        <v>0</v>
      </c>
      <c r="U96" s="20">
        <f t="shared" si="94"/>
        <v>0</v>
      </c>
      <c r="V96" s="20">
        <f t="shared" si="94"/>
        <v>0</v>
      </c>
      <c r="W96" s="20">
        <f t="shared" ref="W96:X96" si="95">PRODUCT(W95,$E$6)</f>
        <v>0</v>
      </c>
      <c r="X96" s="20">
        <f t="shared" si="95"/>
        <v>0</v>
      </c>
      <c r="Y96" s="20">
        <f t="shared" si="94"/>
        <v>0</v>
      </c>
      <c r="Z96" s="20">
        <f t="shared" si="94"/>
        <v>0</v>
      </c>
      <c r="AA96" s="20">
        <f t="shared" si="94"/>
        <v>0</v>
      </c>
      <c r="AB96" s="20">
        <f t="shared" si="94"/>
        <v>0</v>
      </c>
      <c r="AC96" s="20">
        <f t="shared" si="94"/>
        <v>0</v>
      </c>
      <c r="AD96" s="20">
        <f t="shared" si="94"/>
        <v>0</v>
      </c>
      <c r="AE96" s="20">
        <f t="shared" si="94"/>
        <v>0</v>
      </c>
      <c r="AF96" s="20">
        <f t="shared" ref="AF96:AJ96" si="96">PRODUCT(AF95,$E$6)</f>
        <v>0</v>
      </c>
      <c r="AG96" s="20">
        <f t="shared" si="96"/>
        <v>0</v>
      </c>
      <c r="AH96" s="20">
        <f t="shared" si="96"/>
        <v>5.0000000000000001E-3</v>
      </c>
      <c r="AI96" s="20">
        <f t="shared" si="96"/>
        <v>0</v>
      </c>
      <c r="AJ96" s="20">
        <f t="shared" si="96"/>
        <v>0</v>
      </c>
      <c r="AK96" s="20">
        <f t="shared" si="94"/>
        <v>0</v>
      </c>
      <c r="AL96" s="20">
        <f t="shared" si="94"/>
        <v>0</v>
      </c>
      <c r="AM96" s="20">
        <f t="shared" si="94"/>
        <v>0</v>
      </c>
      <c r="AN96" s="20">
        <f t="shared" si="94"/>
        <v>0</v>
      </c>
      <c r="AO96" s="20">
        <f t="shared" si="94"/>
        <v>0</v>
      </c>
      <c r="AP96" s="20"/>
      <c r="AQ96" s="20"/>
      <c r="AR96" s="20"/>
      <c r="AS96" s="20"/>
      <c r="AT96" s="20"/>
      <c r="AU96" s="20"/>
      <c r="AV96" s="20"/>
      <c r="AW96" s="20">
        <f t="shared" si="94"/>
        <v>0</v>
      </c>
      <c r="AX96" s="20">
        <f t="shared" si="94"/>
        <v>0</v>
      </c>
      <c r="AY96" s="20">
        <f t="shared" si="94"/>
        <v>0</v>
      </c>
      <c r="AZ96" s="20">
        <f t="shared" si="94"/>
        <v>0</v>
      </c>
      <c r="BA96" s="20">
        <f t="shared" si="94"/>
        <v>0</v>
      </c>
      <c r="BB96" s="20">
        <f t="shared" si="94"/>
        <v>0</v>
      </c>
      <c r="BC96" s="20">
        <f t="shared" si="94"/>
        <v>0</v>
      </c>
      <c r="BD96" s="20">
        <f t="shared" si="94"/>
        <v>0</v>
      </c>
      <c r="BE96" s="20">
        <f t="shared" si="94"/>
        <v>0</v>
      </c>
      <c r="BF96" s="20">
        <f t="shared" si="94"/>
        <v>0</v>
      </c>
      <c r="BG96" s="20">
        <f t="shared" si="94"/>
        <v>0</v>
      </c>
      <c r="BH96" s="20">
        <f t="shared" si="94"/>
        <v>0</v>
      </c>
      <c r="BI96" s="20">
        <f t="shared" si="94"/>
        <v>0</v>
      </c>
      <c r="BJ96" s="20">
        <f t="shared" si="94"/>
        <v>0</v>
      </c>
      <c r="BK96" s="20">
        <f t="shared" si="94"/>
        <v>0</v>
      </c>
      <c r="BL96" s="20">
        <f t="shared" si="94"/>
        <v>0</v>
      </c>
      <c r="BM96" s="20">
        <f t="shared" si="94"/>
        <v>0</v>
      </c>
      <c r="BN96" s="20">
        <f t="shared" si="94"/>
        <v>0</v>
      </c>
      <c r="BO96" s="20">
        <f t="shared" si="94"/>
        <v>0</v>
      </c>
      <c r="BP96" s="20">
        <f t="shared" si="94"/>
        <v>0</v>
      </c>
      <c r="BQ96" s="20">
        <f t="shared" si="94"/>
        <v>0</v>
      </c>
      <c r="BR96" s="20">
        <f t="shared" ref="BR96" si="97">PRODUCT(BR95,$E$6)</f>
        <v>0</v>
      </c>
    </row>
    <row r="98" spans="1:72" ht="17.399999999999999" x14ac:dyDescent="0.35">
      <c r="A98" s="23"/>
      <c r="B98" s="24" t="s">
        <v>27</v>
      </c>
      <c r="C98" s="25" t="s">
        <v>28</v>
      </c>
      <c r="D98" s="26">
        <f t="shared" ref="D98:BQ98" si="98">D47</f>
        <v>78.180000000000007</v>
      </c>
      <c r="E98" s="26">
        <f t="shared" si="98"/>
        <v>82</v>
      </c>
      <c r="F98" s="26">
        <f t="shared" si="98"/>
        <v>82</v>
      </c>
      <c r="G98" s="26">
        <f t="shared" si="98"/>
        <v>596</v>
      </c>
      <c r="H98" s="26">
        <f t="shared" si="98"/>
        <v>1490</v>
      </c>
      <c r="I98" s="26">
        <f t="shared" si="98"/>
        <v>720</v>
      </c>
      <c r="J98" s="26">
        <f t="shared" si="98"/>
        <v>82.38</v>
      </c>
      <c r="K98" s="26">
        <f t="shared" si="98"/>
        <v>1038.8900000000001</v>
      </c>
      <c r="L98" s="26">
        <f t="shared" si="98"/>
        <v>231.94</v>
      </c>
      <c r="M98" s="26">
        <f t="shared" si="98"/>
        <v>738</v>
      </c>
      <c r="N98" s="26">
        <f t="shared" si="98"/>
        <v>114.89</v>
      </c>
      <c r="O98" s="26">
        <f t="shared" si="98"/>
        <v>359.11</v>
      </c>
      <c r="P98" s="26">
        <f t="shared" si="98"/>
        <v>428.95</v>
      </c>
      <c r="Q98" s="26">
        <f t="shared" si="98"/>
        <v>400</v>
      </c>
      <c r="R98" s="26">
        <f t="shared" si="98"/>
        <v>1210</v>
      </c>
      <c r="S98" s="26">
        <f t="shared" si="98"/>
        <v>207.5</v>
      </c>
      <c r="T98" s="26">
        <f t="shared" si="98"/>
        <v>207.5</v>
      </c>
      <c r="U98" s="26">
        <f t="shared" si="98"/>
        <v>1032</v>
      </c>
      <c r="V98" s="26">
        <f t="shared" si="98"/>
        <v>352.56</v>
      </c>
      <c r="W98" s="26">
        <f>W47</f>
        <v>100</v>
      </c>
      <c r="X98" s="26">
        <f t="shared" si="98"/>
        <v>10.4</v>
      </c>
      <c r="Y98" s="26">
        <f t="shared" si="98"/>
        <v>0</v>
      </c>
      <c r="Z98" s="26">
        <f t="shared" si="98"/>
        <v>492</v>
      </c>
      <c r="AA98" s="26">
        <f t="shared" si="98"/>
        <v>382</v>
      </c>
      <c r="AB98" s="26">
        <f t="shared" si="98"/>
        <v>341</v>
      </c>
      <c r="AC98" s="26">
        <f t="shared" si="98"/>
        <v>261</v>
      </c>
      <c r="AD98" s="26">
        <f t="shared" si="98"/>
        <v>125</v>
      </c>
      <c r="AE98" s="26">
        <f t="shared" si="98"/>
        <v>607</v>
      </c>
      <c r="AF98" s="26"/>
      <c r="AG98" s="26"/>
      <c r="AH98" s="26">
        <f t="shared" si="98"/>
        <v>219</v>
      </c>
      <c r="AI98" s="26"/>
      <c r="AJ98" s="26">
        <f t="shared" si="98"/>
        <v>227.27</v>
      </c>
      <c r="AK98" s="26">
        <f t="shared" si="98"/>
        <v>89</v>
      </c>
      <c r="AL98" s="26">
        <f t="shared" si="98"/>
        <v>62</v>
      </c>
      <c r="AM98" s="26">
        <f t="shared" si="98"/>
        <v>44.6</v>
      </c>
      <c r="AN98" s="26">
        <f t="shared" si="98"/>
        <v>200</v>
      </c>
      <c r="AO98" s="26">
        <f t="shared" si="98"/>
        <v>227</v>
      </c>
      <c r="AP98" s="26"/>
      <c r="AQ98" s="26"/>
      <c r="AR98" s="26"/>
      <c r="AS98" s="26"/>
      <c r="AT98" s="26"/>
      <c r="AU98" s="26"/>
      <c r="AV98" s="26"/>
      <c r="AW98" s="26">
        <f t="shared" si="98"/>
        <v>67.14</v>
      </c>
      <c r="AX98" s="26">
        <f t="shared" si="98"/>
        <v>74.290000000000006</v>
      </c>
      <c r="AY98" s="26">
        <f t="shared" si="98"/>
        <v>51.25</v>
      </c>
      <c r="AZ98" s="26">
        <f t="shared" si="98"/>
        <v>77.14</v>
      </c>
      <c r="BA98" s="26">
        <f t="shared" si="98"/>
        <v>68</v>
      </c>
      <c r="BB98" s="26">
        <f t="shared" si="98"/>
        <v>60</v>
      </c>
      <c r="BC98" s="26">
        <f t="shared" si="98"/>
        <v>137.33000000000001</v>
      </c>
      <c r="BD98" s="26">
        <f t="shared" si="98"/>
        <v>319</v>
      </c>
      <c r="BE98" s="26">
        <f t="shared" si="98"/>
        <v>486</v>
      </c>
      <c r="BF98" s="26">
        <f t="shared" si="98"/>
        <v>564</v>
      </c>
      <c r="BG98" s="26">
        <f t="shared" si="98"/>
        <v>247</v>
      </c>
      <c r="BH98" s="26">
        <f t="shared" si="98"/>
        <v>427</v>
      </c>
      <c r="BI98" s="26">
        <f t="shared" si="98"/>
        <v>750</v>
      </c>
      <c r="BJ98" s="26">
        <f t="shared" si="98"/>
        <v>36</v>
      </c>
      <c r="BK98" s="26">
        <f t="shared" si="98"/>
        <v>30</v>
      </c>
      <c r="BL98" s="26">
        <f t="shared" si="98"/>
        <v>30</v>
      </c>
      <c r="BM98" s="26">
        <f t="shared" si="98"/>
        <v>34</v>
      </c>
      <c r="BN98" s="26">
        <f t="shared" si="98"/>
        <v>35</v>
      </c>
      <c r="BO98" s="26">
        <f t="shared" si="98"/>
        <v>314</v>
      </c>
      <c r="BP98" s="26">
        <f t="shared" si="98"/>
        <v>138.88999999999999</v>
      </c>
      <c r="BQ98" s="26">
        <f t="shared" si="98"/>
        <v>22</v>
      </c>
      <c r="BR98" s="26">
        <f t="shared" ref="BR98" si="99">BR47</f>
        <v>0</v>
      </c>
    </row>
    <row r="99" spans="1:72" ht="17.399999999999999" x14ac:dyDescent="0.35">
      <c r="B99" s="17" t="s">
        <v>29</v>
      </c>
      <c r="C99" s="18" t="s">
        <v>28</v>
      </c>
      <c r="D99" s="19">
        <f t="shared" ref="D99:BQ99" si="100">D98/1000</f>
        <v>7.8180000000000013E-2</v>
      </c>
      <c r="E99" s="19">
        <f t="shared" si="100"/>
        <v>8.2000000000000003E-2</v>
      </c>
      <c r="F99" s="19">
        <f t="shared" si="100"/>
        <v>8.2000000000000003E-2</v>
      </c>
      <c r="G99" s="19">
        <f t="shared" si="100"/>
        <v>0.59599999999999997</v>
      </c>
      <c r="H99" s="19">
        <f t="shared" si="100"/>
        <v>1.49</v>
      </c>
      <c r="I99" s="19">
        <f t="shared" si="100"/>
        <v>0.72</v>
      </c>
      <c r="J99" s="19">
        <f t="shared" si="100"/>
        <v>8.2379999999999995E-2</v>
      </c>
      <c r="K99" s="19">
        <f t="shared" si="100"/>
        <v>1.0388900000000001</v>
      </c>
      <c r="L99" s="19">
        <f t="shared" si="100"/>
        <v>0.23194000000000001</v>
      </c>
      <c r="M99" s="19">
        <f t="shared" si="100"/>
        <v>0.73799999999999999</v>
      </c>
      <c r="N99" s="19">
        <f t="shared" si="100"/>
        <v>0.11489000000000001</v>
      </c>
      <c r="O99" s="19">
        <f t="shared" si="100"/>
        <v>0.35911000000000004</v>
      </c>
      <c r="P99" s="19">
        <f t="shared" si="100"/>
        <v>0.42895</v>
      </c>
      <c r="Q99" s="19">
        <f t="shared" si="100"/>
        <v>0.4</v>
      </c>
      <c r="R99" s="19">
        <f t="shared" si="100"/>
        <v>1.21</v>
      </c>
      <c r="S99" s="19">
        <f t="shared" si="100"/>
        <v>0.20749999999999999</v>
      </c>
      <c r="T99" s="19">
        <f t="shared" si="100"/>
        <v>0.20749999999999999</v>
      </c>
      <c r="U99" s="19">
        <f t="shared" si="100"/>
        <v>1.032</v>
      </c>
      <c r="V99" s="19">
        <f t="shared" si="100"/>
        <v>0.35255999999999998</v>
      </c>
      <c r="W99" s="19">
        <f>W98/1000</f>
        <v>0.1</v>
      </c>
      <c r="X99" s="19">
        <f t="shared" si="100"/>
        <v>1.04E-2</v>
      </c>
      <c r="Y99" s="19">
        <f t="shared" si="100"/>
        <v>0</v>
      </c>
      <c r="Z99" s="19">
        <f t="shared" si="100"/>
        <v>0.49199999999999999</v>
      </c>
      <c r="AA99" s="19">
        <f t="shared" si="100"/>
        <v>0.38200000000000001</v>
      </c>
      <c r="AB99" s="19">
        <f t="shared" si="100"/>
        <v>0.34100000000000003</v>
      </c>
      <c r="AC99" s="19">
        <f t="shared" si="100"/>
        <v>0.26100000000000001</v>
      </c>
      <c r="AD99" s="19">
        <f t="shared" si="100"/>
        <v>0.125</v>
      </c>
      <c r="AE99" s="19">
        <f t="shared" si="100"/>
        <v>0.60699999999999998</v>
      </c>
      <c r="AF99" s="19">
        <f t="shared" ref="AF99:AI99" si="101">AF98/1000</f>
        <v>0</v>
      </c>
      <c r="AG99" s="19">
        <f t="shared" si="101"/>
        <v>0</v>
      </c>
      <c r="AH99" s="19">
        <f t="shared" si="101"/>
        <v>0.219</v>
      </c>
      <c r="AI99" s="19">
        <f t="shared" si="101"/>
        <v>0</v>
      </c>
      <c r="AJ99" s="19">
        <f t="shared" si="100"/>
        <v>0.22727</v>
      </c>
      <c r="AK99" s="19">
        <f t="shared" si="100"/>
        <v>8.8999999999999996E-2</v>
      </c>
      <c r="AL99" s="19">
        <f t="shared" si="100"/>
        <v>6.2E-2</v>
      </c>
      <c r="AM99" s="19">
        <f t="shared" si="100"/>
        <v>4.4600000000000001E-2</v>
      </c>
      <c r="AN99" s="19">
        <f t="shared" si="100"/>
        <v>0.2</v>
      </c>
      <c r="AO99" s="19">
        <f t="shared" si="100"/>
        <v>0.22700000000000001</v>
      </c>
      <c r="AP99" s="19"/>
      <c r="AQ99" s="19"/>
      <c r="AR99" s="19"/>
      <c r="AS99" s="19"/>
      <c r="AT99" s="19"/>
      <c r="AU99" s="19"/>
      <c r="AV99" s="19"/>
      <c r="AW99" s="19">
        <f t="shared" si="100"/>
        <v>6.7140000000000005E-2</v>
      </c>
      <c r="AX99" s="19">
        <f t="shared" si="100"/>
        <v>7.4290000000000009E-2</v>
      </c>
      <c r="AY99" s="19">
        <f t="shared" si="100"/>
        <v>5.1249999999999997E-2</v>
      </c>
      <c r="AZ99" s="19">
        <f t="shared" si="100"/>
        <v>7.714E-2</v>
      </c>
      <c r="BA99" s="19">
        <f t="shared" si="100"/>
        <v>6.8000000000000005E-2</v>
      </c>
      <c r="BB99" s="19">
        <f t="shared" si="100"/>
        <v>0.06</v>
      </c>
      <c r="BC99" s="19">
        <f t="shared" si="100"/>
        <v>0.13733000000000001</v>
      </c>
      <c r="BD99" s="19">
        <f t="shared" si="100"/>
        <v>0.31900000000000001</v>
      </c>
      <c r="BE99" s="19">
        <f t="shared" si="100"/>
        <v>0.48599999999999999</v>
      </c>
      <c r="BF99" s="19">
        <f t="shared" si="100"/>
        <v>0.56399999999999995</v>
      </c>
      <c r="BG99" s="19">
        <f t="shared" si="100"/>
        <v>0.247</v>
      </c>
      <c r="BH99" s="19">
        <f t="shared" si="100"/>
        <v>0.42699999999999999</v>
      </c>
      <c r="BI99" s="19">
        <f t="shared" si="100"/>
        <v>0.75</v>
      </c>
      <c r="BJ99" s="19">
        <f t="shared" si="100"/>
        <v>3.5999999999999997E-2</v>
      </c>
      <c r="BK99" s="19">
        <f t="shared" si="100"/>
        <v>0.03</v>
      </c>
      <c r="BL99" s="19">
        <f t="shared" si="100"/>
        <v>0.03</v>
      </c>
      <c r="BM99" s="19">
        <f t="shared" si="100"/>
        <v>3.4000000000000002E-2</v>
      </c>
      <c r="BN99" s="19">
        <f t="shared" si="100"/>
        <v>3.5000000000000003E-2</v>
      </c>
      <c r="BO99" s="19">
        <f t="shared" si="100"/>
        <v>0.314</v>
      </c>
      <c r="BP99" s="19">
        <f t="shared" si="100"/>
        <v>0.13888999999999999</v>
      </c>
      <c r="BQ99" s="19">
        <f t="shared" si="100"/>
        <v>2.1999999999999999E-2</v>
      </c>
      <c r="BR99" s="19">
        <f t="shared" ref="BR99" si="102">BR98/1000</f>
        <v>0</v>
      </c>
    </row>
    <row r="100" spans="1:72" ht="17.399999999999999" x14ac:dyDescent="0.35">
      <c r="A100" s="27"/>
      <c r="B100" s="28" t="s">
        <v>30</v>
      </c>
      <c r="C100" s="138"/>
      <c r="D100" s="29">
        <f t="shared" ref="D100:BQ100" si="103">D96*D98</f>
        <v>0</v>
      </c>
      <c r="E100" s="29">
        <f t="shared" si="103"/>
        <v>0</v>
      </c>
      <c r="F100" s="29">
        <f t="shared" si="103"/>
        <v>0.98399999999999999</v>
      </c>
      <c r="G100" s="29">
        <f t="shared" si="103"/>
        <v>0.2384</v>
      </c>
      <c r="H100" s="29">
        <f t="shared" si="103"/>
        <v>0</v>
      </c>
      <c r="I100" s="29">
        <f t="shared" si="103"/>
        <v>0</v>
      </c>
      <c r="J100" s="29">
        <f t="shared" si="103"/>
        <v>0</v>
      </c>
      <c r="K100" s="29">
        <f t="shared" si="103"/>
        <v>0</v>
      </c>
      <c r="L100" s="29">
        <f t="shared" si="103"/>
        <v>0</v>
      </c>
      <c r="M100" s="29">
        <f t="shared" si="103"/>
        <v>0</v>
      </c>
      <c r="N100" s="29">
        <f t="shared" si="103"/>
        <v>0</v>
      </c>
      <c r="O100" s="29">
        <f t="shared" si="103"/>
        <v>0</v>
      </c>
      <c r="P100" s="29">
        <f t="shared" si="103"/>
        <v>0</v>
      </c>
      <c r="Q100" s="29">
        <f t="shared" si="103"/>
        <v>0</v>
      </c>
      <c r="R100" s="29">
        <f t="shared" si="103"/>
        <v>0</v>
      </c>
      <c r="S100" s="29">
        <f t="shared" si="103"/>
        <v>0</v>
      </c>
      <c r="T100" s="29">
        <f t="shared" si="103"/>
        <v>0</v>
      </c>
      <c r="U100" s="29">
        <f t="shared" si="103"/>
        <v>0</v>
      </c>
      <c r="V100" s="29">
        <f t="shared" si="103"/>
        <v>0</v>
      </c>
      <c r="W100" s="29">
        <f>W96*W98</f>
        <v>0</v>
      </c>
      <c r="X100" s="29">
        <f t="shared" si="103"/>
        <v>0</v>
      </c>
      <c r="Y100" s="29">
        <f t="shared" si="103"/>
        <v>0</v>
      </c>
      <c r="Z100" s="29">
        <f t="shared" si="103"/>
        <v>0</v>
      </c>
      <c r="AA100" s="29">
        <f t="shared" si="103"/>
        <v>0</v>
      </c>
      <c r="AB100" s="29">
        <f t="shared" si="103"/>
        <v>0</v>
      </c>
      <c r="AC100" s="29">
        <f t="shared" si="103"/>
        <v>0</v>
      </c>
      <c r="AD100" s="29">
        <f t="shared" si="103"/>
        <v>0</v>
      </c>
      <c r="AE100" s="29">
        <f t="shared" si="103"/>
        <v>0</v>
      </c>
      <c r="AF100" s="29">
        <f t="shared" ref="AF100:AI100" si="104">AF96*AF98</f>
        <v>0</v>
      </c>
      <c r="AG100" s="29">
        <f t="shared" si="104"/>
        <v>0</v>
      </c>
      <c r="AH100" s="29">
        <f t="shared" si="104"/>
        <v>1.095</v>
      </c>
      <c r="AI100" s="29">
        <f t="shared" si="104"/>
        <v>0</v>
      </c>
      <c r="AJ100" s="29">
        <f t="shared" si="103"/>
        <v>0</v>
      </c>
      <c r="AK100" s="29">
        <f t="shared" si="103"/>
        <v>0</v>
      </c>
      <c r="AL100" s="29">
        <f t="shared" si="103"/>
        <v>0</v>
      </c>
      <c r="AM100" s="29">
        <f t="shared" si="103"/>
        <v>0</v>
      </c>
      <c r="AN100" s="29">
        <f t="shared" si="103"/>
        <v>0</v>
      </c>
      <c r="AO100" s="29">
        <f t="shared" si="103"/>
        <v>0</v>
      </c>
      <c r="AP100" s="29"/>
      <c r="AQ100" s="29"/>
      <c r="AR100" s="29"/>
      <c r="AS100" s="29"/>
      <c r="AT100" s="29"/>
      <c r="AU100" s="29"/>
      <c r="AV100" s="29"/>
      <c r="AW100" s="29">
        <f t="shared" si="103"/>
        <v>0</v>
      </c>
      <c r="AX100" s="29">
        <f t="shared" si="103"/>
        <v>0</v>
      </c>
      <c r="AY100" s="29">
        <f t="shared" si="103"/>
        <v>0</v>
      </c>
      <c r="AZ100" s="29">
        <f t="shared" si="103"/>
        <v>0</v>
      </c>
      <c r="BA100" s="29">
        <f t="shared" si="103"/>
        <v>0</v>
      </c>
      <c r="BB100" s="29">
        <f t="shared" si="103"/>
        <v>0</v>
      </c>
      <c r="BC100" s="29">
        <f t="shared" si="103"/>
        <v>0</v>
      </c>
      <c r="BD100" s="29">
        <f t="shared" si="103"/>
        <v>0</v>
      </c>
      <c r="BE100" s="29">
        <f t="shared" si="103"/>
        <v>0</v>
      </c>
      <c r="BF100" s="29">
        <f t="shared" si="103"/>
        <v>0</v>
      </c>
      <c r="BG100" s="29">
        <f t="shared" si="103"/>
        <v>0</v>
      </c>
      <c r="BH100" s="29">
        <f t="shared" si="103"/>
        <v>0</v>
      </c>
      <c r="BI100" s="29">
        <f t="shared" si="103"/>
        <v>0</v>
      </c>
      <c r="BJ100" s="29">
        <f t="shared" si="103"/>
        <v>0</v>
      </c>
      <c r="BK100" s="29">
        <f t="shared" si="103"/>
        <v>0</v>
      </c>
      <c r="BL100" s="29">
        <f t="shared" si="103"/>
        <v>0</v>
      </c>
      <c r="BM100" s="29">
        <f t="shared" si="103"/>
        <v>0</v>
      </c>
      <c r="BN100" s="29">
        <f t="shared" si="103"/>
        <v>0</v>
      </c>
      <c r="BO100" s="29">
        <f t="shared" si="103"/>
        <v>0</v>
      </c>
      <c r="BP100" s="29">
        <f t="shared" si="103"/>
        <v>0</v>
      </c>
      <c r="BQ100" s="29">
        <f t="shared" si="103"/>
        <v>0</v>
      </c>
      <c r="BR100" s="29">
        <f t="shared" ref="BR100" si="105">BR96*BR98</f>
        <v>0</v>
      </c>
      <c r="BS100" s="30">
        <f>SUM(D100:BQ100)</f>
        <v>2.3174000000000001</v>
      </c>
      <c r="BT100" s="31">
        <f>BS100/$C$9</f>
        <v>2.3174000000000001</v>
      </c>
    </row>
    <row r="101" spans="1:72" ht="17.399999999999999" x14ac:dyDescent="0.35">
      <c r="A101" s="27"/>
      <c r="B101" s="28" t="s">
        <v>31</v>
      </c>
      <c r="C101" s="138"/>
      <c r="D101" s="29">
        <f t="shared" ref="D101:BQ101" si="106">D96*D98</f>
        <v>0</v>
      </c>
      <c r="E101" s="29">
        <f t="shared" si="106"/>
        <v>0</v>
      </c>
      <c r="F101" s="29">
        <f t="shared" si="106"/>
        <v>0.98399999999999999</v>
      </c>
      <c r="G101" s="29">
        <f t="shared" si="106"/>
        <v>0.2384</v>
      </c>
      <c r="H101" s="29">
        <f t="shared" si="106"/>
        <v>0</v>
      </c>
      <c r="I101" s="29">
        <f t="shared" si="106"/>
        <v>0</v>
      </c>
      <c r="J101" s="29">
        <f t="shared" si="106"/>
        <v>0</v>
      </c>
      <c r="K101" s="29">
        <f t="shared" si="106"/>
        <v>0</v>
      </c>
      <c r="L101" s="29">
        <f t="shared" si="106"/>
        <v>0</v>
      </c>
      <c r="M101" s="29">
        <f t="shared" si="106"/>
        <v>0</v>
      </c>
      <c r="N101" s="29">
        <f t="shared" si="106"/>
        <v>0</v>
      </c>
      <c r="O101" s="29">
        <f t="shared" si="106"/>
        <v>0</v>
      </c>
      <c r="P101" s="29">
        <f t="shared" si="106"/>
        <v>0</v>
      </c>
      <c r="Q101" s="29">
        <f t="shared" si="106"/>
        <v>0</v>
      </c>
      <c r="R101" s="29">
        <f t="shared" si="106"/>
        <v>0</v>
      </c>
      <c r="S101" s="29">
        <f t="shared" si="106"/>
        <v>0</v>
      </c>
      <c r="T101" s="29">
        <f t="shared" si="106"/>
        <v>0</v>
      </c>
      <c r="U101" s="29">
        <f t="shared" si="106"/>
        <v>0</v>
      </c>
      <c r="V101" s="29">
        <f t="shared" si="106"/>
        <v>0</v>
      </c>
      <c r="W101" s="29">
        <f>W96*W98</f>
        <v>0</v>
      </c>
      <c r="X101" s="29">
        <f t="shared" si="106"/>
        <v>0</v>
      </c>
      <c r="Y101" s="29">
        <f t="shared" si="106"/>
        <v>0</v>
      </c>
      <c r="Z101" s="29">
        <f t="shared" si="106"/>
        <v>0</v>
      </c>
      <c r="AA101" s="29">
        <f t="shared" si="106"/>
        <v>0</v>
      </c>
      <c r="AB101" s="29">
        <f t="shared" si="106"/>
        <v>0</v>
      </c>
      <c r="AC101" s="29">
        <f t="shared" si="106"/>
        <v>0</v>
      </c>
      <c r="AD101" s="29">
        <f t="shared" si="106"/>
        <v>0</v>
      </c>
      <c r="AE101" s="29">
        <f t="shared" si="106"/>
        <v>0</v>
      </c>
      <c r="AF101" s="29">
        <f t="shared" ref="AF101:AI101" si="107">AF96*AF98</f>
        <v>0</v>
      </c>
      <c r="AG101" s="29">
        <f t="shared" si="107"/>
        <v>0</v>
      </c>
      <c r="AH101" s="29">
        <f t="shared" si="107"/>
        <v>1.095</v>
      </c>
      <c r="AI101" s="29">
        <f t="shared" si="107"/>
        <v>0</v>
      </c>
      <c r="AJ101" s="29">
        <f t="shared" si="106"/>
        <v>0</v>
      </c>
      <c r="AK101" s="29">
        <f t="shared" si="106"/>
        <v>0</v>
      </c>
      <c r="AL101" s="29">
        <f t="shared" si="106"/>
        <v>0</v>
      </c>
      <c r="AM101" s="29">
        <f t="shared" si="106"/>
        <v>0</v>
      </c>
      <c r="AN101" s="29">
        <f t="shared" si="106"/>
        <v>0</v>
      </c>
      <c r="AO101" s="29">
        <f t="shared" si="106"/>
        <v>0</v>
      </c>
      <c r="AP101" s="29"/>
      <c r="AQ101" s="29"/>
      <c r="AR101" s="29"/>
      <c r="AS101" s="29"/>
      <c r="AT101" s="29"/>
      <c r="AU101" s="29"/>
      <c r="AV101" s="29"/>
      <c r="AW101" s="29">
        <f t="shared" si="106"/>
        <v>0</v>
      </c>
      <c r="AX101" s="29">
        <f t="shared" si="106"/>
        <v>0</v>
      </c>
      <c r="AY101" s="29">
        <f t="shared" si="106"/>
        <v>0</v>
      </c>
      <c r="AZ101" s="29">
        <f t="shared" si="106"/>
        <v>0</v>
      </c>
      <c r="BA101" s="29">
        <f t="shared" si="106"/>
        <v>0</v>
      </c>
      <c r="BB101" s="29">
        <f t="shared" si="106"/>
        <v>0</v>
      </c>
      <c r="BC101" s="29">
        <f t="shared" si="106"/>
        <v>0</v>
      </c>
      <c r="BD101" s="29">
        <f t="shared" si="106"/>
        <v>0</v>
      </c>
      <c r="BE101" s="29">
        <f t="shared" si="106"/>
        <v>0</v>
      </c>
      <c r="BF101" s="29">
        <f t="shared" si="106"/>
        <v>0</v>
      </c>
      <c r="BG101" s="29">
        <f t="shared" si="106"/>
        <v>0</v>
      </c>
      <c r="BH101" s="29">
        <f t="shared" si="106"/>
        <v>0</v>
      </c>
      <c r="BI101" s="29">
        <f t="shared" si="106"/>
        <v>0</v>
      </c>
      <c r="BJ101" s="29">
        <f t="shared" si="106"/>
        <v>0</v>
      </c>
      <c r="BK101" s="29">
        <f t="shared" si="106"/>
        <v>0</v>
      </c>
      <c r="BL101" s="29">
        <f t="shared" si="106"/>
        <v>0</v>
      </c>
      <c r="BM101" s="29">
        <f t="shared" si="106"/>
        <v>0</v>
      </c>
      <c r="BN101" s="29">
        <f t="shared" si="106"/>
        <v>0</v>
      </c>
      <c r="BO101" s="29">
        <f t="shared" si="106"/>
        <v>0</v>
      </c>
      <c r="BP101" s="29">
        <f t="shared" si="106"/>
        <v>0</v>
      </c>
      <c r="BQ101" s="29">
        <f t="shared" si="106"/>
        <v>0</v>
      </c>
      <c r="BR101" s="29">
        <f t="shared" ref="BR101" si="108">BR96*BR98</f>
        <v>0</v>
      </c>
      <c r="BS101" s="30">
        <f>SUM(D101:BQ101)</f>
        <v>2.3174000000000001</v>
      </c>
      <c r="BT101" s="31">
        <f>BS101/$C$9</f>
        <v>2.3174000000000001</v>
      </c>
    </row>
    <row r="103" spans="1:72" x14ac:dyDescent="0.3">
      <c r="J103" s="1">
        <v>49</v>
      </c>
      <c r="K103" t="s">
        <v>2</v>
      </c>
      <c r="V103" t="s">
        <v>34</v>
      </c>
    </row>
    <row r="104" spans="1:72" ht="15" customHeight="1" x14ac:dyDescent="0.3">
      <c r="A104" s="129"/>
      <c r="B104" s="2" t="s">
        <v>3</v>
      </c>
      <c r="C104" s="127" t="s">
        <v>4</v>
      </c>
      <c r="D104" s="127" t="s">
        <v>36</v>
      </c>
      <c r="E104" s="127" t="s">
        <v>37</v>
      </c>
      <c r="F104" s="127" t="s">
        <v>38</v>
      </c>
      <c r="G104" s="127" t="s">
        <v>39</v>
      </c>
      <c r="H104" s="127" t="s">
        <v>40</v>
      </c>
      <c r="I104" s="35"/>
      <c r="J104" s="127" t="s">
        <v>41</v>
      </c>
      <c r="K104" s="127" t="s">
        <v>42</v>
      </c>
      <c r="L104" s="127" t="s">
        <v>43</v>
      </c>
      <c r="M104" s="35"/>
      <c r="N104" s="35"/>
      <c r="O104" s="127" t="s">
        <v>44</v>
      </c>
      <c r="P104" s="127" t="s">
        <v>45</v>
      </c>
      <c r="Q104" s="35"/>
      <c r="R104" s="127" t="s">
        <v>46</v>
      </c>
      <c r="S104" s="35"/>
      <c r="T104" s="35"/>
      <c r="U104" s="35"/>
      <c r="V104" s="127" t="s">
        <v>47</v>
      </c>
      <c r="W104" s="35"/>
      <c r="X104" s="127" t="s">
        <v>48</v>
      </c>
      <c r="Y104" s="35"/>
      <c r="Z104" s="35"/>
      <c r="AA104" s="35"/>
      <c r="AB104" s="35"/>
      <c r="AC104" s="35"/>
      <c r="AD104" s="35"/>
      <c r="AE104" s="127" t="str">
        <f>AE7</f>
        <v>Ягода свежемороженная</v>
      </c>
      <c r="AF104" s="127" t="str">
        <f t="shared" ref="AF104:AJ104" si="109">AF7</f>
        <v>Апельсин</v>
      </c>
      <c r="AG104" s="127" t="str">
        <f t="shared" si="109"/>
        <v>Банан</v>
      </c>
      <c r="AH104" s="127" t="str">
        <f t="shared" si="109"/>
        <v>Лимон</v>
      </c>
      <c r="AI104" s="127" t="str">
        <f t="shared" si="109"/>
        <v>Яблоко</v>
      </c>
      <c r="AJ104" s="127" t="str">
        <f t="shared" si="109"/>
        <v>Кисель</v>
      </c>
      <c r="AK104" s="127" t="s">
        <v>18</v>
      </c>
      <c r="AL104" s="35"/>
      <c r="AM104" s="127" t="s">
        <v>49</v>
      </c>
      <c r="AN104" s="35"/>
      <c r="AO104" s="127" t="str">
        <f>AO7</f>
        <v>Печенье</v>
      </c>
      <c r="AP104" s="127"/>
      <c r="AQ104" s="127"/>
      <c r="AR104" s="127"/>
      <c r="AS104" s="127"/>
      <c r="AT104" s="127"/>
      <c r="AU104" s="127"/>
      <c r="AV104" s="127"/>
      <c r="AW104" s="127" t="str">
        <f>AW7</f>
        <v>Крупа кукурузная</v>
      </c>
      <c r="AX104" s="35"/>
      <c r="AY104" s="127" t="s">
        <v>51</v>
      </c>
      <c r="AZ104" s="35"/>
      <c r="BA104" s="127" t="s">
        <v>52</v>
      </c>
      <c r="BB104" s="35"/>
      <c r="BC104" s="127" t="s">
        <v>53</v>
      </c>
      <c r="BD104" s="35"/>
      <c r="BE104" s="127" t="s">
        <v>54</v>
      </c>
      <c r="BF104" s="127" t="s">
        <v>55</v>
      </c>
      <c r="BG104" s="35"/>
      <c r="BH104" s="35"/>
      <c r="BI104" s="35"/>
      <c r="BJ104" s="127" t="s">
        <v>56</v>
      </c>
      <c r="BK104" s="127" t="s">
        <v>57</v>
      </c>
      <c r="BL104" s="127" t="s">
        <v>58</v>
      </c>
      <c r="BM104" s="35"/>
      <c r="BN104" s="127" t="s">
        <v>59</v>
      </c>
      <c r="BO104" s="35"/>
      <c r="BP104" s="127" t="s">
        <v>60</v>
      </c>
      <c r="BQ104" s="127" t="s">
        <v>61</v>
      </c>
      <c r="BR104" s="127" t="s">
        <v>101</v>
      </c>
      <c r="BS104" s="141" t="s">
        <v>5</v>
      </c>
      <c r="BT104" s="141" t="s">
        <v>6</v>
      </c>
    </row>
    <row r="105" spans="1:72" ht="30" customHeight="1" x14ac:dyDescent="0.3">
      <c r="A105" s="130"/>
      <c r="B105" s="3" t="s">
        <v>7</v>
      </c>
      <c r="C105" s="128"/>
      <c r="D105" s="128"/>
      <c r="E105" s="128"/>
      <c r="F105" s="128"/>
      <c r="G105" s="128"/>
      <c r="H105" s="128"/>
      <c r="I105" s="36"/>
      <c r="J105" s="128"/>
      <c r="K105" s="128"/>
      <c r="L105" s="128"/>
      <c r="M105" s="36"/>
      <c r="N105" s="36"/>
      <c r="O105" s="128"/>
      <c r="P105" s="128"/>
      <c r="Q105" s="36"/>
      <c r="R105" s="128"/>
      <c r="S105" s="36"/>
      <c r="T105" s="36"/>
      <c r="U105" s="36"/>
      <c r="V105" s="128"/>
      <c r="W105" s="36"/>
      <c r="X105" s="128"/>
      <c r="Y105" s="36"/>
      <c r="Z105" s="36"/>
      <c r="AA105" s="36"/>
      <c r="AB105" s="36"/>
      <c r="AC105" s="36"/>
      <c r="AD105" s="36"/>
      <c r="AE105" s="128"/>
      <c r="AF105" s="128"/>
      <c r="AG105" s="128"/>
      <c r="AH105" s="128"/>
      <c r="AI105" s="128"/>
      <c r="AJ105" s="128"/>
      <c r="AK105" s="128"/>
      <c r="AL105" s="36"/>
      <c r="AM105" s="128"/>
      <c r="AN105" s="36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36"/>
      <c r="AY105" s="128"/>
      <c r="AZ105" s="36"/>
      <c r="BA105" s="128"/>
      <c r="BB105" s="36"/>
      <c r="BC105" s="128"/>
      <c r="BD105" s="36"/>
      <c r="BE105" s="128"/>
      <c r="BF105" s="128"/>
      <c r="BG105" s="36"/>
      <c r="BH105" s="36"/>
      <c r="BI105" s="36"/>
      <c r="BJ105" s="128"/>
      <c r="BK105" s="128"/>
      <c r="BL105" s="128"/>
      <c r="BM105" s="36"/>
      <c r="BN105" s="128"/>
      <c r="BO105" s="36"/>
      <c r="BP105" s="128"/>
      <c r="BQ105" s="128"/>
      <c r="BR105" s="128"/>
      <c r="BS105" s="142"/>
      <c r="BT105" s="142"/>
    </row>
    <row r="106" spans="1:72" x14ac:dyDescent="0.3">
      <c r="A106" s="135" t="s">
        <v>22</v>
      </c>
      <c r="B106" s="40" t="s">
        <v>62</v>
      </c>
      <c r="C106" s="124">
        <f>$E$6</f>
        <v>1</v>
      </c>
      <c r="D106" s="4">
        <f t="shared" ref="D106:BQ110" si="110">D27</f>
        <v>0</v>
      </c>
      <c r="E106" s="4">
        <f t="shared" si="110"/>
        <v>0</v>
      </c>
      <c r="F106" s="4">
        <f t="shared" si="110"/>
        <v>5.0000000000000001E-3</v>
      </c>
      <c r="G106" s="4">
        <f t="shared" si="110"/>
        <v>0</v>
      </c>
      <c r="H106" s="4">
        <f t="shared" si="110"/>
        <v>0</v>
      </c>
      <c r="I106" s="4">
        <f t="shared" si="110"/>
        <v>0</v>
      </c>
      <c r="J106" s="4">
        <f t="shared" si="110"/>
        <v>0</v>
      </c>
      <c r="K106" s="4">
        <f t="shared" si="110"/>
        <v>3.0000000000000001E-3</v>
      </c>
      <c r="L106" s="4">
        <f t="shared" si="110"/>
        <v>0</v>
      </c>
      <c r="M106" s="4">
        <f t="shared" si="110"/>
        <v>1.6500000000000001E-2</v>
      </c>
      <c r="N106" s="4">
        <f t="shared" si="110"/>
        <v>0</v>
      </c>
      <c r="O106" s="4">
        <f t="shared" si="110"/>
        <v>0</v>
      </c>
      <c r="P106" s="4">
        <f t="shared" si="110"/>
        <v>0</v>
      </c>
      <c r="Q106" s="4">
        <f t="shared" si="110"/>
        <v>0</v>
      </c>
      <c r="R106" s="4">
        <f t="shared" si="110"/>
        <v>0</v>
      </c>
      <c r="S106" s="4">
        <f t="shared" si="110"/>
        <v>0</v>
      </c>
      <c r="T106" s="4">
        <f t="shared" si="110"/>
        <v>0</v>
      </c>
      <c r="U106" s="4">
        <f t="shared" si="110"/>
        <v>0</v>
      </c>
      <c r="V106" s="4">
        <f t="shared" si="110"/>
        <v>0</v>
      </c>
      <c r="W106" s="4">
        <f>W27</f>
        <v>0</v>
      </c>
      <c r="X106" s="4">
        <f t="shared" si="110"/>
        <v>0</v>
      </c>
      <c r="Y106" s="4">
        <f t="shared" si="110"/>
        <v>0</v>
      </c>
      <c r="Z106" s="4">
        <f t="shared" si="110"/>
        <v>0</v>
      </c>
      <c r="AA106" s="4">
        <f t="shared" si="110"/>
        <v>0</v>
      </c>
      <c r="AB106" s="4">
        <f t="shared" si="110"/>
        <v>0</v>
      </c>
      <c r="AC106" s="4">
        <f t="shared" si="110"/>
        <v>0</v>
      </c>
      <c r="AD106" s="4">
        <f t="shared" si="110"/>
        <v>0</v>
      </c>
      <c r="AE106" s="4">
        <f t="shared" si="110"/>
        <v>0</v>
      </c>
      <c r="AF106" s="4">
        <f t="shared" ref="AF106:AI110" si="111">AF27</f>
        <v>0</v>
      </c>
      <c r="AG106" s="4">
        <f t="shared" si="111"/>
        <v>0</v>
      </c>
      <c r="AH106" s="4">
        <f t="shared" si="111"/>
        <v>0</v>
      </c>
      <c r="AI106" s="4">
        <f t="shared" si="111"/>
        <v>0</v>
      </c>
      <c r="AJ106" s="4">
        <f t="shared" si="110"/>
        <v>0</v>
      </c>
      <c r="AK106" s="4">
        <f t="shared" si="110"/>
        <v>0</v>
      </c>
      <c r="AL106" s="4">
        <f t="shared" si="110"/>
        <v>0</v>
      </c>
      <c r="AM106" s="4">
        <f t="shared" si="110"/>
        <v>0</v>
      </c>
      <c r="AN106" s="4">
        <f t="shared" si="110"/>
        <v>0</v>
      </c>
      <c r="AO106" s="4">
        <f t="shared" si="110"/>
        <v>0</v>
      </c>
      <c r="AP106" s="4"/>
      <c r="AQ106" s="4"/>
      <c r="AR106" s="4"/>
      <c r="AS106" s="4"/>
      <c r="AT106" s="4"/>
      <c r="AU106" s="4"/>
      <c r="AV106" s="4"/>
      <c r="AW106" s="4">
        <f t="shared" si="110"/>
        <v>0.02</v>
      </c>
      <c r="AX106" s="4">
        <f t="shared" si="110"/>
        <v>0</v>
      </c>
      <c r="AY106" s="4">
        <f t="shared" si="110"/>
        <v>0</v>
      </c>
      <c r="AZ106" s="4">
        <f t="shared" si="110"/>
        <v>0</v>
      </c>
      <c r="BA106" s="4">
        <f t="shared" si="110"/>
        <v>0</v>
      </c>
      <c r="BB106" s="4">
        <f t="shared" si="110"/>
        <v>0</v>
      </c>
      <c r="BC106" s="4">
        <f t="shared" si="110"/>
        <v>0</v>
      </c>
      <c r="BD106" s="4">
        <f t="shared" si="110"/>
        <v>0</v>
      </c>
      <c r="BE106" s="4">
        <f t="shared" si="110"/>
        <v>0</v>
      </c>
      <c r="BF106" s="4">
        <f t="shared" si="110"/>
        <v>0</v>
      </c>
      <c r="BG106" s="4">
        <f t="shared" si="110"/>
        <v>0</v>
      </c>
      <c r="BH106" s="4">
        <f t="shared" si="110"/>
        <v>0</v>
      </c>
      <c r="BI106" s="4">
        <f t="shared" si="110"/>
        <v>0</v>
      </c>
      <c r="BJ106" s="4">
        <f t="shared" si="110"/>
        <v>0</v>
      </c>
      <c r="BK106" s="4">
        <f t="shared" si="110"/>
        <v>0</v>
      </c>
      <c r="BL106" s="4">
        <f t="shared" si="110"/>
        <v>0</v>
      </c>
      <c r="BM106" s="4">
        <f t="shared" si="110"/>
        <v>0</v>
      </c>
      <c r="BN106" s="4">
        <f t="shared" si="110"/>
        <v>0</v>
      </c>
      <c r="BO106" s="4">
        <f t="shared" si="110"/>
        <v>0</v>
      </c>
      <c r="BP106" s="4">
        <f t="shared" si="110"/>
        <v>0</v>
      </c>
      <c r="BQ106" s="4">
        <f t="shared" si="110"/>
        <v>0</v>
      </c>
      <c r="BR106" s="4">
        <f t="shared" ref="BR106:BR109" si="112">BR27</f>
        <v>0</v>
      </c>
    </row>
    <row r="107" spans="1:72" x14ac:dyDescent="0.3">
      <c r="A107" s="136"/>
      <c r="B107" t="s">
        <v>16</v>
      </c>
      <c r="C107" s="125"/>
      <c r="D107" s="4">
        <f t="shared" si="110"/>
        <v>0.02</v>
      </c>
      <c r="E107" s="4">
        <f t="shared" si="110"/>
        <v>0</v>
      </c>
      <c r="F107" s="4">
        <f t="shared" si="110"/>
        <v>0</v>
      </c>
      <c r="G107" s="4">
        <f t="shared" si="110"/>
        <v>0</v>
      </c>
      <c r="H107" s="4">
        <f t="shared" si="110"/>
        <v>0</v>
      </c>
      <c r="I107" s="4">
        <f t="shared" si="110"/>
        <v>0</v>
      </c>
      <c r="J107" s="4">
        <f t="shared" si="110"/>
        <v>0</v>
      </c>
      <c r="K107" s="4">
        <f t="shared" si="110"/>
        <v>0</v>
      </c>
      <c r="L107" s="4">
        <f t="shared" si="110"/>
        <v>0</v>
      </c>
      <c r="M107" s="4">
        <f t="shared" si="110"/>
        <v>0</v>
      </c>
      <c r="N107" s="4">
        <f t="shared" si="110"/>
        <v>0</v>
      </c>
      <c r="O107" s="4">
        <f t="shared" si="110"/>
        <v>0</v>
      </c>
      <c r="P107" s="4">
        <f t="shared" si="110"/>
        <v>0</v>
      </c>
      <c r="Q107" s="4">
        <f t="shared" si="110"/>
        <v>0</v>
      </c>
      <c r="R107" s="4">
        <f t="shared" si="110"/>
        <v>0</v>
      </c>
      <c r="S107" s="4">
        <f t="shared" si="110"/>
        <v>0</v>
      </c>
      <c r="T107" s="4">
        <f t="shared" si="110"/>
        <v>0</v>
      </c>
      <c r="U107" s="4">
        <f t="shared" si="110"/>
        <v>0</v>
      </c>
      <c r="V107" s="4">
        <f t="shared" si="110"/>
        <v>0</v>
      </c>
      <c r="W107" s="4">
        <f>W28</f>
        <v>0</v>
      </c>
      <c r="X107" s="4">
        <f t="shared" si="110"/>
        <v>0</v>
      </c>
      <c r="Y107" s="4">
        <f t="shared" si="110"/>
        <v>0</v>
      </c>
      <c r="Z107" s="4">
        <f t="shared" si="110"/>
        <v>0</v>
      </c>
      <c r="AA107" s="4">
        <f t="shared" si="110"/>
        <v>0</v>
      </c>
      <c r="AB107" s="4">
        <f t="shared" si="110"/>
        <v>0</v>
      </c>
      <c r="AC107" s="4">
        <f t="shared" si="110"/>
        <v>0</v>
      </c>
      <c r="AD107" s="4">
        <f t="shared" si="110"/>
        <v>0</v>
      </c>
      <c r="AE107" s="4">
        <f t="shared" si="110"/>
        <v>0</v>
      </c>
      <c r="AF107" s="4">
        <f t="shared" si="111"/>
        <v>0</v>
      </c>
      <c r="AG107" s="4">
        <f t="shared" si="111"/>
        <v>0</v>
      </c>
      <c r="AH107" s="4">
        <f t="shared" si="111"/>
        <v>0</v>
      </c>
      <c r="AI107" s="4">
        <f t="shared" si="111"/>
        <v>0</v>
      </c>
      <c r="AJ107" s="4">
        <f t="shared" si="110"/>
        <v>0</v>
      </c>
      <c r="AK107" s="4">
        <f t="shared" si="110"/>
        <v>0</v>
      </c>
      <c r="AL107" s="4">
        <f t="shared" si="110"/>
        <v>0</v>
      </c>
      <c r="AM107" s="4">
        <f t="shared" si="110"/>
        <v>0</v>
      </c>
      <c r="AN107" s="4">
        <f t="shared" si="110"/>
        <v>0</v>
      </c>
      <c r="AO107" s="4">
        <f t="shared" si="110"/>
        <v>0</v>
      </c>
      <c r="AP107" s="4"/>
      <c r="AQ107" s="4"/>
      <c r="AR107" s="4"/>
      <c r="AS107" s="4"/>
      <c r="AT107" s="4"/>
      <c r="AU107" s="4"/>
      <c r="AV107" s="4"/>
      <c r="AW107" s="4">
        <f t="shared" si="110"/>
        <v>0</v>
      </c>
      <c r="AX107" s="4">
        <f t="shared" si="110"/>
        <v>0</v>
      </c>
      <c r="AY107" s="4">
        <f t="shared" si="110"/>
        <v>0</v>
      </c>
      <c r="AZ107" s="4">
        <f t="shared" si="110"/>
        <v>0</v>
      </c>
      <c r="BA107" s="4">
        <f t="shared" si="110"/>
        <v>0</v>
      </c>
      <c r="BB107" s="4">
        <f t="shared" si="110"/>
        <v>0</v>
      </c>
      <c r="BC107" s="4">
        <f t="shared" si="110"/>
        <v>0</v>
      </c>
      <c r="BD107" s="4">
        <f t="shared" si="110"/>
        <v>0</v>
      </c>
      <c r="BE107" s="4">
        <f t="shared" si="110"/>
        <v>0</v>
      </c>
      <c r="BF107" s="4">
        <f t="shared" si="110"/>
        <v>0</v>
      </c>
      <c r="BG107" s="4">
        <f t="shared" si="110"/>
        <v>0</v>
      </c>
      <c r="BH107" s="4">
        <f t="shared" si="110"/>
        <v>0</v>
      </c>
      <c r="BI107" s="4">
        <f t="shared" si="110"/>
        <v>0</v>
      </c>
      <c r="BJ107" s="4">
        <f t="shared" si="110"/>
        <v>0</v>
      </c>
      <c r="BK107" s="4">
        <f t="shared" si="110"/>
        <v>0</v>
      </c>
      <c r="BL107" s="4">
        <f t="shared" si="110"/>
        <v>0</v>
      </c>
      <c r="BM107" s="4">
        <f t="shared" si="110"/>
        <v>0</v>
      </c>
      <c r="BN107" s="4">
        <f t="shared" si="110"/>
        <v>0</v>
      </c>
      <c r="BO107" s="4">
        <f t="shared" si="110"/>
        <v>0</v>
      </c>
      <c r="BP107" s="4">
        <f t="shared" si="110"/>
        <v>0</v>
      </c>
      <c r="BQ107" s="4">
        <f t="shared" si="110"/>
        <v>0</v>
      </c>
      <c r="BR107" s="4">
        <f t="shared" si="112"/>
        <v>0</v>
      </c>
    </row>
    <row r="108" spans="1:72" x14ac:dyDescent="0.3">
      <c r="A108" s="136"/>
      <c r="B108" s="10" t="s">
        <v>23</v>
      </c>
      <c r="C108" s="125"/>
      <c r="D108" s="4">
        <f t="shared" si="110"/>
        <v>0</v>
      </c>
      <c r="E108" s="4">
        <f t="shared" si="110"/>
        <v>0</v>
      </c>
      <c r="F108" s="4">
        <f t="shared" si="110"/>
        <v>1.2E-2</v>
      </c>
      <c r="G108" s="4">
        <f t="shared" si="110"/>
        <v>5.9999999999999995E-4</v>
      </c>
      <c r="H108" s="4">
        <f t="shared" si="110"/>
        <v>0</v>
      </c>
      <c r="I108" s="4">
        <f t="shared" si="110"/>
        <v>0</v>
      </c>
      <c r="J108" s="4">
        <f t="shared" si="110"/>
        <v>0</v>
      </c>
      <c r="K108" s="4">
        <f t="shared" si="110"/>
        <v>0</v>
      </c>
      <c r="L108" s="4">
        <f t="shared" si="110"/>
        <v>0</v>
      </c>
      <c r="M108" s="4">
        <f t="shared" si="110"/>
        <v>0</v>
      </c>
      <c r="N108" s="4">
        <f t="shared" si="110"/>
        <v>0</v>
      </c>
      <c r="O108" s="4">
        <f t="shared" si="110"/>
        <v>0</v>
      </c>
      <c r="P108" s="4">
        <f t="shared" si="110"/>
        <v>0</v>
      </c>
      <c r="Q108" s="4">
        <f t="shared" si="110"/>
        <v>0</v>
      </c>
      <c r="R108" s="4">
        <f t="shared" si="110"/>
        <v>0</v>
      </c>
      <c r="S108" s="4">
        <f t="shared" si="110"/>
        <v>0</v>
      </c>
      <c r="T108" s="4">
        <f t="shared" si="110"/>
        <v>0</v>
      </c>
      <c r="U108" s="4">
        <f t="shared" si="110"/>
        <v>0</v>
      </c>
      <c r="V108" s="4">
        <f t="shared" si="110"/>
        <v>0</v>
      </c>
      <c r="W108" s="4">
        <f>W29</f>
        <v>0</v>
      </c>
      <c r="X108" s="4">
        <f t="shared" si="110"/>
        <v>0</v>
      </c>
      <c r="Y108" s="4">
        <f t="shared" si="110"/>
        <v>0</v>
      </c>
      <c r="Z108" s="4">
        <f t="shared" si="110"/>
        <v>0</v>
      </c>
      <c r="AA108" s="4">
        <f t="shared" si="110"/>
        <v>0</v>
      </c>
      <c r="AB108" s="4">
        <f t="shared" si="110"/>
        <v>0</v>
      </c>
      <c r="AC108" s="4">
        <f t="shared" si="110"/>
        <v>0</v>
      </c>
      <c r="AD108" s="4">
        <f t="shared" si="110"/>
        <v>0</v>
      </c>
      <c r="AE108" s="4">
        <f t="shared" si="110"/>
        <v>0</v>
      </c>
      <c r="AF108" s="4">
        <f t="shared" si="111"/>
        <v>0</v>
      </c>
      <c r="AG108" s="4">
        <f t="shared" si="111"/>
        <v>0</v>
      </c>
      <c r="AH108" s="4">
        <f t="shared" si="111"/>
        <v>0</v>
      </c>
      <c r="AI108" s="4">
        <f t="shared" si="111"/>
        <v>0</v>
      </c>
      <c r="AJ108" s="4">
        <f t="shared" si="110"/>
        <v>0</v>
      </c>
      <c r="AK108" s="4">
        <f t="shared" si="110"/>
        <v>0</v>
      </c>
      <c r="AL108" s="4">
        <f t="shared" si="110"/>
        <v>0</v>
      </c>
      <c r="AM108" s="4">
        <f t="shared" si="110"/>
        <v>0</v>
      </c>
      <c r="AN108" s="4">
        <f t="shared" si="110"/>
        <v>0</v>
      </c>
      <c r="AO108" s="4">
        <f t="shared" si="110"/>
        <v>0</v>
      </c>
      <c r="AP108" s="4"/>
      <c r="AQ108" s="4"/>
      <c r="AR108" s="4"/>
      <c r="AS108" s="4"/>
      <c r="AT108" s="4"/>
      <c r="AU108" s="4"/>
      <c r="AV108" s="4"/>
      <c r="AW108" s="4">
        <f t="shared" si="110"/>
        <v>0</v>
      </c>
      <c r="AX108" s="4">
        <f t="shared" si="110"/>
        <v>0</v>
      </c>
      <c r="AY108" s="4">
        <f t="shared" si="110"/>
        <v>0</v>
      </c>
      <c r="AZ108" s="4">
        <f t="shared" si="110"/>
        <v>0</v>
      </c>
      <c r="BA108" s="4">
        <f t="shared" si="110"/>
        <v>0</v>
      </c>
      <c r="BB108" s="4">
        <f t="shared" si="110"/>
        <v>0</v>
      </c>
      <c r="BC108" s="4">
        <f t="shared" si="110"/>
        <v>0</v>
      </c>
      <c r="BD108" s="4">
        <f t="shared" si="110"/>
        <v>0</v>
      </c>
      <c r="BE108" s="4">
        <f t="shared" si="110"/>
        <v>0</v>
      </c>
      <c r="BF108" s="4">
        <f t="shared" si="110"/>
        <v>0</v>
      </c>
      <c r="BG108" s="4">
        <f t="shared" si="110"/>
        <v>0</v>
      </c>
      <c r="BH108" s="4">
        <f t="shared" si="110"/>
        <v>0</v>
      </c>
      <c r="BI108" s="4">
        <f t="shared" si="110"/>
        <v>0</v>
      </c>
      <c r="BJ108" s="4">
        <f t="shared" si="110"/>
        <v>0</v>
      </c>
      <c r="BK108" s="4">
        <f t="shared" si="110"/>
        <v>0</v>
      </c>
      <c r="BL108" s="4">
        <f t="shared" si="110"/>
        <v>0</v>
      </c>
      <c r="BM108" s="4">
        <f t="shared" si="110"/>
        <v>0</v>
      </c>
      <c r="BN108" s="4">
        <f t="shared" si="110"/>
        <v>0</v>
      </c>
      <c r="BO108" s="4">
        <f t="shared" si="110"/>
        <v>0</v>
      </c>
      <c r="BP108" s="4">
        <f t="shared" si="110"/>
        <v>0</v>
      </c>
      <c r="BQ108" s="4">
        <f t="shared" si="110"/>
        <v>0</v>
      </c>
      <c r="BR108" s="4">
        <f t="shared" si="112"/>
        <v>0</v>
      </c>
    </row>
    <row r="109" spans="1:72" ht="15" customHeight="1" x14ac:dyDescent="0.3">
      <c r="A109" s="136"/>
      <c r="B109" s="9"/>
      <c r="C109" s="125"/>
      <c r="D109" s="4">
        <f t="shared" si="110"/>
        <v>0</v>
      </c>
      <c r="E109" s="4">
        <f t="shared" si="110"/>
        <v>0</v>
      </c>
      <c r="F109" s="4">
        <f t="shared" si="110"/>
        <v>0</v>
      </c>
      <c r="G109" s="4">
        <f t="shared" si="110"/>
        <v>0</v>
      </c>
      <c r="H109" s="4">
        <f t="shared" si="110"/>
        <v>0</v>
      </c>
      <c r="I109" s="4">
        <f t="shared" si="110"/>
        <v>0</v>
      </c>
      <c r="J109" s="4">
        <f t="shared" si="110"/>
        <v>0</v>
      </c>
      <c r="K109" s="4">
        <f t="shared" si="110"/>
        <v>0</v>
      </c>
      <c r="L109" s="4">
        <f t="shared" si="110"/>
        <v>0</v>
      </c>
      <c r="M109" s="4">
        <f t="shared" si="110"/>
        <v>0</v>
      </c>
      <c r="N109" s="4">
        <f t="shared" si="110"/>
        <v>0</v>
      </c>
      <c r="O109" s="4">
        <f t="shared" si="110"/>
        <v>0</v>
      </c>
      <c r="P109" s="4">
        <f t="shared" si="110"/>
        <v>0</v>
      </c>
      <c r="Q109" s="4">
        <f t="shared" si="110"/>
        <v>0</v>
      </c>
      <c r="R109" s="4">
        <f t="shared" si="110"/>
        <v>0</v>
      </c>
      <c r="S109" s="4">
        <f t="shared" si="110"/>
        <v>0</v>
      </c>
      <c r="T109" s="4">
        <f t="shared" si="110"/>
        <v>0</v>
      </c>
      <c r="U109" s="4">
        <f t="shared" si="110"/>
        <v>0</v>
      </c>
      <c r="V109" s="4">
        <f t="shared" si="110"/>
        <v>0</v>
      </c>
      <c r="W109" s="4">
        <f>W30</f>
        <v>0</v>
      </c>
      <c r="X109" s="4">
        <f t="shared" si="110"/>
        <v>0</v>
      </c>
      <c r="Y109" s="4">
        <f t="shared" si="110"/>
        <v>0</v>
      </c>
      <c r="Z109" s="4">
        <f t="shared" si="110"/>
        <v>0</v>
      </c>
      <c r="AA109" s="4">
        <f t="shared" si="110"/>
        <v>0</v>
      </c>
      <c r="AB109" s="4">
        <f t="shared" si="110"/>
        <v>0</v>
      </c>
      <c r="AC109" s="4">
        <f t="shared" si="110"/>
        <v>0</v>
      </c>
      <c r="AD109" s="4">
        <f t="shared" si="110"/>
        <v>0</v>
      </c>
      <c r="AE109" s="4">
        <f t="shared" si="110"/>
        <v>0</v>
      </c>
      <c r="AF109" s="4">
        <f t="shared" si="111"/>
        <v>0</v>
      </c>
      <c r="AG109" s="4">
        <f t="shared" si="111"/>
        <v>0</v>
      </c>
      <c r="AH109" s="4">
        <f t="shared" si="111"/>
        <v>0</v>
      </c>
      <c r="AI109" s="4">
        <f t="shared" si="111"/>
        <v>0</v>
      </c>
      <c r="AJ109" s="4">
        <f t="shared" si="110"/>
        <v>0</v>
      </c>
      <c r="AK109" s="4">
        <f t="shared" si="110"/>
        <v>0</v>
      </c>
      <c r="AL109" s="4">
        <f t="shared" si="110"/>
        <v>0</v>
      </c>
      <c r="AM109" s="4">
        <f t="shared" si="110"/>
        <v>0</v>
      </c>
      <c r="AN109" s="4">
        <f t="shared" si="110"/>
        <v>0</v>
      </c>
      <c r="AO109" s="4">
        <f t="shared" si="110"/>
        <v>0</v>
      </c>
      <c r="AP109" s="4"/>
      <c r="AQ109" s="4"/>
      <c r="AR109" s="4"/>
      <c r="AS109" s="4"/>
      <c r="AT109" s="4"/>
      <c r="AU109" s="4"/>
      <c r="AV109" s="4"/>
      <c r="AW109" s="4">
        <f t="shared" si="110"/>
        <v>0</v>
      </c>
      <c r="AX109" s="4">
        <f t="shared" si="110"/>
        <v>0</v>
      </c>
      <c r="AY109" s="4">
        <f t="shared" si="110"/>
        <v>0</v>
      </c>
      <c r="AZ109" s="4">
        <f t="shared" si="110"/>
        <v>0</v>
      </c>
      <c r="BA109" s="4">
        <f t="shared" si="110"/>
        <v>0</v>
      </c>
      <c r="BB109" s="4">
        <f t="shared" si="110"/>
        <v>0</v>
      </c>
      <c r="BC109" s="4">
        <f t="shared" si="110"/>
        <v>0</v>
      </c>
      <c r="BD109" s="4">
        <f t="shared" si="110"/>
        <v>0</v>
      </c>
      <c r="BE109" s="4">
        <f t="shared" si="110"/>
        <v>0</v>
      </c>
      <c r="BF109" s="4">
        <f t="shared" si="110"/>
        <v>0</v>
      </c>
      <c r="BG109" s="4">
        <f t="shared" si="110"/>
        <v>0</v>
      </c>
      <c r="BH109" s="4">
        <f t="shared" si="110"/>
        <v>0</v>
      </c>
      <c r="BI109" s="4">
        <f t="shared" si="110"/>
        <v>0</v>
      </c>
      <c r="BJ109" s="4">
        <f t="shared" si="110"/>
        <v>0</v>
      </c>
      <c r="BK109" s="4">
        <f t="shared" si="110"/>
        <v>0</v>
      </c>
      <c r="BL109" s="4">
        <f t="shared" si="110"/>
        <v>0</v>
      </c>
      <c r="BM109" s="4">
        <f t="shared" si="110"/>
        <v>0</v>
      </c>
      <c r="BN109" s="4">
        <f t="shared" si="110"/>
        <v>0</v>
      </c>
      <c r="BO109" s="4">
        <f t="shared" si="110"/>
        <v>0</v>
      </c>
      <c r="BP109" s="4">
        <f t="shared" si="110"/>
        <v>0</v>
      </c>
      <c r="BQ109" s="4">
        <f t="shared" si="110"/>
        <v>0</v>
      </c>
      <c r="BR109" s="4">
        <f t="shared" si="112"/>
        <v>0</v>
      </c>
    </row>
    <row r="110" spans="1:72" ht="15" customHeight="1" x14ac:dyDescent="0.3">
      <c r="A110" s="137"/>
      <c r="B110" s="4"/>
      <c r="C110" s="126"/>
      <c r="D110" s="4">
        <f t="shared" si="110"/>
        <v>0</v>
      </c>
      <c r="E110" s="4">
        <f t="shared" si="110"/>
        <v>0</v>
      </c>
      <c r="F110" s="4">
        <f t="shared" si="110"/>
        <v>0</v>
      </c>
      <c r="G110" s="4">
        <f t="shared" si="110"/>
        <v>0</v>
      </c>
      <c r="H110" s="4">
        <f t="shared" si="110"/>
        <v>0</v>
      </c>
      <c r="I110" s="4">
        <f t="shared" si="110"/>
        <v>0</v>
      </c>
      <c r="J110" s="4">
        <f t="shared" si="110"/>
        <v>0</v>
      </c>
      <c r="K110" s="4">
        <f t="shared" si="110"/>
        <v>0</v>
      </c>
      <c r="L110" s="4">
        <f t="shared" si="110"/>
        <v>0</v>
      </c>
      <c r="M110" s="4">
        <f t="shared" si="110"/>
        <v>0</v>
      </c>
      <c r="N110" s="4">
        <f t="shared" si="110"/>
        <v>0</v>
      </c>
      <c r="O110" s="4">
        <f t="shared" si="110"/>
        <v>0</v>
      </c>
      <c r="P110" s="4">
        <f t="shared" si="110"/>
        <v>0</v>
      </c>
      <c r="Q110" s="4">
        <f t="shared" si="110"/>
        <v>0</v>
      </c>
      <c r="R110" s="4">
        <f t="shared" si="110"/>
        <v>0</v>
      </c>
      <c r="S110" s="4">
        <f t="shared" si="110"/>
        <v>0</v>
      </c>
      <c r="T110" s="4">
        <f t="shared" si="110"/>
        <v>0</v>
      </c>
      <c r="U110" s="4">
        <f t="shared" si="110"/>
        <v>0</v>
      </c>
      <c r="V110" s="4">
        <f t="shared" si="110"/>
        <v>0</v>
      </c>
      <c r="W110" s="4">
        <f>W31</f>
        <v>0</v>
      </c>
      <c r="X110" s="4">
        <f t="shared" si="110"/>
        <v>0</v>
      </c>
      <c r="Y110" s="4">
        <f t="shared" si="110"/>
        <v>0</v>
      </c>
      <c r="Z110" s="4">
        <f t="shared" si="110"/>
        <v>0</v>
      </c>
      <c r="AA110" s="4">
        <f t="shared" si="110"/>
        <v>0</v>
      </c>
      <c r="AB110" s="4">
        <f t="shared" si="110"/>
        <v>0</v>
      </c>
      <c r="AC110" s="4">
        <f t="shared" si="110"/>
        <v>0</v>
      </c>
      <c r="AD110" s="4">
        <f t="shared" si="110"/>
        <v>0</v>
      </c>
      <c r="AE110" s="4">
        <f t="shared" si="110"/>
        <v>0</v>
      </c>
      <c r="AF110" s="4">
        <f t="shared" si="111"/>
        <v>0</v>
      </c>
      <c r="AG110" s="4">
        <f t="shared" si="111"/>
        <v>0</v>
      </c>
      <c r="AH110" s="4">
        <f t="shared" si="111"/>
        <v>0</v>
      </c>
      <c r="AI110" s="4">
        <f t="shared" si="111"/>
        <v>0</v>
      </c>
      <c r="AJ110" s="4">
        <f t="shared" si="110"/>
        <v>0</v>
      </c>
      <c r="AK110" s="4">
        <f t="shared" si="110"/>
        <v>0</v>
      </c>
      <c r="AL110" s="4">
        <f t="shared" si="110"/>
        <v>0</v>
      </c>
      <c r="AM110" s="4">
        <f t="shared" si="110"/>
        <v>0</v>
      </c>
      <c r="AN110" s="4">
        <f t="shared" si="110"/>
        <v>0</v>
      </c>
      <c r="AO110" s="4">
        <f t="shared" si="110"/>
        <v>0</v>
      </c>
      <c r="AP110" s="4"/>
      <c r="AQ110" s="4"/>
      <c r="AR110" s="4"/>
      <c r="AS110" s="4"/>
      <c r="AT110" s="4"/>
      <c r="AU110" s="4"/>
      <c r="AV110" s="4"/>
      <c r="AW110" s="4">
        <f t="shared" si="110"/>
        <v>0</v>
      </c>
      <c r="AX110" s="4">
        <f t="shared" ref="AX110:BQ110" si="113">AX31</f>
        <v>0</v>
      </c>
      <c r="AY110" s="4">
        <f t="shared" si="113"/>
        <v>0</v>
      </c>
      <c r="AZ110" s="4">
        <f t="shared" si="113"/>
        <v>0</v>
      </c>
      <c r="BA110" s="4">
        <f t="shared" si="113"/>
        <v>0</v>
      </c>
      <c r="BB110" s="4">
        <f t="shared" si="113"/>
        <v>0</v>
      </c>
      <c r="BC110" s="4">
        <f t="shared" si="113"/>
        <v>0</v>
      </c>
      <c r="BD110" s="4">
        <f t="shared" si="113"/>
        <v>0</v>
      </c>
      <c r="BE110" s="4">
        <f t="shared" si="113"/>
        <v>0</v>
      </c>
      <c r="BF110" s="4">
        <f t="shared" si="113"/>
        <v>0</v>
      </c>
      <c r="BG110" s="4">
        <f t="shared" si="113"/>
        <v>0</v>
      </c>
      <c r="BH110" s="4">
        <f t="shared" si="113"/>
        <v>0</v>
      </c>
      <c r="BI110" s="4">
        <f t="shared" si="113"/>
        <v>0</v>
      </c>
      <c r="BJ110" s="4">
        <f t="shared" si="113"/>
        <v>0</v>
      </c>
      <c r="BK110" s="4">
        <f t="shared" si="113"/>
        <v>0</v>
      </c>
      <c r="BL110" s="4">
        <f t="shared" si="113"/>
        <v>0</v>
      </c>
      <c r="BM110" s="4">
        <f t="shared" si="113"/>
        <v>0</v>
      </c>
      <c r="BN110" s="4">
        <f t="shared" si="113"/>
        <v>0</v>
      </c>
      <c r="BO110" s="4">
        <f t="shared" si="113"/>
        <v>0</v>
      </c>
      <c r="BP110" s="4">
        <f t="shared" si="113"/>
        <v>0</v>
      </c>
      <c r="BQ110" s="4">
        <f t="shared" si="113"/>
        <v>0</v>
      </c>
      <c r="BR110" s="4">
        <f t="shared" ref="BR110" si="114">BR31</f>
        <v>0</v>
      </c>
    </row>
    <row r="111" spans="1:72" ht="17.399999999999999" x14ac:dyDescent="0.35">
      <c r="B111" s="17" t="s">
        <v>24</v>
      </c>
      <c r="C111" s="18"/>
      <c r="D111" s="19">
        <f t="shared" ref="D111:BQ111" si="115">SUM(D106:D110)</f>
        <v>0.02</v>
      </c>
      <c r="E111" s="19">
        <f t="shared" si="115"/>
        <v>0</v>
      </c>
      <c r="F111" s="19">
        <f t="shared" si="115"/>
        <v>1.7000000000000001E-2</v>
      </c>
      <c r="G111" s="19">
        <f t="shared" si="115"/>
        <v>5.9999999999999995E-4</v>
      </c>
      <c r="H111" s="19">
        <f t="shared" si="115"/>
        <v>0</v>
      </c>
      <c r="I111" s="19">
        <f t="shared" si="115"/>
        <v>0</v>
      </c>
      <c r="J111" s="19">
        <f t="shared" si="115"/>
        <v>0</v>
      </c>
      <c r="K111" s="19">
        <f t="shared" si="115"/>
        <v>3.0000000000000001E-3</v>
      </c>
      <c r="L111" s="19">
        <f t="shared" si="115"/>
        <v>0</v>
      </c>
      <c r="M111" s="19">
        <f t="shared" si="115"/>
        <v>1.6500000000000001E-2</v>
      </c>
      <c r="N111" s="19">
        <f t="shared" si="115"/>
        <v>0</v>
      </c>
      <c r="O111" s="19">
        <f t="shared" si="115"/>
        <v>0</v>
      </c>
      <c r="P111" s="19">
        <f t="shared" si="115"/>
        <v>0</v>
      </c>
      <c r="Q111" s="19">
        <f t="shared" si="115"/>
        <v>0</v>
      </c>
      <c r="R111" s="19">
        <f t="shared" si="115"/>
        <v>0</v>
      </c>
      <c r="S111" s="19">
        <f t="shared" si="115"/>
        <v>0</v>
      </c>
      <c r="T111" s="19">
        <f t="shared" si="115"/>
        <v>0</v>
      </c>
      <c r="U111" s="19">
        <f t="shared" si="115"/>
        <v>0</v>
      </c>
      <c r="V111" s="19">
        <f t="shared" si="115"/>
        <v>0</v>
      </c>
      <c r="W111" s="19">
        <f>SUM(W106:W110)</f>
        <v>0</v>
      </c>
      <c r="X111" s="19">
        <f t="shared" si="115"/>
        <v>0</v>
      </c>
      <c r="Y111" s="19">
        <f t="shared" si="115"/>
        <v>0</v>
      </c>
      <c r="Z111" s="19">
        <f t="shared" si="115"/>
        <v>0</v>
      </c>
      <c r="AA111" s="19">
        <f t="shared" si="115"/>
        <v>0</v>
      </c>
      <c r="AB111" s="19">
        <f t="shared" si="115"/>
        <v>0</v>
      </c>
      <c r="AC111" s="19">
        <f t="shared" si="115"/>
        <v>0</v>
      </c>
      <c r="AD111" s="19">
        <f t="shared" si="115"/>
        <v>0</v>
      </c>
      <c r="AE111" s="19">
        <f t="shared" si="115"/>
        <v>0</v>
      </c>
      <c r="AF111" s="19">
        <f t="shared" ref="AF111:AI111" si="116">SUM(AF106:AF110)</f>
        <v>0</v>
      </c>
      <c r="AG111" s="19">
        <f t="shared" si="116"/>
        <v>0</v>
      </c>
      <c r="AH111" s="19">
        <f t="shared" si="116"/>
        <v>0</v>
      </c>
      <c r="AI111" s="19">
        <f t="shared" si="116"/>
        <v>0</v>
      </c>
      <c r="AJ111" s="19">
        <f t="shared" si="115"/>
        <v>0</v>
      </c>
      <c r="AK111" s="19">
        <f t="shared" si="115"/>
        <v>0</v>
      </c>
      <c r="AL111" s="19">
        <f t="shared" si="115"/>
        <v>0</v>
      </c>
      <c r="AM111" s="19">
        <f t="shared" si="115"/>
        <v>0</v>
      </c>
      <c r="AN111" s="19">
        <f t="shared" si="115"/>
        <v>0</v>
      </c>
      <c r="AO111" s="19">
        <f t="shared" si="115"/>
        <v>0</v>
      </c>
      <c r="AP111" s="19"/>
      <c r="AQ111" s="19"/>
      <c r="AR111" s="19"/>
      <c r="AS111" s="19"/>
      <c r="AT111" s="19"/>
      <c r="AU111" s="19"/>
      <c r="AV111" s="19"/>
      <c r="AW111" s="19">
        <f t="shared" si="115"/>
        <v>0.02</v>
      </c>
      <c r="AX111" s="19">
        <f t="shared" si="115"/>
        <v>0</v>
      </c>
      <c r="AY111" s="19">
        <f t="shared" si="115"/>
        <v>0</v>
      </c>
      <c r="AZ111" s="19">
        <f t="shared" si="115"/>
        <v>0</v>
      </c>
      <c r="BA111" s="19">
        <f t="shared" si="115"/>
        <v>0</v>
      </c>
      <c r="BB111" s="19">
        <f t="shared" si="115"/>
        <v>0</v>
      </c>
      <c r="BC111" s="19">
        <f t="shared" si="115"/>
        <v>0</v>
      </c>
      <c r="BD111" s="19">
        <f t="shared" si="115"/>
        <v>0</v>
      </c>
      <c r="BE111" s="19">
        <f t="shared" si="115"/>
        <v>0</v>
      </c>
      <c r="BF111" s="19">
        <f t="shared" si="115"/>
        <v>0</v>
      </c>
      <c r="BG111" s="19">
        <f t="shared" si="115"/>
        <v>0</v>
      </c>
      <c r="BH111" s="19">
        <f t="shared" si="115"/>
        <v>0</v>
      </c>
      <c r="BI111" s="19">
        <f t="shared" si="115"/>
        <v>0</v>
      </c>
      <c r="BJ111" s="19">
        <f t="shared" si="115"/>
        <v>0</v>
      </c>
      <c r="BK111" s="19">
        <f t="shared" si="115"/>
        <v>0</v>
      </c>
      <c r="BL111" s="19">
        <f t="shared" si="115"/>
        <v>0</v>
      </c>
      <c r="BM111" s="19">
        <f t="shared" si="115"/>
        <v>0</v>
      </c>
      <c r="BN111" s="19">
        <f t="shared" si="115"/>
        <v>0</v>
      </c>
      <c r="BO111" s="19">
        <f t="shared" si="115"/>
        <v>0</v>
      </c>
      <c r="BP111" s="19">
        <f t="shared" si="115"/>
        <v>0</v>
      </c>
      <c r="BQ111" s="19">
        <f t="shared" si="115"/>
        <v>0</v>
      </c>
      <c r="BR111" s="19">
        <f t="shared" ref="BR111" si="117">SUM(BR106:BR110)</f>
        <v>0</v>
      </c>
    </row>
    <row r="112" spans="1:72" ht="17.399999999999999" x14ac:dyDescent="0.35">
      <c r="B112" s="17" t="s">
        <v>25</v>
      </c>
      <c r="C112" s="18"/>
      <c r="D112" s="20">
        <f t="shared" ref="D112:BQ112" si="118">PRODUCT(D111,$E$6)</f>
        <v>0.02</v>
      </c>
      <c r="E112" s="20">
        <f t="shared" si="118"/>
        <v>0</v>
      </c>
      <c r="F112" s="20">
        <f t="shared" si="118"/>
        <v>1.7000000000000001E-2</v>
      </c>
      <c r="G112" s="20">
        <f t="shared" si="118"/>
        <v>5.9999999999999995E-4</v>
      </c>
      <c r="H112" s="20">
        <f t="shared" si="118"/>
        <v>0</v>
      </c>
      <c r="I112" s="20">
        <f t="shared" si="118"/>
        <v>0</v>
      </c>
      <c r="J112" s="20">
        <f t="shared" si="118"/>
        <v>0</v>
      </c>
      <c r="K112" s="20">
        <f t="shared" si="118"/>
        <v>3.0000000000000001E-3</v>
      </c>
      <c r="L112" s="20">
        <f t="shared" si="118"/>
        <v>0</v>
      </c>
      <c r="M112" s="20">
        <f t="shared" si="118"/>
        <v>1.6500000000000001E-2</v>
      </c>
      <c r="N112" s="20">
        <f t="shared" si="118"/>
        <v>0</v>
      </c>
      <c r="O112" s="20">
        <f t="shared" si="118"/>
        <v>0</v>
      </c>
      <c r="P112" s="20">
        <f t="shared" si="118"/>
        <v>0</v>
      </c>
      <c r="Q112" s="20">
        <f t="shared" si="118"/>
        <v>0</v>
      </c>
      <c r="R112" s="20">
        <f t="shared" si="118"/>
        <v>0</v>
      </c>
      <c r="S112" s="20">
        <f t="shared" si="118"/>
        <v>0</v>
      </c>
      <c r="T112" s="20">
        <f t="shared" si="118"/>
        <v>0</v>
      </c>
      <c r="U112" s="20">
        <f t="shared" si="118"/>
        <v>0</v>
      </c>
      <c r="V112" s="20">
        <f t="shared" si="118"/>
        <v>0</v>
      </c>
      <c r="W112" s="20">
        <f>PRODUCT(W111,$E$6)</f>
        <v>0</v>
      </c>
      <c r="X112" s="20">
        <f t="shared" si="118"/>
        <v>0</v>
      </c>
      <c r="Y112" s="20">
        <f t="shared" si="118"/>
        <v>0</v>
      </c>
      <c r="Z112" s="20">
        <f t="shared" si="118"/>
        <v>0</v>
      </c>
      <c r="AA112" s="20">
        <f t="shared" si="118"/>
        <v>0</v>
      </c>
      <c r="AB112" s="20">
        <f t="shared" si="118"/>
        <v>0</v>
      </c>
      <c r="AC112" s="20">
        <f t="shared" si="118"/>
        <v>0</v>
      </c>
      <c r="AD112" s="20">
        <f t="shared" si="118"/>
        <v>0</v>
      </c>
      <c r="AE112" s="20">
        <f t="shared" si="118"/>
        <v>0</v>
      </c>
      <c r="AF112" s="20">
        <f t="shared" ref="AF112:AI112" si="119">PRODUCT(AF111,$E$6)</f>
        <v>0</v>
      </c>
      <c r="AG112" s="20">
        <f t="shared" si="119"/>
        <v>0</v>
      </c>
      <c r="AH112" s="20">
        <f t="shared" si="119"/>
        <v>0</v>
      </c>
      <c r="AI112" s="20">
        <f t="shared" si="119"/>
        <v>0</v>
      </c>
      <c r="AJ112" s="20">
        <f t="shared" si="118"/>
        <v>0</v>
      </c>
      <c r="AK112" s="20">
        <f t="shared" si="118"/>
        <v>0</v>
      </c>
      <c r="AL112" s="20">
        <f t="shared" si="118"/>
        <v>0</v>
      </c>
      <c r="AM112" s="20">
        <f t="shared" si="118"/>
        <v>0</v>
      </c>
      <c r="AN112" s="20">
        <f t="shared" si="118"/>
        <v>0</v>
      </c>
      <c r="AO112" s="20">
        <f t="shared" si="118"/>
        <v>0</v>
      </c>
      <c r="AP112" s="20"/>
      <c r="AQ112" s="20"/>
      <c r="AR112" s="20"/>
      <c r="AS112" s="20"/>
      <c r="AT112" s="20"/>
      <c r="AU112" s="20"/>
      <c r="AV112" s="20"/>
      <c r="AW112" s="20">
        <f t="shared" si="118"/>
        <v>0.02</v>
      </c>
      <c r="AX112" s="20">
        <f t="shared" si="118"/>
        <v>0</v>
      </c>
      <c r="AY112" s="20">
        <f t="shared" si="118"/>
        <v>0</v>
      </c>
      <c r="AZ112" s="20">
        <f t="shared" si="118"/>
        <v>0</v>
      </c>
      <c r="BA112" s="20">
        <f t="shared" si="118"/>
        <v>0</v>
      </c>
      <c r="BB112" s="20">
        <f t="shared" si="118"/>
        <v>0</v>
      </c>
      <c r="BC112" s="20">
        <f t="shared" si="118"/>
        <v>0</v>
      </c>
      <c r="BD112" s="20">
        <f t="shared" si="118"/>
        <v>0</v>
      </c>
      <c r="BE112" s="20">
        <f t="shared" si="118"/>
        <v>0</v>
      </c>
      <c r="BF112" s="20">
        <f t="shared" si="118"/>
        <v>0</v>
      </c>
      <c r="BG112" s="20">
        <f t="shared" si="118"/>
        <v>0</v>
      </c>
      <c r="BH112" s="20">
        <f t="shared" si="118"/>
        <v>0</v>
      </c>
      <c r="BI112" s="20">
        <f t="shared" si="118"/>
        <v>0</v>
      </c>
      <c r="BJ112" s="20">
        <f t="shared" si="118"/>
        <v>0</v>
      </c>
      <c r="BK112" s="20">
        <f t="shared" si="118"/>
        <v>0</v>
      </c>
      <c r="BL112" s="20">
        <f t="shared" si="118"/>
        <v>0</v>
      </c>
      <c r="BM112" s="20">
        <f t="shared" si="118"/>
        <v>0</v>
      </c>
      <c r="BN112" s="20">
        <f t="shared" si="118"/>
        <v>0</v>
      </c>
      <c r="BO112" s="20">
        <f t="shared" si="118"/>
        <v>0</v>
      </c>
      <c r="BP112" s="20">
        <f t="shared" si="118"/>
        <v>0</v>
      </c>
      <c r="BQ112" s="20">
        <f t="shared" si="118"/>
        <v>0</v>
      </c>
      <c r="BR112" s="20">
        <f t="shared" ref="BR112" si="120">PRODUCT(BR111,$E$6)</f>
        <v>0</v>
      </c>
    </row>
    <row r="114" spans="1:72" ht="17.399999999999999" x14ac:dyDescent="0.35">
      <c r="A114" s="23"/>
      <c r="B114" s="24" t="s">
        <v>27</v>
      </c>
      <c r="C114" s="25" t="s">
        <v>28</v>
      </c>
      <c r="D114" s="26">
        <f t="shared" ref="D114:BQ114" si="121">D47</f>
        <v>78.180000000000007</v>
      </c>
      <c r="E114" s="26">
        <f t="shared" si="121"/>
        <v>82</v>
      </c>
      <c r="F114" s="26">
        <f t="shared" si="121"/>
        <v>82</v>
      </c>
      <c r="G114" s="26">
        <f t="shared" si="121"/>
        <v>596</v>
      </c>
      <c r="H114" s="26">
        <f t="shared" si="121"/>
        <v>1490</v>
      </c>
      <c r="I114" s="26">
        <f t="shared" si="121"/>
        <v>720</v>
      </c>
      <c r="J114" s="26">
        <f t="shared" si="121"/>
        <v>82.38</v>
      </c>
      <c r="K114" s="26">
        <f t="shared" si="121"/>
        <v>1038.8900000000001</v>
      </c>
      <c r="L114" s="26">
        <f t="shared" si="121"/>
        <v>231.94</v>
      </c>
      <c r="M114" s="26">
        <f t="shared" si="121"/>
        <v>738</v>
      </c>
      <c r="N114" s="26">
        <f t="shared" si="121"/>
        <v>114.89</v>
      </c>
      <c r="O114" s="26">
        <f t="shared" si="121"/>
        <v>359.11</v>
      </c>
      <c r="P114" s="26">
        <f t="shared" si="121"/>
        <v>428.95</v>
      </c>
      <c r="Q114" s="26">
        <f t="shared" si="121"/>
        <v>400</v>
      </c>
      <c r="R114" s="26">
        <f t="shared" si="121"/>
        <v>1210</v>
      </c>
      <c r="S114" s="26">
        <f t="shared" si="121"/>
        <v>207.5</v>
      </c>
      <c r="T114" s="26">
        <f t="shared" si="121"/>
        <v>207.5</v>
      </c>
      <c r="U114" s="26">
        <f t="shared" si="121"/>
        <v>1032</v>
      </c>
      <c r="V114" s="26">
        <f t="shared" si="121"/>
        <v>352.56</v>
      </c>
      <c r="W114" s="26">
        <f>W47</f>
        <v>100</v>
      </c>
      <c r="X114" s="26">
        <f t="shared" si="121"/>
        <v>10.4</v>
      </c>
      <c r="Y114" s="26">
        <f t="shared" si="121"/>
        <v>0</v>
      </c>
      <c r="Z114" s="26">
        <f t="shared" si="121"/>
        <v>492</v>
      </c>
      <c r="AA114" s="26">
        <f t="shared" si="121"/>
        <v>382</v>
      </c>
      <c r="AB114" s="26">
        <f t="shared" si="121"/>
        <v>341</v>
      </c>
      <c r="AC114" s="26">
        <f t="shared" si="121"/>
        <v>261</v>
      </c>
      <c r="AD114" s="26">
        <f t="shared" si="121"/>
        <v>125</v>
      </c>
      <c r="AE114" s="26">
        <f t="shared" si="121"/>
        <v>607</v>
      </c>
      <c r="AF114" s="26"/>
      <c r="AG114" s="26"/>
      <c r="AH114" s="26">
        <f t="shared" si="121"/>
        <v>219</v>
      </c>
      <c r="AI114" s="26"/>
      <c r="AJ114" s="26">
        <f t="shared" si="121"/>
        <v>227.27</v>
      </c>
      <c r="AK114" s="26">
        <f t="shared" si="121"/>
        <v>89</v>
      </c>
      <c r="AL114" s="26">
        <f t="shared" si="121"/>
        <v>62</v>
      </c>
      <c r="AM114" s="26">
        <f t="shared" si="121"/>
        <v>44.6</v>
      </c>
      <c r="AN114" s="26">
        <f t="shared" si="121"/>
        <v>200</v>
      </c>
      <c r="AO114" s="26">
        <f t="shared" si="121"/>
        <v>227</v>
      </c>
      <c r="AP114" s="26"/>
      <c r="AQ114" s="26"/>
      <c r="AR114" s="26"/>
      <c r="AS114" s="26"/>
      <c r="AT114" s="26"/>
      <c r="AU114" s="26"/>
      <c r="AV114" s="26"/>
      <c r="AW114" s="26">
        <f t="shared" si="121"/>
        <v>67.14</v>
      </c>
      <c r="AX114" s="26">
        <f t="shared" si="121"/>
        <v>74.290000000000006</v>
      </c>
      <c r="AY114" s="26">
        <f t="shared" si="121"/>
        <v>51.25</v>
      </c>
      <c r="AZ114" s="26">
        <f t="shared" si="121"/>
        <v>77.14</v>
      </c>
      <c r="BA114" s="26">
        <f t="shared" si="121"/>
        <v>68</v>
      </c>
      <c r="BB114" s="26">
        <f t="shared" si="121"/>
        <v>60</v>
      </c>
      <c r="BC114" s="26">
        <f t="shared" si="121"/>
        <v>137.33000000000001</v>
      </c>
      <c r="BD114" s="26">
        <f t="shared" si="121"/>
        <v>319</v>
      </c>
      <c r="BE114" s="26">
        <f t="shared" si="121"/>
        <v>486</v>
      </c>
      <c r="BF114" s="26">
        <f t="shared" si="121"/>
        <v>564</v>
      </c>
      <c r="BG114" s="26">
        <f t="shared" si="121"/>
        <v>247</v>
      </c>
      <c r="BH114" s="26">
        <f t="shared" si="121"/>
        <v>427</v>
      </c>
      <c r="BI114" s="26">
        <f t="shared" si="121"/>
        <v>750</v>
      </c>
      <c r="BJ114" s="26">
        <f t="shared" si="121"/>
        <v>36</v>
      </c>
      <c r="BK114" s="26">
        <f t="shared" si="121"/>
        <v>30</v>
      </c>
      <c r="BL114" s="26">
        <f t="shared" si="121"/>
        <v>30</v>
      </c>
      <c r="BM114" s="26">
        <f t="shared" si="121"/>
        <v>34</v>
      </c>
      <c r="BN114" s="26">
        <f t="shared" si="121"/>
        <v>35</v>
      </c>
      <c r="BO114" s="26">
        <f t="shared" si="121"/>
        <v>314</v>
      </c>
      <c r="BP114" s="26">
        <f t="shared" si="121"/>
        <v>138.88999999999999</v>
      </c>
      <c r="BQ114" s="26">
        <f t="shared" si="121"/>
        <v>22</v>
      </c>
      <c r="BR114" s="26">
        <f t="shared" ref="BR114" si="122">BR47</f>
        <v>0</v>
      </c>
    </row>
    <row r="115" spans="1:72" ht="17.399999999999999" x14ac:dyDescent="0.35">
      <c r="B115" s="17" t="s">
        <v>29</v>
      </c>
      <c r="C115" s="18" t="s">
        <v>28</v>
      </c>
      <c r="D115" s="19">
        <f t="shared" ref="D115:BQ115" si="123">D114/1000</f>
        <v>7.8180000000000013E-2</v>
      </c>
      <c r="E115" s="19">
        <f t="shared" si="123"/>
        <v>8.2000000000000003E-2</v>
      </c>
      <c r="F115" s="19">
        <f t="shared" si="123"/>
        <v>8.2000000000000003E-2</v>
      </c>
      <c r="G115" s="19">
        <f t="shared" si="123"/>
        <v>0.59599999999999997</v>
      </c>
      <c r="H115" s="19">
        <f t="shared" si="123"/>
        <v>1.49</v>
      </c>
      <c r="I115" s="19">
        <f t="shared" si="123"/>
        <v>0.72</v>
      </c>
      <c r="J115" s="19">
        <f t="shared" si="123"/>
        <v>8.2379999999999995E-2</v>
      </c>
      <c r="K115" s="19">
        <f t="shared" si="123"/>
        <v>1.0388900000000001</v>
      </c>
      <c r="L115" s="19">
        <f t="shared" si="123"/>
        <v>0.23194000000000001</v>
      </c>
      <c r="M115" s="19">
        <f t="shared" si="123"/>
        <v>0.73799999999999999</v>
      </c>
      <c r="N115" s="19">
        <f t="shared" si="123"/>
        <v>0.11489000000000001</v>
      </c>
      <c r="O115" s="19">
        <f t="shared" si="123"/>
        <v>0.35911000000000004</v>
      </c>
      <c r="P115" s="19">
        <f t="shared" si="123"/>
        <v>0.42895</v>
      </c>
      <c r="Q115" s="19">
        <f t="shared" si="123"/>
        <v>0.4</v>
      </c>
      <c r="R115" s="19">
        <f t="shared" si="123"/>
        <v>1.21</v>
      </c>
      <c r="S115" s="19">
        <f t="shared" si="123"/>
        <v>0.20749999999999999</v>
      </c>
      <c r="T115" s="19">
        <f t="shared" si="123"/>
        <v>0.20749999999999999</v>
      </c>
      <c r="U115" s="19">
        <f t="shared" si="123"/>
        <v>1.032</v>
      </c>
      <c r="V115" s="19">
        <f t="shared" si="123"/>
        <v>0.35255999999999998</v>
      </c>
      <c r="W115" s="19">
        <f>W114/1000</f>
        <v>0.1</v>
      </c>
      <c r="X115" s="19">
        <f t="shared" si="123"/>
        <v>1.04E-2</v>
      </c>
      <c r="Y115" s="19">
        <f t="shared" si="123"/>
        <v>0</v>
      </c>
      <c r="Z115" s="19">
        <f t="shared" si="123"/>
        <v>0.49199999999999999</v>
      </c>
      <c r="AA115" s="19">
        <f t="shared" si="123"/>
        <v>0.38200000000000001</v>
      </c>
      <c r="AB115" s="19">
        <f t="shared" si="123"/>
        <v>0.34100000000000003</v>
      </c>
      <c r="AC115" s="19">
        <f t="shared" si="123"/>
        <v>0.26100000000000001</v>
      </c>
      <c r="AD115" s="19">
        <f t="shared" si="123"/>
        <v>0.125</v>
      </c>
      <c r="AE115" s="19">
        <f t="shared" si="123"/>
        <v>0.60699999999999998</v>
      </c>
      <c r="AF115" s="19">
        <f t="shared" ref="AF115:AI115" si="124">AF114/1000</f>
        <v>0</v>
      </c>
      <c r="AG115" s="19">
        <f t="shared" si="124"/>
        <v>0</v>
      </c>
      <c r="AH115" s="19">
        <f t="shared" si="124"/>
        <v>0.219</v>
      </c>
      <c r="AI115" s="19">
        <f t="shared" si="124"/>
        <v>0</v>
      </c>
      <c r="AJ115" s="19">
        <f t="shared" si="123"/>
        <v>0.22727</v>
      </c>
      <c r="AK115" s="19">
        <f t="shared" si="123"/>
        <v>8.8999999999999996E-2</v>
      </c>
      <c r="AL115" s="19">
        <f t="shared" si="123"/>
        <v>6.2E-2</v>
      </c>
      <c r="AM115" s="19">
        <f t="shared" si="123"/>
        <v>4.4600000000000001E-2</v>
      </c>
      <c r="AN115" s="19">
        <f t="shared" si="123"/>
        <v>0.2</v>
      </c>
      <c r="AO115" s="19">
        <f t="shared" si="123"/>
        <v>0.22700000000000001</v>
      </c>
      <c r="AP115" s="19"/>
      <c r="AQ115" s="19"/>
      <c r="AR115" s="19"/>
      <c r="AS115" s="19"/>
      <c r="AT115" s="19"/>
      <c r="AU115" s="19"/>
      <c r="AV115" s="19"/>
      <c r="AW115" s="19">
        <f t="shared" si="123"/>
        <v>6.7140000000000005E-2</v>
      </c>
      <c r="AX115" s="19">
        <f t="shared" si="123"/>
        <v>7.4290000000000009E-2</v>
      </c>
      <c r="AY115" s="19">
        <f t="shared" si="123"/>
        <v>5.1249999999999997E-2</v>
      </c>
      <c r="AZ115" s="19">
        <f t="shared" si="123"/>
        <v>7.714E-2</v>
      </c>
      <c r="BA115" s="19">
        <f t="shared" si="123"/>
        <v>6.8000000000000005E-2</v>
      </c>
      <c r="BB115" s="19">
        <f t="shared" si="123"/>
        <v>0.06</v>
      </c>
      <c r="BC115" s="19">
        <f t="shared" si="123"/>
        <v>0.13733000000000001</v>
      </c>
      <c r="BD115" s="19">
        <f t="shared" si="123"/>
        <v>0.31900000000000001</v>
      </c>
      <c r="BE115" s="19">
        <f t="shared" si="123"/>
        <v>0.48599999999999999</v>
      </c>
      <c r="BF115" s="19">
        <f t="shared" si="123"/>
        <v>0.56399999999999995</v>
      </c>
      <c r="BG115" s="19">
        <f t="shared" si="123"/>
        <v>0.247</v>
      </c>
      <c r="BH115" s="19">
        <f t="shared" si="123"/>
        <v>0.42699999999999999</v>
      </c>
      <c r="BI115" s="19">
        <f t="shared" si="123"/>
        <v>0.75</v>
      </c>
      <c r="BJ115" s="19">
        <f t="shared" si="123"/>
        <v>3.5999999999999997E-2</v>
      </c>
      <c r="BK115" s="19">
        <f t="shared" si="123"/>
        <v>0.03</v>
      </c>
      <c r="BL115" s="19">
        <f t="shared" si="123"/>
        <v>0.03</v>
      </c>
      <c r="BM115" s="19">
        <f t="shared" si="123"/>
        <v>3.4000000000000002E-2</v>
      </c>
      <c r="BN115" s="19">
        <f t="shared" si="123"/>
        <v>3.5000000000000003E-2</v>
      </c>
      <c r="BO115" s="19">
        <f t="shared" si="123"/>
        <v>0.314</v>
      </c>
      <c r="BP115" s="19">
        <f t="shared" si="123"/>
        <v>0.13888999999999999</v>
      </c>
      <c r="BQ115" s="19">
        <f t="shared" si="123"/>
        <v>2.1999999999999999E-2</v>
      </c>
      <c r="BR115" s="19">
        <f t="shared" ref="BR115" si="125">BR114/1000</f>
        <v>0</v>
      </c>
    </row>
    <row r="116" spans="1:72" ht="17.399999999999999" x14ac:dyDescent="0.35">
      <c r="A116" s="27"/>
      <c r="B116" s="28" t="s">
        <v>30</v>
      </c>
      <c r="C116" s="138"/>
      <c r="D116" s="29">
        <f t="shared" ref="D116:BQ116" si="126">D112*D114</f>
        <v>1.5636000000000001</v>
      </c>
      <c r="E116" s="29">
        <f t="shared" si="126"/>
        <v>0</v>
      </c>
      <c r="F116" s="29">
        <f t="shared" si="126"/>
        <v>1.3940000000000001</v>
      </c>
      <c r="G116" s="29">
        <f t="shared" si="126"/>
        <v>0.35759999999999997</v>
      </c>
      <c r="H116" s="29">
        <f t="shared" si="126"/>
        <v>0</v>
      </c>
      <c r="I116" s="29">
        <f t="shared" si="126"/>
        <v>0</v>
      </c>
      <c r="J116" s="29">
        <f t="shared" si="126"/>
        <v>0</v>
      </c>
      <c r="K116" s="29">
        <f t="shared" si="126"/>
        <v>3.1166700000000005</v>
      </c>
      <c r="L116" s="29">
        <f t="shared" si="126"/>
        <v>0</v>
      </c>
      <c r="M116" s="29">
        <f t="shared" si="126"/>
        <v>12.177000000000001</v>
      </c>
      <c r="N116" s="29">
        <f t="shared" si="126"/>
        <v>0</v>
      </c>
      <c r="O116" s="29">
        <f t="shared" si="126"/>
        <v>0</v>
      </c>
      <c r="P116" s="29">
        <f t="shared" si="126"/>
        <v>0</v>
      </c>
      <c r="Q116" s="29">
        <f t="shared" si="126"/>
        <v>0</v>
      </c>
      <c r="R116" s="29">
        <f t="shared" si="126"/>
        <v>0</v>
      </c>
      <c r="S116" s="29">
        <f t="shared" si="126"/>
        <v>0</v>
      </c>
      <c r="T116" s="29">
        <f t="shared" si="126"/>
        <v>0</v>
      </c>
      <c r="U116" s="29">
        <f t="shared" si="126"/>
        <v>0</v>
      </c>
      <c r="V116" s="29">
        <f t="shared" si="126"/>
        <v>0</v>
      </c>
      <c r="W116" s="29">
        <f>W112*W114</f>
        <v>0</v>
      </c>
      <c r="X116" s="29">
        <f t="shared" si="126"/>
        <v>0</v>
      </c>
      <c r="Y116" s="29">
        <f t="shared" si="126"/>
        <v>0</v>
      </c>
      <c r="Z116" s="29">
        <f t="shared" si="126"/>
        <v>0</v>
      </c>
      <c r="AA116" s="29">
        <f t="shared" si="126"/>
        <v>0</v>
      </c>
      <c r="AB116" s="29">
        <f t="shared" si="126"/>
        <v>0</v>
      </c>
      <c r="AC116" s="29">
        <f t="shared" si="126"/>
        <v>0</v>
      </c>
      <c r="AD116" s="29">
        <f t="shared" si="126"/>
        <v>0</v>
      </c>
      <c r="AE116" s="29">
        <f t="shared" si="126"/>
        <v>0</v>
      </c>
      <c r="AF116" s="29">
        <f t="shared" ref="AF116:AI116" si="127">AF112*AF114</f>
        <v>0</v>
      </c>
      <c r="AG116" s="29">
        <f t="shared" si="127"/>
        <v>0</v>
      </c>
      <c r="AH116" s="29">
        <f t="shared" si="127"/>
        <v>0</v>
      </c>
      <c r="AI116" s="29">
        <f t="shared" si="127"/>
        <v>0</v>
      </c>
      <c r="AJ116" s="29">
        <f t="shared" si="126"/>
        <v>0</v>
      </c>
      <c r="AK116" s="29">
        <f t="shared" si="126"/>
        <v>0</v>
      </c>
      <c r="AL116" s="29">
        <f t="shared" si="126"/>
        <v>0</v>
      </c>
      <c r="AM116" s="29">
        <f t="shared" si="126"/>
        <v>0</v>
      </c>
      <c r="AN116" s="29">
        <f t="shared" si="126"/>
        <v>0</v>
      </c>
      <c r="AO116" s="29">
        <f t="shared" si="126"/>
        <v>0</v>
      </c>
      <c r="AP116" s="29"/>
      <c r="AQ116" s="29"/>
      <c r="AR116" s="29"/>
      <c r="AS116" s="29"/>
      <c r="AT116" s="29"/>
      <c r="AU116" s="29"/>
      <c r="AV116" s="29"/>
      <c r="AW116" s="29">
        <f t="shared" si="126"/>
        <v>1.3428</v>
      </c>
      <c r="AX116" s="29">
        <f t="shared" si="126"/>
        <v>0</v>
      </c>
      <c r="AY116" s="29">
        <f t="shared" si="126"/>
        <v>0</v>
      </c>
      <c r="AZ116" s="29">
        <f t="shared" si="126"/>
        <v>0</v>
      </c>
      <c r="BA116" s="29">
        <f t="shared" si="126"/>
        <v>0</v>
      </c>
      <c r="BB116" s="29">
        <f t="shared" si="126"/>
        <v>0</v>
      </c>
      <c r="BC116" s="29">
        <f t="shared" si="126"/>
        <v>0</v>
      </c>
      <c r="BD116" s="29">
        <f t="shared" si="126"/>
        <v>0</v>
      </c>
      <c r="BE116" s="29">
        <f t="shared" si="126"/>
        <v>0</v>
      </c>
      <c r="BF116" s="29">
        <f t="shared" si="126"/>
        <v>0</v>
      </c>
      <c r="BG116" s="29">
        <f t="shared" si="126"/>
        <v>0</v>
      </c>
      <c r="BH116" s="29">
        <f t="shared" si="126"/>
        <v>0</v>
      </c>
      <c r="BI116" s="29">
        <f t="shared" si="126"/>
        <v>0</v>
      </c>
      <c r="BJ116" s="29">
        <f t="shared" si="126"/>
        <v>0</v>
      </c>
      <c r="BK116" s="29">
        <f t="shared" si="126"/>
        <v>0</v>
      </c>
      <c r="BL116" s="29">
        <f t="shared" si="126"/>
        <v>0</v>
      </c>
      <c r="BM116" s="29">
        <f t="shared" si="126"/>
        <v>0</v>
      </c>
      <c r="BN116" s="29">
        <f t="shared" si="126"/>
        <v>0</v>
      </c>
      <c r="BO116" s="29">
        <f t="shared" si="126"/>
        <v>0</v>
      </c>
      <c r="BP116" s="29">
        <f t="shared" si="126"/>
        <v>0</v>
      </c>
      <c r="BQ116" s="29">
        <f t="shared" si="126"/>
        <v>0</v>
      </c>
      <c r="BR116" s="29">
        <f t="shared" ref="BR116" si="128">BR112*BR114</f>
        <v>0</v>
      </c>
      <c r="BS116" s="30">
        <f>SUM(D116:BQ116)</f>
        <v>19.951670000000004</v>
      </c>
      <c r="BT116" s="31">
        <f>BS116/$C$9</f>
        <v>19.951670000000004</v>
      </c>
    </row>
    <row r="117" spans="1:72" ht="17.399999999999999" x14ac:dyDescent="0.35">
      <c r="A117" s="27"/>
      <c r="B117" s="28" t="s">
        <v>31</v>
      </c>
      <c r="C117" s="138"/>
      <c r="D117" s="29">
        <f t="shared" ref="D117:BQ117" si="129">D112*D114</f>
        <v>1.5636000000000001</v>
      </c>
      <c r="E117" s="29">
        <f t="shared" si="129"/>
        <v>0</v>
      </c>
      <c r="F117" s="29">
        <f t="shared" si="129"/>
        <v>1.3940000000000001</v>
      </c>
      <c r="G117" s="29">
        <f t="shared" si="129"/>
        <v>0.35759999999999997</v>
      </c>
      <c r="H117" s="29">
        <f t="shared" si="129"/>
        <v>0</v>
      </c>
      <c r="I117" s="29">
        <f t="shared" si="129"/>
        <v>0</v>
      </c>
      <c r="J117" s="29">
        <f t="shared" si="129"/>
        <v>0</v>
      </c>
      <c r="K117" s="29">
        <f t="shared" si="129"/>
        <v>3.1166700000000005</v>
      </c>
      <c r="L117" s="29">
        <f t="shared" si="129"/>
        <v>0</v>
      </c>
      <c r="M117" s="29">
        <f t="shared" si="129"/>
        <v>12.177000000000001</v>
      </c>
      <c r="N117" s="29">
        <f t="shared" si="129"/>
        <v>0</v>
      </c>
      <c r="O117" s="29">
        <f t="shared" si="129"/>
        <v>0</v>
      </c>
      <c r="P117" s="29">
        <f t="shared" si="129"/>
        <v>0</v>
      </c>
      <c r="Q117" s="29">
        <f t="shared" si="129"/>
        <v>0</v>
      </c>
      <c r="R117" s="29">
        <f t="shared" si="129"/>
        <v>0</v>
      </c>
      <c r="S117" s="29">
        <f t="shared" si="129"/>
        <v>0</v>
      </c>
      <c r="T117" s="29">
        <f t="shared" si="129"/>
        <v>0</v>
      </c>
      <c r="U117" s="29">
        <f t="shared" si="129"/>
        <v>0</v>
      </c>
      <c r="V117" s="29">
        <f t="shared" si="129"/>
        <v>0</v>
      </c>
      <c r="W117" s="29">
        <f>W112*W114</f>
        <v>0</v>
      </c>
      <c r="X117" s="29">
        <f t="shared" si="129"/>
        <v>0</v>
      </c>
      <c r="Y117" s="29">
        <f t="shared" si="129"/>
        <v>0</v>
      </c>
      <c r="Z117" s="29">
        <f t="shared" si="129"/>
        <v>0</v>
      </c>
      <c r="AA117" s="29">
        <f t="shared" si="129"/>
        <v>0</v>
      </c>
      <c r="AB117" s="29">
        <f t="shared" si="129"/>
        <v>0</v>
      </c>
      <c r="AC117" s="29">
        <f t="shared" si="129"/>
        <v>0</v>
      </c>
      <c r="AD117" s="29">
        <f t="shared" si="129"/>
        <v>0</v>
      </c>
      <c r="AE117" s="29">
        <f t="shared" si="129"/>
        <v>0</v>
      </c>
      <c r="AF117" s="29">
        <f t="shared" ref="AF117:AI117" si="130">AF112*AF114</f>
        <v>0</v>
      </c>
      <c r="AG117" s="29">
        <f t="shared" si="130"/>
        <v>0</v>
      </c>
      <c r="AH117" s="29">
        <f t="shared" si="130"/>
        <v>0</v>
      </c>
      <c r="AI117" s="29">
        <f t="shared" si="130"/>
        <v>0</v>
      </c>
      <c r="AJ117" s="29">
        <f t="shared" si="129"/>
        <v>0</v>
      </c>
      <c r="AK117" s="29">
        <f t="shared" si="129"/>
        <v>0</v>
      </c>
      <c r="AL117" s="29">
        <f t="shared" si="129"/>
        <v>0</v>
      </c>
      <c r="AM117" s="29">
        <f t="shared" si="129"/>
        <v>0</v>
      </c>
      <c r="AN117" s="29">
        <f t="shared" si="129"/>
        <v>0</v>
      </c>
      <c r="AO117" s="29">
        <f t="shared" si="129"/>
        <v>0</v>
      </c>
      <c r="AP117" s="29"/>
      <c r="AQ117" s="29"/>
      <c r="AR117" s="29"/>
      <c r="AS117" s="29"/>
      <c r="AT117" s="29"/>
      <c r="AU117" s="29"/>
      <c r="AV117" s="29"/>
      <c r="AW117" s="29">
        <f t="shared" si="129"/>
        <v>1.3428</v>
      </c>
      <c r="AX117" s="29">
        <f t="shared" si="129"/>
        <v>0</v>
      </c>
      <c r="AY117" s="29">
        <f t="shared" si="129"/>
        <v>0</v>
      </c>
      <c r="AZ117" s="29">
        <f t="shared" si="129"/>
        <v>0</v>
      </c>
      <c r="BA117" s="29">
        <f t="shared" si="129"/>
        <v>0</v>
      </c>
      <c r="BB117" s="29">
        <f t="shared" si="129"/>
        <v>0</v>
      </c>
      <c r="BC117" s="29">
        <f t="shared" si="129"/>
        <v>0</v>
      </c>
      <c r="BD117" s="29">
        <f t="shared" si="129"/>
        <v>0</v>
      </c>
      <c r="BE117" s="29">
        <f t="shared" si="129"/>
        <v>0</v>
      </c>
      <c r="BF117" s="29">
        <f t="shared" si="129"/>
        <v>0</v>
      </c>
      <c r="BG117" s="29">
        <f t="shared" si="129"/>
        <v>0</v>
      </c>
      <c r="BH117" s="29">
        <f t="shared" si="129"/>
        <v>0</v>
      </c>
      <c r="BI117" s="29">
        <f t="shared" si="129"/>
        <v>0</v>
      </c>
      <c r="BJ117" s="29">
        <f t="shared" si="129"/>
        <v>0</v>
      </c>
      <c r="BK117" s="29">
        <f t="shared" si="129"/>
        <v>0</v>
      </c>
      <c r="BL117" s="29">
        <f t="shared" si="129"/>
        <v>0</v>
      </c>
      <c r="BM117" s="29">
        <f t="shared" si="129"/>
        <v>0</v>
      </c>
      <c r="BN117" s="29">
        <f t="shared" si="129"/>
        <v>0</v>
      </c>
      <c r="BO117" s="29">
        <f t="shared" si="129"/>
        <v>0</v>
      </c>
      <c r="BP117" s="29">
        <f t="shared" si="129"/>
        <v>0</v>
      </c>
      <c r="BQ117" s="29">
        <f t="shared" si="129"/>
        <v>0</v>
      </c>
      <c r="BR117" s="29">
        <f t="shared" ref="BR117" si="131">BR112*BR114</f>
        <v>0</v>
      </c>
      <c r="BS117" s="30">
        <f>SUM(D117:BQ117)</f>
        <v>19.951670000000004</v>
      </c>
      <c r="BT117" s="31">
        <f>BS117/$C$9</f>
        <v>19.951670000000004</v>
      </c>
    </row>
  </sheetData>
  <mergeCells count="284">
    <mergeCell ref="AR104:AR105"/>
    <mergeCell ref="AS104:AS105"/>
    <mergeCell ref="AT104:AT105"/>
    <mergeCell ref="AU104:AU105"/>
    <mergeCell ref="AV104:AV105"/>
    <mergeCell ref="AW104:AW105"/>
    <mergeCell ref="AE104:AE105"/>
    <mergeCell ref="AF104:AF105"/>
    <mergeCell ref="AG104:AG105"/>
    <mergeCell ref="AH104:AH105"/>
    <mergeCell ref="AI104:AI105"/>
    <mergeCell ref="AJ104:AJ105"/>
    <mergeCell ref="AO104:AO105"/>
    <mergeCell ref="AP104:AP105"/>
    <mergeCell ref="AQ104:AQ105"/>
    <mergeCell ref="AW71:AW72"/>
    <mergeCell ref="AE88:AE89"/>
    <mergeCell ref="AF88:AF89"/>
    <mergeCell ref="AG88:AG89"/>
    <mergeCell ref="AH88:AH89"/>
    <mergeCell ref="AI88:AI89"/>
    <mergeCell ref="AJ88:AJ89"/>
    <mergeCell ref="AO88:AO89"/>
    <mergeCell ref="AP88:AP89"/>
    <mergeCell ref="AQ88:AQ89"/>
    <mergeCell ref="AR88:AR89"/>
    <mergeCell ref="AS88:AS89"/>
    <mergeCell ref="AT88:AT89"/>
    <mergeCell ref="AU88:AU89"/>
    <mergeCell ref="AV88:AV89"/>
    <mergeCell ref="AW88:AW89"/>
    <mergeCell ref="AJ71:AJ72"/>
    <mergeCell ref="AO71:AO72"/>
    <mergeCell ref="AP71:AP72"/>
    <mergeCell ref="AQ71:AQ72"/>
    <mergeCell ref="AR71:AR72"/>
    <mergeCell ref="AS71:AS72"/>
    <mergeCell ref="AT71:AT72"/>
    <mergeCell ref="AU71:AU72"/>
    <mergeCell ref="AV71:AV72"/>
    <mergeCell ref="AF7:AF8"/>
    <mergeCell ref="AG7:AG8"/>
    <mergeCell ref="AI7:AI8"/>
    <mergeCell ref="AF55:AF56"/>
    <mergeCell ref="AG55:AG56"/>
    <mergeCell ref="AI55:AI56"/>
    <mergeCell ref="AE71:AE72"/>
    <mergeCell ref="AF71:AF72"/>
    <mergeCell ref="AG71:AG72"/>
    <mergeCell ref="AH71:AH72"/>
    <mergeCell ref="AI71:AI72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R7:BR8"/>
    <mergeCell ref="BR55:BR56"/>
    <mergeCell ref="BR71:BR72"/>
    <mergeCell ref="BR88:BR89"/>
    <mergeCell ref="BR104:BR105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27:A31"/>
    <mergeCell ref="C27:C31"/>
    <mergeCell ref="C49:C50"/>
    <mergeCell ref="A55:A56"/>
    <mergeCell ref="C55:C56"/>
    <mergeCell ref="D55:D56"/>
    <mergeCell ref="BT7:BT8"/>
    <mergeCell ref="A9:A14"/>
    <mergeCell ref="C9:C14"/>
    <mergeCell ref="A15:A21"/>
    <mergeCell ref="C15:C21"/>
    <mergeCell ref="A22:A26"/>
    <mergeCell ref="C22:C26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L55:L56"/>
    <mergeCell ref="M55:M56"/>
    <mergeCell ref="O55:O56"/>
    <mergeCell ref="P55:P56"/>
    <mergeCell ref="R55:R56"/>
    <mergeCell ref="V55:V56"/>
    <mergeCell ref="E55:E56"/>
    <mergeCell ref="F55:F56"/>
    <mergeCell ref="G55:G56"/>
    <mergeCell ref="H55:H56"/>
    <mergeCell ref="J55:J56"/>
    <mergeCell ref="K55:K56"/>
    <mergeCell ref="AC55:AC56"/>
    <mergeCell ref="AD55:AD56"/>
    <mergeCell ref="AE55:AE56"/>
    <mergeCell ref="AH55:AH56"/>
    <mergeCell ref="AJ55:AJ56"/>
    <mergeCell ref="AK55:AK56"/>
    <mergeCell ref="W55:W56"/>
    <mergeCell ref="X55:X56"/>
    <mergeCell ref="Y55:Y56"/>
    <mergeCell ref="Z55:Z56"/>
    <mergeCell ref="AA55:AA56"/>
    <mergeCell ref="AB55:AB56"/>
    <mergeCell ref="BA55:BA56"/>
    <mergeCell ref="BB55:BB56"/>
    <mergeCell ref="BC55:BC56"/>
    <mergeCell ref="BD55:BD56"/>
    <mergeCell ref="AL55:AL56"/>
    <mergeCell ref="AM55:AM56"/>
    <mergeCell ref="AN55:AN56"/>
    <mergeCell ref="AO55:AO56"/>
    <mergeCell ref="AW55:AW56"/>
    <mergeCell ref="AX55:AX56"/>
    <mergeCell ref="BT55:BT56"/>
    <mergeCell ref="A57:A61"/>
    <mergeCell ref="C57:C61"/>
    <mergeCell ref="C67:C68"/>
    <mergeCell ref="A71:A72"/>
    <mergeCell ref="C71:C72"/>
    <mergeCell ref="D71:D72"/>
    <mergeCell ref="E71:E72"/>
    <mergeCell ref="F71:F72"/>
    <mergeCell ref="G71:G72"/>
    <mergeCell ref="BK55:BK56"/>
    <mergeCell ref="BL55:BL56"/>
    <mergeCell ref="BN55:BN56"/>
    <mergeCell ref="BP55:BP56"/>
    <mergeCell ref="BQ55:BQ56"/>
    <mergeCell ref="BS55:BS56"/>
    <mergeCell ref="BE55:BE56"/>
    <mergeCell ref="BF55:BF56"/>
    <mergeCell ref="BG55:BG56"/>
    <mergeCell ref="BH55:BH56"/>
    <mergeCell ref="BI55:BI56"/>
    <mergeCell ref="BJ55:BJ56"/>
    <mergeCell ref="AY55:AY56"/>
    <mergeCell ref="AZ55:AZ56"/>
    <mergeCell ref="BQ71:BQ72"/>
    <mergeCell ref="BS71:BS72"/>
    <mergeCell ref="BT71:BT72"/>
    <mergeCell ref="BA71:BA72"/>
    <mergeCell ref="BC71:BC72"/>
    <mergeCell ref="BE71:BE72"/>
    <mergeCell ref="BF71:BF72"/>
    <mergeCell ref="BJ71:BJ72"/>
    <mergeCell ref="BK71:BK72"/>
    <mergeCell ref="C84:C85"/>
    <mergeCell ref="A88:A89"/>
    <mergeCell ref="C88:C89"/>
    <mergeCell ref="D88:D89"/>
    <mergeCell ref="E88:E89"/>
    <mergeCell ref="F88:F89"/>
    <mergeCell ref="BL71:BL72"/>
    <mergeCell ref="BN71:BN72"/>
    <mergeCell ref="BP71:BP72"/>
    <mergeCell ref="R71:R72"/>
    <mergeCell ref="V71:V72"/>
    <mergeCell ref="X71:X72"/>
    <mergeCell ref="AK71:AK72"/>
    <mergeCell ref="AM71:AM72"/>
    <mergeCell ref="AY71:AY72"/>
    <mergeCell ref="H71:H72"/>
    <mergeCell ref="J71:J72"/>
    <mergeCell ref="K71:K72"/>
    <mergeCell ref="L71:L72"/>
    <mergeCell ref="O71:O72"/>
    <mergeCell ref="P71:P72"/>
    <mergeCell ref="BJ88:BJ89"/>
    <mergeCell ref="P88:P89"/>
    <mergeCell ref="R88:R89"/>
    <mergeCell ref="V88:V89"/>
    <mergeCell ref="X88:X89"/>
    <mergeCell ref="AK88:AK89"/>
    <mergeCell ref="AM88:AM89"/>
    <mergeCell ref="G88:G89"/>
    <mergeCell ref="H88:H89"/>
    <mergeCell ref="J88:J89"/>
    <mergeCell ref="K88:K89"/>
    <mergeCell ref="L88:L89"/>
    <mergeCell ref="O88:O89"/>
    <mergeCell ref="L104:L105"/>
    <mergeCell ref="O104:O105"/>
    <mergeCell ref="P104:P105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G104:G105"/>
    <mergeCell ref="BK88:BK89"/>
    <mergeCell ref="BL88:BL89"/>
    <mergeCell ref="BN88:BN89"/>
    <mergeCell ref="BP88:BP89"/>
    <mergeCell ref="BQ88:BQ89"/>
    <mergeCell ref="BS88:BS89"/>
    <mergeCell ref="AY88:AY89"/>
    <mergeCell ref="BA88:BA89"/>
    <mergeCell ref="BC88:BC89"/>
    <mergeCell ref="BE88:BE89"/>
    <mergeCell ref="BF88:BF89"/>
    <mergeCell ref="A106:A110"/>
    <mergeCell ref="C106:C110"/>
    <mergeCell ref="C116:C117"/>
    <mergeCell ref="BL104:BL105"/>
    <mergeCell ref="BN104:BN105"/>
    <mergeCell ref="BP104:BP105"/>
    <mergeCell ref="BQ104:BQ105"/>
    <mergeCell ref="BS104:BS105"/>
    <mergeCell ref="BT104:BT105"/>
    <mergeCell ref="BA104:BA105"/>
    <mergeCell ref="BC104:BC105"/>
    <mergeCell ref="BE104:BE105"/>
    <mergeCell ref="BF104:BF105"/>
    <mergeCell ref="BJ104:BJ105"/>
    <mergeCell ref="BK104:BK105"/>
    <mergeCell ref="R104:R105"/>
    <mergeCell ref="V104:V105"/>
    <mergeCell ref="X104:X105"/>
    <mergeCell ref="AK104:AK105"/>
    <mergeCell ref="AM104:AM105"/>
    <mergeCell ref="AY104:AY105"/>
    <mergeCell ref="H104:H105"/>
    <mergeCell ref="J104:J105"/>
    <mergeCell ref="K104:K105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selection activeCell="H29" sqref="H29:J29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8.332031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59" t="s">
        <v>96</v>
      </c>
      <c r="B1" s="159"/>
      <c r="C1" s="161"/>
      <c r="D1" s="160" t="s">
        <v>96</v>
      </c>
      <c r="E1" s="159"/>
      <c r="F1" s="159"/>
      <c r="G1" s="161"/>
      <c r="H1" s="160" t="s">
        <v>96</v>
      </c>
      <c r="I1" s="159"/>
      <c r="J1" s="161"/>
      <c r="K1" s="53"/>
      <c r="L1" s="170"/>
      <c r="M1" s="170"/>
      <c r="N1" s="170"/>
      <c r="O1" s="170"/>
      <c r="P1" s="162"/>
      <c r="Q1" s="162"/>
      <c r="R1" s="162"/>
      <c r="S1" s="162"/>
      <c r="T1" s="163"/>
      <c r="U1" s="163"/>
      <c r="V1" s="22"/>
    </row>
    <row r="2" spans="1:22" ht="30.75" customHeight="1" x14ac:dyDescent="0.35">
      <c r="A2" s="156" t="s">
        <v>66</v>
      </c>
      <c r="B2" s="156"/>
      <c r="C2" s="156"/>
      <c r="D2" s="158" t="s">
        <v>67</v>
      </c>
      <c r="E2" s="156"/>
      <c r="F2" s="156"/>
      <c r="G2" s="157"/>
      <c r="H2" s="156" t="s">
        <v>68</v>
      </c>
      <c r="I2" s="156"/>
      <c r="J2" s="157"/>
      <c r="K2" s="53"/>
      <c r="L2" s="164" t="s">
        <v>8</v>
      </c>
      <c r="M2" s="165"/>
      <c r="N2" s="164" t="s">
        <v>12</v>
      </c>
      <c r="O2" s="165"/>
      <c r="P2" s="166" t="s">
        <v>19</v>
      </c>
      <c r="Q2" s="167"/>
      <c r="R2" s="166" t="s">
        <v>22</v>
      </c>
      <c r="S2" s="167"/>
      <c r="T2" s="168" t="s">
        <v>69</v>
      </c>
      <c r="U2" s="169"/>
      <c r="V2" s="22"/>
    </row>
    <row r="3" spans="1:22" ht="30.75" customHeight="1" x14ac:dyDescent="0.3">
      <c r="A3" s="54"/>
      <c r="B3" s="64">
        <f>E3</f>
        <v>45628</v>
      </c>
      <c r="C3" s="55" t="s">
        <v>70</v>
      </c>
      <c r="D3" s="54"/>
      <c r="E3" s="64">
        <f>' 3-7лет (день 3)'!K6</f>
        <v>45628</v>
      </c>
      <c r="F3" s="55" t="s">
        <v>70</v>
      </c>
      <c r="G3" s="55" t="s">
        <v>71</v>
      </c>
      <c r="H3" s="54"/>
      <c r="I3" s="64">
        <f>E3</f>
        <v>45628</v>
      </c>
      <c r="J3" s="55" t="s">
        <v>71</v>
      </c>
      <c r="K3" s="22"/>
      <c r="L3" s="56">
        <f>F4</f>
        <v>19.291519999999998</v>
      </c>
      <c r="M3" s="56">
        <f>G4</f>
        <v>25.135529999999999</v>
      </c>
      <c r="N3" s="56">
        <f>F9</f>
        <v>64.301259999999999</v>
      </c>
      <c r="O3" s="56">
        <f>G9</f>
        <v>160.31402750000004</v>
      </c>
      <c r="P3" s="56">
        <f>F16</f>
        <v>17.951800000000002</v>
      </c>
      <c r="Q3" s="56">
        <f>G16</f>
        <v>2.3174000000000001</v>
      </c>
      <c r="R3" s="4">
        <f>F21</f>
        <v>15.163679999999999</v>
      </c>
      <c r="S3" s="4">
        <f>G21</f>
        <v>19.951670000000004</v>
      </c>
      <c r="T3" s="57">
        <f>L3+N3+P3+R3</f>
        <v>116.70826000000001</v>
      </c>
      <c r="U3" s="57">
        <f>M3+O3+Q3+S3</f>
        <v>207.71862750000003</v>
      </c>
    </row>
    <row r="4" spans="1:22" ht="15" customHeight="1" x14ac:dyDescent="0.3">
      <c r="A4" s="123" t="s">
        <v>8</v>
      </c>
      <c r="B4" s="4" t="str">
        <f>E4</f>
        <v>Каша пшенная молочная</v>
      </c>
      <c r="C4" s="145">
        <f>F4</f>
        <v>19.291519999999998</v>
      </c>
      <c r="D4" s="123" t="s">
        <v>8</v>
      </c>
      <c r="E4" s="4" t="str">
        <f>' 3-7лет (день 3)'!B9</f>
        <v>Каша пшенная молочная</v>
      </c>
      <c r="F4" s="145">
        <f>'01.01.2021 1,5-2 года (день 3)'!BT67</f>
        <v>19.291519999999998</v>
      </c>
      <c r="G4" s="145">
        <f>' 3-7лет (день 3)'!BT68</f>
        <v>25.135529999999999</v>
      </c>
      <c r="H4" s="123" t="s">
        <v>8</v>
      </c>
      <c r="I4" s="4" t="str">
        <f>E4</f>
        <v>Каша пшенная молочная</v>
      </c>
      <c r="J4" s="145">
        <f>G4</f>
        <v>25.135529999999999</v>
      </c>
    </row>
    <row r="5" spans="1:22" ht="15" customHeight="1" x14ac:dyDescent="0.3">
      <c r="A5" s="123"/>
      <c r="B5" s="7" t="str">
        <f>E5</f>
        <v xml:space="preserve">Бутерброд с маслом </v>
      </c>
      <c r="C5" s="146"/>
      <c r="D5" s="123"/>
      <c r="E5" s="4" t="str">
        <f>' 3-7лет (день 3)'!B10</f>
        <v xml:space="preserve">Бутерброд с маслом </v>
      </c>
      <c r="F5" s="146"/>
      <c r="G5" s="146"/>
      <c r="H5" s="123"/>
      <c r="I5" s="4" t="str">
        <f>E5</f>
        <v xml:space="preserve">Бутерброд с маслом </v>
      </c>
      <c r="J5" s="146"/>
    </row>
    <row r="6" spans="1:22" ht="15" customHeight="1" x14ac:dyDescent="0.3">
      <c r="A6" s="123"/>
      <c r="B6" s="7" t="str">
        <f>E6</f>
        <v>Какао с молоком</v>
      </c>
      <c r="C6" s="146"/>
      <c r="D6" s="123"/>
      <c r="E6" s="4" t="str">
        <f>' 3-7лет (день 3)'!B12</f>
        <v>Какао с молоком</v>
      </c>
      <c r="F6" s="146"/>
      <c r="G6" s="146"/>
      <c r="H6" s="123"/>
      <c r="I6" s="4" t="str">
        <f>E6</f>
        <v>Какао с молоком</v>
      </c>
      <c r="J6" s="146"/>
    </row>
    <row r="7" spans="1:22" ht="15" customHeight="1" x14ac:dyDescent="0.3">
      <c r="A7" s="123"/>
      <c r="B7" s="4"/>
      <c r="C7" s="146"/>
      <c r="D7" s="123"/>
      <c r="E7" s="4">
        <f>' 3-7лет (день 3)'!B13</f>
        <v>0</v>
      </c>
      <c r="F7" s="146"/>
      <c r="G7" s="146"/>
      <c r="H7" s="123"/>
      <c r="I7" s="4"/>
      <c r="J7" s="146"/>
    </row>
    <row r="8" spans="1:22" ht="15" customHeight="1" x14ac:dyDescent="0.3">
      <c r="A8" s="123"/>
      <c r="B8" s="4"/>
      <c r="C8" s="147"/>
      <c r="D8" s="123"/>
      <c r="E8" s="4">
        <f>' 3-7лет (день 3)'!B14</f>
        <v>0</v>
      </c>
      <c r="F8" s="147"/>
      <c r="G8" s="147"/>
      <c r="H8" s="123"/>
      <c r="I8" s="4"/>
      <c r="J8" s="147"/>
    </row>
    <row r="9" spans="1:22" ht="15" customHeight="1" x14ac:dyDescent="0.3">
      <c r="A9" s="123" t="s">
        <v>12</v>
      </c>
      <c r="B9" s="4" t="str">
        <f>E9</f>
        <v>Рассольник ленинградский</v>
      </c>
      <c r="C9" s="151">
        <f>F9</f>
        <v>64.301259999999999</v>
      </c>
      <c r="D9" s="123" t="s">
        <v>12</v>
      </c>
      <c r="E9" s="4" t="str">
        <f>' 3-7лет (день 3)'!B15</f>
        <v>Рассольник ленинградский</v>
      </c>
      <c r="F9" s="151">
        <f>'01.01.2021 1,5-2 года (день 3)'!BT84</f>
        <v>64.301259999999999</v>
      </c>
      <c r="G9" s="151">
        <f>' 3-7лет (день 3)'!BT85</f>
        <v>160.31402750000004</v>
      </c>
      <c r="H9" s="123" t="s">
        <v>12</v>
      </c>
      <c r="I9" s="4" t="str">
        <f t="shared" ref="I9:I17" si="0">E9</f>
        <v>Рассольник ленинградский</v>
      </c>
      <c r="J9" s="151">
        <f>G9</f>
        <v>160.31402750000004</v>
      </c>
    </row>
    <row r="10" spans="1:22" ht="15" customHeight="1" x14ac:dyDescent="0.3">
      <c r="A10" s="123"/>
      <c r="B10" s="4" t="str">
        <f t="shared" ref="B10:B17" si="1">E10</f>
        <v>Рулет мясной</v>
      </c>
      <c r="C10" s="152"/>
      <c r="D10" s="123"/>
      <c r="E10" s="4" t="str">
        <f>' 3-7лет (день 3)'!B16</f>
        <v>Рулет мясной</v>
      </c>
      <c r="F10" s="152"/>
      <c r="G10" s="152"/>
      <c r="H10" s="123"/>
      <c r="I10" s="4" t="str">
        <f t="shared" si="0"/>
        <v>Рулет мясной</v>
      </c>
      <c r="J10" s="152"/>
    </row>
    <row r="11" spans="1:22" ht="15" customHeight="1" x14ac:dyDescent="0.3">
      <c r="A11" s="123"/>
      <c r="B11" s="4" t="str">
        <f t="shared" si="1"/>
        <v>Картофельное пюре</v>
      </c>
      <c r="C11" s="152"/>
      <c r="D11" s="123"/>
      <c r="E11" s="4" t="str">
        <f>' 3-7лет (день 3)'!B17</f>
        <v>Картофельное пюре</v>
      </c>
      <c r="F11" s="152"/>
      <c r="G11" s="152"/>
      <c r="H11" s="123"/>
      <c r="I11" s="4" t="str">
        <f t="shared" si="0"/>
        <v>Картофельное пюре</v>
      </c>
      <c r="J11" s="152"/>
    </row>
    <row r="12" spans="1:22" ht="15" customHeight="1" x14ac:dyDescent="0.3">
      <c r="A12" s="123"/>
      <c r="B12" s="4" t="str">
        <f t="shared" si="1"/>
        <v>Хлеб пшеничный</v>
      </c>
      <c r="C12" s="152"/>
      <c r="D12" s="123"/>
      <c r="E12" s="4" t="str">
        <f>' 3-7лет (день 3)'!B18</f>
        <v>Хлеб пшеничный</v>
      </c>
      <c r="F12" s="152"/>
      <c r="G12" s="152"/>
      <c r="H12" s="123"/>
      <c r="I12" s="4" t="str">
        <f t="shared" si="0"/>
        <v>Хлеб пшеничный</v>
      </c>
      <c r="J12" s="152"/>
    </row>
    <row r="13" spans="1:22" ht="15" customHeight="1" x14ac:dyDescent="0.3">
      <c r="A13" s="123"/>
      <c r="B13" s="4" t="str">
        <f t="shared" si="1"/>
        <v>Хлеб ржано-пшеничный</v>
      </c>
      <c r="C13" s="152"/>
      <c r="D13" s="123"/>
      <c r="E13" s="4" t="str">
        <f>' 3-7лет (день 3)'!B19</f>
        <v>Хлеб ржано-пшеничный</v>
      </c>
      <c r="F13" s="152"/>
      <c r="G13" s="152"/>
      <c r="H13" s="123"/>
      <c r="I13" s="4" t="str">
        <f t="shared" si="0"/>
        <v>Хлеб ржано-пшеничный</v>
      </c>
      <c r="J13" s="152"/>
    </row>
    <row r="14" spans="1:22" ht="15" customHeight="1" x14ac:dyDescent="0.3">
      <c r="A14" s="123"/>
      <c r="B14" s="4" t="str">
        <f t="shared" si="1"/>
        <v>Компот из чернослива</v>
      </c>
      <c r="C14" s="152"/>
      <c r="D14" s="123"/>
      <c r="E14" s="4" t="str">
        <f>' 3-7лет (день 3)'!B20</f>
        <v>Компот из чернослива</v>
      </c>
      <c r="F14" s="152"/>
      <c r="G14" s="152"/>
      <c r="H14" s="123"/>
      <c r="I14" s="4" t="str">
        <f t="shared" si="0"/>
        <v>Компот из чернослива</v>
      </c>
      <c r="J14" s="152"/>
    </row>
    <row r="15" spans="1:22" ht="15" customHeight="1" x14ac:dyDescent="0.3">
      <c r="A15" s="123"/>
      <c r="B15" s="10">
        <f t="shared" si="1"/>
        <v>0</v>
      </c>
      <c r="C15" s="152"/>
      <c r="D15" s="123"/>
      <c r="E15" s="4">
        <f>' 3-7лет (день 3)'!B21</f>
        <v>0</v>
      </c>
      <c r="F15" s="152"/>
      <c r="G15" s="152"/>
      <c r="H15" s="123"/>
      <c r="I15" s="10">
        <f t="shared" si="0"/>
        <v>0</v>
      </c>
      <c r="J15" s="152"/>
    </row>
    <row r="16" spans="1:22" ht="15" customHeight="1" x14ac:dyDescent="0.3">
      <c r="A16" s="123" t="s">
        <v>19</v>
      </c>
      <c r="B16" s="4" t="str">
        <f t="shared" si="1"/>
        <v>Чай с лимоном</v>
      </c>
      <c r="C16" s="145">
        <f>F16</f>
        <v>17.951800000000002</v>
      </c>
      <c r="D16" s="123" t="s">
        <v>19</v>
      </c>
      <c r="E16" s="4" t="str">
        <f>' 3-7лет (день 3)'!B22</f>
        <v>Чай с лимоном</v>
      </c>
      <c r="F16" s="145">
        <f>'01.01.2021 1,5-2 года (день 3)'!BT100</f>
        <v>17.951800000000002</v>
      </c>
      <c r="G16" s="145">
        <f>' 3-7лет (день 3)'!BT101</f>
        <v>2.3174000000000001</v>
      </c>
      <c r="H16" s="123" t="s">
        <v>19</v>
      </c>
      <c r="I16" s="4" t="str">
        <f t="shared" si="0"/>
        <v>Чай с лимоном</v>
      </c>
      <c r="J16" s="145">
        <f>G16</f>
        <v>2.3174000000000001</v>
      </c>
    </row>
    <row r="17" spans="1:15" ht="15" customHeight="1" x14ac:dyDescent="0.3">
      <c r="A17" s="123"/>
      <c r="B17" s="4" t="str">
        <f t="shared" si="1"/>
        <v>Вафли</v>
      </c>
      <c r="C17" s="146"/>
      <c r="D17" s="123"/>
      <c r="E17" s="4" t="str">
        <f>' 3-7лет (день 3)'!B23</f>
        <v>Вафли</v>
      </c>
      <c r="F17" s="146"/>
      <c r="G17" s="146"/>
      <c r="H17" s="123"/>
      <c r="I17" s="4" t="str">
        <f t="shared" si="0"/>
        <v>Вафли</v>
      </c>
      <c r="J17" s="146"/>
    </row>
    <row r="18" spans="1:15" ht="15" customHeight="1" x14ac:dyDescent="0.3">
      <c r="A18" s="123"/>
      <c r="B18" s="4"/>
      <c r="C18" s="146"/>
      <c r="D18" s="123"/>
      <c r="E18" s="4">
        <f>' 3-7лет (день 3)'!B24</f>
        <v>0</v>
      </c>
      <c r="F18" s="146"/>
      <c r="G18" s="146"/>
      <c r="H18" s="123"/>
      <c r="I18" s="4"/>
      <c r="J18" s="146"/>
    </row>
    <row r="19" spans="1:15" ht="15" customHeight="1" x14ac:dyDescent="0.3">
      <c r="A19" s="123"/>
      <c r="B19" s="4"/>
      <c r="C19" s="146"/>
      <c r="D19" s="123"/>
      <c r="E19" s="4">
        <f>' 3-7лет (день 3)'!B25</f>
        <v>0</v>
      </c>
      <c r="F19" s="146"/>
      <c r="G19" s="146"/>
      <c r="H19" s="123"/>
      <c r="I19" s="4"/>
      <c r="J19" s="146"/>
    </row>
    <row r="20" spans="1:15" ht="15" customHeight="1" x14ac:dyDescent="0.3">
      <c r="A20" s="123"/>
      <c r="B20" s="4"/>
      <c r="C20" s="147"/>
      <c r="D20" s="123"/>
      <c r="E20" s="4">
        <f>' 3-7лет (день 3)'!B26</f>
        <v>0</v>
      </c>
      <c r="F20" s="147"/>
      <c r="G20" s="147"/>
      <c r="H20" s="123"/>
      <c r="I20" s="4"/>
      <c r="J20" s="147"/>
    </row>
    <row r="21" spans="1:15" ht="15" customHeight="1" x14ac:dyDescent="0.3">
      <c r="A21" s="123" t="s">
        <v>22</v>
      </c>
      <c r="B21" s="40" t="str">
        <f>E21</f>
        <v>Каша молочная  кукурузная</v>
      </c>
      <c r="C21" s="145">
        <f>F21</f>
        <v>15.163679999999999</v>
      </c>
      <c r="D21" s="123" t="s">
        <v>22</v>
      </c>
      <c r="E21" s="4" t="str">
        <f>' 3-7лет (день 3)'!B27</f>
        <v>Каша молочная  кукурузная</v>
      </c>
      <c r="F21" s="145">
        <f>'01.01.2021 1,5-2 года (день 3)'!BT116</f>
        <v>15.163679999999999</v>
      </c>
      <c r="G21" s="145">
        <f>' 3-7лет (день 3)'!BT117</f>
        <v>19.951670000000004</v>
      </c>
      <c r="H21" s="123" t="s">
        <v>22</v>
      </c>
      <c r="I21" s="40" t="str">
        <f>E21</f>
        <v>Каша молочная  кукурузная</v>
      </c>
      <c r="J21" s="145">
        <f>G21</f>
        <v>19.951670000000004</v>
      </c>
    </row>
    <row r="22" spans="1:15" ht="15" customHeight="1" x14ac:dyDescent="0.3">
      <c r="A22" s="123"/>
      <c r="B22" s="40" t="str">
        <f>E22</f>
        <v>Хлеб пшеничный</v>
      </c>
      <c r="C22" s="146"/>
      <c r="D22" s="123"/>
      <c r="E22" s="4" t="str">
        <f>' 3-7лет (день 3)'!B28</f>
        <v>Хлеб пшеничный</v>
      </c>
      <c r="F22" s="146"/>
      <c r="G22" s="146"/>
      <c r="H22" s="123"/>
      <c r="I22" s="40" t="str">
        <f>E22</f>
        <v>Хлеб пшеничный</v>
      </c>
      <c r="J22" s="146"/>
    </row>
    <row r="23" spans="1:15" ht="15" customHeight="1" x14ac:dyDescent="0.3">
      <c r="A23" s="123"/>
      <c r="B23" s="40" t="str">
        <f>E23</f>
        <v>Чай с сахаром</v>
      </c>
      <c r="C23" s="146"/>
      <c r="D23" s="123"/>
      <c r="E23" s="4" t="str">
        <f>' 3-7лет (день 3)'!B29</f>
        <v>Чай с сахаром</v>
      </c>
      <c r="F23" s="146"/>
      <c r="G23" s="146"/>
      <c r="H23" s="123"/>
      <c r="I23" s="40" t="str">
        <f>E23</f>
        <v>Чай с сахаром</v>
      </c>
      <c r="J23" s="146"/>
    </row>
    <row r="24" spans="1:15" ht="15" customHeight="1" x14ac:dyDescent="0.3">
      <c r="A24" s="123"/>
      <c r="B24" s="10">
        <f>E24</f>
        <v>0</v>
      </c>
      <c r="C24" s="146"/>
      <c r="D24" s="123"/>
      <c r="E24" s="4">
        <f>' 3-7лет (день 3)'!B30</f>
        <v>0</v>
      </c>
      <c r="F24" s="146"/>
      <c r="G24" s="146"/>
      <c r="H24" s="123"/>
      <c r="I24" s="10">
        <f>E24</f>
        <v>0</v>
      </c>
      <c r="J24" s="146"/>
    </row>
    <row r="25" spans="1:15" ht="15" customHeight="1" x14ac:dyDescent="0.3">
      <c r="A25" s="123"/>
      <c r="B25" s="4"/>
      <c r="C25" s="147"/>
      <c r="D25" s="123"/>
      <c r="E25" s="4">
        <f>' 3-7лет (день 3)'!B31</f>
        <v>0</v>
      </c>
      <c r="F25" s="147"/>
      <c r="G25" s="147"/>
      <c r="H25" s="123"/>
      <c r="I25" s="4"/>
      <c r="J25" s="147"/>
    </row>
    <row r="26" spans="1:15" ht="17.399999999999999" x14ac:dyDescent="0.35">
      <c r="A26" s="143" t="s">
        <v>69</v>
      </c>
      <c r="B26" s="144"/>
      <c r="C26" s="58">
        <f>C4+C9+C16+C21</f>
        <v>116.70826000000001</v>
      </c>
      <c r="D26" s="143" t="s">
        <v>69</v>
      </c>
      <c r="E26" s="144"/>
      <c r="F26" s="69">
        <f>F4+F9+F16+F21</f>
        <v>116.70826000000001</v>
      </c>
      <c r="G26" s="58">
        <f>G4+G9+G16+G21</f>
        <v>207.71862750000003</v>
      </c>
      <c r="H26" s="143" t="s">
        <v>69</v>
      </c>
      <c r="I26" s="144"/>
      <c r="J26" s="58">
        <f>J4+J9+J16+J21</f>
        <v>207.71862750000003</v>
      </c>
    </row>
    <row r="27" spans="1:15" ht="17.399999999999999" x14ac:dyDescent="0.35">
      <c r="A27" s="65"/>
      <c r="B27" s="65"/>
      <c r="C27" s="66"/>
      <c r="D27" s="65"/>
      <c r="E27" s="65"/>
      <c r="F27" s="66"/>
      <c r="G27" s="66"/>
      <c r="H27" s="65"/>
      <c r="I27" s="65"/>
      <c r="J27" s="66"/>
    </row>
    <row r="29" spans="1:15" ht="59.25" customHeight="1" x14ac:dyDescent="0.3">
      <c r="A29" s="159" t="s">
        <v>96</v>
      </c>
      <c r="B29" s="159"/>
      <c r="C29" s="159"/>
      <c r="D29" s="160" t="s">
        <v>96</v>
      </c>
      <c r="E29" s="159"/>
      <c r="F29" s="159"/>
      <c r="G29" s="161"/>
      <c r="H29" s="160" t="s">
        <v>96</v>
      </c>
      <c r="I29" s="159"/>
      <c r="J29" s="161"/>
      <c r="K29" s="53"/>
      <c r="L29" s="53"/>
      <c r="M29" s="155"/>
      <c r="N29" s="155"/>
      <c r="O29" s="155"/>
    </row>
    <row r="30" spans="1:15" ht="30.75" customHeight="1" x14ac:dyDescent="0.3">
      <c r="A30" s="156" t="s">
        <v>72</v>
      </c>
      <c r="B30" s="156"/>
      <c r="C30" s="157"/>
      <c r="D30" s="158" t="s">
        <v>73</v>
      </c>
      <c r="E30" s="156"/>
      <c r="F30" s="156"/>
      <c r="G30" s="157"/>
      <c r="H30" s="158" t="s">
        <v>74</v>
      </c>
      <c r="I30" s="156"/>
      <c r="J30" s="157"/>
      <c r="K30" s="53"/>
      <c r="L30" s="53"/>
      <c r="M30" s="59"/>
      <c r="N30" s="59"/>
      <c r="O30" s="59"/>
    </row>
    <row r="31" spans="1:15" ht="30.75" customHeight="1" x14ac:dyDescent="0.3">
      <c r="A31" s="54"/>
      <c r="B31" s="68">
        <f>E3</f>
        <v>45628</v>
      </c>
      <c r="C31" s="55" t="s">
        <v>71</v>
      </c>
      <c r="D31" s="54"/>
      <c r="E31" s="64">
        <f>E3</f>
        <v>45628</v>
      </c>
      <c r="F31" s="55" t="s">
        <v>70</v>
      </c>
      <c r="G31" s="55" t="s">
        <v>71</v>
      </c>
      <c r="H31" s="54"/>
      <c r="I31" s="67">
        <f>E3</f>
        <v>45628</v>
      </c>
      <c r="J31" s="60" t="s">
        <v>71</v>
      </c>
      <c r="K31" s="22"/>
      <c r="L31" s="22"/>
    </row>
    <row r="32" spans="1:15" ht="15" customHeight="1" x14ac:dyDescent="0.3">
      <c r="A32" s="123" t="s">
        <v>8</v>
      </c>
      <c r="B32" s="4" t="str">
        <f>E4</f>
        <v>Каша пшенная молочная</v>
      </c>
      <c r="C32" s="145">
        <f>G4</f>
        <v>25.135529999999999</v>
      </c>
      <c r="D32" s="123" t="s">
        <v>8</v>
      </c>
      <c r="E32" s="4" t="str">
        <f>E4</f>
        <v>Каша пшенная молочная</v>
      </c>
      <c r="F32" s="145">
        <f>F4</f>
        <v>19.291519999999998</v>
      </c>
      <c r="G32" s="148">
        <f>G4</f>
        <v>25.135529999999999</v>
      </c>
      <c r="H32" s="123" t="s">
        <v>8</v>
      </c>
      <c r="I32" s="4" t="str">
        <f>I4</f>
        <v>Каша пшенная молочная</v>
      </c>
      <c r="J32" s="145">
        <f>F32</f>
        <v>19.291519999999998</v>
      </c>
    </row>
    <row r="33" spans="1:10" ht="15" customHeight="1" x14ac:dyDescent="0.3">
      <c r="A33" s="123"/>
      <c r="B33" s="4" t="str">
        <f>E5</f>
        <v xml:space="preserve">Бутерброд с маслом </v>
      </c>
      <c r="C33" s="146"/>
      <c r="D33" s="123"/>
      <c r="E33" s="4" t="str">
        <f>E5</f>
        <v xml:space="preserve">Бутерброд с маслом </v>
      </c>
      <c r="F33" s="146"/>
      <c r="G33" s="149"/>
      <c r="H33" s="123"/>
      <c r="I33" s="4" t="str">
        <f>I5</f>
        <v xml:space="preserve">Бутерброд с маслом </v>
      </c>
      <c r="J33" s="146"/>
    </row>
    <row r="34" spans="1:10" ht="15" customHeight="1" x14ac:dyDescent="0.3">
      <c r="A34" s="123"/>
      <c r="B34" s="4" t="str">
        <f>E6</f>
        <v>Какао с молоком</v>
      </c>
      <c r="C34" s="146"/>
      <c r="D34" s="123"/>
      <c r="E34" s="4" t="str">
        <f>E6</f>
        <v>Какао с молоком</v>
      </c>
      <c r="F34" s="146"/>
      <c r="G34" s="149"/>
      <c r="H34" s="123"/>
      <c r="I34" s="4" t="str">
        <f>I6</f>
        <v>Какао с молоком</v>
      </c>
      <c r="J34" s="146"/>
    </row>
    <row r="35" spans="1:10" ht="15" customHeight="1" x14ac:dyDescent="0.3">
      <c r="A35" s="123"/>
      <c r="B35" s="4"/>
      <c r="C35" s="146"/>
      <c r="D35" s="123"/>
      <c r="E35" s="4"/>
      <c r="F35" s="146"/>
      <c r="G35" s="149"/>
      <c r="H35" s="123"/>
      <c r="I35" s="4"/>
      <c r="J35" s="146"/>
    </row>
    <row r="36" spans="1:10" ht="15" customHeight="1" x14ac:dyDescent="0.3">
      <c r="A36" s="123"/>
      <c r="B36" s="4"/>
      <c r="C36" s="147"/>
      <c r="D36" s="123"/>
      <c r="E36" s="4"/>
      <c r="F36" s="147"/>
      <c r="G36" s="150"/>
      <c r="H36" s="123"/>
      <c r="I36" s="4"/>
      <c r="J36" s="147"/>
    </row>
    <row r="37" spans="1:10" ht="15" customHeight="1" x14ac:dyDescent="0.3">
      <c r="A37" s="123" t="s">
        <v>12</v>
      </c>
      <c r="B37" s="4" t="str">
        <f t="shared" ref="B37:B43" si="2">E9</f>
        <v>Рассольник ленинградский</v>
      </c>
      <c r="C37" s="151">
        <f>G9</f>
        <v>160.31402750000004</v>
      </c>
      <c r="D37" s="123" t="s">
        <v>12</v>
      </c>
      <c r="E37" s="4" t="str">
        <f>E9</f>
        <v>Рассольник ленинградский</v>
      </c>
      <c r="F37" s="151">
        <f>F9</f>
        <v>64.301259999999999</v>
      </c>
      <c r="G37" s="153">
        <f>G9</f>
        <v>160.31402750000004</v>
      </c>
      <c r="H37" s="123" t="s">
        <v>12</v>
      </c>
      <c r="I37" s="4" t="str">
        <f t="shared" ref="I37:I53" si="3">I9</f>
        <v>Рассольник ленинградский</v>
      </c>
      <c r="J37" s="151">
        <f>F37</f>
        <v>64.301259999999999</v>
      </c>
    </row>
    <row r="38" spans="1:10" ht="15" customHeight="1" x14ac:dyDescent="0.3">
      <c r="A38" s="123"/>
      <c r="B38" s="4" t="str">
        <f t="shared" si="2"/>
        <v>Рулет мясной</v>
      </c>
      <c r="C38" s="152"/>
      <c r="D38" s="123"/>
      <c r="E38" s="4" t="str">
        <f t="shared" ref="E38:E43" si="4">E10</f>
        <v>Рулет мясной</v>
      </c>
      <c r="F38" s="152"/>
      <c r="G38" s="154"/>
      <c r="H38" s="123"/>
      <c r="I38" s="4" t="str">
        <f t="shared" si="3"/>
        <v>Рулет мясной</v>
      </c>
      <c r="J38" s="152"/>
    </row>
    <row r="39" spans="1:10" ht="15" customHeight="1" x14ac:dyDescent="0.3">
      <c r="A39" s="123"/>
      <c r="B39" s="4" t="str">
        <f t="shared" si="2"/>
        <v>Картофельное пюре</v>
      </c>
      <c r="C39" s="152"/>
      <c r="D39" s="123"/>
      <c r="E39" s="4" t="str">
        <f t="shared" si="4"/>
        <v>Картофельное пюре</v>
      </c>
      <c r="F39" s="152"/>
      <c r="G39" s="154"/>
      <c r="H39" s="123"/>
      <c r="I39" s="4" t="str">
        <f t="shared" si="3"/>
        <v>Картофельное пюре</v>
      </c>
      <c r="J39" s="152"/>
    </row>
    <row r="40" spans="1:10" ht="15" customHeight="1" x14ac:dyDescent="0.3">
      <c r="A40" s="123"/>
      <c r="B40" s="4" t="str">
        <f t="shared" si="2"/>
        <v>Хлеб пшеничный</v>
      </c>
      <c r="C40" s="152"/>
      <c r="D40" s="123"/>
      <c r="E40" s="4" t="str">
        <f t="shared" si="4"/>
        <v>Хлеб пшеничный</v>
      </c>
      <c r="F40" s="152"/>
      <c r="G40" s="154"/>
      <c r="H40" s="123"/>
      <c r="I40" s="4" t="str">
        <f t="shared" si="3"/>
        <v>Хлеб пшеничный</v>
      </c>
      <c r="J40" s="152"/>
    </row>
    <row r="41" spans="1:10" ht="15" customHeight="1" x14ac:dyDescent="0.3">
      <c r="A41" s="123"/>
      <c r="B41" s="4" t="str">
        <f t="shared" si="2"/>
        <v>Хлеб ржано-пшеничный</v>
      </c>
      <c r="C41" s="152"/>
      <c r="D41" s="123"/>
      <c r="E41" s="4" t="str">
        <f t="shared" si="4"/>
        <v>Хлеб ржано-пшеничный</v>
      </c>
      <c r="F41" s="152"/>
      <c r="G41" s="154"/>
      <c r="H41" s="123"/>
      <c r="I41" s="4" t="str">
        <f t="shared" si="3"/>
        <v>Хлеб ржано-пшеничный</v>
      </c>
      <c r="J41" s="152"/>
    </row>
    <row r="42" spans="1:10" ht="15" customHeight="1" x14ac:dyDescent="0.3">
      <c r="A42" s="123"/>
      <c r="B42" s="4" t="str">
        <f t="shared" si="2"/>
        <v>Компот из чернослива</v>
      </c>
      <c r="C42" s="152"/>
      <c r="D42" s="123"/>
      <c r="E42" s="4" t="str">
        <f t="shared" si="4"/>
        <v>Компот из чернослива</v>
      </c>
      <c r="F42" s="152"/>
      <c r="G42" s="154"/>
      <c r="H42" s="123"/>
      <c r="I42" s="4" t="str">
        <f t="shared" si="3"/>
        <v>Компот из чернослива</v>
      </c>
      <c r="J42" s="152"/>
    </row>
    <row r="43" spans="1:10" ht="15" customHeight="1" x14ac:dyDescent="0.3">
      <c r="A43" s="123"/>
      <c r="B43" s="10">
        <f t="shared" si="2"/>
        <v>0</v>
      </c>
      <c r="C43" s="152"/>
      <c r="D43" s="123"/>
      <c r="E43" s="10">
        <f t="shared" si="4"/>
        <v>0</v>
      </c>
      <c r="F43" s="152"/>
      <c r="G43" s="154"/>
      <c r="H43" s="123"/>
      <c r="I43" s="4">
        <f t="shared" si="3"/>
        <v>0</v>
      </c>
      <c r="J43" s="152"/>
    </row>
    <row r="44" spans="1:10" ht="15" customHeight="1" x14ac:dyDescent="0.3">
      <c r="A44" s="123" t="s">
        <v>19</v>
      </c>
      <c r="B44" s="10" t="str">
        <f t="shared" ref="B44:B53" si="5">E16</f>
        <v>Чай с лимоном</v>
      </c>
      <c r="C44" s="145">
        <f>G16</f>
        <v>2.3174000000000001</v>
      </c>
      <c r="D44" s="123" t="s">
        <v>19</v>
      </c>
      <c r="E44" s="10" t="str">
        <f t="shared" ref="E44:E53" si="6">E16</f>
        <v>Чай с лимоном</v>
      </c>
      <c r="F44" s="145">
        <f>F16</f>
        <v>17.951800000000002</v>
      </c>
      <c r="G44" s="148">
        <f>G16</f>
        <v>2.3174000000000001</v>
      </c>
      <c r="H44" s="123" t="s">
        <v>19</v>
      </c>
      <c r="I44" s="4" t="str">
        <f t="shared" si="3"/>
        <v>Чай с лимоном</v>
      </c>
      <c r="J44" s="145">
        <f>F44</f>
        <v>17.951800000000002</v>
      </c>
    </row>
    <row r="45" spans="1:10" ht="15" customHeight="1" x14ac:dyDescent="0.3">
      <c r="A45" s="123"/>
      <c r="B45" s="10" t="str">
        <f t="shared" si="5"/>
        <v>Вафли</v>
      </c>
      <c r="C45" s="146"/>
      <c r="D45" s="123"/>
      <c r="E45" s="10" t="str">
        <f t="shared" si="6"/>
        <v>Вафли</v>
      </c>
      <c r="F45" s="146"/>
      <c r="G45" s="149"/>
      <c r="H45" s="123"/>
      <c r="I45" s="4" t="str">
        <f t="shared" si="3"/>
        <v>Вафли</v>
      </c>
      <c r="J45" s="146"/>
    </row>
    <row r="46" spans="1:10" ht="15" customHeight="1" x14ac:dyDescent="0.3">
      <c r="A46" s="123"/>
      <c r="B46" s="10">
        <f t="shared" si="5"/>
        <v>0</v>
      </c>
      <c r="C46" s="146"/>
      <c r="D46" s="123"/>
      <c r="E46" s="10">
        <f t="shared" si="6"/>
        <v>0</v>
      </c>
      <c r="F46" s="146"/>
      <c r="G46" s="149"/>
      <c r="H46" s="123"/>
      <c r="I46" s="4">
        <f t="shared" si="3"/>
        <v>0</v>
      </c>
      <c r="J46" s="146"/>
    </row>
    <row r="47" spans="1:10" ht="15" customHeight="1" x14ac:dyDescent="0.3">
      <c r="A47" s="123"/>
      <c r="B47" s="10">
        <f t="shared" si="5"/>
        <v>0</v>
      </c>
      <c r="C47" s="146"/>
      <c r="D47" s="123"/>
      <c r="E47" s="10">
        <f t="shared" si="6"/>
        <v>0</v>
      </c>
      <c r="F47" s="146"/>
      <c r="G47" s="149"/>
      <c r="H47" s="123"/>
      <c r="I47" s="4">
        <f t="shared" si="3"/>
        <v>0</v>
      </c>
      <c r="J47" s="146"/>
    </row>
    <row r="48" spans="1:10" ht="15" customHeight="1" x14ac:dyDescent="0.3">
      <c r="A48" s="123"/>
      <c r="B48" s="10">
        <f t="shared" si="5"/>
        <v>0</v>
      </c>
      <c r="C48" s="147"/>
      <c r="D48" s="123"/>
      <c r="E48" s="10">
        <f t="shared" si="6"/>
        <v>0</v>
      </c>
      <c r="F48" s="147"/>
      <c r="G48" s="150"/>
      <c r="H48" s="123"/>
      <c r="I48" s="4">
        <f t="shared" si="3"/>
        <v>0</v>
      </c>
      <c r="J48" s="147"/>
    </row>
    <row r="49" spans="1:10" ht="15" customHeight="1" x14ac:dyDescent="0.3">
      <c r="A49" s="123" t="s">
        <v>22</v>
      </c>
      <c r="B49" s="10" t="str">
        <f t="shared" si="5"/>
        <v>Каша молочная  кукурузная</v>
      </c>
      <c r="C49" s="145">
        <f>G21</f>
        <v>19.951670000000004</v>
      </c>
      <c r="D49" s="123" t="s">
        <v>22</v>
      </c>
      <c r="E49" s="10" t="str">
        <f t="shared" si="6"/>
        <v>Каша молочная  кукурузная</v>
      </c>
      <c r="F49" s="145">
        <f>F21</f>
        <v>15.163679999999999</v>
      </c>
      <c r="G49" s="148">
        <f>G21</f>
        <v>19.951670000000004</v>
      </c>
      <c r="H49" s="123" t="s">
        <v>22</v>
      </c>
      <c r="I49" s="4" t="str">
        <f t="shared" si="3"/>
        <v>Каша молочная  кукурузная</v>
      </c>
      <c r="J49" s="145">
        <f>F49</f>
        <v>15.163679999999999</v>
      </c>
    </row>
    <row r="50" spans="1:10" ht="15" customHeight="1" x14ac:dyDescent="0.3">
      <c r="A50" s="123"/>
      <c r="B50" s="10" t="str">
        <f t="shared" si="5"/>
        <v>Хлеб пшеничный</v>
      </c>
      <c r="C50" s="146"/>
      <c r="D50" s="123"/>
      <c r="E50" s="10" t="str">
        <f t="shared" si="6"/>
        <v>Хлеб пшеничный</v>
      </c>
      <c r="F50" s="146"/>
      <c r="G50" s="149"/>
      <c r="H50" s="123"/>
      <c r="I50" s="4" t="str">
        <f t="shared" si="3"/>
        <v>Хлеб пшеничный</v>
      </c>
      <c r="J50" s="146"/>
    </row>
    <row r="51" spans="1:10" ht="15" customHeight="1" x14ac:dyDescent="0.3">
      <c r="A51" s="123"/>
      <c r="B51" s="10" t="str">
        <f t="shared" si="5"/>
        <v>Чай с сахаром</v>
      </c>
      <c r="C51" s="146"/>
      <c r="D51" s="123"/>
      <c r="E51" s="10" t="str">
        <f t="shared" si="6"/>
        <v>Чай с сахаром</v>
      </c>
      <c r="F51" s="146"/>
      <c r="G51" s="149"/>
      <c r="H51" s="123"/>
      <c r="I51" s="4" t="str">
        <f t="shared" si="3"/>
        <v>Чай с сахаром</v>
      </c>
      <c r="J51" s="146"/>
    </row>
    <row r="52" spans="1:10" ht="15" customHeight="1" x14ac:dyDescent="0.3">
      <c r="A52" s="123"/>
      <c r="B52" s="10">
        <f t="shared" si="5"/>
        <v>0</v>
      </c>
      <c r="C52" s="146"/>
      <c r="D52" s="123"/>
      <c r="E52" s="10">
        <f t="shared" si="6"/>
        <v>0</v>
      </c>
      <c r="F52" s="146"/>
      <c r="G52" s="149"/>
      <c r="H52" s="123"/>
      <c r="I52" s="4">
        <f t="shared" si="3"/>
        <v>0</v>
      </c>
      <c r="J52" s="146"/>
    </row>
    <row r="53" spans="1:10" ht="15" customHeight="1" x14ac:dyDescent="0.3">
      <c r="A53" s="123"/>
      <c r="B53" s="10">
        <f t="shared" si="5"/>
        <v>0</v>
      </c>
      <c r="C53" s="147"/>
      <c r="D53" s="123"/>
      <c r="E53" s="10">
        <f t="shared" si="6"/>
        <v>0</v>
      </c>
      <c r="F53" s="147"/>
      <c r="G53" s="150"/>
      <c r="H53" s="123"/>
      <c r="I53" s="4">
        <f t="shared" si="3"/>
        <v>0</v>
      </c>
      <c r="J53" s="147"/>
    </row>
    <row r="54" spans="1:10" ht="17.399999999999999" x14ac:dyDescent="0.35">
      <c r="A54" s="143" t="s">
        <v>69</v>
      </c>
      <c r="B54" s="144"/>
      <c r="C54" s="61">
        <f>C32+C37+C44+C49</f>
        <v>207.71862750000003</v>
      </c>
      <c r="D54" s="14"/>
      <c r="E54" s="62" t="s">
        <v>69</v>
      </c>
      <c r="F54" s="63">
        <f>F32+F37+F44+F49</f>
        <v>116.70826000000001</v>
      </c>
      <c r="G54" s="63">
        <f>G32+G37+G44+G49</f>
        <v>207.71862750000003</v>
      </c>
      <c r="H54" s="143" t="s">
        <v>69</v>
      </c>
      <c r="I54" s="144"/>
      <c r="J54" s="58">
        <f>J32+J37+J44+J49</f>
        <v>116.70826000000001</v>
      </c>
    </row>
  </sheetData>
  <mergeCells count="84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5"/>
    <mergeCell ref="C9:C15"/>
    <mergeCell ref="D9:D15"/>
    <mergeCell ref="F9:F15"/>
    <mergeCell ref="G9:G15"/>
    <mergeCell ref="H9:H15"/>
    <mergeCell ref="J9:J15"/>
    <mergeCell ref="A4:A8"/>
    <mergeCell ref="C4:C8"/>
    <mergeCell ref="D4:D8"/>
    <mergeCell ref="F4:F8"/>
    <mergeCell ref="G4:G8"/>
    <mergeCell ref="H4:H8"/>
    <mergeCell ref="J16:J20"/>
    <mergeCell ref="A21:A25"/>
    <mergeCell ref="C21:C25"/>
    <mergeCell ref="D21:D25"/>
    <mergeCell ref="F21:F25"/>
    <mergeCell ref="G21:G25"/>
    <mergeCell ref="H21:H25"/>
    <mergeCell ref="J21:J25"/>
    <mergeCell ref="A16:A20"/>
    <mergeCell ref="C16:C20"/>
    <mergeCell ref="D16:D20"/>
    <mergeCell ref="F16:F20"/>
    <mergeCell ref="G16:G20"/>
    <mergeCell ref="H16:H20"/>
    <mergeCell ref="M29:O29"/>
    <mergeCell ref="A30:C30"/>
    <mergeCell ref="D30:G30"/>
    <mergeCell ref="H30:J30"/>
    <mergeCell ref="A26:B26"/>
    <mergeCell ref="D26:E26"/>
    <mergeCell ref="H26:I26"/>
    <mergeCell ref="A29:C29"/>
    <mergeCell ref="D29:G29"/>
    <mergeCell ref="H29:J29"/>
    <mergeCell ref="H32:H36"/>
    <mergeCell ref="J32:J36"/>
    <mergeCell ref="A37:A43"/>
    <mergeCell ref="C37:C43"/>
    <mergeCell ref="D37:D43"/>
    <mergeCell ref="F37:F43"/>
    <mergeCell ref="G37:G43"/>
    <mergeCell ref="H37:H43"/>
    <mergeCell ref="J37:J43"/>
    <mergeCell ref="A32:A36"/>
    <mergeCell ref="C32:C36"/>
    <mergeCell ref="D32:D36"/>
    <mergeCell ref="F32:F36"/>
    <mergeCell ref="G32:G36"/>
    <mergeCell ref="A54:B54"/>
    <mergeCell ref="H54:I54"/>
    <mergeCell ref="J44:J48"/>
    <mergeCell ref="A49:A53"/>
    <mergeCell ref="C49:C53"/>
    <mergeCell ref="D49:D53"/>
    <mergeCell ref="F49:F53"/>
    <mergeCell ref="G49:G53"/>
    <mergeCell ref="H49:H53"/>
    <mergeCell ref="J49:J53"/>
    <mergeCell ref="A44:A48"/>
    <mergeCell ref="C44:C48"/>
    <mergeCell ref="D44:D48"/>
    <mergeCell ref="F44:F48"/>
    <mergeCell ref="G44:G48"/>
    <mergeCell ref="H44:H48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opLeftCell="A4" workbookViewId="0">
      <selection activeCell="C11" sqref="C11:M11"/>
    </sheetView>
  </sheetViews>
  <sheetFormatPr defaultRowHeight="14.4" x14ac:dyDescent="0.3"/>
  <cols>
    <col min="1" max="1" width="14.6640625" style="83" customWidth="1"/>
    <col min="2" max="2" width="29.44140625" style="83" customWidth="1"/>
    <col min="3" max="3" width="8.88671875" style="83"/>
    <col min="4" max="4" width="8.33203125" style="83" customWidth="1"/>
    <col min="5" max="5" width="7.88671875" style="83" customWidth="1"/>
    <col min="6" max="6" width="11.5546875" style="83" customWidth="1"/>
    <col min="7" max="12" width="8.88671875" style="83"/>
    <col min="13" max="13" width="13" style="83" customWidth="1"/>
    <col min="14" max="16384" width="8.88671875" style="83"/>
  </cols>
  <sheetData>
    <row r="1" spans="1:13" x14ac:dyDescent="0.3">
      <c r="J1" s="171" t="s">
        <v>98</v>
      </c>
      <c r="K1" s="171"/>
      <c r="L1" s="171"/>
      <c r="M1" s="171"/>
    </row>
    <row r="2" spans="1:13" x14ac:dyDescent="0.3">
      <c r="J2" s="171" t="s">
        <v>99</v>
      </c>
      <c r="K2" s="171"/>
      <c r="L2" s="171"/>
      <c r="M2" s="171"/>
    </row>
    <row r="3" spans="1:13" x14ac:dyDescent="0.3">
      <c r="J3" s="171" t="s">
        <v>100</v>
      </c>
      <c r="K3" s="171"/>
      <c r="L3" s="171"/>
      <c r="M3" s="171"/>
    </row>
    <row r="4" spans="1:13" ht="21" customHeight="1" x14ac:dyDescent="0.3">
      <c r="A4" s="81"/>
      <c r="B4" s="81"/>
      <c r="C4" s="81"/>
      <c r="D4" s="81"/>
      <c r="E4" s="81"/>
      <c r="J4" s="175" t="s">
        <v>132</v>
      </c>
      <c r="K4" s="175"/>
      <c r="L4" s="175"/>
      <c r="M4" s="175"/>
    </row>
    <row r="5" spans="1:13" ht="21" hidden="1" customHeight="1" x14ac:dyDescent="0.3">
      <c r="A5" s="81"/>
      <c r="B5" s="81"/>
      <c r="C5" s="81"/>
      <c r="D5" s="81"/>
      <c r="E5" s="81"/>
      <c r="J5" s="90"/>
      <c r="K5" s="90"/>
      <c r="L5" s="90"/>
      <c r="M5" s="90"/>
    </row>
    <row r="6" spans="1:13" ht="24" customHeight="1" x14ac:dyDescent="0.3">
      <c r="B6" s="91"/>
      <c r="C6" s="91"/>
      <c r="D6" s="91"/>
      <c r="E6" s="176" t="s">
        <v>123</v>
      </c>
      <c r="F6" s="176"/>
      <c r="G6" s="176">
        <f>' 3-7лет (день 3)'!K6</f>
        <v>45628</v>
      </c>
      <c r="H6" s="176"/>
      <c r="I6" s="91"/>
      <c r="J6" s="91"/>
      <c r="K6" s="91"/>
      <c r="L6" s="91"/>
      <c r="M6" s="91"/>
    </row>
    <row r="7" spans="1:13" ht="27.6" x14ac:dyDescent="0.3">
      <c r="A7" s="84" t="s">
        <v>102</v>
      </c>
      <c r="B7" s="84" t="s">
        <v>103</v>
      </c>
      <c r="C7" s="84" t="s">
        <v>104</v>
      </c>
      <c r="D7" s="84" t="s">
        <v>105</v>
      </c>
      <c r="E7" s="84" t="s">
        <v>106</v>
      </c>
      <c r="F7" s="84" t="s">
        <v>107</v>
      </c>
      <c r="G7" s="84" t="s">
        <v>108</v>
      </c>
      <c r="H7" s="84" t="s">
        <v>109</v>
      </c>
      <c r="I7" s="84" t="s">
        <v>110</v>
      </c>
      <c r="J7" s="84" t="s">
        <v>111</v>
      </c>
      <c r="K7" s="84" t="s">
        <v>112</v>
      </c>
      <c r="L7" s="84" t="s">
        <v>113</v>
      </c>
      <c r="M7" s="84" t="s">
        <v>114</v>
      </c>
    </row>
    <row r="8" spans="1:13" ht="20.399999999999999" x14ac:dyDescent="0.3">
      <c r="A8" s="85" t="s">
        <v>115</v>
      </c>
      <c r="B8" s="172" t="s">
        <v>116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4"/>
    </row>
    <row r="9" spans="1:13" x14ac:dyDescent="0.3">
      <c r="A9" s="86" t="s">
        <v>8</v>
      </c>
      <c r="B9" s="87" t="str">
        <f>' 3-7лет (день 3)'!B9</f>
        <v>Каша пшенная молочная</v>
      </c>
      <c r="C9" s="93">
        <v>100</v>
      </c>
      <c r="D9" s="93">
        <v>3.95</v>
      </c>
      <c r="E9" s="93">
        <v>4.55</v>
      </c>
      <c r="F9" s="93" t="s">
        <v>122</v>
      </c>
      <c r="G9" s="93">
        <v>119.8</v>
      </c>
      <c r="H9" s="93">
        <v>104.25</v>
      </c>
      <c r="I9" s="93">
        <v>0.43</v>
      </c>
      <c r="J9" s="93">
        <v>0.83</v>
      </c>
      <c r="K9" s="93">
        <v>1.4999999999999999E-2</v>
      </c>
      <c r="L9" s="93">
        <v>1.1000000000000001</v>
      </c>
      <c r="M9" s="93">
        <v>96</v>
      </c>
    </row>
    <row r="10" spans="1:13" ht="21" hidden="1" customHeight="1" x14ac:dyDescent="0.3">
      <c r="A10" s="87"/>
      <c r="B10" s="87" t="str">
        <f>' 3-7лет (день 3)'!B10</f>
        <v xml:space="preserve">Бутерброд с маслом </v>
      </c>
      <c r="C10" s="94" t="s">
        <v>127</v>
      </c>
      <c r="D10" s="93">
        <v>2.5299999999999998</v>
      </c>
      <c r="E10" s="93">
        <v>3.7</v>
      </c>
      <c r="F10" s="93">
        <v>7.3</v>
      </c>
      <c r="G10" s="93">
        <v>74.25</v>
      </c>
      <c r="H10" s="93">
        <v>63.27</v>
      </c>
      <c r="I10" s="93">
        <v>0.24</v>
      </c>
      <c r="J10" s="93">
        <v>1.4999999999999999E-2</v>
      </c>
      <c r="K10" s="93">
        <v>0.01</v>
      </c>
      <c r="L10" s="93">
        <v>0.13</v>
      </c>
      <c r="M10" s="95">
        <v>3</v>
      </c>
    </row>
    <row r="11" spans="1:13" ht="15" customHeight="1" x14ac:dyDescent="0.3">
      <c r="A11" s="87"/>
      <c r="B11" s="87" t="s">
        <v>10</v>
      </c>
      <c r="C11" s="94" t="s">
        <v>145</v>
      </c>
      <c r="D11" s="96">
        <v>3.61</v>
      </c>
      <c r="E11" s="96">
        <v>5.4</v>
      </c>
      <c r="F11" s="96">
        <v>9.75</v>
      </c>
      <c r="G11" s="96">
        <v>106</v>
      </c>
      <c r="H11" s="96">
        <v>94.48</v>
      </c>
      <c r="I11" s="96">
        <v>0.33</v>
      </c>
      <c r="J11" s="96">
        <v>0.02</v>
      </c>
      <c r="K11" s="96">
        <v>0.01</v>
      </c>
      <c r="L11" s="93">
        <v>0.14000000000000001</v>
      </c>
      <c r="M11" s="95">
        <v>3</v>
      </c>
    </row>
    <row r="12" spans="1:13" ht="14.4" customHeight="1" x14ac:dyDescent="0.3">
      <c r="A12" s="87"/>
      <c r="B12" s="87" t="str">
        <f>' 3-7лет (день 3)'!B12</f>
        <v>Какао с молоком</v>
      </c>
      <c r="C12" s="93">
        <v>150</v>
      </c>
      <c r="D12" s="96">
        <v>1.25</v>
      </c>
      <c r="E12" s="96">
        <v>1.33</v>
      </c>
      <c r="F12" s="96">
        <v>10.08</v>
      </c>
      <c r="G12" s="96">
        <v>50</v>
      </c>
      <c r="H12" s="96">
        <v>83.33</v>
      </c>
      <c r="I12" s="96">
        <v>0.01</v>
      </c>
      <c r="J12" s="96">
        <v>0.02</v>
      </c>
      <c r="K12" s="96">
        <v>0.01</v>
      </c>
      <c r="L12" s="93">
        <v>0.54</v>
      </c>
      <c r="M12" s="95">
        <v>248</v>
      </c>
    </row>
    <row r="13" spans="1:13" ht="15.6" x14ac:dyDescent="0.3">
      <c r="A13" s="88" t="s">
        <v>12</v>
      </c>
      <c r="B13" s="87" t="str">
        <f>' 3-7лет (день 3)'!B15</f>
        <v>Рассольник ленинградский</v>
      </c>
      <c r="C13" s="97" t="s">
        <v>124</v>
      </c>
      <c r="D13" s="93">
        <v>2.46</v>
      </c>
      <c r="E13" s="93">
        <v>3.6</v>
      </c>
      <c r="F13" s="93">
        <v>12.57</v>
      </c>
      <c r="G13" s="93">
        <v>87.1</v>
      </c>
      <c r="H13" s="93">
        <v>17.8</v>
      </c>
      <c r="I13" s="93">
        <v>0.64500000000000002</v>
      </c>
      <c r="J13" s="93">
        <v>6.7500000000000004E-2</v>
      </c>
      <c r="K13" s="93">
        <v>4.4999999999999998E-2</v>
      </c>
      <c r="L13" s="93">
        <v>4.93</v>
      </c>
      <c r="M13" s="95">
        <v>33</v>
      </c>
    </row>
    <row r="14" spans="1:13" x14ac:dyDescent="0.3">
      <c r="A14" s="87"/>
      <c r="B14" s="87" t="str">
        <f>' 3-7лет (день 3)'!B16</f>
        <v>Рулет мясной</v>
      </c>
      <c r="C14" s="98">
        <v>70</v>
      </c>
      <c r="D14" s="93">
        <v>13.61</v>
      </c>
      <c r="E14" s="93">
        <v>9.9600000000000009</v>
      </c>
      <c r="F14" s="93">
        <v>14.61</v>
      </c>
      <c r="G14" s="93">
        <v>203</v>
      </c>
      <c r="H14" s="93">
        <v>20.47</v>
      </c>
      <c r="I14" s="93">
        <v>0.98</v>
      </c>
      <c r="J14" s="93">
        <v>0.02</v>
      </c>
      <c r="K14" s="93">
        <v>0.08</v>
      </c>
      <c r="L14" s="93">
        <v>0</v>
      </c>
      <c r="M14" s="95">
        <v>279</v>
      </c>
    </row>
    <row r="15" spans="1:13" x14ac:dyDescent="0.3">
      <c r="A15" s="87"/>
      <c r="B15" s="87" t="str">
        <f>' 3-7лет (день 3)'!B17</f>
        <v>Картофельное пюре</v>
      </c>
      <c r="C15" s="98">
        <v>97.5</v>
      </c>
      <c r="D15" s="93">
        <v>5.1230000000000002</v>
      </c>
      <c r="E15" s="93">
        <v>2.8580000000000001</v>
      </c>
      <c r="F15" s="93">
        <v>18.600000000000001</v>
      </c>
      <c r="G15" s="93">
        <v>74.813000000000002</v>
      </c>
      <c r="H15" s="93">
        <v>28.943000000000001</v>
      </c>
      <c r="I15" s="93">
        <v>0.57799999999999996</v>
      </c>
      <c r="J15" s="93">
        <v>3.7999999999999999E-2</v>
      </c>
      <c r="K15" s="93">
        <v>0.06</v>
      </c>
      <c r="L15" s="93">
        <v>0.27800000000000002</v>
      </c>
      <c r="M15" s="95">
        <v>206</v>
      </c>
    </row>
    <row r="16" spans="1:13" x14ac:dyDescent="0.3">
      <c r="A16" s="87"/>
      <c r="B16" s="87" t="str">
        <f>' 3-7лет (день 3)'!B18</f>
        <v>Хлеб пшеничный</v>
      </c>
      <c r="C16" s="98">
        <v>20</v>
      </c>
      <c r="D16" s="93">
        <v>1.57</v>
      </c>
      <c r="E16" s="93">
        <v>0.2</v>
      </c>
      <c r="F16" s="93">
        <v>9.65</v>
      </c>
      <c r="G16" s="93">
        <v>48</v>
      </c>
      <c r="H16" s="93">
        <v>4.5999999999999996</v>
      </c>
      <c r="I16" s="93">
        <v>0.4</v>
      </c>
      <c r="J16" s="93">
        <v>0.03</v>
      </c>
      <c r="K16" s="93">
        <v>5.0000000000000001E-3</v>
      </c>
      <c r="L16" s="99">
        <v>0</v>
      </c>
      <c r="M16" s="93"/>
    </row>
    <row r="17" spans="1:13" x14ac:dyDescent="0.3">
      <c r="A17" s="87"/>
      <c r="B17" s="87" t="str">
        <f>' 3-7лет (день 3)'!B19</f>
        <v>Хлеб ржано-пшеничный</v>
      </c>
      <c r="C17" s="93">
        <v>40</v>
      </c>
      <c r="D17" s="93">
        <v>2.64</v>
      </c>
      <c r="E17" s="93">
        <v>0.48</v>
      </c>
      <c r="F17" s="93">
        <v>13.36</v>
      </c>
      <c r="G17" s="93">
        <v>69.599999999999994</v>
      </c>
      <c r="H17" s="93">
        <v>14</v>
      </c>
      <c r="I17" s="93">
        <v>1.56</v>
      </c>
      <c r="J17" s="93">
        <v>7.1999999999999995E-2</v>
      </c>
      <c r="K17" s="93">
        <v>3.2000000000000001E-2</v>
      </c>
      <c r="L17" s="93">
        <v>0</v>
      </c>
      <c r="M17" s="93"/>
    </row>
    <row r="18" spans="1:13" x14ac:dyDescent="0.3">
      <c r="A18" s="87"/>
      <c r="B18" s="87" t="s">
        <v>144</v>
      </c>
      <c r="C18" s="93">
        <v>150</v>
      </c>
      <c r="D18" s="93">
        <v>0.23</v>
      </c>
      <c r="E18" s="93">
        <v>0</v>
      </c>
      <c r="F18" s="93">
        <v>18.600000000000001</v>
      </c>
      <c r="G18" s="93">
        <v>71.28</v>
      </c>
      <c r="H18" s="93">
        <v>8.24</v>
      </c>
      <c r="I18" s="93">
        <v>1.34</v>
      </c>
      <c r="J18" s="93">
        <v>0.01</v>
      </c>
      <c r="K18" s="93">
        <v>0.02</v>
      </c>
      <c r="L18" s="93">
        <v>0.3</v>
      </c>
      <c r="M18" s="93">
        <v>250</v>
      </c>
    </row>
    <row r="19" spans="1:13" x14ac:dyDescent="0.3">
      <c r="A19" s="87"/>
      <c r="B19" s="87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</row>
    <row r="20" spans="1:13" x14ac:dyDescent="0.3">
      <c r="A20" s="87"/>
      <c r="B20" s="87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</row>
    <row r="21" spans="1:13" x14ac:dyDescent="0.3">
      <c r="A21" s="86" t="s">
        <v>19</v>
      </c>
      <c r="B21" s="87" t="s">
        <v>88</v>
      </c>
      <c r="C21" s="93" t="s">
        <v>140</v>
      </c>
      <c r="D21" s="93">
        <v>0.04</v>
      </c>
      <c r="E21" s="93">
        <v>0</v>
      </c>
      <c r="F21" s="93">
        <v>9.1</v>
      </c>
      <c r="G21" s="93">
        <v>35</v>
      </c>
      <c r="H21" s="93">
        <v>1.87</v>
      </c>
      <c r="I21" s="93">
        <v>0.08</v>
      </c>
      <c r="J21" s="93">
        <v>0</v>
      </c>
      <c r="K21" s="93">
        <v>0</v>
      </c>
      <c r="L21" s="93">
        <v>0</v>
      </c>
      <c r="M21" s="93" t="s">
        <v>139</v>
      </c>
    </row>
    <row r="22" spans="1:13" x14ac:dyDescent="0.3">
      <c r="A22" s="87"/>
      <c r="B22" s="87" t="str">
        <f>' 3-7лет (день 3)'!B23</f>
        <v>Вафли</v>
      </c>
      <c r="C22" s="93">
        <v>7</v>
      </c>
      <c r="D22" s="93">
        <v>0.53200000000000003</v>
      </c>
      <c r="E22" s="93">
        <v>0.7</v>
      </c>
      <c r="F22" s="93">
        <v>5.2</v>
      </c>
      <c r="G22" s="93">
        <v>29.2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/>
    </row>
    <row r="23" spans="1:13" x14ac:dyDescent="0.3">
      <c r="A23" s="87"/>
      <c r="B23" s="87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</row>
    <row r="24" spans="1:13" x14ac:dyDescent="0.3">
      <c r="A24" s="86" t="s">
        <v>22</v>
      </c>
      <c r="B24" s="87" t="str">
        <f>' 3-7лет (день 3)'!B27</f>
        <v>Каша молочная  кукурузная</v>
      </c>
      <c r="C24" s="93">
        <v>150</v>
      </c>
      <c r="D24" s="93">
        <v>4.37</v>
      </c>
      <c r="E24" s="93">
        <v>5.45</v>
      </c>
      <c r="F24" s="93">
        <v>19.170000000000002</v>
      </c>
      <c r="G24" s="93">
        <v>144</v>
      </c>
      <c r="H24" s="93">
        <v>137.53</v>
      </c>
      <c r="I24" s="93">
        <v>0.48</v>
      </c>
      <c r="J24" s="93">
        <v>0.06</v>
      </c>
      <c r="K24" s="93">
        <v>0.05</v>
      </c>
      <c r="L24" s="93">
        <v>1.47</v>
      </c>
      <c r="M24" s="93">
        <v>91</v>
      </c>
    </row>
    <row r="25" spans="1:13" x14ac:dyDescent="0.3">
      <c r="A25" s="87"/>
      <c r="B25" s="87" t="str">
        <f>' 3-7лет (день 3)'!B28</f>
        <v>Хлеб пшеничный</v>
      </c>
      <c r="C25" s="93">
        <v>30</v>
      </c>
      <c r="D25" s="93">
        <v>2.355</v>
      </c>
      <c r="E25" s="93">
        <v>0.3</v>
      </c>
      <c r="F25" s="93">
        <v>14.475</v>
      </c>
      <c r="G25" s="93">
        <v>72</v>
      </c>
      <c r="H25" s="93">
        <v>6.9</v>
      </c>
      <c r="I25" s="93">
        <v>0.6</v>
      </c>
      <c r="J25" s="93">
        <v>4.4999999999999998E-2</v>
      </c>
      <c r="K25" s="93">
        <v>7.4999999999999997E-3</v>
      </c>
      <c r="L25" s="93">
        <v>0</v>
      </c>
      <c r="M25" s="93"/>
    </row>
    <row r="26" spans="1:13" x14ac:dyDescent="0.3">
      <c r="A26" s="87"/>
      <c r="B26" s="87" t="str">
        <f>' 3-7лет (день 3)'!B29</f>
        <v>Чай с сахаром</v>
      </c>
      <c r="C26" s="93" t="s">
        <v>117</v>
      </c>
      <c r="D26" s="93">
        <v>0</v>
      </c>
      <c r="E26" s="93">
        <v>0</v>
      </c>
      <c r="F26" s="93">
        <v>8.98</v>
      </c>
      <c r="G26" s="93">
        <v>30</v>
      </c>
      <c r="H26" s="93">
        <v>0.27</v>
      </c>
      <c r="I26" s="93">
        <v>0.05</v>
      </c>
      <c r="J26" s="93">
        <v>0</v>
      </c>
      <c r="K26" s="93">
        <v>0</v>
      </c>
      <c r="L26" s="93">
        <v>0.27</v>
      </c>
      <c r="M26" s="93" t="s">
        <v>118</v>
      </c>
    </row>
    <row r="27" spans="1:13" ht="16.2" x14ac:dyDescent="0.35">
      <c r="A27" s="87"/>
      <c r="B27" s="89" t="s">
        <v>119</v>
      </c>
      <c r="C27" s="93"/>
      <c r="D27" s="93">
        <f>SUM(D9:D26)</f>
        <v>44.269999999999996</v>
      </c>
      <c r="E27" s="93">
        <f t="shared" ref="E27:L27" si="0">SUM(E9:E26)</f>
        <v>38.528000000000006</v>
      </c>
      <c r="F27" s="93">
        <f t="shared" si="0"/>
        <v>171.44499999999999</v>
      </c>
      <c r="G27" s="93">
        <f t="shared" si="0"/>
        <v>1214.0430000000001</v>
      </c>
      <c r="H27" s="93">
        <f t="shared" si="0"/>
        <v>585.95299999999997</v>
      </c>
      <c r="I27" s="93">
        <f t="shared" si="0"/>
        <v>7.7229999999999999</v>
      </c>
      <c r="J27" s="93">
        <f t="shared" si="0"/>
        <v>1.2275</v>
      </c>
      <c r="K27" s="93">
        <f t="shared" si="0"/>
        <v>0.34450000000000003</v>
      </c>
      <c r="L27" s="93">
        <f t="shared" si="0"/>
        <v>9.1579999999999995</v>
      </c>
      <c r="M27" s="93"/>
    </row>
    <row r="28" spans="1:13" x14ac:dyDescent="0.3">
      <c r="A28" s="171" t="s">
        <v>131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</row>
  </sheetData>
  <mergeCells count="8">
    <mergeCell ref="A28:M28"/>
    <mergeCell ref="B8:M8"/>
    <mergeCell ref="J1:M1"/>
    <mergeCell ref="J2:M2"/>
    <mergeCell ref="J3:M3"/>
    <mergeCell ref="J4:M4"/>
    <mergeCell ref="E6:F6"/>
    <mergeCell ref="G6:H6"/>
  </mergeCells>
  <pageMargins left="0.7" right="0.7" top="0.75" bottom="0.75" header="0.3" footer="0.3"/>
  <pageSetup paperSize="9" scale="8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workbookViewId="0">
      <selection activeCell="A28" sqref="A28:M28"/>
    </sheetView>
  </sheetViews>
  <sheetFormatPr defaultRowHeight="14.4" x14ac:dyDescent="0.3"/>
  <cols>
    <col min="1" max="1" width="15.88671875" style="83" customWidth="1"/>
    <col min="2" max="2" width="27.6640625" style="83" customWidth="1"/>
    <col min="3" max="3" width="9.77734375" style="83" customWidth="1"/>
    <col min="4" max="5" width="8" style="83" customWidth="1"/>
    <col min="6" max="6" width="11.6640625" style="83" customWidth="1"/>
    <col min="7" max="12" width="8.88671875" style="83"/>
    <col min="13" max="13" width="12.44140625" style="83" customWidth="1"/>
    <col min="14" max="16384" width="8.88671875" style="83"/>
  </cols>
  <sheetData>
    <row r="1" spans="1:13" x14ac:dyDescent="0.3">
      <c r="J1" s="171" t="s">
        <v>98</v>
      </c>
      <c r="K1" s="171"/>
      <c r="L1" s="171"/>
      <c r="M1" s="171"/>
    </row>
    <row r="2" spans="1:13" x14ac:dyDescent="0.3">
      <c r="J2" s="171" t="s">
        <v>99</v>
      </c>
      <c r="K2" s="171"/>
      <c r="L2" s="171"/>
      <c r="M2" s="171"/>
    </row>
    <row r="3" spans="1:13" x14ac:dyDescent="0.3">
      <c r="J3" s="171" t="s">
        <v>100</v>
      </c>
      <c r="K3" s="171"/>
      <c r="L3" s="171"/>
      <c r="M3" s="171"/>
    </row>
    <row r="4" spans="1:13" ht="21" customHeight="1" x14ac:dyDescent="0.3">
      <c r="A4" s="81"/>
      <c r="B4" s="81"/>
      <c r="C4" s="81"/>
      <c r="D4" s="81"/>
      <c r="E4" s="81"/>
      <c r="J4" s="175" t="s">
        <v>133</v>
      </c>
      <c r="K4" s="175"/>
      <c r="L4" s="175"/>
      <c r="M4" s="175"/>
    </row>
    <row r="5" spans="1:13" ht="21" hidden="1" customHeight="1" x14ac:dyDescent="0.3">
      <c r="A5" s="81"/>
      <c r="B5" s="81"/>
      <c r="C5" s="81"/>
      <c r="D5" s="81"/>
      <c r="E5" s="81"/>
      <c r="J5" s="90"/>
      <c r="K5" s="90"/>
      <c r="L5" s="90"/>
      <c r="M5" s="90"/>
    </row>
    <row r="6" spans="1:13" ht="24" customHeight="1" x14ac:dyDescent="0.3">
      <c r="B6" s="91"/>
      <c r="C6" s="91"/>
      <c r="D6" s="91"/>
      <c r="E6" s="176" t="s">
        <v>123</v>
      </c>
      <c r="F6" s="176"/>
      <c r="G6" s="176">
        <f>' 3-7лет (день 3)'!K6</f>
        <v>45628</v>
      </c>
      <c r="H6" s="176"/>
      <c r="I6" s="91"/>
      <c r="J6" s="91"/>
      <c r="K6" s="91"/>
      <c r="L6" s="91"/>
      <c r="M6" s="91"/>
    </row>
    <row r="7" spans="1:13" ht="27.6" x14ac:dyDescent="0.3">
      <c r="A7" s="84" t="s">
        <v>102</v>
      </c>
      <c r="B7" s="84" t="s">
        <v>103</v>
      </c>
      <c r="C7" s="84" t="s">
        <v>104</v>
      </c>
      <c r="D7" s="84" t="s">
        <v>105</v>
      </c>
      <c r="E7" s="84" t="s">
        <v>106</v>
      </c>
      <c r="F7" s="84" t="s">
        <v>107</v>
      </c>
      <c r="G7" s="84" t="s">
        <v>108</v>
      </c>
      <c r="H7" s="84" t="s">
        <v>109</v>
      </c>
      <c r="I7" s="84" t="s">
        <v>110</v>
      </c>
      <c r="J7" s="84" t="s">
        <v>111</v>
      </c>
      <c r="K7" s="84" t="s">
        <v>112</v>
      </c>
      <c r="L7" s="84" t="s">
        <v>113</v>
      </c>
      <c r="M7" s="84" t="s">
        <v>114</v>
      </c>
    </row>
    <row r="8" spans="1:13" ht="20.399999999999999" x14ac:dyDescent="0.3">
      <c r="A8" s="85" t="s">
        <v>115</v>
      </c>
      <c r="B8" s="172" t="s">
        <v>120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4"/>
    </row>
    <row r="9" spans="1:13" x14ac:dyDescent="0.3">
      <c r="A9" s="86" t="s">
        <v>8</v>
      </c>
      <c r="B9" s="87" t="str">
        <f>' 3-7лет (день 3)'!B9</f>
        <v>Каша пшенная молочная</v>
      </c>
      <c r="C9" s="93">
        <v>150</v>
      </c>
      <c r="D9" s="93">
        <v>5.25</v>
      </c>
      <c r="E9" s="93">
        <v>6.06</v>
      </c>
      <c r="F9" s="93">
        <v>21.3</v>
      </c>
      <c r="G9" s="93">
        <v>160</v>
      </c>
      <c r="H9" s="93">
        <v>138.30000000000001</v>
      </c>
      <c r="I9" s="93">
        <v>0.57999999999999996</v>
      </c>
      <c r="J9" s="93">
        <v>0.105</v>
      </c>
      <c r="K9" s="93">
        <v>1.4999999999999999E-2</v>
      </c>
      <c r="L9" s="93">
        <v>1.47</v>
      </c>
      <c r="M9" s="93">
        <v>96</v>
      </c>
    </row>
    <row r="10" spans="1:13" ht="21" hidden="1" customHeight="1" x14ac:dyDescent="0.3">
      <c r="A10" s="87"/>
      <c r="B10" s="87" t="str">
        <f>' 3-7лет (день 3)'!B10</f>
        <v xml:space="preserve">Бутерброд с маслом </v>
      </c>
      <c r="C10" s="94" t="s">
        <v>126</v>
      </c>
      <c r="D10" s="93">
        <v>3.8</v>
      </c>
      <c r="E10" s="93">
        <v>5.25</v>
      </c>
      <c r="F10" s="93">
        <v>10.95</v>
      </c>
      <c r="G10" s="93">
        <v>109</v>
      </c>
      <c r="H10" s="93">
        <v>94.9</v>
      </c>
      <c r="I10" s="93">
        <v>0.35</v>
      </c>
      <c r="J10" s="93">
        <v>2.3E-2</v>
      </c>
      <c r="K10" s="93">
        <v>1.4999999999999999E-2</v>
      </c>
      <c r="L10" s="93">
        <v>0.14000000000000001</v>
      </c>
      <c r="M10" s="93">
        <v>3</v>
      </c>
    </row>
    <row r="11" spans="1:13" ht="15.6" customHeight="1" x14ac:dyDescent="0.3">
      <c r="A11" s="87"/>
      <c r="B11" s="87" t="s">
        <v>10</v>
      </c>
      <c r="C11" s="94" t="s">
        <v>146</v>
      </c>
      <c r="D11" s="96">
        <v>5.0599999999999996</v>
      </c>
      <c r="E11" s="96">
        <v>7</v>
      </c>
      <c r="F11" s="96">
        <v>14.62</v>
      </c>
      <c r="G11" s="96">
        <v>145</v>
      </c>
      <c r="H11" s="96">
        <v>126.6</v>
      </c>
      <c r="I11" s="96">
        <v>0.47</v>
      </c>
      <c r="J11" s="96">
        <v>0.03</v>
      </c>
      <c r="K11" s="96">
        <v>0.03</v>
      </c>
      <c r="L11" s="96">
        <v>0.19</v>
      </c>
      <c r="M11" s="96">
        <v>3</v>
      </c>
    </row>
    <row r="12" spans="1:13" ht="14.4" customHeight="1" x14ac:dyDescent="0.3">
      <c r="A12" s="87"/>
      <c r="B12" s="87" t="str">
        <f>' 3-7лет (день 3)'!B12</f>
        <v>Какао с молоком</v>
      </c>
      <c r="C12" s="93">
        <v>180</v>
      </c>
      <c r="D12" s="96">
        <v>1.5</v>
      </c>
      <c r="E12" s="96">
        <v>1.6</v>
      </c>
      <c r="F12" s="96">
        <v>12.1</v>
      </c>
      <c r="G12" s="96">
        <v>60</v>
      </c>
      <c r="H12" s="96">
        <v>100</v>
      </c>
      <c r="I12" s="96">
        <v>0.02</v>
      </c>
      <c r="J12" s="96">
        <v>0.02</v>
      </c>
      <c r="K12" s="96">
        <v>0.01</v>
      </c>
      <c r="L12" s="96">
        <v>0.65</v>
      </c>
      <c r="M12" s="96">
        <v>248</v>
      </c>
    </row>
    <row r="13" spans="1:13" x14ac:dyDescent="0.3">
      <c r="A13" s="88" t="s">
        <v>12</v>
      </c>
      <c r="B13" s="87" t="str">
        <f>' 3-7лет (день 3)'!B15</f>
        <v>Рассольник ленинградский</v>
      </c>
      <c r="C13" s="100" t="s">
        <v>125</v>
      </c>
      <c r="D13" s="93">
        <v>3.0750000000000002</v>
      </c>
      <c r="E13" s="93">
        <v>5.37</v>
      </c>
      <c r="F13" s="93">
        <v>15.7</v>
      </c>
      <c r="G13" s="93">
        <v>108.75</v>
      </c>
      <c r="H13" s="93">
        <v>22.27</v>
      </c>
      <c r="I13" s="93">
        <v>0.8</v>
      </c>
      <c r="J13" s="93">
        <v>0.08</v>
      </c>
      <c r="K13" s="93">
        <v>5.1999999999999998E-2</v>
      </c>
      <c r="L13" s="93">
        <v>6.15</v>
      </c>
      <c r="M13" s="93">
        <v>33</v>
      </c>
    </row>
    <row r="14" spans="1:13" x14ac:dyDescent="0.3">
      <c r="A14" s="87"/>
      <c r="B14" s="87" t="str">
        <f>' 3-7лет (день 3)'!B16</f>
        <v>Рулет мясной</v>
      </c>
      <c r="C14" s="98">
        <v>80</v>
      </c>
      <c r="D14" s="93">
        <v>15.56</v>
      </c>
      <c r="E14" s="93">
        <v>11.39</v>
      </c>
      <c r="F14" s="93">
        <v>16.7</v>
      </c>
      <c r="G14" s="93">
        <v>232</v>
      </c>
      <c r="H14" s="93">
        <v>23.4</v>
      </c>
      <c r="I14" s="93">
        <v>1.1200000000000001</v>
      </c>
      <c r="J14" s="93">
        <v>0.03</v>
      </c>
      <c r="K14" s="93">
        <v>0.1</v>
      </c>
      <c r="L14" s="93">
        <v>0</v>
      </c>
      <c r="M14" s="93">
        <v>279</v>
      </c>
    </row>
    <row r="15" spans="1:13" x14ac:dyDescent="0.3">
      <c r="A15" s="87"/>
      <c r="B15" s="87" t="str">
        <f>' 3-7лет (день 3)'!B17</f>
        <v>Картофельное пюре</v>
      </c>
      <c r="C15" s="98">
        <v>112.5</v>
      </c>
      <c r="D15" s="93">
        <v>2.2879999999999998</v>
      </c>
      <c r="E15" s="93">
        <v>3.93</v>
      </c>
      <c r="F15" s="93">
        <v>13.545</v>
      </c>
      <c r="G15" s="93">
        <v>106.5</v>
      </c>
      <c r="H15" s="93">
        <v>34.634999999999998</v>
      </c>
      <c r="I15" s="93">
        <v>0.79500000000000004</v>
      </c>
      <c r="J15" s="93">
        <v>4.4999999999999998E-2</v>
      </c>
      <c r="K15" s="93">
        <v>7.4999999999999997E-2</v>
      </c>
      <c r="L15" s="93">
        <v>0.3</v>
      </c>
      <c r="M15" s="93">
        <v>206</v>
      </c>
    </row>
    <row r="16" spans="1:13" x14ac:dyDescent="0.3">
      <c r="A16" s="87"/>
      <c r="B16" s="87" t="str">
        <f>' 3-7лет (день 3)'!B18</f>
        <v>Хлеб пшеничный</v>
      </c>
      <c r="C16" s="98">
        <v>20</v>
      </c>
      <c r="D16" s="93">
        <v>1.57</v>
      </c>
      <c r="E16" s="93">
        <v>0.2</v>
      </c>
      <c r="F16" s="93">
        <v>9.65</v>
      </c>
      <c r="G16" s="93">
        <v>48</v>
      </c>
      <c r="H16" s="93">
        <v>4.5999999999999996</v>
      </c>
      <c r="I16" s="93">
        <v>0.4</v>
      </c>
      <c r="J16" s="93">
        <v>0.03</v>
      </c>
      <c r="K16" s="93">
        <v>5.0000000000000001E-3</v>
      </c>
      <c r="L16" s="93">
        <v>0</v>
      </c>
      <c r="M16" s="93"/>
    </row>
    <row r="17" spans="1:13" x14ac:dyDescent="0.3">
      <c r="A17" s="87"/>
      <c r="B17" s="87" t="str">
        <f>' 3-7лет (день 3)'!B19</f>
        <v>Хлеб ржано-пшеничный</v>
      </c>
      <c r="C17" s="98">
        <v>50</v>
      </c>
      <c r="D17" s="93">
        <v>3.3</v>
      </c>
      <c r="E17" s="93">
        <v>0.6</v>
      </c>
      <c r="F17" s="93">
        <v>16.7</v>
      </c>
      <c r="G17" s="93">
        <v>87</v>
      </c>
      <c r="H17" s="93">
        <v>17.5</v>
      </c>
      <c r="I17" s="93">
        <v>1.95</v>
      </c>
      <c r="J17" s="93">
        <v>0.09</v>
      </c>
      <c r="K17" s="93">
        <v>0.04</v>
      </c>
      <c r="L17" s="93">
        <v>0</v>
      </c>
      <c r="M17" s="93"/>
    </row>
    <row r="18" spans="1:13" x14ac:dyDescent="0.3">
      <c r="A18" s="87"/>
      <c r="B18" s="87" t="s">
        <v>144</v>
      </c>
      <c r="C18" s="93">
        <v>200</v>
      </c>
      <c r="D18" s="93">
        <v>0.36</v>
      </c>
      <c r="E18" s="93">
        <v>0</v>
      </c>
      <c r="F18" s="93">
        <v>23.9</v>
      </c>
      <c r="G18" s="93">
        <v>91.96</v>
      </c>
      <c r="H18" s="93">
        <v>12.28</v>
      </c>
      <c r="I18" s="93">
        <v>2</v>
      </c>
      <c r="J18" s="93">
        <v>1.4999999999999999E-2</v>
      </c>
      <c r="K18" s="93">
        <v>0.03</v>
      </c>
      <c r="L18" s="93">
        <v>0.45</v>
      </c>
      <c r="M18" s="92">
        <v>250</v>
      </c>
    </row>
    <row r="19" spans="1:13" x14ac:dyDescent="0.3">
      <c r="A19" s="87"/>
      <c r="B19" s="87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2"/>
    </row>
    <row r="20" spans="1:13" x14ac:dyDescent="0.3">
      <c r="A20" s="87"/>
      <c r="B20" s="87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</row>
    <row r="21" spans="1:13" x14ac:dyDescent="0.3">
      <c r="A21" s="86" t="s">
        <v>19</v>
      </c>
      <c r="B21" s="87" t="s">
        <v>88</v>
      </c>
      <c r="C21" s="93" t="s">
        <v>138</v>
      </c>
      <c r="D21" s="93">
        <v>0.04</v>
      </c>
      <c r="E21" s="93">
        <v>0</v>
      </c>
      <c r="F21" s="93">
        <v>12.13</v>
      </c>
      <c r="G21" s="93">
        <v>47</v>
      </c>
      <c r="H21" s="93">
        <v>2.35</v>
      </c>
      <c r="I21" s="93">
        <v>0.09</v>
      </c>
      <c r="J21" s="93">
        <v>0</v>
      </c>
      <c r="K21" s="93">
        <v>0</v>
      </c>
      <c r="L21" s="93">
        <v>2</v>
      </c>
      <c r="M21" s="93" t="s">
        <v>139</v>
      </c>
    </row>
    <row r="22" spans="1:13" x14ac:dyDescent="0.3">
      <c r="A22" s="87"/>
      <c r="B22" s="87" t="str">
        <f>' 3-7лет (день 3)'!B23</f>
        <v>Вафли</v>
      </c>
      <c r="C22" s="93">
        <v>20</v>
      </c>
      <c r="D22" s="93">
        <v>1.52</v>
      </c>
      <c r="E22" s="93">
        <v>2</v>
      </c>
      <c r="F22" s="93">
        <v>14.88</v>
      </c>
      <c r="G22" s="93">
        <v>83.44</v>
      </c>
      <c r="H22" s="93">
        <v>0</v>
      </c>
      <c r="I22" s="93">
        <v>0</v>
      </c>
      <c r="J22" s="93">
        <v>0.01</v>
      </c>
      <c r="K22" s="93">
        <v>0.01</v>
      </c>
      <c r="L22" s="93">
        <v>0</v>
      </c>
      <c r="M22" s="93"/>
    </row>
    <row r="23" spans="1:13" x14ac:dyDescent="0.3">
      <c r="A23" s="87"/>
      <c r="B23" s="87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</row>
    <row r="24" spans="1:13" x14ac:dyDescent="0.3">
      <c r="A24" s="86" t="s">
        <v>22</v>
      </c>
      <c r="B24" s="87" t="str">
        <f>' 3-7лет (день 3)'!B27</f>
        <v>Каша молочная  кукурузная</v>
      </c>
      <c r="C24" s="93">
        <v>200</v>
      </c>
      <c r="D24" s="93">
        <v>5.83</v>
      </c>
      <c r="E24" s="93">
        <v>7.27</v>
      </c>
      <c r="F24" s="93">
        <v>25.56</v>
      </c>
      <c r="G24" s="93">
        <v>192</v>
      </c>
      <c r="H24" s="93">
        <v>183</v>
      </c>
      <c r="I24" s="93">
        <v>0.64</v>
      </c>
      <c r="J24" s="93">
        <v>0.08</v>
      </c>
      <c r="K24" s="93">
        <v>7.0000000000000007E-2</v>
      </c>
      <c r="L24" s="93">
        <v>1.96</v>
      </c>
      <c r="M24" s="93">
        <v>91</v>
      </c>
    </row>
    <row r="25" spans="1:13" x14ac:dyDescent="0.3">
      <c r="A25" s="87"/>
      <c r="B25" s="87" t="str">
        <f>' 3-7лет (день 3)'!B28</f>
        <v>Хлеб пшеничный</v>
      </c>
      <c r="C25" s="93">
        <v>30</v>
      </c>
      <c r="D25" s="93">
        <v>2.355</v>
      </c>
      <c r="E25" s="93">
        <v>0.3</v>
      </c>
      <c r="F25" s="93">
        <v>14.475</v>
      </c>
      <c r="G25" s="93">
        <v>72</v>
      </c>
      <c r="H25" s="93">
        <v>6.9</v>
      </c>
      <c r="I25" s="93">
        <v>0.6</v>
      </c>
      <c r="J25" s="93">
        <v>4.4999999999999998E-2</v>
      </c>
      <c r="K25" s="93">
        <v>7.4999999999999997E-3</v>
      </c>
      <c r="L25" s="93">
        <v>0</v>
      </c>
      <c r="M25" s="93"/>
    </row>
    <row r="26" spans="1:13" x14ac:dyDescent="0.3">
      <c r="A26" s="87"/>
      <c r="B26" s="87" t="str">
        <f>' 3-7лет (день 3)'!B29</f>
        <v>Чай с сахаром</v>
      </c>
      <c r="C26" s="93" t="s">
        <v>121</v>
      </c>
      <c r="D26" s="93">
        <v>0</v>
      </c>
      <c r="E26" s="93">
        <v>0</v>
      </c>
      <c r="F26" s="93">
        <v>11.98</v>
      </c>
      <c r="G26" s="93">
        <v>43</v>
      </c>
      <c r="H26" s="93">
        <v>0.35</v>
      </c>
      <c r="I26" s="93">
        <v>0.06</v>
      </c>
      <c r="J26" s="93">
        <v>0</v>
      </c>
      <c r="K26" s="93">
        <v>0</v>
      </c>
      <c r="L26" s="93">
        <v>0</v>
      </c>
      <c r="M26" s="93" t="s">
        <v>118</v>
      </c>
    </row>
    <row r="27" spans="1:13" ht="16.2" x14ac:dyDescent="0.35">
      <c r="A27" s="87"/>
      <c r="B27" s="89" t="s">
        <v>119</v>
      </c>
      <c r="C27" s="93"/>
      <c r="D27" s="93">
        <f>SUM(D9:D26)</f>
        <v>51.507999999999988</v>
      </c>
      <c r="E27" s="93">
        <f t="shared" ref="E27:L27" si="0">SUM(E9:E26)</f>
        <v>50.97</v>
      </c>
      <c r="F27" s="93">
        <f t="shared" si="0"/>
        <v>234.19</v>
      </c>
      <c r="G27" s="93">
        <f t="shared" si="0"/>
        <v>1585.65</v>
      </c>
      <c r="H27" s="93">
        <f t="shared" si="0"/>
        <v>767.08500000000004</v>
      </c>
      <c r="I27" s="93">
        <f t="shared" si="0"/>
        <v>9.875</v>
      </c>
      <c r="J27" s="93">
        <f t="shared" si="0"/>
        <v>0.60299999999999998</v>
      </c>
      <c r="K27" s="93">
        <f t="shared" si="0"/>
        <v>0.45950000000000002</v>
      </c>
      <c r="L27" s="93">
        <f t="shared" si="0"/>
        <v>13.309999999999999</v>
      </c>
      <c r="M27" s="93"/>
    </row>
    <row r="28" spans="1:13" x14ac:dyDescent="0.3">
      <c r="A28" s="171" t="s">
        <v>131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</row>
  </sheetData>
  <mergeCells count="8">
    <mergeCell ref="A28:M28"/>
    <mergeCell ref="B8:M8"/>
    <mergeCell ref="J1:M1"/>
    <mergeCell ref="J2:M2"/>
    <mergeCell ref="J3:M3"/>
    <mergeCell ref="J4:M4"/>
    <mergeCell ref="E6:F6"/>
    <mergeCell ref="G6:H6"/>
  </mergeCells>
  <pageMargins left="0.7" right="0.7" top="0.75" bottom="0.75" header="0.3" footer="0.3"/>
  <pageSetup paperSize="9" scale="8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selection activeCell="C6" sqref="A6:XFD6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81">
        <f>'меню День 3'!E3</f>
        <v>45628</v>
      </c>
      <c r="B1" s="182"/>
      <c r="C1" s="182"/>
      <c r="D1" s="182"/>
      <c r="E1" s="182"/>
      <c r="F1" s="182"/>
      <c r="G1" s="182"/>
    </row>
    <row r="2" spans="1:7" ht="60" customHeight="1" x14ac:dyDescent="0.3">
      <c r="A2" s="183" t="s">
        <v>75</v>
      </c>
      <c r="B2" s="183" t="s">
        <v>76</v>
      </c>
      <c r="C2" s="183" t="s">
        <v>77</v>
      </c>
      <c r="D2" s="183" t="s">
        <v>78</v>
      </c>
      <c r="E2" s="183" t="s">
        <v>79</v>
      </c>
      <c r="F2" s="183" t="s">
        <v>80</v>
      </c>
      <c r="G2" s="185" t="s">
        <v>81</v>
      </c>
    </row>
    <row r="3" spans="1:7" x14ac:dyDescent="0.3">
      <c r="A3" s="184"/>
      <c r="B3" s="184"/>
      <c r="C3" s="184"/>
      <c r="D3" s="184"/>
      <c r="E3" s="184"/>
      <c r="F3" s="184"/>
      <c r="G3" s="186"/>
    </row>
    <row r="4" spans="1:7" ht="33" customHeight="1" x14ac:dyDescent="0.3">
      <c r="A4" s="184"/>
      <c r="B4" s="184"/>
      <c r="C4" s="184"/>
      <c r="D4" s="184"/>
      <c r="E4" s="184"/>
      <c r="F4" s="184"/>
      <c r="G4" s="186"/>
    </row>
    <row r="5" spans="1:7" ht="20.100000000000001" customHeight="1" x14ac:dyDescent="0.3">
      <c r="A5" s="180" t="s">
        <v>82</v>
      </c>
      <c r="B5" s="178">
        <v>0.3611111111111111</v>
      </c>
      <c r="C5" s="4" t="str">
        <f>'меню День 3'!E4</f>
        <v>Каша пшенная молочная</v>
      </c>
      <c r="D5" s="70" t="s">
        <v>83</v>
      </c>
      <c r="E5" s="70" t="s">
        <v>84</v>
      </c>
      <c r="F5" s="4"/>
      <c r="G5" s="4"/>
    </row>
    <row r="6" spans="1:7" ht="20.100000000000001" hidden="1" customHeight="1" x14ac:dyDescent="0.3">
      <c r="A6" s="180"/>
      <c r="B6" s="178"/>
      <c r="C6" s="4" t="str">
        <f>'меню День 3'!E5</f>
        <v xml:space="preserve">Бутерброд с маслом </v>
      </c>
      <c r="D6" s="70" t="s">
        <v>83</v>
      </c>
      <c r="E6" s="70" t="s">
        <v>84</v>
      </c>
      <c r="F6" s="4"/>
      <c r="G6" s="4"/>
    </row>
    <row r="7" spans="1:7" s="83" customFormat="1" ht="20.100000000000001" customHeight="1" x14ac:dyDescent="0.3">
      <c r="A7" s="180"/>
      <c r="B7" s="178"/>
      <c r="C7" s="4" t="s">
        <v>10</v>
      </c>
      <c r="D7" s="115" t="s">
        <v>83</v>
      </c>
      <c r="E7" s="115" t="s">
        <v>84</v>
      </c>
      <c r="F7" s="4"/>
      <c r="G7" s="4"/>
    </row>
    <row r="8" spans="1:7" ht="20.100000000000001" customHeight="1" x14ac:dyDescent="0.3">
      <c r="A8" s="180"/>
      <c r="B8" s="178"/>
      <c r="C8" s="4" t="str">
        <f>'меню День 3'!E6</f>
        <v>Какао с молоком</v>
      </c>
      <c r="D8" s="70" t="s">
        <v>83</v>
      </c>
      <c r="E8" s="70" t="s">
        <v>84</v>
      </c>
      <c r="F8" s="4"/>
      <c r="G8" s="4"/>
    </row>
    <row r="9" spans="1:7" ht="20.100000000000001" customHeight="1" x14ac:dyDescent="0.3">
      <c r="A9" s="177" t="s">
        <v>85</v>
      </c>
      <c r="B9" s="178">
        <v>0.4861111111111111</v>
      </c>
      <c r="C9" s="8" t="str">
        <f>'меню День 3'!E9</f>
        <v>Рассольник ленинградский</v>
      </c>
      <c r="D9" s="70" t="s">
        <v>83</v>
      </c>
      <c r="E9" s="70" t="s">
        <v>84</v>
      </c>
      <c r="F9" s="4"/>
      <c r="G9" s="4"/>
    </row>
    <row r="10" spans="1:7" ht="20.100000000000001" customHeight="1" x14ac:dyDescent="0.3">
      <c r="A10" s="177"/>
      <c r="B10" s="178"/>
      <c r="C10" s="8" t="str">
        <f>'меню День 3'!E10</f>
        <v>Рулет мясной</v>
      </c>
      <c r="D10" s="70" t="s">
        <v>83</v>
      </c>
      <c r="E10" s="70" t="s">
        <v>84</v>
      </c>
      <c r="F10" s="4"/>
      <c r="G10" s="4"/>
    </row>
    <row r="11" spans="1:7" ht="20.100000000000001" customHeight="1" x14ac:dyDescent="0.3">
      <c r="A11" s="177"/>
      <c r="B11" s="178"/>
      <c r="C11" s="8" t="str">
        <f>'меню День 3'!E11</f>
        <v>Картофельное пюре</v>
      </c>
      <c r="D11" s="70" t="s">
        <v>83</v>
      </c>
      <c r="E11" s="70" t="s">
        <v>84</v>
      </c>
      <c r="F11" s="4"/>
      <c r="G11" s="4"/>
    </row>
    <row r="12" spans="1:7" ht="20.100000000000001" customHeight="1" x14ac:dyDescent="0.3">
      <c r="A12" s="177"/>
      <c r="B12" s="178"/>
      <c r="C12" s="8" t="str">
        <f>'меню День 3'!E12</f>
        <v>Хлеб пшеничный</v>
      </c>
      <c r="D12" s="70" t="s">
        <v>83</v>
      </c>
      <c r="E12" s="70" t="s">
        <v>84</v>
      </c>
      <c r="F12" s="4"/>
      <c r="G12" s="4"/>
    </row>
    <row r="13" spans="1:7" ht="20.100000000000001" customHeight="1" x14ac:dyDescent="0.3">
      <c r="A13" s="177"/>
      <c r="B13" s="178"/>
      <c r="C13" s="8" t="str">
        <f>'меню День 3'!E13</f>
        <v>Хлеб ржано-пшеничный</v>
      </c>
      <c r="D13" s="70" t="s">
        <v>83</v>
      </c>
      <c r="E13" s="70" t="s">
        <v>84</v>
      </c>
      <c r="F13" s="4"/>
      <c r="G13" s="4"/>
    </row>
    <row r="14" spans="1:7" ht="20.100000000000001" customHeight="1" x14ac:dyDescent="0.3">
      <c r="A14" s="177"/>
      <c r="B14" s="178"/>
      <c r="C14" s="8" t="str">
        <f>'меню День 3'!E14</f>
        <v>Компот из чернослива</v>
      </c>
      <c r="D14" s="70" t="s">
        <v>83</v>
      </c>
      <c r="E14" s="70" t="s">
        <v>84</v>
      </c>
      <c r="F14" s="4"/>
      <c r="G14" s="4"/>
    </row>
    <row r="15" spans="1:7" ht="20.100000000000001" customHeight="1" x14ac:dyDescent="0.3">
      <c r="A15" s="177"/>
      <c r="B15" s="178"/>
      <c r="C15" s="10"/>
      <c r="D15" s="70"/>
      <c r="E15" s="70"/>
      <c r="F15" s="4"/>
      <c r="G15" s="4"/>
    </row>
    <row r="16" spans="1:7" ht="20.100000000000001" customHeight="1" x14ac:dyDescent="0.3">
      <c r="A16" s="177"/>
      <c r="B16" s="178"/>
      <c r="C16" s="10"/>
      <c r="D16" s="70"/>
      <c r="E16" s="70"/>
      <c r="F16" s="4"/>
      <c r="G16" s="4"/>
    </row>
    <row r="17" spans="1:7" ht="20.100000000000001" customHeight="1" x14ac:dyDescent="0.3">
      <c r="A17" s="177" t="s">
        <v>86</v>
      </c>
      <c r="B17" s="178">
        <v>0.63888888888888895</v>
      </c>
      <c r="C17" s="11" t="str">
        <f>'меню День 3'!E16</f>
        <v>Чай с лимоном</v>
      </c>
      <c r="D17" s="70" t="s">
        <v>83</v>
      </c>
      <c r="E17" s="70" t="s">
        <v>84</v>
      </c>
      <c r="F17" s="4"/>
      <c r="G17" s="4"/>
    </row>
    <row r="18" spans="1:7" ht="20.100000000000001" customHeight="1" x14ac:dyDescent="0.3">
      <c r="A18" s="177"/>
      <c r="B18" s="179"/>
      <c r="C18" s="11" t="str">
        <f>'меню День 3'!E17</f>
        <v>Вафли</v>
      </c>
      <c r="D18" s="70" t="s">
        <v>83</v>
      </c>
      <c r="E18" s="70" t="s">
        <v>84</v>
      </c>
      <c r="F18" s="4"/>
      <c r="G18" s="4"/>
    </row>
    <row r="19" spans="1:7" ht="20.100000000000001" customHeight="1" x14ac:dyDescent="0.3">
      <c r="A19" s="177" t="s">
        <v>87</v>
      </c>
      <c r="B19" s="178">
        <v>0.69444444444444453</v>
      </c>
      <c r="C19" s="13" t="str">
        <f>'меню День 3'!E21</f>
        <v>Каша молочная  кукурузная</v>
      </c>
      <c r="D19" s="70" t="s">
        <v>83</v>
      </c>
      <c r="E19" s="70" t="s">
        <v>84</v>
      </c>
      <c r="F19" s="4"/>
      <c r="G19" s="4"/>
    </row>
    <row r="20" spans="1:7" ht="20.100000000000001" customHeight="1" x14ac:dyDescent="0.3">
      <c r="A20" s="177"/>
      <c r="B20" s="179"/>
      <c r="C20" s="13" t="str">
        <f>'меню День 3'!E22</f>
        <v>Хлеб пшеничный</v>
      </c>
      <c r="D20" s="70" t="s">
        <v>83</v>
      </c>
      <c r="E20" s="70" t="s">
        <v>84</v>
      </c>
      <c r="F20" s="4"/>
      <c r="G20" s="4"/>
    </row>
    <row r="21" spans="1:7" ht="20.100000000000001" customHeight="1" x14ac:dyDescent="0.3">
      <c r="A21" s="177"/>
      <c r="B21" s="179"/>
      <c r="C21" s="13" t="str">
        <f>'меню День 3'!E23</f>
        <v>Чай с сахаром</v>
      </c>
      <c r="D21" s="70" t="s">
        <v>83</v>
      </c>
      <c r="E21" s="70" t="s">
        <v>84</v>
      </c>
      <c r="F21" s="4"/>
      <c r="G21" s="4"/>
    </row>
    <row r="22" spans="1:7" ht="20.100000000000001" customHeight="1" x14ac:dyDescent="0.3">
      <c r="A22" s="177"/>
      <c r="B22" s="179"/>
      <c r="C22" s="4"/>
      <c r="D22" s="4"/>
      <c r="E22" s="4"/>
      <c r="F22" s="4"/>
      <c r="G22" s="4"/>
    </row>
    <row r="23" spans="1:7" x14ac:dyDescent="0.3">
      <c r="A23" s="71"/>
    </row>
    <row r="24" spans="1:7" x14ac:dyDescent="0.3">
      <c r="A24" s="71"/>
    </row>
    <row r="25" spans="1:7" x14ac:dyDescent="0.3">
      <c r="A25" s="71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9:A22"/>
    <mergeCell ref="B19:B22"/>
    <mergeCell ref="A5:A8"/>
    <mergeCell ref="B5:B8"/>
    <mergeCell ref="A9:A16"/>
    <mergeCell ref="B9:B16"/>
    <mergeCell ref="A17:A18"/>
    <mergeCell ref="B17:B18"/>
  </mergeCells>
  <pageMargins left="0.25" right="0.25" top="0.75" bottom="0.75" header="0.3" footer="0.3"/>
  <pageSetup paperSize="9" scale="9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workbookViewId="0">
      <selection activeCell="C21" sqref="C21:C23"/>
    </sheetView>
  </sheetViews>
  <sheetFormatPr defaultRowHeight="14.4" x14ac:dyDescent="0.3"/>
  <cols>
    <col min="3" max="3" width="26.88671875" customWidth="1"/>
    <col min="4" max="4" width="22.44140625" customWidth="1"/>
  </cols>
  <sheetData>
    <row r="2" spans="2:4" x14ac:dyDescent="0.3">
      <c r="B2" s="131"/>
      <c r="C2" s="72" t="s">
        <v>3</v>
      </c>
      <c r="D2" s="4"/>
    </row>
    <row r="3" spans="2:4" x14ac:dyDescent="0.3">
      <c r="B3" s="132"/>
      <c r="C3" s="73" t="s">
        <v>7</v>
      </c>
      <c r="D3" s="4"/>
    </row>
    <row r="4" spans="2:4" x14ac:dyDescent="0.3">
      <c r="B4" s="135" t="s">
        <v>8</v>
      </c>
      <c r="C4" s="74" t="s">
        <v>9</v>
      </c>
      <c r="D4" s="4" t="s">
        <v>90</v>
      </c>
    </row>
    <row r="5" spans="2:4" x14ac:dyDescent="0.3">
      <c r="B5" s="136"/>
      <c r="C5" s="75" t="s">
        <v>89</v>
      </c>
      <c r="D5" s="4" t="s">
        <v>91</v>
      </c>
    </row>
    <row r="6" spans="2:4" x14ac:dyDescent="0.3">
      <c r="B6" s="136"/>
      <c r="C6" s="74" t="s">
        <v>11</v>
      </c>
      <c r="D6" s="4" t="s">
        <v>92</v>
      </c>
    </row>
    <row r="7" spans="2:4" x14ac:dyDescent="0.3">
      <c r="B7" s="136"/>
      <c r="C7" s="74"/>
      <c r="D7" s="4"/>
    </row>
    <row r="8" spans="2:4" x14ac:dyDescent="0.3">
      <c r="B8" s="137"/>
      <c r="C8" s="74"/>
      <c r="D8" s="4"/>
    </row>
    <row r="9" spans="2:4" x14ac:dyDescent="0.3">
      <c r="B9" s="136" t="s">
        <v>12</v>
      </c>
      <c r="C9" s="76" t="s">
        <v>13</v>
      </c>
      <c r="D9" s="4" t="s">
        <v>93</v>
      </c>
    </row>
    <row r="10" spans="2:4" x14ac:dyDescent="0.3">
      <c r="B10" s="136"/>
      <c r="C10" s="74" t="s">
        <v>14</v>
      </c>
      <c r="D10" s="4" t="s">
        <v>94</v>
      </c>
    </row>
    <row r="11" spans="2:4" x14ac:dyDescent="0.3">
      <c r="B11" s="136"/>
      <c r="C11" s="74" t="s">
        <v>15</v>
      </c>
      <c r="D11" s="4" t="s">
        <v>95</v>
      </c>
    </row>
    <row r="12" spans="2:4" x14ac:dyDescent="0.3">
      <c r="B12" s="136"/>
      <c r="C12" s="77" t="s">
        <v>16</v>
      </c>
      <c r="D12" s="4"/>
    </row>
    <row r="13" spans="2:4" x14ac:dyDescent="0.3">
      <c r="B13" s="136"/>
      <c r="C13" s="78" t="s">
        <v>63</v>
      </c>
      <c r="D13" s="4"/>
    </row>
    <row r="14" spans="2:4" x14ac:dyDescent="0.3">
      <c r="B14" s="136"/>
      <c r="C14" s="78" t="s">
        <v>18</v>
      </c>
      <c r="D14" s="4"/>
    </row>
    <row r="15" spans="2:4" x14ac:dyDescent="0.3">
      <c r="B15" s="137"/>
      <c r="C15" s="78"/>
      <c r="D15" s="4"/>
    </row>
    <row r="16" spans="2:4" x14ac:dyDescent="0.3">
      <c r="B16" s="135" t="s">
        <v>19</v>
      </c>
      <c r="C16" s="78" t="s">
        <v>88</v>
      </c>
      <c r="D16" s="4"/>
    </row>
    <row r="17" spans="2:4" x14ac:dyDescent="0.3">
      <c r="B17" s="136"/>
      <c r="C17" s="79" t="s">
        <v>21</v>
      </c>
      <c r="D17" s="4"/>
    </row>
    <row r="18" spans="2:4" x14ac:dyDescent="0.3">
      <c r="B18" s="136"/>
      <c r="C18" s="74"/>
      <c r="D18" s="4"/>
    </row>
    <row r="19" spans="2:4" x14ac:dyDescent="0.3">
      <c r="B19" s="136"/>
      <c r="C19" s="74"/>
      <c r="D19" s="4"/>
    </row>
    <row r="20" spans="2:4" x14ac:dyDescent="0.3">
      <c r="B20" s="137"/>
      <c r="C20" s="74"/>
      <c r="D20" s="4"/>
    </row>
    <row r="21" spans="2:4" x14ac:dyDescent="0.3">
      <c r="B21" s="135" t="s">
        <v>22</v>
      </c>
      <c r="C21" s="80" t="str">
        <f>'01.01.2021 1,5-2 года (день 3)'!B27</f>
        <v>Каша молочная  кукурузная</v>
      </c>
      <c r="D21" s="4" t="s">
        <v>90</v>
      </c>
    </row>
    <row r="22" spans="2:4" x14ac:dyDescent="0.3">
      <c r="B22" s="136"/>
      <c r="C22" s="80" t="str">
        <f>'01.01.2021 1,5-2 года (день 3)'!B28</f>
        <v>Хлеб пшеничный</v>
      </c>
      <c r="D22" s="4"/>
    </row>
    <row r="23" spans="2:4" x14ac:dyDescent="0.3">
      <c r="B23" s="136"/>
      <c r="C23" s="80" t="str">
        <f>'01.01.2021 1,5-2 года (день 3)'!B29</f>
        <v>Чай с сахаром</v>
      </c>
      <c r="D23" s="4"/>
    </row>
    <row r="24" spans="2:4" x14ac:dyDescent="0.3">
      <c r="B24" s="136"/>
      <c r="C24" s="77"/>
      <c r="D24" s="4"/>
    </row>
    <row r="25" spans="2:4" x14ac:dyDescent="0.3">
      <c r="B25" s="137"/>
      <c r="C25" s="74"/>
      <c r="D25" s="4"/>
    </row>
  </sheetData>
  <mergeCells count="5">
    <mergeCell ref="B2:B3"/>
    <mergeCell ref="B4:B8"/>
    <mergeCell ref="B9:B15"/>
    <mergeCell ref="B16:B20"/>
    <mergeCell ref="B21:B2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01.01.2021 1,5-2 года (день 3)</vt:lpstr>
      <vt:lpstr>СВО 3-7лет </vt:lpstr>
      <vt:lpstr> 3-7лет (день 3)</vt:lpstr>
      <vt:lpstr>меню День 3</vt:lpstr>
      <vt:lpstr>День 3 до 3 лет</vt:lpstr>
      <vt:lpstr>День 3 от 3 лет</vt:lpstr>
      <vt:lpstr>БГП</vt:lpstr>
      <vt:lpstr>Миша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2024-11-29T09:13:51Z</dcterms:modified>
</cp:coreProperties>
</file>