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2)" sheetId="4" state="hidden" r:id="rId1"/>
    <sheet name=" СВО 3-7 лет " sheetId="10" state="hidden" r:id="rId2"/>
    <sheet name=" 3-7 лет (день 2)" sheetId="5" state="hidden" r:id="rId3"/>
    <sheet name="День 2" sheetId="6" state="hidden" r:id="rId4"/>
    <sheet name="День 2 до 3 лет" sheetId="8" r:id="rId5"/>
    <sheet name="День 2 от 3 лет" sheetId="9" r:id="rId6"/>
    <sheet name="БГП" sheetId="7" state="hidden" r:id="rId7"/>
    <sheet name="Миша" sheetId="1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0" l="1"/>
  <c r="B23" i="9"/>
  <c r="B22" i="8"/>
  <c r="B23" i="4"/>
  <c r="B23" i="10"/>
  <c r="AF48" i="4"/>
  <c r="AF64" i="4" s="1"/>
  <c r="AF81" i="4" s="1"/>
  <c r="AF97" i="4" s="1"/>
  <c r="AF108" i="4"/>
  <c r="AG108" i="4"/>
  <c r="AI108" i="4"/>
  <c r="AF99" i="4"/>
  <c r="AF104" i="4" s="1"/>
  <c r="AF105" i="4" s="1"/>
  <c r="AG99" i="4"/>
  <c r="AG104" i="4" s="1"/>
  <c r="AG105" i="4" s="1"/>
  <c r="AH99" i="4"/>
  <c r="AI99" i="4"/>
  <c r="AF100" i="4"/>
  <c r="AG100" i="4"/>
  <c r="AH100" i="4"/>
  <c r="AI100" i="4"/>
  <c r="AF101" i="4"/>
  <c r="AG101" i="4"/>
  <c r="AH101" i="4"/>
  <c r="AI101" i="4"/>
  <c r="AF102" i="4"/>
  <c r="AG102" i="4"/>
  <c r="AH102" i="4"/>
  <c r="AI102" i="4"/>
  <c r="AF103" i="4"/>
  <c r="AG103" i="4"/>
  <c r="AH103" i="4"/>
  <c r="AI103" i="4"/>
  <c r="AF92" i="4"/>
  <c r="AG92" i="4"/>
  <c r="AI92" i="4"/>
  <c r="AF83" i="4"/>
  <c r="AG83" i="4"/>
  <c r="AH83" i="4"/>
  <c r="AI83" i="4"/>
  <c r="AF84" i="4"/>
  <c r="AG84" i="4"/>
  <c r="AH84" i="4"/>
  <c r="AI84" i="4"/>
  <c r="AF85" i="4"/>
  <c r="AG85" i="4"/>
  <c r="AG88" i="4" s="1"/>
  <c r="AG89" i="4" s="1"/>
  <c r="AH85" i="4"/>
  <c r="AH88" i="4" s="1"/>
  <c r="AH89" i="4" s="1"/>
  <c r="AI85" i="4"/>
  <c r="AF86" i="4"/>
  <c r="AG86" i="4"/>
  <c r="AH86" i="4"/>
  <c r="AI86" i="4"/>
  <c r="AF87" i="4"/>
  <c r="AG87" i="4"/>
  <c r="AH87" i="4"/>
  <c r="AI87" i="4"/>
  <c r="AF76" i="4"/>
  <c r="AG76" i="4"/>
  <c r="AI76" i="4"/>
  <c r="AF66" i="4"/>
  <c r="AG66" i="4"/>
  <c r="AH66" i="4"/>
  <c r="AH72" i="4" s="1"/>
  <c r="AH73" i="4" s="1"/>
  <c r="AI66" i="4"/>
  <c r="AI72" i="4" s="1"/>
  <c r="AI73" i="4" s="1"/>
  <c r="AF67" i="4"/>
  <c r="AF72" i="4" s="1"/>
  <c r="AF73" i="4" s="1"/>
  <c r="AG67" i="4"/>
  <c r="AH67" i="4"/>
  <c r="AI67" i="4"/>
  <c r="AF68" i="4"/>
  <c r="AG68" i="4"/>
  <c r="AH68" i="4"/>
  <c r="AI68" i="4"/>
  <c r="AF69" i="4"/>
  <c r="AG69" i="4"/>
  <c r="AH69" i="4"/>
  <c r="AI69" i="4"/>
  <c r="AF70" i="4"/>
  <c r="AG70" i="4"/>
  <c r="AH70" i="4"/>
  <c r="AI70" i="4"/>
  <c r="AF71" i="4"/>
  <c r="AG71" i="4"/>
  <c r="AH71" i="4"/>
  <c r="AI71" i="4"/>
  <c r="AF59" i="4"/>
  <c r="AG59" i="4"/>
  <c r="AI59" i="4"/>
  <c r="AF50" i="4"/>
  <c r="AF55" i="4" s="1"/>
  <c r="AF56" i="4" s="1"/>
  <c r="AG50" i="4"/>
  <c r="AG55" i="4" s="1"/>
  <c r="AG56" i="4" s="1"/>
  <c r="AH50" i="4"/>
  <c r="AH55" i="4" s="1"/>
  <c r="AH56" i="4" s="1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41" i="4"/>
  <c r="AG41" i="4"/>
  <c r="AH41" i="4"/>
  <c r="AI41" i="4"/>
  <c r="AI32" i="4"/>
  <c r="AI43" i="4" s="1"/>
  <c r="AF31" i="4"/>
  <c r="AF32" i="4" s="1"/>
  <c r="AG31" i="4"/>
  <c r="AG32" i="4" s="1"/>
  <c r="AH31" i="4"/>
  <c r="AH32" i="4" s="1"/>
  <c r="AI31" i="4"/>
  <c r="AG7" i="4"/>
  <c r="AG48" i="4" s="1"/>
  <c r="AG64" i="4" s="1"/>
  <c r="AG81" i="4" s="1"/>
  <c r="AG97" i="4" s="1"/>
  <c r="AI7" i="4"/>
  <c r="AI48" i="4" s="1"/>
  <c r="AI64" i="4" s="1"/>
  <c r="AI81" i="4" s="1"/>
  <c r="AI97" i="4" s="1"/>
  <c r="AF7" i="4"/>
  <c r="AF108" i="10"/>
  <c r="AG108" i="10"/>
  <c r="AI108" i="10"/>
  <c r="AF99" i="10"/>
  <c r="AG99" i="10"/>
  <c r="AG104" i="10" s="1"/>
  <c r="AG105" i="10" s="1"/>
  <c r="AG109" i="10" s="1"/>
  <c r="AH99" i="10"/>
  <c r="AH104" i="10" s="1"/>
  <c r="AH105" i="10" s="1"/>
  <c r="AI99" i="10"/>
  <c r="AF100" i="10"/>
  <c r="AG100" i="10"/>
  <c r="AH100" i="10"/>
  <c r="AI100" i="10"/>
  <c r="AF101" i="10"/>
  <c r="AG101" i="10"/>
  <c r="AH101" i="10"/>
  <c r="AI101" i="10"/>
  <c r="AF102" i="10"/>
  <c r="AG102" i="10"/>
  <c r="AH102" i="10"/>
  <c r="AI102" i="10"/>
  <c r="AF103" i="10"/>
  <c r="AG103" i="10"/>
  <c r="AH103" i="10"/>
  <c r="AI103" i="10"/>
  <c r="AF92" i="10"/>
  <c r="AG92" i="10"/>
  <c r="AI92" i="10"/>
  <c r="AF84" i="10"/>
  <c r="AF88" i="10" s="1"/>
  <c r="AF89" i="10" s="1"/>
  <c r="AF93" i="10" s="1"/>
  <c r="AG84" i="10"/>
  <c r="AH84" i="10"/>
  <c r="AH88" i="10" s="1"/>
  <c r="AH89" i="10" s="1"/>
  <c r="AI84" i="10"/>
  <c r="AF85" i="10"/>
  <c r="AG85" i="10"/>
  <c r="AH85" i="10"/>
  <c r="AI85" i="10"/>
  <c r="AI88" i="10" s="1"/>
  <c r="AI89" i="10" s="1"/>
  <c r="AI94" i="10" s="1"/>
  <c r="AF86" i="10"/>
  <c r="AG86" i="10"/>
  <c r="AH86" i="10"/>
  <c r="AI86" i="10"/>
  <c r="AF87" i="10"/>
  <c r="AG87" i="10"/>
  <c r="AH87" i="10"/>
  <c r="AI87" i="10"/>
  <c r="AF77" i="10"/>
  <c r="AG77" i="10"/>
  <c r="AI77" i="10"/>
  <c r="AF67" i="10"/>
  <c r="AG67" i="10"/>
  <c r="AH67" i="10"/>
  <c r="AI67" i="10"/>
  <c r="AI73" i="10" s="1"/>
  <c r="AI74" i="10" s="1"/>
  <c r="AF68" i="10"/>
  <c r="AF73" i="10" s="1"/>
  <c r="AF74" i="10" s="1"/>
  <c r="AF79" i="10" s="1"/>
  <c r="AG68" i="10"/>
  <c r="AH68" i="10"/>
  <c r="AI68" i="10"/>
  <c r="AF69" i="10"/>
  <c r="AG69" i="10"/>
  <c r="AH69" i="10"/>
  <c r="AI69" i="10"/>
  <c r="AF70" i="10"/>
  <c r="AG70" i="10"/>
  <c r="AH70" i="10"/>
  <c r="AI70" i="10"/>
  <c r="AF71" i="10"/>
  <c r="AG71" i="10"/>
  <c r="AH71" i="10"/>
  <c r="AI71" i="10"/>
  <c r="AF72" i="10"/>
  <c r="AG72" i="10"/>
  <c r="AH72" i="10"/>
  <c r="AI72" i="10"/>
  <c r="AG73" i="10"/>
  <c r="AG74" i="10" s="1"/>
  <c r="AG78" i="10" s="1"/>
  <c r="AF60" i="10"/>
  <c r="AG60" i="10"/>
  <c r="AI60" i="10"/>
  <c r="AF51" i="10"/>
  <c r="AG51" i="10"/>
  <c r="AH51" i="10"/>
  <c r="AI51" i="10"/>
  <c r="AF52" i="10"/>
  <c r="AG52" i="10"/>
  <c r="AH52" i="10"/>
  <c r="AI52" i="10"/>
  <c r="AF53" i="10"/>
  <c r="AG53" i="10"/>
  <c r="AH53" i="10"/>
  <c r="AI53" i="10"/>
  <c r="AF54" i="10"/>
  <c r="AG54" i="10"/>
  <c r="AH54" i="10"/>
  <c r="AI54" i="10"/>
  <c r="AF55" i="10"/>
  <c r="AG55" i="10"/>
  <c r="AH55" i="10"/>
  <c r="AI55" i="10"/>
  <c r="AF56" i="10"/>
  <c r="AF57" i="10" s="1"/>
  <c r="AG56" i="10"/>
  <c r="AG57" i="10" s="1"/>
  <c r="AG62" i="10" s="1"/>
  <c r="AF42" i="10"/>
  <c r="AG42" i="10"/>
  <c r="AH42" i="10"/>
  <c r="AI42" i="10"/>
  <c r="AH31" i="10"/>
  <c r="AH44" i="10" s="1"/>
  <c r="AF30" i="10"/>
  <c r="AF31" i="10" s="1"/>
  <c r="AG30" i="10"/>
  <c r="AG31" i="10" s="1"/>
  <c r="AG44" i="10" s="1"/>
  <c r="AH30" i="10"/>
  <c r="AI30" i="10"/>
  <c r="AI31" i="10" s="1"/>
  <c r="AI7" i="10"/>
  <c r="AI49" i="10" s="1"/>
  <c r="AI65" i="10" s="1"/>
  <c r="AI82" i="10" s="1"/>
  <c r="AI97" i="10" s="1"/>
  <c r="AG7" i="10"/>
  <c r="AG49" i="10" s="1"/>
  <c r="AG65" i="10" s="1"/>
  <c r="AG82" i="10" s="1"/>
  <c r="AG97" i="10" s="1"/>
  <c r="AF7" i="10"/>
  <c r="AF49" i="10" s="1"/>
  <c r="AF65" i="10" s="1"/>
  <c r="AF82" i="10" s="1"/>
  <c r="AF97" i="10" s="1"/>
  <c r="AF91" i="5"/>
  <c r="AG91" i="5"/>
  <c r="AI91" i="5"/>
  <c r="AG64" i="5"/>
  <c r="AG81" i="5" s="1"/>
  <c r="AG96" i="5" s="1"/>
  <c r="AI64" i="5"/>
  <c r="AI81" i="5" s="1"/>
  <c r="AI96" i="5" s="1"/>
  <c r="AF48" i="5"/>
  <c r="AF64" i="5" s="1"/>
  <c r="AF81" i="5" s="1"/>
  <c r="AF96" i="5" s="1"/>
  <c r="AG48" i="5"/>
  <c r="AI48" i="5"/>
  <c r="AF107" i="5"/>
  <c r="AG107" i="5"/>
  <c r="AI107" i="5"/>
  <c r="AF98" i="5"/>
  <c r="AF103" i="5" s="1"/>
  <c r="AF104" i="5" s="1"/>
  <c r="AF109" i="5" s="1"/>
  <c r="AG98" i="5"/>
  <c r="AH98" i="5"/>
  <c r="AI98" i="5"/>
  <c r="AF99" i="5"/>
  <c r="AG99" i="5"/>
  <c r="AG103" i="5" s="1"/>
  <c r="AG104" i="5" s="1"/>
  <c r="AG108" i="5" s="1"/>
  <c r="AH99" i="5"/>
  <c r="AI99" i="5"/>
  <c r="AF100" i="5"/>
  <c r="AG100" i="5"/>
  <c r="AH100" i="5"/>
  <c r="AI100" i="5"/>
  <c r="AF101" i="5"/>
  <c r="AG101" i="5"/>
  <c r="AH101" i="5"/>
  <c r="AI101" i="5"/>
  <c r="AF102" i="5"/>
  <c r="AG102" i="5"/>
  <c r="AH102" i="5"/>
  <c r="AI102" i="5"/>
  <c r="AH103" i="5"/>
  <c r="AH104" i="5" s="1"/>
  <c r="AF83" i="5"/>
  <c r="AG83" i="5"/>
  <c r="AH83" i="5"/>
  <c r="AI83" i="5"/>
  <c r="AF84" i="5"/>
  <c r="AG84" i="5"/>
  <c r="AH84" i="5"/>
  <c r="AH87" i="5" s="1"/>
  <c r="AH88" i="5" s="1"/>
  <c r="AI84" i="5"/>
  <c r="AF85" i="5"/>
  <c r="AG85" i="5"/>
  <c r="AH85" i="5"/>
  <c r="AI85" i="5"/>
  <c r="AF86" i="5"/>
  <c r="AG86" i="5"/>
  <c r="AH86" i="5"/>
  <c r="AI86" i="5"/>
  <c r="AF87" i="5"/>
  <c r="AF88" i="5" s="1"/>
  <c r="AF93" i="5" s="1"/>
  <c r="AF76" i="5"/>
  <c r="AG76" i="5"/>
  <c r="AI76" i="5"/>
  <c r="AF66" i="5"/>
  <c r="AG66" i="5"/>
  <c r="AH66" i="5"/>
  <c r="AI66" i="5"/>
  <c r="AF67" i="5"/>
  <c r="AG67" i="5"/>
  <c r="AG72" i="5" s="1"/>
  <c r="AG73" i="5" s="1"/>
  <c r="AH67" i="5"/>
  <c r="AH72" i="5" s="1"/>
  <c r="AH73" i="5" s="1"/>
  <c r="AI67" i="5"/>
  <c r="AF68" i="5"/>
  <c r="AG68" i="5"/>
  <c r="AH68" i="5"/>
  <c r="AI68" i="5"/>
  <c r="AF69" i="5"/>
  <c r="AG69" i="5"/>
  <c r="AH69" i="5"/>
  <c r="AI69" i="5"/>
  <c r="AF70" i="5"/>
  <c r="AG70" i="5"/>
  <c r="AH70" i="5"/>
  <c r="AI70" i="5"/>
  <c r="AF71" i="5"/>
  <c r="AG71" i="5"/>
  <c r="AH71" i="5"/>
  <c r="AI71" i="5"/>
  <c r="AF72" i="5"/>
  <c r="AF73" i="5" s="1"/>
  <c r="AF77" i="5" s="1"/>
  <c r="AF59" i="5"/>
  <c r="AG59" i="5"/>
  <c r="AI59" i="5"/>
  <c r="AF50" i="5"/>
  <c r="AF55" i="5" s="1"/>
  <c r="AF56" i="5" s="1"/>
  <c r="AF61" i="5" s="1"/>
  <c r="AG50" i="5"/>
  <c r="AG55" i="5" s="1"/>
  <c r="AG56" i="5" s="1"/>
  <c r="AG61" i="5" s="1"/>
  <c r="AH50" i="5"/>
  <c r="AI50" i="5"/>
  <c r="AF51" i="5"/>
  <c r="AG51" i="5"/>
  <c r="AH51" i="5"/>
  <c r="AI51" i="5"/>
  <c r="AF52" i="5"/>
  <c r="AG52" i="5"/>
  <c r="AH52" i="5"/>
  <c r="AI52" i="5"/>
  <c r="AI55" i="5" s="1"/>
  <c r="AI56" i="5" s="1"/>
  <c r="AF53" i="5"/>
  <c r="AG53" i="5"/>
  <c r="AH53" i="5"/>
  <c r="AI53" i="5"/>
  <c r="AF54" i="5"/>
  <c r="AG54" i="5"/>
  <c r="AH54" i="5"/>
  <c r="AI54" i="5"/>
  <c r="AF41" i="5"/>
  <c r="AG41" i="5"/>
  <c r="AH41" i="5"/>
  <c r="AI41" i="5"/>
  <c r="AF30" i="5"/>
  <c r="AF31" i="5" s="1"/>
  <c r="AG30" i="5"/>
  <c r="AG31" i="5" s="1"/>
  <c r="AH30" i="5"/>
  <c r="AH31" i="5" s="1"/>
  <c r="AI30" i="5"/>
  <c r="AI31" i="5" s="1"/>
  <c r="AJ30" i="5"/>
  <c r="AK30" i="5"/>
  <c r="B26" i="10"/>
  <c r="B100" i="10" s="1"/>
  <c r="B27" i="10"/>
  <c r="B101" i="10" s="1"/>
  <c r="B25" i="10"/>
  <c r="B99" i="10" s="1"/>
  <c r="B22" i="10"/>
  <c r="B85" i="10" s="1"/>
  <c r="B21" i="10"/>
  <c r="B84" i="10" s="1"/>
  <c r="B15" i="10"/>
  <c r="B68" i="10" s="1"/>
  <c r="B16" i="10"/>
  <c r="B69" i="10" s="1"/>
  <c r="B17" i="10"/>
  <c r="B70" i="10" s="1"/>
  <c r="B18" i="10"/>
  <c r="B71" i="10" s="1"/>
  <c r="B19" i="10"/>
  <c r="B72" i="10" s="1"/>
  <c r="B14" i="10"/>
  <c r="B67" i="10" s="1"/>
  <c r="B10" i="10"/>
  <c r="B52" i="10" s="1"/>
  <c r="B11" i="10"/>
  <c r="B53" i="10" s="1"/>
  <c r="B9" i="10"/>
  <c r="B51" i="10" s="1"/>
  <c r="BR107" i="10"/>
  <c r="BR108" i="10" s="1"/>
  <c r="BQ107" i="10"/>
  <c r="BQ108" i="10" s="1"/>
  <c r="BP107" i="10"/>
  <c r="BP108" i="10" s="1"/>
  <c r="BO107" i="10"/>
  <c r="BO108" i="10" s="1"/>
  <c r="BN107" i="10"/>
  <c r="BN108" i="10" s="1"/>
  <c r="BM107" i="10"/>
  <c r="BM108" i="10" s="1"/>
  <c r="BL107" i="10"/>
  <c r="BL108" i="10" s="1"/>
  <c r="BK107" i="10"/>
  <c r="BK108" i="10" s="1"/>
  <c r="BJ107" i="10"/>
  <c r="BJ108" i="10" s="1"/>
  <c r="BI107" i="10"/>
  <c r="BI108" i="10" s="1"/>
  <c r="BH107" i="10"/>
  <c r="BH108" i="10" s="1"/>
  <c r="BG107" i="10"/>
  <c r="BG108" i="10" s="1"/>
  <c r="BF107" i="10"/>
  <c r="BF108" i="10" s="1"/>
  <c r="BE107" i="10"/>
  <c r="BE108" i="10" s="1"/>
  <c r="BD107" i="10"/>
  <c r="BD108" i="10" s="1"/>
  <c r="BC107" i="10"/>
  <c r="BC108" i="10" s="1"/>
  <c r="BB107" i="10"/>
  <c r="BB108" i="10" s="1"/>
  <c r="BA107" i="10"/>
  <c r="BA108" i="10" s="1"/>
  <c r="AZ107" i="10"/>
  <c r="AZ108" i="10" s="1"/>
  <c r="AY107" i="10"/>
  <c r="AY108" i="10" s="1"/>
  <c r="AX107" i="10"/>
  <c r="AX108" i="10" s="1"/>
  <c r="AW107" i="10"/>
  <c r="AW108" i="10" s="1"/>
  <c r="AV107" i="10"/>
  <c r="AV108" i="10" s="1"/>
  <c r="AU107" i="10"/>
  <c r="AU108" i="10" s="1"/>
  <c r="AT107" i="10"/>
  <c r="AT108" i="10" s="1"/>
  <c r="AS107" i="10"/>
  <c r="AS108" i="10" s="1"/>
  <c r="AR107" i="10"/>
  <c r="AR108" i="10" s="1"/>
  <c r="AQ107" i="10"/>
  <c r="AQ108" i="10" s="1"/>
  <c r="AP107" i="10"/>
  <c r="AP108" i="10" s="1"/>
  <c r="AO107" i="10"/>
  <c r="AO108" i="10" s="1"/>
  <c r="AN107" i="10"/>
  <c r="AN108" i="10" s="1"/>
  <c r="AM107" i="10"/>
  <c r="AM108" i="10" s="1"/>
  <c r="AL107" i="10"/>
  <c r="AL108" i="10" s="1"/>
  <c r="AK107" i="10"/>
  <c r="AK108" i="10" s="1"/>
  <c r="AJ107" i="10"/>
  <c r="AJ108" i="10" s="1"/>
  <c r="AH107" i="10"/>
  <c r="AE107" i="10"/>
  <c r="AE108" i="10" s="1"/>
  <c r="AD107" i="10"/>
  <c r="AD108" i="10" s="1"/>
  <c r="AC107" i="10"/>
  <c r="AC108" i="10" s="1"/>
  <c r="AB107" i="10"/>
  <c r="AB108" i="10" s="1"/>
  <c r="AA107" i="10"/>
  <c r="AA108" i="10" s="1"/>
  <c r="Z107" i="10"/>
  <c r="Z108" i="10" s="1"/>
  <c r="Y107" i="10"/>
  <c r="Y108" i="10" s="1"/>
  <c r="X107" i="10"/>
  <c r="X108" i="10" s="1"/>
  <c r="W107" i="10"/>
  <c r="W108" i="10" s="1"/>
  <c r="V107" i="10"/>
  <c r="V108" i="10" s="1"/>
  <c r="U107" i="10"/>
  <c r="U108" i="10" s="1"/>
  <c r="T107" i="10"/>
  <c r="T108" i="10" s="1"/>
  <c r="S107" i="10"/>
  <c r="S108" i="10" s="1"/>
  <c r="R107" i="10"/>
  <c r="R108" i="10" s="1"/>
  <c r="Q107" i="10"/>
  <c r="Q108" i="10" s="1"/>
  <c r="P107" i="10"/>
  <c r="P108" i="10" s="1"/>
  <c r="O107" i="10"/>
  <c r="O108" i="10" s="1"/>
  <c r="N107" i="10"/>
  <c r="N108" i="10" s="1"/>
  <c r="M107" i="10"/>
  <c r="M108" i="10" s="1"/>
  <c r="L107" i="10"/>
  <c r="L108" i="10" s="1"/>
  <c r="K107" i="10"/>
  <c r="K108" i="10" s="1"/>
  <c r="J107" i="10"/>
  <c r="J108" i="10" s="1"/>
  <c r="I107" i="10"/>
  <c r="I108" i="10" s="1"/>
  <c r="H107" i="10"/>
  <c r="H108" i="10" s="1"/>
  <c r="G107" i="10"/>
  <c r="G108" i="10" s="1"/>
  <c r="F107" i="10"/>
  <c r="F108" i="10" s="1"/>
  <c r="E107" i="10"/>
  <c r="E108" i="10" s="1"/>
  <c r="D107" i="10"/>
  <c r="D108" i="10" s="1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102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R100" i="10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C104" i="10" s="1"/>
  <c r="BC105" i="10" s="1"/>
  <c r="BB100" i="10"/>
  <c r="BA100" i="10"/>
  <c r="AZ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BR99" i="10"/>
  <c r="BR104" i="10" s="1"/>
  <c r="BR105" i="10" s="1"/>
  <c r="BQ99" i="10"/>
  <c r="BP99" i="10"/>
  <c r="BO99" i="10"/>
  <c r="BN99" i="10"/>
  <c r="BM99" i="10"/>
  <c r="BL99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W99" i="10"/>
  <c r="AV99" i="10"/>
  <c r="AU99" i="10"/>
  <c r="AT99" i="10"/>
  <c r="AT104" i="10" s="1"/>
  <c r="AT105" i="10" s="1"/>
  <c r="AS99" i="10"/>
  <c r="AR99" i="10"/>
  <c r="AQ99" i="10"/>
  <c r="AP99" i="10"/>
  <c r="AO99" i="10"/>
  <c r="AN99" i="10"/>
  <c r="AM99" i="10"/>
  <c r="AL99" i="10"/>
  <c r="AK99" i="10"/>
  <c r="AJ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R91" i="10"/>
  <c r="BR92" i="10" s="1"/>
  <c r="BQ91" i="10"/>
  <c r="BQ92" i="10" s="1"/>
  <c r="BP91" i="10"/>
  <c r="BP92" i="10" s="1"/>
  <c r="BO91" i="10"/>
  <c r="BO92" i="10" s="1"/>
  <c r="BN91" i="10"/>
  <c r="BN92" i="10" s="1"/>
  <c r="BM91" i="10"/>
  <c r="BM92" i="10" s="1"/>
  <c r="BL91" i="10"/>
  <c r="BL92" i="10" s="1"/>
  <c r="BK91" i="10"/>
  <c r="BK92" i="10" s="1"/>
  <c r="BJ91" i="10"/>
  <c r="BJ92" i="10" s="1"/>
  <c r="BI91" i="10"/>
  <c r="BI92" i="10" s="1"/>
  <c r="BH91" i="10"/>
  <c r="BH92" i="10" s="1"/>
  <c r="BG91" i="10"/>
  <c r="BG92" i="10" s="1"/>
  <c r="BF91" i="10"/>
  <c r="BF92" i="10" s="1"/>
  <c r="BE91" i="10"/>
  <c r="BE92" i="10" s="1"/>
  <c r="BD91" i="10"/>
  <c r="BD92" i="10" s="1"/>
  <c r="BC91" i="10"/>
  <c r="BC92" i="10" s="1"/>
  <c r="BB91" i="10"/>
  <c r="BB92" i="10" s="1"/>
  <c r="BA91" i="10"/>
  <c r="BA92" i="10" s="1"/>
  <c r="AZ91" i="10"/>
  <c r="AZ92" i="10" s="1"/>
  <c r="AY91" i="10"/>
  <c r="AY92" i="10" s="1"/>
  <c r="AX91" i="10"/>
  <c r="AX92" i="10" s="1"/>
  <c r="AW91" i="10"/>
  <c r="AW92" i="10" s="1"/>
  <c r="AV91" i="10"/>
  <c r="AV92" i="10" s="1"/>
  <c r="AU91" i="10"/>
  <c r="AU92" i="10" s="1"/>
  <c r="AT91" i="10"/>
  <c r="AT92" i="10" s="1"/>
  <c r="AS91" i="10"/>
  <c r="AS92" i="10" s="1"/>
  <c r="AR91" i="10"/>
  <c r="AR92" i="10" s="1"/>
  <c r="AQ91" i="10"/>
  <c r="AQ92" i="10" s="1"/>
  <c r="AP91" i="10"/>
  <c r="AP92" i="10" s="1"/>
  <c r="AO91" i="10"/>
  <c r="AO92" i="10" s="1"/>
  <c r="AN91" i="10"/>
  <c r="AN92" i="10" s="1"/>
  <c r="AM91" i="10"/>
  <c r="AM92" i="10" s="1"/>
  <c r="AL91" i="10"/>
  <c r="AL92" i="10" s="1"/>
  <c r="AK91" i="10"/>
  <c r="AK92" i="10" s="1"/>
  <c r="AJ91" i="10"/>
  <c r="AJ92" i="10" s="1"/>
  <c r="AH91" i="10"/>
  <c r="AH92" i="10" s="1"/>
  <c r="AE91" i="10"/>
  <c r="AE92" i="10" s="1"/>
  <c r="AD91" i="10"/>
  <c r="AD92" i="10" s="1"/>
  <c r="AC91" i="10"/>
  <c r="AC92" i="10" s="1"/>
  <c r="AB91" i="10"/>
  <c r="AB92" i="10" s="1"/>
  <c r="AA91" i="10"/>
  <c r="AA92" i="10" s="1"/>
  <c r="Z91" i="10"/>
  <c r="Z92" i="10" s="1"/>
  <c r="Y91" i="10"/>
  <c r="Y92" i="10" s="1"/>
  <c r="X91" i="10"/>
  <c r="X92" i="10" s="1"/>
  <c r="W91" i="10"/>
  <c r="W92" i="10" s="1"/>
  <c r="V91" i="10"/>
  <c r="V92" i="10" s="1"/>
  <c r="U91" i="10"/>
  <c r="U92" i="10" s="1"/>
  <c r="T91" i="10"/>
  <c r="T92" i="10" s="1"/>
  <c r="S91" i="10"/>
  <c r="S92" i="10" s="1"/>
  <c r="R91" i="10"/>
  <c r="R92" i="10" s="1"/>
  <c r="Q91" i="10"/>
  <c r="Q92" i="10" s="1"/>
  <c r="P91" i="10"/>
  <c r="P92" i="10" s="1"/>
  <c r="O91" i="10"/>
  <c r="O92" i="10" s="1"/>
  <c r="N91" i="10"/>
  <c r="N92" i="10" s="1"/>
  <c r="M91" i="10"/>
  <c r="M92" i="10" s="1"/>
  <c r="L91" i="10"/>
  <c r="L92" i="10" s="1"/>
  <c r="K91" i="10"/>
  <c r="K92" i="10" s="1"/>
  <c r="J91" i="10"/>
  <c r="J92" i="10" s="1"/>
  <c r="I91" i="10"/>
  <c r="I92" i="10" s="1"/>
  <c r="H91" i="10"/>
  <c r="H92" i="10" s="1"/>
  <c r="G91" i="10"/>
  <c r="G92" i="10" s="1"/>
  <c r="F91" i="10"/>
  <c r="F92" i="10" s="1"/>
  <c r="E91" i="10"/>
  <c r="E92" i="10" s="1"/>
  <c r="D91" i="10"/>
  <c r="D92" i="10" s="1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87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86" i="10"/>
  <c r="BR85" i="10"/>
  <c r="BQ85" i="10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BR84" i="10"/>
  <c r="BQ84" i="10"/>
  <c r="BP84" i="10"/>
  <c r="BO84" i="10"/>
  <c r="BN84" i="10"/>
  <c r="BM84" i="10"/>
  <c r="BL84" i="10"/>
  <c r="BK84" i="10"/>
  <c r="BJ84" i="10"/>
  <c r="BI84" i="10"/>
  <c r="BH84" i="10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U84" i="10"/>
  <c r="AT84" i="10"/>
  <c r="AS84" i="10"/>
  <c r="AR84" i="10"/>
  <c r="AQ84" i="10"/>
  <c r="AP84" i="10"/>
  <c r="AO84" i="10"/>
  <c r="AN84" i="10"/>
  <c r="AM84" i="10"/>
  <c r="AL84" i="10"/>
  <c r="AK84" i="10"/>
  <c r="AJ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R76" i="10"/>
  <c r="BR77" i="10" s="1"/>
  <c r="BQ76" i="10"/>
  <c r="BQ77" i="10" s="1"/>
  <c r="BP76" i="10"/>
  <c r="BP77" i="10" s="1"/>
  <c r="BO76" i="10"/>
  <c r="BO77" i="10" s="1"/>
  <c r="BN76" i="10"/>
  <c r="BN77" i="10" s="1"/>
  <c r="BM76" i="10"/>
  <c r="BM77" i="10" s="1"/>
  <c r="BL76" i="10"/>
  <c r="BL77" i="10" s="1"/>
  <c r="BK76" i="10"/>
  <c r="BK77" i="10" s="1"/>
  <c r="BJ76" i="10"/>
  <c r="BJ77" i="10" s="1"/>
  <c r="BI76" i="10"/>
  <c r="BI77" i="10" s="1"/>
  <c r="BH76" i="10"/>
  <c r="BH77" i="10" s="1"/>
  <c r="BG76" i="10"/>
  <c r="BG77" i="10" s="1"/>
  <c r="BF76" i="10"/>
  <c r="BF77" i="10" s="1"/>
  <c r="BE76" i="10"/>
  <c r="BE77" i="10" s="1"/>
  <c r="BD76" i="10"/>
  <c r="BD77" i="10" s="1"/>
  <c r="BC76" i="10"/>
  <c r="BC77" i="10" s="1"/>
  <c r="BB76" i="10"/>
  <c r="BB77" i="10" s="1"/>
  <c r="BA76" i="10"/>
  <c r="BA77" i="10" s="1"/>
  <c r="AZ76" i="10"/>
  <c r="AZ77" i="10" s="1"/>
  <c r="AY76" i="10"/>
  <c r="AY77" i="10" s="1"/>
  <c r="AX76" i="10"/>
  <c r="AX77" i="10" s="1"/>
  <c r="AW76" i="10"/>
  <c r="AW77" i="10" s="1"/>
  <c r="AV76" i="10"/>
  <c r="AV77" i="10" s="1"/>
  <c r="AU76" i="10"/>
  <c r="AU77" i="10" s="1"/>
  <c r="AT76" i="10"/>
  <c r="AT77" i="10" s="1"/>
  <c r="AS76" i="10"/>
  <c r="AS77" i="10" s="1"/>
  <c r="AR76" i="10"/>
  <c r="AR77" i="10" s="1"/>
  <c r="AQ76" i="10"/>
  <c r="AQ77" i="10" s="1"/>
  <c r="AP76" i="10"/>
  <c r="AP77" i="10" s="1"/>
  <c r="AO76" i="10"/>
  <c r="AO77" i="10" s="1"/>
  <c r="AN76" i="10"/>
  <c r="AN77" i="10" s="1"/>
  <c r="AM76" i="10"/>
  <c r="AM77" i="10" s="1"/>
  <c r="AL76" i="10"/>
  <c r="AL77" i="10" s="1"/>
  <c r="AK76" i="10"/>
  <c r="AK77" i="10" s="1"/>
  <c r="AJ76" i="10"/>
  <c r="AJ77" i="10" s="1"/>
  <c r="AH76" i="10"/>
  <c r="AH77" i="10" s="1"/>
  <c r="AE76" i="10"/>
  <c r="AE77" i="10" s="1"/>
  <c r="AD76" i="10"/>
  <c r="AD77" i="10" s="1"/>
  <c r="AC76" i="10"/>
  <c r="AC77" i="10" s="1"/>
  <c r="AB76" i="10"/>
  <c r="AB77" i="10" s="1"/>
  <c r="AA76" i="10"/>
  <c r="AA77" i="10" s="1"/>
  <c r="Z76" i="10"/>
  <c r="Z77" i="10" s="1"/>
  <c r="Y76" i="10"/>
  <c r="Y77" i="10" s="1"/>
  <c r="X76" i="10"/>
  <c r="X77" i="10" s="1"/>
  <c r="W76" i="10"/>
  <c r="W77" i="10" s="1"/>
  <c r="V76" i="10"/>
  <c r="V77" i="10" s="1"/>
  <c r="U76" i="10"/>
  <c r="U77" i="10" s="1"/>
  <c r="T76" i="10"/>
  <c r="T77" i="10" s="1"/>
  <c r="S76" i="10"/>
  <c r="S77" i="10" s="1"/>
  <c r="R76" i="10"/>
  <c r="R77" i="10" s="1"/>
  <c r="Q76" i="10"/>
  <c r="Q77" i="10" s="1"/>
  <c r="P76" i="10"/>
  <c r="P77" i="10" s="1"/>
  <c r="O76" i="10"/>
  <c r="O77" i="10" s="1"/>
  <c r="N76" i="10"/>
  <c r="N77" i="10" s="1"/>
  <c r="M76" i="10"/>
  <c r="M77" i="10" s="1"/>
  <c r="L76" i="10"/>
  <c r="L77" i="10" s="1"/>
  <c r="K76" i="10"/>
  <c r="K77" i="10" s="1"/>
  <c r="J76" i="10"/>
  <c r="J77" i="10" s="1"/>
  <c r="I76" i="10"/>
  <c r="I77" i="10" s="1"/>
  <c r="H76" i="10"/>
  <c r="H77" i="10" s="1"/>
  <c r="G76" i="10"/>
  <c r="G77" i="10" s="1"/>
  <c r="F76" i="10"/>
  <c r="F77" i="10" s="1"/>
  <c r="E76" i="10"/>
  <c r="E77" i="10" s="1"/>
  <c r="D76" i="10"/>
  <c r="D77" i="10" s="1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R69" i="10"/>
  <c r="BQ69" i="10"/>
  <c r="BP69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R68" i="10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Y73" i="10" s="1"/>
  <c r="AY74" i="10" s="1"/>
  <c r="AX68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BR67" i="10"/>
  <c r="BQ67" i="10"/>
  <c r="BP67" i="10"/>
  <c r="BO67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J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N73" i="10" s="1"/>
  <c r="N74" i="10" s="1"/>
  <c r="M67" i="10"/>
  <c r="L67" i="10"/>
  <c r="K67" i="10"/>
  <c r="J67" i="10"/>
  <c r="I67" i="10"/>
  <c r="H67" i="10"/>
  <c r="G67" i="10"/>
  <c r="F67" i="10"/>
  <c r="E67" i="10"/>
  <c r="D67" i="10"/>
  <c r="BR59" i="10"/>
  <c r="BR60" i="10" s="1"/>
  <c r="BQ59" i="10"/>
  <c r="BQ60" i="10" s="1"/>
  <c r="BP59" i="10"/>
  <c r="BP60" i="10" s="1"/>
  <c r="BO59" i="10"/>
  <c r="BO60" i="10" s="1"/>
  <c r="BN59" i="10"/>
  <c r="BN60" i="10" s="1"/>
  <c r="BM59" i="10"/>
  <c r="BM60" i="10" s="1"/>
  <c r="BL59" i="10"/>
  <c r="BL60" i="10" s="1"/>
  <c r="BK59" i="10"/>
  <c r="BK60" i="10" s="1"/>
  <c r="BJ59" i="10"/>
  <c r="BJ60" i="10" s="1"/>
  <c r="BI59" i="10"/>
  <c r="BI60" i="10" s="1"/>
  <c r="BH59" i="10"/>
  <c r="BH60" i="10" s="1"/>
  <c r="BG59" i="10"/>
  <c r="BG60" i="10" s="1"/>
  <c r="BF59" i="10"/>
  <c r="BF60" i="10" s="1"/>
  <c r="BE59" i="10"/>
  <c r="BE60" i="10" s="1"/>
  <c r="BD59" i="10"/>
  <c r="BD60" i="10" s="1"/>
  <c r="BC59" i="10"/>
  <c r="BC60" i="10" s="1"/>
  <c r="BB59" i="10"/>
  <c r="BB60" i="10" s="1"/>
  <c r="BA59" i="10"/>
  <c r="BA60" i="10" s="1"/>
  <c r="AZ59" i="10"/>
  <c r="AZ60" i="10" s="1"/>
  <c r="AY59" i="10"/>
  <c r="AY60" i="10" s="1"/>
  <c r="AX59" i="10"/>
  <c r="AX60" i="10" s="1"/>
  <c r="AW59" i="10"/>
  <c r="AW60" i="10" s="1"/>
  <c r="AV59" i="10"/>
  <c r="AV60" i="10" s="1"/>
  <c r="AU59" i="10"/>
  <c r="AU60" i="10" s="1"/>
  <c r="AT59" i="10"/>
  <c r="AT60" i="10" s="1"/>
  <c r="AS59" i="10"/>
  <c r="AS60" i="10" s="1"/>
  <c r="AR59" i="10"/>
  <c r="AR60" i="10" s="1"/>
  <c r="AQ59" i="10"/>
  <c r="AQ60" i="10" s="1"/>
  <c r="AP59" i="10"/>
  <c r="AP60" i="10" s="1"/>
  <c r="AO59" i="10"/>
  <c r="AO60" i="10" s="1"/>
  <c r="AN59" i="10"/>
  <c r="AN60" i="10" s="1"/>
  <c r="AM59" i="10"/>
  <c r="AM60" i="10" s="1"/>
  <c r="AL59" i="10"/>
  <c r="AL60" i="10" s="1"/>
  <c r="AK59" i="10"/>
  <c r="AK60" i="10" s="1"/>
  <c r="AJ59" i="10"/>
  <c r="AJ60" i="10" s="1"/>
  <c r="AH59" i="10"/>
  <c r="AH60" i="10" s="1"/>
  <c r="AE59" i="10"/>
  <c r="AE60" i="10" s="1"/>
  <c r="AD59" i="10"/>
  <c r="AD60" i="10" s="1"/>
  <c r="AC59" i="10"/>
  <c r="AC60" i="10" s="1"/>
  <c r="AB59" i="10"/>
  <c r="AB60" i="10" s="1"/>
  <c r="AA59" i="10"/>
  <c r="AA60" i="10" s="1"/>
  <c r="Z59" i="10"/>
  <c r="Z60" i="10" s="1"/>
  <c r="Y59" i="10"/>
  <c r="Y60" i="10" s="1"/>
  <c r="X59" i="10"/>
  <c r="X60" i="10" s="1"/>
  <c r="W59" i="10"/>
  <c r="W60" i="10" s="1"/>
  <c r="V59" i="10"/>
  <c r="V60" i="10" s="1"/>
  <c r="U59" i="10"/>
  <c r="U60" i="10" s="1"/>
  <c r="T59" i="10"/>
  <c r="T60" i="10" s="1"/>
  <c r="S59" i="10"/>
  <c r="S60" i="10" s="1"/>
  <c r="R59" i="10"/>
  <c r="R60" i="10" s="1"/>
  <c r="Q59" i="10"/>
  <c r="Q60" i="10" s="1"/>
  <c r="P59" i="10"/>
  <c r="P60" i="10" s="1"/>
  <c r="O59" i="10"/>
  <c r="O60" i="10" s="1"/>
  <c r="N59" i="10"/>
  <c r="N60" i="10" s="1"/>
  <c r="M59" i="10"/>
  <c r="M60" i="10" s="1"/>
  <c r="L59" i="10"/>
  <c r="L60" i="10" s="1"/>
  <c r="K59" i="10"/>
  <c r="K60" i="10" s="1"/>
  <c r="J59" i="10"/>
  <c r="J60" i="10" s="1"/>
  <c r="I59" i="10"/>
  <c r="I60" i="10" s="1"/>
  <c r="H59" i="10"/>
  <c r="H60" i="10" s="1"/>
  <c r="G59" i="10"/>
  <c r="G60" i="10" s="1"/>
  <c r="F59" i="10"/>
  <c r="F60" i="10" s="1"/>
  <c r="E59" i="10"/>
  <c r="E60" i="10" s="1"/>
  <c r="D59" i="10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R53" i="10"/>
  <c r="BQ53" i="10"/>
  <c r="BP53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R51" i="10"/>
  <c r="BQ51" i="10"/>
  <c r="BP51" i="10"/>
  <c r="BO51" i="10"/>
  <c r="BN51" i="10"/>
  <c r="BM51" i="10"/>
  <c r="BL51" i="10"/>
  <c r="BK51" i="10"/>
  <c r="BK56" i="10" s="1"/>
  <c r="BK57" i="10" s="1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M56" i="10" s="1"/>
  <c r="AM57" i="10" s="1"/>
  <c r="AL51" i="10"/>
  <c r="AK51" i="10"/>
  <c r="AJ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K56" i="10" s="1"/>
  <c r="K57" i="10" s="1"/>
  <c r="J51" i="10"/>
  <c r="I51" i="10"/>
  <c r="H51" i="10"/>
  <c r="G51" i="10"/>
  <c r="F51" i="10"/>
  <c r="E51" i="10"/>
  <c r="D51" i="10"/>
  <c r="C51" i="10"/>
  <c r="BR49" i="10"/>
  <c r="BR65" i="10" s="1"/>
  <c r="BR82" i="10" s="1"/>
  <c r="BR97" i="10" s="1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49" i="10" s="1"/>
  <c r="BQ65" i="10" s="1"/>
  <c r="BQ82" i="10" s="1"/>
  <c r="BQ97" i="10" s="1"/>
  <c r="BP7" i="10"/>
  <c r="BP49" i="10" s="1"/>
  <c r="BP65" i="10" s="1"/>
  <c r="BP82" i="10" s="1"/>
  <c r="BP97" i="10" s="1"/>
  <c r="BO7" i="10"/>
  <c r="BO49" i="10" s="1"/>
  <c r="BO65" i="10" s="1"/>
  <c r="BO82" i="10" s="1"/>
  <c r="BO97" i="10" s="1"/>
  <c r="BN7" i="10"/>
  <c r="BN49" i="10" s="1"/>
  <c r="BN65" i="10" s="1"/>
  <c r="BN82" i="10" s="1"/>
  <c r="BN97" i="10" s="1"/>
  <c r="BM7" i="10"/>
  <c r="BM49" i="10" s="1"/>
  <c r="BM65" i="10" s="1"/>
  <c r="BM82" i="10" s="1"/>
  <c r="BM97" i="10" s="1"/>
  <c r="BL7" i="10"/>
  <c r="BL49" i="10" s="1"/>
  <c r="BL65" i="10" s="1"/>
  <c r="BL82" i="10" s="1"/>
  <c r="BL97" i="10" s="1"/>
  <c r="BK7" i="10"/>
  <c r="BK49" i="10" s="1"/>
  <c r="BK65" i="10" s="1"/>
  <c r="BK82" i="10" s="1"/>
  <c r="BK97" i="10" s="1"/>
  <c r="BJ7" i="10"/>
  <c r="BJ49" i="10" s="1"/>
  <c r="BJ65" i="10" s="1"/>
  <c r="BJ82" i="10" s="1"/>
  <c r="BJ97" i="10" s="1"/>
  <c r="BI7" i="10"/>
  <c r="BI49" i="10" s="1"/>
  <c r="BI65" i="10" s="1"/>
  <c r="BI82" i="10" s="1"/>
  <c r="BI97" i="10" s="1"/>
  <c r="BH7" i="10"/>
  <c r="BH49" i="10" s="1"/>
  <c r="BH65" i="10" s="1"/>
  <c r="BH82" i="10" s="1"/>
  <c r="BH97" i="10" s="1"/>
  <c r="BG7" i="10"/>
  <c r="BG49" i="10" s="1"/>
  <c r="BG65" i="10" s="1"/>
  <c r="BG82" i="10" s="1"/>
  <c r="BG97" i="10" s="1"/>
  <c r="BF7" i="10"/>
  <c r="BF49" i="10" s="1"/>
  <c r="BF65" i="10" s="1"/>
  <c r="BF82" i="10" s="1"/>
  <c r="BF97" i="10" s="1"/>
  <c r="BE7" i="10"/>
  <c r="BE49" i="10" s="1"/>
  <c r="BE65" i="10" s="1"/>
  <c r="BE82" i="10" s="1"/>
  <c r="BE97" i="10" s="1"/>
  <c r="BD7" i="10"/>
  <c r="BD49" i="10" s="1"/>
  <c r="BD65" i="10" s="1"/>
  <c r="BD82" i="10" s="1"/>
  <c r="BD97" i="10" s="1"/>
  <c r="BC7" i="10"/>
  <c r="BC49" i="10" s="1"/>
  <c r="BC65" i="10" s="1"/>
  <c r="BC82" i="10" s="1"/>
  <c r="BC97" i="10" s="1"/>
  <c r="BB7" i="10"/>
  <c r="BB49" i="10" s="1"/>
  <c r="BB65" i="10" s="1"/>
  <c r="BB82" i="10" s="1"/>
  <c r="BB97" i="10" s="1"/>
  <c r="BA7" i="10"/>
  <c r="BA49" i="10" s="1"/>
  <c r="BA65" i="10" s="1"/>
  <c r="BA82" i="10" s="1"/>
  <c r="BA97" i="10" s="1"/>
  <c r="AZ7" i="10"/>
  <c r="AZ49" i="10" s="1"/>
  <c r="AZ65" i="10" s="1"/>
  <c r="AZ82" i="10" s="1"/>
  <c r="AZ97" i="10" s="1"/>
  <c r="AY7" i="10"/>
  <c r="AY49" i="10" s="1"/>
  <c r="AY65" i="10" s="1"/>
  <c r="AY82" i="10" s="1"/>
  <c r="AY97" i="10" s="1"/>
  <c r="AX7" i="10"/>
  <c r="AX49" i="10" s="1"/>
  <c r="AX65" i="10" s="1"/>
  <c r="AX82" i="10" s="1"/>
  <c r="AX97" i="10" s="1"/>
  <c r="AW7" i="10"/>
  <c r="AW49" i="10" s="1"/>
  <c r="AW65" i="10" s="1"/>
  <c r="AW82" i="10" s="1"/>
  <c r="AW97" i="10" s="1"/>
  <c r="AV7" i="10"/>
  <c r="AV49" i="10" s="1"/>
  <c r="AV65" i="10" s="1"/>
  <c r="AV82" i="10" s="1"/>
  <c r="AV97" i="10" s="1"/>
  <c r="AU7" i="10"/>
  <c r="AU49" i="10" s="1"/>
  <c r="AU65" i="10" s="1"/>
  <c r="AU82" i="10" s="1"/>
  <c r="AU97" i="10" s="1"/>
  <c r="AT7" i="10"/>
  <c r="AT49" i="10" s="1"/>
  <c r="AT65" i="10" s="1"/>
  <c r="AT82" i="10" s="1"/>
  <c r="AT97" i="10" s="1"/>
  <c r="AS7" i="10"/>
  <c r="AS49" i="10" s="1"/>
  <c r="AS65" i="10" s="1"/>
  <c r="AS82" i="10" s="1"/>
  <c r="AS97" i="10" s="1"/>
  <c r="AR7" i="10"/>
  <c r="AR49" i="10" s="1"/>
  <c r="AR65" i="10" s="1"/>
  <c r="AR82" i="10" s="1"/>
  <c r="AR97" i="10" s="1"/>
  <c r="AQ7" i="10"/>
  <c r="AQ49" i="10" s="1"/>
  <c r="AQ65" i="10" s="1"/>
  <c r="AQ82" i="10" s="1"/>
  <c r="AQ97" i="10" s="1"/>
  <c r="AP7" i="10"/>
  <c r="AP49" i="10" s="1"/>
  <c r="AP65" i="10" s="1"/>
  <c r="AP82" i="10" s="1"/>
  <c r="AP97" i="10" s="1"/>
  <c r="AO7" i="10"/>
  <c r="AO49" i="10" s="1"/>
  <c r="AO65" i="10" s="1"/>
  <c r="AO82" i="10" s="1"/>
  <c r="AO97" i="10" s="1"/>
  <c r="AN7" i="10"/>
  <c r="AN49" i="10" s="1"/>
  <c r="AN65" i="10" s="1"/>
  <c r="AN82" i="10" s="1"/>
  <c r="AN97" i="10" s="1"/>
  <c r="AM7" i="10"/>
  <c r="AM49" i="10" s="1"/>
  <c r="AM65" i="10" s="1"/>
  <c r="AM82" i="10" s="1"/>
  <c r="AM97" i="10" s="1"/>
  <c r="AL7" i="10"/>
  <c r="AL49" i="10" s="1"/>
  <c r="AL65" i="10" s="1"/>
  <c r="AL82" i="10" s="1"/>
  <c r="AL97" i="10" s="1"/>
  <c r="AK7" i="10"/>
  <c r="AK49" i="10" s="1"/>
  <c r="AK65" i="10" s="1"/>
  <c r="AK82" i="10" s="1"/>
  <c r="AK97" i="10" s="1"/>
  <c r="AJ7" i="10"/>
  <c r="AJ49" i="10" s="1"/>
  <c r="AJ65" i="10" s="1"/>
  <c r="AJ82" i="10" s="1"/>
  <c r="AJ97" i="10" s="1"/>
  <c r="AE7" i="10"/>
  <c r="AE49" i="10" s="1"/>
  <c r="AE65" i="10" s="1"/>
  <c r="AE82" i="10" s="1"/>
  <c r="AE97" i="10" s="1"/>
  <c r="AD7" i="10"/>
  <c r="AD49" i="10" s="1"/>
  <c r="AD65" i="10" s="1"/>
  <c r="AD82" i="10" s="1"/>
  <c r="AD97" i="10" s="1"/>
  <c r="AC7" i="10"/>
  <c r="AC49" i="10" s="1"/>
  <c r="AC65" i="10" s="1"/>
  <c r="AC82" i="10" s="1"/>
  <c r="AC97" i="10" s="1"/>
  <c r="AB7" i="10"/>
  <c r="AB49" i="10" s="1"/>
  <c r="AB65" i="10" s="1"/>
  <c r="AB82" i="10" s="1"/>
  <c r="AB97" i="10" s="1"/>
  <c r="AA7" i="10"/>
  <c r="AA49" i="10" s="1"/>
  <c r="AA65" i="10" s="1"/>
  <c r="AA82" i="10" s="1"/>
  <c r="AA97" i="10" s="1"/>
  <c r="Z7" i="10"/>
  <c r="Z49" i="10" s="1"/>
  <c r="Z65" i="10" s="1"/>
  <c r="Z82" i="10" s="1"/>
  <c r="Z97" i="10" s="1"/>
  <c r="Y7" i="10"/>
  <c r="Y49" i="10" s="1"/>
  <c r="Y65" i="10" s="1"/>
  <c r="Y82" i="10" s="1"/>
  <c r="Y97" i="10" s="1"/>
  <c r="X7" i="10"/>
  <c r="X49" i="10" s="1"/>
  <c r="X65" i="10" s="1"/>
  <c r="X82" i="10" s="1"/>
  <c r="X97" i="10" s="1"/>
  <c r="W7" i="10"/>
  <c r="W49" i="10" s="1"/>
  <c r="W65" i="10" s="1"/>
  <c r="W82" i="10" s="1"/>
  <c r="W97" i="10" s="1"/>
  <c r="V7" i="10"/>
  <c r="V49" i="10" s="1"/>
  <c r="V65" i="10" s="1"/>
  <c r="V82" i="10" s="1"/>
  <c r="V97" i="10" s="1"/>
  <c r="U7" i="10"/>
  <c r="U49" i="10" s="1"/>
  <c r="U65" i="10" s="1"/>
  <c r="U82" i="10" s="1"/>
  <c r="U97" i="10" s="1"/>
  <c r="T7" i="10"/>
  <c r="T49" i="10" s="1"/>
  <c r="T65" i="10" s="1"/>
  <c r="T82" i="10" s="1"/>
  <c r="T97" i="10" s="1"/>
  <c r="S7" i="10"/>
  <c r="S49" i="10" s="1"/>
  <c r="S65" i="10" s="1"/>
  <c r="S82" i="10" s="1"/>
  <c r="S97" i="10" s="1"/>
  <c r="R7" i="10"/>
  <c r="R49" i="10" s="1"/>
  <c r="R65" i="10" s="1"/>
  <c r="R82" i="10" s="1"/>
  <c r="R97" i="10" s="1"/>
  <c r="Q7" i="10"/>
  <c r="Q49" i="10" s="1"/>
  <c r="Q65" i="10" s="1"/>
  <c r="Q82" i="10" s="1"/>
  <c r="Q97" i="10" s="1"/>
  <c r="P7" i="10"/>
  <c r="P49" i="10" s="1"/>
  <c r="P65" i="10" s="1"/>
  <c r="P82" i="10" s="1"/>
  <c r="P97" i="10" s="1"/>
  <c r="O7" i="10"/>
  <c r="O49" i="10" s="1"/>
  <c r="O65" i="10" s="1"/>
  <c r="O82" i="10" s="1"/>
  <c r="O97" i="10" s="1"/>
  <c r="N7" i="10"/>
  <c r="N49" i="10" s="1"/>
  <c r="N65" i="10" s="1"/>
  <c r="N82" i="10" s="1"/>
  <c r="N97" i="10" s="1"/>
  <c r="M7" i="10"/>
  <c r="M49" i="10" s="1"/>
  <c r="M65" i="10" s="1"/>
  <c r="M82" i="10" s="1"/>
  <c r="M97" i="10" s="1"/>
  <c r="L7" i="10"/>
  <c r="L49" i="10" s="1"/>
  <c r="L65" i="10" s="1"/>
  <c r="L82" i="10" s="1"/>
  <c r="L97" i="10" s="1"/>
  <c r="K7" i="10"/>
  <c r="K49" i="10" s="1"/>
  <c r="K65" i="10" s="1"/>
  <c r="K82" i="10" s="1"/>
  <c r="K97" i="10" s="1"/>
  <c r="J7" i="10"/>
  <c r="J49" i="10" s="1"/>
  <c r="J65" i="10" s="1"/>
  <c r="J82" i="10" s="1"/>
  <c r="J97" i="10" s="1"/>
  <c r="I7" i="10"/>
  <c r="I49" i="10" s="1"/>
  <c r="I65" i="10" s="1"/>
  <c r="I82" i="10" s="1"/>
  <c r="I97" i="10" s="1"/>
  <c r="H7" i="10"/>
  <c r="H49" i="10" s="1"/>
  <c r="H65" i="10" s="1"/>
  <c r="H82" i="10" s="1"/>
  <c r="H97" i="10" s="1"/>
  <c r="G7" i="10"/>
  <c r="G49" i="10" s="1"/>
  <c r="G65" i="10" s="1"/>
  <c r="G82" i="10" s="1"/>
  <c r="G97" i="10" s="1"/>
  <c r="F7" i="10"/>
  <c r="F49" i="10" s="1"/>
  <c r="F65" i="10" s="1"/>
  <c r="F82" i="10" s="1"/>
  <c r="F97" i="10" s="1"/>
  <c r="E7" i="10"/>
  <c r="E49" i="10" s="1"/>
  <c r="E65" i="10" s="1"/>
  <c r="E82" i="10" s="1"/>
  <c r="E97" i="10" s="1"/>
  <c r="D7" i="10"/>
  <c r="D49" i="10" s="1"/>
  <c r="D65" i="10" s="1"/>
  <c r="D82" i="10" s="1"/>
  <c r="D97" i="10" s="1"/>
  <c r="C14" i="4"/>
  <c r="C14" i="5"/>
  <c r="B25" i="9"/>
  <c r="B26" i="9"/>
  <c r="B24" i="9"/>
  <c r="B22" i="9"/>
  <c r="B21" i="9"/>
  <c r="B14" i="9"/>
  <c r="B15" i="9"/>
  <c r="B16" i="9"/>
  <c r="B17" i="9"/>
  <c r="B18" i="9"/>
  <c r="B13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B18" i="4"/>
  <c r="BR106" i="5"/>
  <c r="BR98" i="5"/>
  <c r="BR99" i="5"/>
  <c r="BR100" i="5"/>
  <c r="BR101" i="5"/>
  <c r="BR102" i="5"/>
  <c r="BR90" i="5"/>
  <c r="BR91" i="5" s="1"/>
  <c r="BR83" i="5"/>
  <c r="BR84" i="5"/>
  <c r="BR85" i="5"/>
  <c r="BR86" i="5"/>
  <c r="BR75" i="5"/>
  <c r="BR76" i="5" s="1"/>
  <c r="BR66" i="5"/>
  <c r="BR67" i="5"/>
  <c r="BR68" i="5"/>
  <c r="BR69" i="5"/>
  <c r="BR70" i="5"/>
  <c r="BR71" i="5"/>
  <c r="BR58" i="5"/>
  <c r="BR59" i="5" s="1"/>
  <c r="BR48" i="5"/>
  <c r="BR64" i="5" s="1"/>
  <c r="BR81" i="5" s="1"/>
  <c r="BR96" i="5" s="1"/>
  <c r="BR50" i="5"/>
  <c r="BR51" i="5"/>
  <c r="BR52" i="5"/>
  <c r="BR53" i="5"/>
  <c r="BR54" i="5"/>
  <c r="BR41" i="5"/>
  <c r="BR30" i="5"/>
  <c r="BR31" i="5" s="1"/>
  <c r="BR75" i="4"/>
  <c r="BR76" i="4" s="1"/>
  <c r="BR66" i="4"/>
  <c r="BR67" i="4"/>
  <c r="BR68" i="4"/>
  <c r="BR69" i="4"/>
  <c r="BR70" i="4"/>
  <c r="BR71" i="4"/>
  <c r="BR88" i="4"/>
  <c r="BR89" i="4" s="1"/>
  <c r="BR93" i="4" s="1"/>
  <c r="BR92" i="4"/>
  <c r="BR104" i="4"/>
  <c r="BR105" i="4" s="1"/>
  <c r="BR107" i="4"/>
  <c r="BR108" i="4" s="1"/>
  <c r="BR31" i="4"/>
  <c r="BR32" i="4" s="1"/>
  <c r="BR50" i="4"/>
  <c r="BR51" i="4"/>
  <c r="BR52" i="4"/>
  <c r="BR53" i="4"/>
  <c r="BR54" i="4"/>
  <c r="BR41" i="4"/>
  <c r="BR48" i="4"/>
  <c r="BR64" i="4" s="1"/>
  <c r="BR81" i="4" s="1"/>
  <c r="BR97" i="4" s="1"/>
  <c r="AF77" i="4" l="1"/>
  <c r="AF78" i="4"/>
  <c r="AF60" i="4"/>
  <c r="AF61" i="4"/>
  <c r="AF109" i="4"/>
  <c r="AF110" i="4"/>
  <c r="AG60" i="4"/>
  <c r="AG61" i="4"/>
  <c r="AG110" i="4"/>
  <c r="AG109" i="4"/>
  <c r="AG78" i="5"/>
  <c r="AG77" i="5"/>
  <c r="AI77" i="4"/>
  <c r="AI78" i="4"/>
  <c r="AI60" i="5"/>
  <c r="AI61" i="5"/>
  <c r="N56" i="10"/>
  <c r="N57" i="10" s="1"/>
  <c r="Z56" i="10"/>
  <c r="Z57" i="10" s="1"/>
  <c r="BB56" i="10"/>
  <c r="BB57" i="10" s="1"/>
  <c r="E73" i="10"/>
  <c r="E74" i="10" s="1"/>
  <c r="Q73" i="10"/>
  <c r="Q74" i="10" s="1"/>
  <c r="Q78" i="10" s="1"/>
  <c r="AC73" i="10"/>
  <c r="AC74" i="10" s="1"/>
  <c r="AC79" i="10" s="1"/>
  <c r="AS73" i="10"/>
  <c r="AS74" i="10" s="1"/>
  <c r="AS79" i="10" s="1"/>
  <c r="BE73" i="10"/>
  <c r="BE74" i="10" s="1"/>
  <c r="BE78" i="10" s="1"/>
  <c r="BQ73" i="10"/>
  <c r="BQ74" i="10" s="1"/>
  <c r="BB73" i="10"/>
  <c r="BB74" i="10" s="1"/>
  <c r="AR88" i="10"/>
  <c r="AR89" i="10" s="1"/>
  <c r="BD88" i="10"/>
  <c r="BD89" i="10" s="1"/>
  <c r="BP88" i="10"/>
  <c r="BP89" i="10" s="1"/>
  <c r="BP94" i="10" s="1"/>
  <c r="I104" i="10"/>
  <c r="I105" i="10" s="1"/>
  <c r="I109" i="10" s="1"/>
  <c r="U104" i="10"/>
  <c r="U105" i="10" s="1"/>
  <c r="AW104" i="10"/>
  <c r="AW105" i="10" s="1"/>
  <c r="AH55" i="5"/>
  <c r="AH56" i="5" s="1"/>
  <c r="BA56" i="10"/>
  <c r="BA57" i="10" s="1"/>
  <c r="BA62" i="10" s="1"/>
  <c r="D73" i="10"/>
  <c r="D74" i="10" s="1"/>
  <c r="H104" i="10"/>
  <c r="H105" i="10" s="1"/>
  <c r="H110" i="10" s="1"/>
  <c r="AJ104" i="10"/>
  <c r="AJ105" i="10" s="1"/>
  <c r="AV104" i="10"/>
  <c r="AV105" i="10" s="1"/>
  <c r="BH104" i="10"/>
  <c r="BH105" i="10" s="1"/>
  <c r="AA56" i="10"/>
  <c r="AA57" i="10" s="1"/>
  <c r="BC56" i="10"/>
  <c r="BC57" i="10" s="1"/>
  <c r="BC62" i="10" s="1"/>
  <c r="F73" i="10"/>
  <c r="F74" i="10" s="1"/>
  <c r="F78" i="10" s="1"/>
  <c r="AD73" i="10"/>
  <c r="AD74" i="10" s="1"/>
  <c r="AQ73" i="10"/>
  <c r="AQ74" i="10" s="1"/>
  <c r="AQ78" i="10" s="1"/>
  <c r="BO73" i="10"/>
  <c r="BO74" i="10" s="1"/>
  <c r="BO78" i="10" s="1"/>
  <c r="AL104" i="10"/>
  <c r="AL105" i="10" s="1"/>
  <c r="BJ104" i="10"/>
  <c r="BJ105" i="10" s="1"/>
  <c r="BJ110" i="10" s="1"/>
  <c r="AU104" i="10"/>
  <c r="AU105" i="10" s="1"/>
  <c r="AU110" i="10" s="1"/>
  <c r="AI104" i="4"/>
  <c r="AI105" i="4" s="1"/>
  <c r="AH104" i="4"/>
  <c r="AH105" i="4" s="1"/>
  <c r="AP88" i="10"/>
  <c r="AP89" i="10" s="1"/>
  <c r="BQ56" i="10"/>
  <c r="BQ57" i="10" s="1"/>
  <c r="X104" i="10"/>
  <c r="X105" i="10" s="1"/>
  <c r="F56" i="10"/>
  <c r="F57" i="10" s="1"/>
  <c r="F61" i="10" s="1"/>
  <c r="BR56" i="10"/>
  <c r="BR57" i="10" s="1"/>
  <c r="AK73" i="10"/>
  <c r="AK74" i="10" s="1"/>
  <c r="AK79" i="10" s="1"/>
  <c r="BR73" i="10"/>
  <c r="BR74" i="10" s="1"/>
  <c r="BR78" i="10" s="1"/>
  <c r="AJ88" i="10"/>
  <c r="AJ89" i="10" s="1"/>
  <c r="AJ94" i="10" s="1"/>
  <c r="M104" i="10"/>
  <c r="M105" i="10" s="1"/>
  <c r="M109" i="10" s="1"/>
  <c r="BM104" i="10"/>
  <c r="BM105" i="10" s="1"/>
  <c r="BM110" i="10" s="1"/>
  <c r="S56" i="10"/>
  <c r="S57" i="10" s="1"/>
  <c r="AU56" i="10"/>
  <c r="AU57" i="10" s="1"/>
  <c r="V73" i="10"/>
  <c r="V74" i="10" s="1"/>
  <c r="BG73" i="10"/>
  <c r="BG74" i="10" s="1"/>
  <c r="BB104" i="10"/>
  <c r="BB105" i="10" s="1"/>
  <c r="BB109" i="10" s="1"/>
  <c r="AM104" i="10"/>
  <c r="AM105" i="10" s="1"/>
  <c r="AM109" i="10" s="1"/>
  <c r="BK104" i="10"/>
  <c r="BK105" i="10" s="1"/>
  <c r="AI103" i="5"/>
  <c r="AI104" i="5" s="1"/>
  <c r="AI108" i="5" s="1"/>
  <c r="BN88" i="10"/>
  <c r="BN89" i="10" s="1"/>
  <c r="BN93" i="10" s="1"/>
  <c r="AD88" i="10"/>
  <c r="AD89" i="10" s="1"/>
  <c r="AD93" i="10" s="1"/>
  <c r="AN104" i="10"/>
  <c r="AN105" i="10" s="1"/>
  <c r="AN109" i="10" s="1"/>
  <c r="AD56" i="10"/>
  <c r="AD57" i="10" s="1"/>
  <c r="AD61" i="10" s="1"/>
  <c r="I73" i="10"/>
  <c r="I74" i="10" s="1"/>
  <c r="AW73" i="10"/>
  <c r="AW74" i="10" s="1"/>
  <c r="AT73" i="10"/>
  <c r="AT74" i="10" s="1"/>
  <c r="BH88" i="10"/>
  <c r="BH89" i="10" s="1"/>
  <c r="AO104" i="10"/>
  <c r="AO105" i="10" s="1"/>
  <c r="V88" i="10"/>
  <c r="V89" i="10" s="1"/>
  <c r="V93" i="10" s="1"/>
  <c r="AX88" i="10"/>
  <c r="AX89" i="10" s="1"/>
  <c r="AH56" i="10"/>
  <c r="AH57" i="10" s="1"/>
  <c r="AH62" i="10" s="1"/>
  <c r="AI55" i="4"/>
  <c r="AI56" i="4" s="1"/>
  <c r="AG72" i="4"/>
  <c r="AG73" i="4" s="1"/>
  <c r="N88" i="10"/>
  <c r="N89" i="10" s="1"/>
  <c r="F88" i="10"/>
  <c r="F89" i="10" s="1"/>
  <c r="F94" i="10" s="1"/>
  <c r="AZ104" i="10"/>
  <c r="AZ105" i="10" s="1"/>
  <c r="R56" i="10"/>
  <c r="R57" i="10" s="1"/>
  <c r="AT56" i="10"/>
  <c r="AT57" i="10" s="1"/>
  <c r="U73" i="10"/>
  <c r="U74" i="10" s="1"/>
  <c r="BI73" i="10"/>
  <c r="BI74" i="10" s="1"/>
  <c r="BI79" i="10" s="1"/>
  <c r="AV88" i="10"/>
  <c r="AV89" i="10" s="1"/>
  <c r="Y104" i="10"/>
  <c r="Y105" i="10" s="1"/>
  <c r="AK56" i="10"/>
  <c r="AK57" i="10" s="1"/>
  <c r="AK61" i="10" s="1"/>
  <c r="BI56" i="10"/>
  <c r="BI57" i="10" s="1"/>
  <c r="L73" i="10"/>
  <c r="L74" i="10" s="1"/>
  <c r="L79" i="10" s="1"/>
  <c r="P104" i="10"/>
  <c r="P105" i="10" s="1"/>
  <c r="P109" i="10" s="1"/>
  <c r="AR104" i="10"/>
  <c r="AR105" i="10" s="1"/>
  <c r="AR109" i="10" s="1"/>
  <c r="BD104" i="10"/>
  <c r="BD105" i="10" s="1"/>
  <c r="BP104" i="10"/>
  <c r="BP105" i="10" s="1"/>
  <c r="BF88" i="10"/>
  <c r="BF89" i="10" s="1"/>
  <c r="AI72" i="5"/>
  <c r="AI73" i="5" s="1"/>
  <c r="AS56" i="10"/>
  <c r="AS57" i="10" s="1"/>
  <c r="AS61" i="10" s="1"/>
  <c r="BL104" i="10"/>
  <c r="BL105" i="10" s="1"/>
  <c r="J56" i="10"/>
  <c r="J57" i="10" s="1"/>
  <c r="V56" i="10"/>
  <c r="V57" i="10" s="1"/>
  <c r="V61" i="10" s="1"/>
  <c r="AL56" i="10"/>
  <c r="AL57" i="10" s="1"/>
  <c r="AL61" i="10" s="1"/>
  <c r="BJ56" i="10"/>
  <c r="BJ57" i="10" s="1"/>
  <c r="BJ62" i="10" s="1"/>
  <c r="M73" i="10"/>
  <c r="M74" i="10" s="1"/>
  <c r="M79" i="10" s="1"/>
  <c r="Y73" i="10"/>
  <c r="Y74" i="10" s="1"/>
  <c r="Y79" i="10" s="1"/>
  <c r="AO73" i="10"/>
  <c r="AO74" i="10" s="1"/>
  <c r="BA73" i="10"/>
  <c r="BA74" i="10" s="1"/>
  <c r="BM73" i="10"/>
  <c r="BM74" i="10" s="1"/>
  <c r="AL73" i="10"/>
  <c r="AL74" i="10" s="1"/>
  <c r="BJ73" i="10"/>
  <c r="BJ74" i="10" s="1"/>
  <c r="BJ78" i="10" s="1"/>
  <c r="AN88" i="10"/>
  <c r="AN89" i="10" s="1"/>
  <c r="AN93" i="10" s="1"/>
  <c r="AZ88" i="10"/>
  <c r="AZ89" i="10" s="1"/>
  <c r="BL88" i="10"/>
  <c r="BL89" i="10" s="1"/>
  <c r="BL93" i="10" s="1"/>
  <c r="E104" i="10"/>
  <c r="E105" i="10" s="1"/>
  <c r="E110" i="10" s="1"/>
  <c r="Q104" i="10"/>
  <c r="Q105" i="10" s="1"/>
  <c r="Q110" i="10" s="1"/>
  <c r="AC104" i="10"/>
  <c r="AC105" i="10" s="1"/>
  <c r="AC109" i="10" s="1"/>
  <c r="BE104" i="10"/>
  <c r="BE105" i="10" s="1"/>
  <c r="BE110" i="10" s="1"/>
  <c r="AG109" i="5"/>
  <c r="AF78" i="5"/>
  <c r="AF60" i="5"/>
  <c r="AG60" i="5"/>
  <c r="AF108" i="5"/>
  <c r="AF42" i="4"/>
  <c r="AF43" i="4"/>
  <c r="AH42" i="4"/>
  <c r="AH43" i="4"/>
  <c r="AI42" i="4"/>
  <c r="AF88" i="4"/>
  <c r="AF89" i="4" s="1"/>
  <c r="AI88" i="4"/>
  <c r="AI89" i="4" s="1"/>
  <c r="I88" i="10"/>
  <c r="I89" i="10" s="1"/>
  <c r="I93" i="10" s="1"/>
  <c r="Q88" i="10"/>
  <c r="Q89" i="10" s="1"/>
  <c r="Q93" i="10" s="1"/>
  <c r="Y88" i="10"/>
  <c r="Y89" i="10" s="1"/>
  <c r="Y94" i="10" s="1"/>
  <c r="AK88" i="10"/>
  <c r="AK89" i="10" s="1"/>
  <c r="AS88" i="10"/>
  <c r="AS89" i="10" s="1"/>
  <c r="AS94" i="10" s="1"/>
  <c r="BA88" i="10"/>
  <c r="BA89" i="10" s="1"/>
  <c r="BI88" i="10"/>
  <c r="BI89" i="10" s="1"/>
  <c r="BI94" i="10" s="1"/>
  <c r="BQ88" i="10"/>
  <c r="BQ89" i="10" s="1"/>
  <c r="BQ93" i="10" s="1"/>
  <c r="G88" i="10"/>
  <c r="G89" i="10" s="1"/>
  <c r="G94" i="10" s="1"/>
  <c r="O88" i="10"/>
  <c r="O89" i="10" s="1"/>
  <c r="O94" i="10" s="1"/>
  <c r="W88" i="10"/>
  <c r="W89" i="10" s="1"/>
  <c r="W94" i="10" s="1"/>
  <c r="AE88" i="10"/>
  <c r="AE89" i="10" s="1"/>
  <c r="AF42" i="5"/>
  <c r="AF43" i="5"/>
  <c r="AH42" i="5"/>
  <c r="AH43" i="5"/>
  <c r="AI42" i="5"/>
  <c r="AI43" i="5"/>
  <c r="BR32" i="5"/>
  <c r="AI87" i="5"/>
  <c r="AI88" i="5" s="1"/>
  <c r="AF92" i="5"/>
  <c r="AG87" i="5"/>
  <c r="AG88" i="5" s="1"/>
  <c r="AG93" i="5" s="1"/>
  <c r="AG93" i="4"/>
  <c r="AG94" i="4"/>
  <c r="AG42" i="4"/>
  <c r="AG43" i="4"/>
  <c r="AG43" i="5"/>
  <c r="AG42" i="5"/>
  <c r="AG32" i="5"/>
  <c r="AI43" i="10"/>
  <c r="AI44" i="10"/>
  <c r="AF44" i="10"/>
  <c r="AF32" i="5"/>
  <c r="AF43" i="10"/>
  <c r="AF62" i="10"/>
  <c r="AF61" i="10"/>
  <c r="AI78" i="10"/>
  <c r="AI79" i="10"/>
  <c r="AH93" i="10"/>
  <c r="AH94" i="10"/>
  <c r="H56" i="10"/>
  <c r="H57" i="10" s="1"/>
  <c r="H62" i="10" s="1"/>
  <c r="P56" i="10"/>
  <c r="P57" i="10" s="1"/>
  <c r="P62" i="10" s="1"/>
  <c r="X56" i="10"/>
  <c r="X57" i="10" s="1"/>
  <c r="X61" i="10" s="1"/>
  <c r="I56" i="10"/>
  <c r="I57" i="10" s="1"/>
  <c r="I61" i="10" s="1"/>
  <c r="Q56" i="10"/>
  <c r="Q57" i="10" s="1"/>
  <c r="Y56" i="10"/>
  <c r="Y57" i="10" s="1"/>
  <c r="Y62" i="10" s="1"/>
  <c r="AM73" i="10"/>
  <c r="AM74" i="10" s="1"/>
  <c r="AM78" i="10" s="1"/>
  <c r="AU73" i="10"/>
  <c r="AU74" i="10" s="1"/>
  <c r="BC73" i="10"/>
  <c r="BC74" i="10" s="1"/>
  <c r="BK73" i="10"/>
  <c r="BK74" i="10" s="1"/>
  <c r="BK79" i="10" s="1"/>
  <c r="AQ88" i="10"/>
  <c r="AQ89" i="10" s="1"/>
  <c r="AQ94" i="10" s="1"/>
  <c r="AY88" i="10"/>
  <c r="AY89" i="10" s="1"/>
  <c r="BG88" i="10"/>
  <c r="BG89" i="10" s="1"/>
  <c r="BG94" i="10" s="1"/>
  <c r="BO88" i="10"/>
  <c r="BO89" i="10" s="1"/>
  <c r="G104" i="10"/>
  <c r="G105" i="10" s="1"/>
  <c r="G110" i="10" s="1"/>
  <c r="O104" i="10"/>
  <c r="O105" i="10" s="1"/>
  <c r="O110" i="10" s="1"/>
  <c r="W104" i="10"/>
  <c r="W105" i="10" s="1"/>
  <c r="W109" i="10" s="1"/>
  <c r="AE104" i="10"/>
  <c r="AE105" i="10" s="1"/>
  <c r="AE109" i="10" s="1"/>
  <c r="AQ104" i="10"/>
  <c r="AQ105" i="10" s="1"/>
  <c r="AQ109" i="10" s="1"/>
  <c r="AY104" i="10"/>
  <c r="AY105" i="10" s="1"/>
  <c r="BG104" i="10"/>
  <c r="BG105" i="10" s="1"/>
  <c r="BO104" i="10"/>
  <c r="BO105" i="10" s="1"/>
  <c r="AK104" i="10"/>
  <c r="AK105" i="10" s="1"/>
  <c r="AS104" i="10"/>
  <c r="AS105" i="10" s="1"/>
  <c r="AS110" i="10" s="1"/>
  <c r="BA104" i="10"/>
  <c r="BA105" i="10" s="1"/>
  <c r="BA110" i="10" s="1"/>
  <c r="BI104" i="10"/>
  <c r="BI105" i="10" s="1"/>
  <c r="BI110" i="10" s="1"/>
  <c r="BQ104" i="10"/>
  <c r="BQ105" i="10" s="1"/>
  <c r="BQ109" i="10" s="1"/>
  <c r="AH73" i="10"/>
  <c r="AH74" i="10" s="1"/>
  <c r="AH78" i="10" s="1"/>
  <c r="AG79" i="10"/>
  <c r="AI93" i="10"/>
  <c r="AG110" i="10"/>
  <c r="AQ56" i="10"/>
  <c r="AQ57" i="10" s="1"/>
  <c r="AY56" i="10"/>
  <c r="AY57" i="10" s="1"/>
  <c r="AY62" i="10" s="1"/>
  <c r="BG56" i="10"/>
  <c r="BG57" i="10" s="1"/>
  <c r="BG62" i="10" s="1"/>
  <c r="BO56" i="10"/>
  <c r="BO57" i="10" s="1"/>
  <c r="BO61" i="10" s="1"/>
  <c r="AJ56" i="10"/>
  <c r="AJ57" i="10" s="1"/>
  <c r="AR56" i="10"/>
  <c r="AR57" i="10" s="1"/>
  <c r="AR61" i="10" s="1"/>
  <c r="AZ56" i="10"/>
  <c r="AZ57" i="10" s="1"/>
  <c r="BH56" i="10"/>
  <c r="BH57" i="10" s="1"/>
  <c r="BH61" i="10" s="1"/>
  <c r="BP56" i="10"/>
  <c r="BP57" i="10" s="1"/>
  <c r="BP61" i="10" s="1"/>
  <c r="J73" i="10"/>
  <c r="J74" i="10" s="1"/>
  <c r="J79" i="10" s="1"/>
  <c r="R73" i="10"/>
  <c r="R74" i="10" s="1"/>
  <c r="R78" i="10" s="1"/>
  <c r="Z73" i="10"/>
  <c r="Z74" i="10" s="1"/>
  <c r="Z78" i="10" s="1"/>
  <c r="K73" i="10"/>
  <c r="K74" i="10" s="1"/>
  <c r="S73" i="10"/>
  <c r="S74" i="10" s="1"/>
  <c r="AA73" i="10"/>
  <c r="AA74" i="10" s="1"/>
  <c r="E88" i="10"/>
  <c r="E89" i="10" s="1"/>
  <c r="M88" i="10"/>
  <c r="M89" i="10" s="1"/>
  <c r="M93" i="10" s="1"/>
  <c r="U88" i="10"/>
  <c r="U89" i="10" s="1"/>
  <c r="U93" i="10" s="1"/>
  <c r="AC88" i="10"/>
  <c r="AC89" i="10" s="1"/>
  <c r="AC94" i="10" s="1"/>
  <c r="AO88" i="10"/>
  <c r="AO89" i="10" s="1"/>
  <c r="AO93" i="10" s="1"/>
  <c r="AW88" i="10"/>
  <c r="AW89" i="10" s="1"/>
  <c r="AW93" i="10" s="1"/>
  <c r="BE88" i="10"/>
  <c r="BE89" i="10" s="1"/>
  <c r="BE94" i="10" s="1"/>
  <c r="BM88" i="10"/>
  <c r="BM89" i="10" s="1"/>
  <c r="BM94" i="10" s="1"/>
  <c r="F104" i="10"/>
  <c r="F105" i="10" s="1"/>
  <c r="F110" i="10" s="1"/>
  <c r="N104" i="10"/>
  <c r="N105" i="10" s="1"/>
  <c r="V104" i="10"/>
  <c r="V105" i="10" s="1"/>
  <c r="V109" i="10" s="1"/>
  <c r="AD104" i="10"/>
  <c r="AD105" i="10" s="1"/>
  <c r="AD109" i="10" s="1"/>
  <c r="AP104" i="10"/>
  <c r="AP105" i="10" s="1"/>
  <c r="AP110" i="10" s="1"/>
  <c r="AX104" i="10"/>
  <c r="AX105" i="10" s="1"/>
  <c r="BF104" i="10"/>
  <c r="BF105" i="10" s="1"/>
  <c r="BN104" i="10"/>
  <c r="BN105" i="10" s="1"/>
  <c r="AI56" i="10"/>
  <c r="AI57" i="10" s="1"/>
  <c r="AG61" i="10"/>
  <c r="AF94" i="10"/>
  <c r="AH109" i="10"/>
  <c r="AG43" i="10"/>
  <c r="AG88" i="10"/>
  <c r="AG89" i="10" s="1"/>
  <c r="AF104" i="10"/>
  <c r="AF105" i="10" s="1"/>
  <c r="E56" i="10"/>
  <c r="E57" i="10" s="1"/>
  <c r="M56" i="10"/>
  <c r="M57" i="10" s="1"/>
  <c r="U56" i="10"/>
  <c r="U57" i="10" s="1"/>
  <c r="U61" i="10" s="1"/>
  <c r="AC56" i="10"/>
  <c r="AC57" i="10" s="1"/>
  <c r="AC62" i="10" s="1"/>
  <c r="AO56" i="10"/>
  <c r="AO57" i="10" s="1"/>
  <c r="AO62" i="10" s="1"/>
  <c r="AW56" i="10"/>
  <c r="AW57" i="10" s="1"/>
  <c r="AW62" i="10" s="1"/>
  <c r="BE56" i="10"/>
  <c r="BE57" i="10" s="1"/>
  <c r="BE62" i="10" s="1"/>
  <c r="BM56" i="10"/>
  <c r="BM57" i="10" s="1"/>
  <c r="BM62" i="10" s="1"/>
  <c r="G56" i="10"/>
  <c r="G57" i="10" s="1"/>
  <c r="G61" i="10" s="1"/>
  <c r="O56" i="10"/>
  <c r="O57" i="10" s="1"/>
  <c r="O62" i="10" s="1"/>
  <c r="W56" i="10"/>
  <c r="W57" i="10" s="1"/>
  <c r="AE56" i="10"/>
  <c r="AE57" i="10" s="1"/>
  <c r="AE62" i="10" s="1"/>
  <c r="AJ73" i="10"/>
  <c r="AJ74" i="10" s="1"/>
  <c r="AJ78" i="10" s="1"/>
  <c r="AR73" i="10"/>
  <c r="AR74" i="10" s="1"/>
  <c r="AR78" i="10" s="1"/>
  <c r="AZ73" i="10"/>
  <c r="AZ74" i="10" s="1"/>
  <c r="AZ79" i="10" s="1"/>
  <c r="BH73" i="10"/>
  <c r="BH74" i="10" s="1"/>
  <c r="BH78" i="10" s="1"/>
  <c r="BP73" i="10"/>
  <c r="BP74" i="10" s="1"/>
  <c r="D88" i="10"/>
  <c r="D89" i="10" s="1"/>
  <c r="L88" i="10"/>
  <c r="L89" i="10" s="1"/>
  <c r="L94" i="10" s="1"/>
  <c r="T88" i="10"/>
  <c r="T89" i="10" s="1"/>
  <c r="T94" i="10" s="1"/>
  <c r="AB88" i="10"/>
  <c r="AB89" i="10" s="1"/>
  <c r="AB94" i="10" s="1"/>
  <c r="AH43" i="10"/>
  <c r="D56" i="10"/>
  <c r="D57" i="10" s="1"/>
  <c r="L56" i="10"/>
  <c r="L57" i="10" s="1"/>
  <c r="T56" i="10"/>
  <c r="T57" i="10" s="1"/>
  <c r="AB56" i="10"/>
  <c r="AB57" i="10" s="1"/>
  <c r="AN56" i="10"/>
  <c r="AN57" i="10" s="1"/>
  <c r="AN62" i="10" s="1"/>
  <c r="AV56" i="10"/>
  <c r="AV57" i="10" s="1"/>
  <c r="AV61" i="10" s="1"/>
  <c r="BD56" i="10"/>
  <c r="BD57" i="10" s="1"/>
  <c r="BD61" i="10" s="1"/>
  <c r="BL56" i="10"/>
  <c r="BL57" i="10" s="1"/>
  <c r="BL61" i="10" s="1"/>
  <c r="AP56" i="10"/>
  <c r="AP57" i="10" s="1"/>
  <c r="AP61" i="10" s="1"/>
  <c r="AX56" i="10"/>
  <c r="AX57" i="10" s="1"/>
  <c r="AX62" i="10" s="1"/>
  <c r="BF56" i="10"/>
  <c r="BF57" i="10" s="1"/>
  <c r="BF61" i="10" s="1"/>
  <c r="BN56" i="10"/>
  <c r="BN57" i="10" s="1"/>
  <c r="BN62" i="10" s="1"/>
  <c r="H73" i="10"/>
  <c r="H74" i="10" s="1"/>
  <c r="P73" i="10"/>
  <c r="P74" i="10" s="1"/>
  <c r="P79" i="10" s="1"/>
  <c r="X73" i="10"/>
  <c r="X74" i="10" s="1"/>
  <c r="X79" i="10" s="1"/>
  <c r="J88" i="10"/>
  <c r="J89" i="10" s="1"/>
  <c r="J93" i="10" s="1"/>
  <c r="R88" i="10"/>
  <c r="R89" i="10" s="1"/>
  <c r="R94" i="10" s="1"/>
  <c r="Z88" i="10"/>
  <c r="Z89" i="10" s="1"/>
  <c r="AM88" i="10"/>
  <c r="AM89" i="10" s="1"/>
  <c r="AU88" i="10"/>
  <c r="AU89" i="10" s="1"/>
  <c r="AU93" i="10" s="1"/>
  <c r="BC88" i="10"/>
  <c r="BC89" i="10" s="1"/>
  <c r="BC94" i="10" s="1"/>
  <c r="BK88" i="10"/>
  <c r="BK89" i="10" s="1"/>
  <c r="BK94" i="10" s="1"/>
  <c r="K88" i="10"/>
  <c r="K89" i="10" s="1"/>
  <c r="K94" i="10" s="1"/>
  <c r="S88" i="10"/>
  <c r="S89" i="10" s="1"/>
  <c r="S93" i="10" s="1"/>
  <c r="AA88" i="10"/>
  <c r="AA89" i="10" s="1"/>
  <c r="K104" i="10"/>
  <c r="K105" i="10" s="1"/>
  <c r="S104" i="10"/>
  <c r="S105" i="10" s="1"/>
  <c r="AA104" i="10"/>
  <c r="AA105" i="10" s="1"/>
  <c r="D104" i="10"/>
  <c r="D105" i="10" s="1"/>
  <c r="L104" i="10"/>
  <c r="L105" i="10" s="1"/>
  <c r="L110" i="10" s="1"/>
  <c r="T104" i="10"/>
  <c r="T105" i="10" s="1"/>
  <c r="T110" i="10" s="1"/>
  <c r="AB104" i="10"/>
  <c r="AB105" i="10" s="1"/>
  <c r="AB110" i="10" s="1"/>
  <c r="AF78" i="10"/>
  <c r="AL88" i="10"/>
  <c r="AL89" i="10" s="1"/>
  <c r="AL94" i="10" s="1"/>
  <c r="AT88" i="10"/>
  <c r="AT89" i="10" s="1"/>
  <c r="AT93" i="10" s="1"/>
  <c r="BB88" i="10"/>
  <c r="BB89" i="10" s="1"/>
  <c r="BB94" i="10" s="1"/>
  <c r="BJ88" i="10"/>
  <c r="BJ89" i="10" s="1"/>
  <c r="BJ93" i="10" s="1"/>
  <c r="BR88" i="10"/>
  <c r="BR89" i="10" s="1"/>
  <c r="BR94" i="10" s="1"/>
  <c r="AI104" i="10"/>
  <c r="AI105" i="10" s="1"/>
  <c r="G73" i="10"/>
  <c r="G74" i="10" s="1"/>
  <c r="G78" i="10" s="1"/>
  <c r="O73" i="10"/>
  <c r="O74" i="10" s="1"/>
  <c r="O78" i="10" s="1"/>
  <c r="W73" i="10"/>
  <c r="W74" i="10" s="1"/>
  <c r="W79" i="10" s="1"/>
  <c r="AE73" i="10"/>
  <c r="AE74" i="10" s="1"/>
  <c r="T73" i="10"/>
  <c r="T74" i="10" s="1"/>
  <c r="T78" i="10" s="1"/>
  <c r="AB73" i="10"/>
  <c r="AB74" i="10" s="1"/>
  <c r="AB78" i="10" s="1"/>
  <c r="AN73" i="10"/>
  <c r="AN74" i="10" s="1"/>
  <c r="AN78" i="10" s="1"/>
  <c r="AV73" i="10"/>
  <c r="AV74" i="10" s="1"/>
  <c r="AV79" i="10" s="1"/>
  <c r="BD73" i="10"/>
  <c r="BD74" i="10" s="1"/>
  <c r="BD79" i="10" s="1"/>
  <c r="BL73" i="10"/>
  <c r="BL74" i="10" s="1"/>
  <c r="AP73" i="10"/>
  <c r="AP74" i="10" s="1"/>
  <c r="AX73" i="10"/>
  <c r="AX74" i="10" s="1"/>
  <c r="AX79" i="10" s="1"/>
  <c r="BF73" i="10"/>
  <c r="BF74" i="10" s="1"/>
  <c r="BF78" i="10" s="1"/>
  <c r="BN73" i="10"/>
  <c r="BN74" i="10" s="1"/>
  <c r="BN78" i="10" s="1"/>
  <c r="H88" i="10"/>
  <c r="H89" i="10" s="1"/>
  <c r="H93" i="10" s="1"/>
  <c r="P88" i="10"/>
  <c r="P89" i="10" s="1"/>
  <c r="P93" i="10" s="1"/>
  <c r="X88" i="10"/>
  <c r="X89" i="10" s="1"/>
  <c r="X94" i="10" s="1"/>
  <c r="J104" i="10"/>
  <c r="J105" i="10" s="1"/>
  <c r="R104" i="10"/>
  <c r="R105" i="10" s="1"/>
  <c r="R110" i="10" s="1"/>
  <c r="Z104" i="10"/>
  <c r="Z105" i="10" s="1"/>
  <c r="Z109" i="10" s="1"/>
  <c r="AH61" i="10"/>
  <c r="AH110" i="10"/>
  <c r="AH108" i="10"/>
  <c r="AI32" i="5"/>
  <c r="E43" i="10"/>
  <c r="E44" i="10"/>
  <c r="AC43" i="10"/>
  <c r="AC44" i="10"/>
  <c r="R61" i="10"/>
  <c r="R62" i="10"/>
  <c r="AJ61" i="10"/>
  <c r="AJ62" i="10"/>
  <c r="BH62" i="10"/>
  <c r="W61" i="10"/>
  <c r="W62" i="10"/>
  <c r="L43" i="10"/>
  <c r="L44" i="10"/>
  <c r="AM44" i="10"/>
  <c r="AM43" i="10"/>
  <c r="AU44" i="10"/>
  <c r="AU43" i="10"/>
  <c r="BK44" i="10"/>
  <c r="BK43" i="10"/>
  <c r="AB79" i="10"/>
  <c r="AU78" i="10"/>
  <c r="AU79" i="10"/>
  <c r="S78" i="10"/>
  <c r="S79" i="10"/>
  <c r="AL78" i="10"/>
  <c r="AL79" i="10"/>
  <c r="BB78" i="10"/>
  <c r="BB79" i="10"/>
  <c r="E93" i="10"/>
  <c r="E94" i="10"/>
  <c r="U94" i="10"/>
  <c r="AV93" i="10"/>
  <c r="AV94" i="10"/>
  <c r="BG109" i="10"/>
  <c r="BG110" i="10"/>
  <c r="K44" i="10"/>
  <c r="K43" i="10"/>
  <c r="S44" i="10"/>
  <c r="S43" i="10"/>
  <c r="AA44" i="10"/>
  <c r="AA43" i="10"/>
  <c r="AL44" i="10"/>
  <c r="AL43" i="10"/>
  <c r="AT44" i="10"/>
  <c r="AT43" i="10"/>
  <c r="BB44" i="10"/>
  <c r="BB43" i="10"/>
  <c r="BJ44" i="10"/>
  <c r="BJ43" i="10"/>
  <c r="BR44" i="10"/>
  <c r="BR43" i="10"/>
  <c r="X62" i="10"/>
  <c r="AQ61" i="10"/>
  <c r="AQ62" i="10"/>
  <c r="BO62" i="10"/>
  <c r="AP109" i="10"/>
  <c r="AX110" i="10"/>
  <c r="AX109" i="10"/>
  <c r="BF110" i="10"/>
  <c r="BF109" i="10"/>
  <c r="BN110" i="10"/>
  <c r="BN109" i="10"/>
  <c r="J43" i="10"/>
  <c r="J44" i="10"/>
  <c r="R43" i="10"/>
  <c r="R44" i="10"/>
  <c r="Z43" i="10"/>
  <c r="Z44" i="10"/>
  <c r="AK43" i="10"/>
  <c r="AK44" i="10"/>
  <c r="AS43" i="10"/>
  <c r="AS44" i="10"/>
  <c r="BA43" i="10"/>
  <c r="BA44" i="10"/>
  <c r="BI43" i="10"/>
  <c r="BI44" i="10"/>
  <c r="BQ43" i="10"/>
  <c r="BQ44" i="10"/>
  <c r="AK78" i="10"/>
  <c r="BA79" i="10"/>
  <c r="BA78" i="10"/>
  <c r="BQ79" i="10"/>
  <c r="BQ78" i="10"/>
  <c r="N110" i="10"/>
  <c r="N109" i="10"/>
  <c r="AO110" i="10"/>
  <c r="AO109" i="10"/>
  <c r="AW110" i="10"/>
  <c r="AW109" i="10"/>
  <c r="Q43" i="10"/>
  <c r="Q44" i="10"/>
  <c r="AR43" i="10"/>
  <c r="AR44" i="10"/>
  <c r="AZ43" i="10"/>
  <c r="AZ44" i="10"/>
  <c r="BP43" i="10"/>
  <c r="BP44" i="10"/>
  <c r="I79" i="10"/>
  <c r="I78" i="10"/>
  <c r="AJ79" i="10"/>
  <c r="BH79" i="10"/>
  <c r="BP79" i="10"/>
  <c r="BP78" i="10"/>
  <c r="H78" i="10"/>
  <c r="H79" i="10"/>
  <c r="X78" i="10"/>
  <c r="AQ79" i="10"/>
  <c r="AY78" i="10"/>
  <c r="AY79" i="10"/>
  <c r="BG78" i="10"/>
  <c r="BG79" i="10"/>
  <c r="G79" i="10"/>
  <c r="O79" i="10"/>
  <c r="W78" i="10"/>
  <c r="AE78" i="10"/>
  <c r="AE79" i="10"/>
  <c r="AP78" i="10"/>
  <c r="AP79" i="10"/>
  <c r="AX78" i="10"/>
  <c r="BF79" i="10"/>
  <c r="BN79" i="10"/>
  <c r="R93" i="10"/>
  <c r="Z93" i="10"/>
  <c r="Z94" i="10"/>
  <c r="AK93" i="10"/>
  <c r="AK94" i="10"/>
  <c r="AS93" i="10"/>
  <c r="BA93" i="10"/>
  <c r="BA94" i="10"/>
  <c r="U109" i="10"/>
  <c r="U110" i="10"/>
  <c r="AV109" i="10"/>
  <c r="AV110" i="10"/>
  <c r="BD109" i="10"/>
  <c r="BD110" i="10"/>
  <c r="BL109" i="10"/>
  <c r="BL110" i="10"/>
  <c r="D109" i="10"/>
  <c r="D110" i="10"/>
  <c r="BC109" i="10"/>
  <c r="BC110" i="10"/>
  <c r="BK109" i="10"/>
  <c r="BK110" i="10"/>
  <c r="J109" i="10"/>
  <c r="J110" i="10"/>
  <c r="R109" i="10"/>
  <c r="AK109" i="10"/>
  <c r="AK110" i="10"/>
  <c r="AS109" i="10"/>
  <c r="I43" i="10"/>
  <c r="I44" i="10"/>
  <c r="AJ43" i="10"/>
  <c r="AJ44" i="10"/>
  <c r="BH43" i="10"/>
  <c r="BH44" i="10"/>
  <c r="X43" i="10"/>
  <c r="X44" i="10"/>
  <c r="BG43" i="10"/>
  <c r="BG44" i="10"/>
  <c r="M61" i="10"/>
  <c r="M62" i="10"/>
  <c r="BD62" i="10"/>
  <c r="AZ94" i="10"/>
  <c r="AZ93" i="10"/>
  <c r="BO94" i="10"/>
  <c r="BO93" i="10"/>
  <c r="Y43" i="10"/>
  <c r="Y44" i="10"/>
  <c r="N61" i="10"/>
  <c r="N62" i="10"/>
  <c r="BM61" i="10"/>
  <c r="H43" i="10"/>
  <c r="H44" i="10"/>
  <c r="P43" i="10"/>
  <c r="P44" i="10"/>
  <c r="AQ43" i="10"/>
  <c r="AQ44" i="10"/>
  <c r="AY43" i="10"/>
  <c r="AY44" i="10"/>
  <c r="BO43" i="10"/>
  <c r="BO44" i="10"/>
  <c r="E61" i="10"/>
  <c r="E62" i="10"/>
  <c r="U62" i="10"/>
  <c r="AN61" i="10"/>
  <c r="AV62" i="10"/>
  <c r="BL62" i="10"/>
  <c r="Y93" i="10"/>
  <c r="AR94" i="10"/>
  <c r="AR93" i="10"/>
  <c r="BH94" i="10"/>
  <c r="BH93" i="10"/>
  <c r="AY94" i="10"/>
  <c r="AY93" i="10"/>
  <c r="BG93" i="10"/>
  <c r="G43" i="10"/>
  <c r="G44" i="10"/>
  <c r="O43" i="10"/>
  <c r="O44" i="10"/>
  <c r="W43" i="10"/>
  <c r="W44" i="10"/>
  <c r="AE43" i="10"/>
  <c r="AE44" i="10"/>
  <c r="AP43" i="10"/>
  <c r="AP44" i="10"/>
  <c r="AX43" i="10"/>
  <c r="AX44" i="10"/>
  <c r="BF43" i="10"/>
  <c r="BF44" i="10"/>
  <c r="BN43" i="10"/>
  <c r="BN44" i="10"/>
  <c r="D62" i="10"/>
  <c r="D61" i="10"/>
  <c r="L62" i="10"/>
  <c r="L61" i="10"/>
  <c r="T62" i="10"/>
  <c r="T61" i="10"/>
  <c r="AB62" i="10"/>
  <c r="AB61" i="10"/>
  <c r="AM62" i="10"/>
  <c r="AM61" i="10"/>
  <c r="AU62" i="10"/>
  <c r="AU61" i="10"/>
  <c r="BK62" i="10"/>
  <c r="BK61" i="10"/>
  <c r="K109" i="10"/>
  <c r="K110" i="10"/>
  <c r="S109" i="10"/>
  <c r="S110" i="10"/>
  <c r="AA109" i="10"/>
  <c r="AA110" i="10"/>
  <c r="AL109" i="10"/>
  <c r="AL110" i="10"/>
  <c r="AT109" i="10"/>
  <c r="AT110" i="10"/>
  <c r="BR109" i="10"/>
  <c r="BR110" i="10"/>
  <c r="F44" i="10"/>
  <c r="F43" i="10"/>
  <c r="N43" i="10"/>
  <c r="N44" i="10"/>
  <c r="V43" i="10"/>
  <c r="V44" i="10"/>
  <c r="AD44" i="10"/>
  <c r="AD43" i="10"/>
  <c r="AO43" i="10"/>
  <c r="AO44" i="10"/>
  <c r="AW44" i="10"/>
  <c r="AW43" i="10"/>
  <c r="BE43" i="10"/>
  <c r="BE44" i="10"/>
  <c r="BM43" i="10"/>
  <c r="BM44" i="10"/>
  <c r="K62" i="10"/>
  <c r="K61" i="10"/>
  <c r="S62" i="10"/>
  <c r="S61" i="10"/>
  <c r="AA62" i="10"/>
  <c r="AA61" i="10"/>
  <c r="AT62" i="10"/>
  <c r="AT61" i="10"/>
  <c r="BB62" i="10"/>
  <c r="BB61" i="10"/>
  <c r="BR62" i="10"/>
  <c r="BR61" i="10"/>
  <c r="F79" i="10"/>
  <c r="N78" i="10"/>
  <c r="N79" i="10"/>
  <c r="V78" i="10"/>
  <c r="V79" i="10"/>
  <c r="AD78" i="10"/>
  <c r="AD79" i="10"/>
  <c r="AO78" i="10"/>
  <c r="AO79" i="10"/>
  <c r="AW78" i="10"/>
  <c r="AW79" i="10"/>
  <c r="BM78" i="10"/>
  <c r="BM79" i="10"/>
  <c r="AE93" i="10"/>
  <c r="AE94" i="10"/>
  <c r="AP93" i="10"/>
  <c r="AP94" i="10"/>
  <c r="AX93" i="10"/>
  <c r="AX94" i="10"/>
  <c r="BF93" i="10"/>
  <c r="BF94" i="10"/>
  <c r="M43" i="10"/>
  <c r="M44" i="10"/>
  <c r="Z61" i="10"/>
  <c r="Z62" i="10"/>
  <c r="BA61" i="10"/>
  <c r="BQ61" i="10"/>
  <c r="BQ62" i="10"/>
  <c r="AZ61" i="10"/>
  <c r="AZ62" i="10"/>
  <c r="BP62" i="10"/>
  <c r="G62" i="10"/>
  <c r="O61" i="10"/>
  <c r="E78" i="10"/>
  <c r="E79" i="10"/>
  <c r="M78" i="10"/>
  <c r="U78" i="10"/>
  <c r="U79" i="10"/>
  <c r="BL78" i="10"/>
  <c r="BL79" i="10"/>
  <c r="N93" i="10"/>
  <c r="N94" i="10"/>
  <c r="D93" i="10"/>
  <c r="D94" i="10"/>
  <c r="AM93" i="10"/>
  <c r="AM94" i="10"/>
  <c r="AA93" i="10"/>
  <c r="AA94" i="10"/>
  <c r="AT94" i="10"/>
  <c r="BB93" i="10"/>
  <c r="BJ94" i="10"/>
  <c r="Y109" i="10"/>
  <c r="Y110" i="10"/>
  <c r="AJ109" i="10"/>
  <c r="AJ110" i="10"/>
  <c r="AR110" i="10"/>
  <c r="AZ109" i="10"/>
  <c r="AZ110" i="10"/>
  <c r="BH109" i="10"/>
  <c r="BH110" i="10"/>
  <c r="BP109" i="10"/>
  <c r="BP110" i="10"/>
  <c r="U43" i="10"/>
  <c r="U44" i="10"/>
  <c r="AN43" i="10"/>
  <c r="AN44" i="10"/>
  <c r="AV43" i="10"/>
  <c r="AV44" i="10"/>
  <c r="BD43" i="10"/>
  <c r="BD44" i="10"/>
  <c r="BL43" i="10"/>
  <c r="BL44" i="10"/>
  <c r="J61" i="10"/>
  <c r="J62" i="10"/>
  <c r="AK62" i="10"/>
  <c r="BI61" i="10"/>
  <c r="BI62" i="10"/>
  <c r="Q61" i="10"/>
  <c r="Q62" i="10"/>
  <c r="D44" i="10"/>
  <c r="D43" i="10"/>
  <c r="T44" i="10"/>
  <c r="T43" i="10"/>
  <c r="AB44" i="10"/>
  <c r="AB43" i="10"/>
  <c r="BC44" i="10"/>
  <c r="BC43" i="10"/>
  <c r="D78" i="10"/>
  <c r="D79" i="10"/>
  <c r="BC78" i="10"/>
  <c r="BC79" i="10"/>
  <c r="K78" i="10"/>
  <c r="K79" i="10"/>
  <c r="AA78" i="10"/>
  <c r="AA79" i="10"/>
  <c r="AT78" i="10"/>
  <c r="AT79" i="10"/>
  <c r="AN94" i="10"/>
  <c r="BD93" i="10"/>
  <c r="BD94" i="10"/>
  <c r="X109" i="10"/>
  <c r="X110" i="10"/>
  <c r="AY109" i="10"/>
  <c r="AY110" i="10"/>
  <c r="BO109" i="10"/>
  <c r="BO110" i="10"/>
  <c r="BR55" i="5"/>
  <c r="BR56" i="5" s="1"/>
  <c r="BR61" i="5" s="1"/>
  <c r="BR87" i="5"/>
  <c r="BR88" i="5" s="1"/>
  <c r="BR93" i="5" s="1"/>
  <c r="BR42" i="4"/>
  <c r="BR42" i="5"/>
  <c r="BR109" i="4"/>
  <c r="BR103" i="5"/>
  <c r="BR104" i="5" s="1"/>
  <c r="BR108" i="5" s="1"/>
  <c r="BR72" i="5"/>
  <c r="BR73" i="5" s="1"/>
  <c r="BR72" i="4"/>
  <c r="BR73" i="4" s="1"/>
  <c r="BR43" i="5"/>
  <c r="BR107" i="5"/>
  <c r="BR94" i="4"/>
  <c r="BR110" i="4"/>
  <c r="BR43" i="4"/>
  <c r="BR55" i="4"/>
  <c r="BR56" i="4" s="1"/>
  <c r="M110" i="10" l="1"/>
  <c r="BE93" i="10"/>
  <c r="BF62" i="10"/>
  <c r="BN94" i="10"/>
  <c r="AL62" i="10"/>
  <c r="E109" i="10"/>
  <c r="Q79" i="10"/>
  <c r="BS79" i="10" s="1"/>
  <c r="BT79" i="10" s="1"/>
  <c r="BR79" i="10"/>
  <c r="BR45" i="10" s="1"/>
  <c r="L78" i="10"/>
  <c r="H109" i="10"/>
  <c r="BM93" i="10"/>
  <c r="AI60" i="4"/>
  <c r="AI61" i="4"/>
  <c r="AL93" i="10"/>
  <c r="BN61" i="10"/>
  <c r="AW94" i="10"/>
  <c r="BJ109" i="10"/>
  <c r="AH79" i="10"/>
  <c r="M94" i="10"/>
  <c r="AM79" i="10"/>
  <c r="AM45" i="10" s="1"/>
  <c r="I110" i="10"/>
  <c r="AU94" i="10"/>
  <c r="AD94" i="10"/>
  <c r="AC78" i="10"/>
  <c r="AX61" i="10"/>
  <c r="Y61" i="10"/>
  <c r="BB110" i="10"/>
  <c r="BP93" i="10"/>
  <c r="AD62" i="10"/>
  <c r="AU109" i="10"/>
  <c r="AN110" i="10"/>
  <c r="BI93" i="10"/>
  <c r="V62" i="10"/>
  <c r="BM109" i="10"/>
  <c r="G109" i="10"/>
  <c r="P110" i="10"/>
  <c r="P45" i="10" s="1"/>
  <c r="I62" i="10"/>
  <c r="AI78" i="5"/>
  <c r="AI77" i="5"/>
  <c r="AG77" i="4"/>
  <c r="AG78" i="4"/>
  <c r="BQ110" i="10"/>
  <c r="J78" i="10"/>
  <c r="O109" i="10"/>
  <c r="AP62" i="10"/>
  <c r="AZ78" i="10"/>
  <c r="AJ93" i="10"/>
  <c r="Z110" i="10"/>
  <c r="AM110" i="10"/>
  <c r="Y78" i="10"/>
  <c r="F93" i="10"/>
  <c r="W93" i="10"/>
  <c r="AN79" i="10"/>
  <c r="AN45" i="10" s="1"/>
  <c r="BE79" i="10"/>
  <c r="BE45" i="10" s="1"/>
  <c r="F109" i="10"/>
  <c r="Q109" i="10"/>
  <c r="BE61" i="10"/>
  <c r="BJ79" i="10"/>
  <c r="BJ45" i="10" s="1"/>
  <c r="T79" i="10"/>
  <c r="T45" i="10" s="1"/>
  <c r="AR62" i="10"/>
  <c r="V94" i="10"/>
  <c r="BJ61" i="10"/>
  <c r="BC61" i="10"/>
  <c r="AC110" i="10"/>
  <c r="BO79" i="10"/>
  <c r="F62" i="10"/>
  <c r="F45" i="10" s="1"/>
  <c r="BE109" i="10"/>
  <c r="BI78" i="10"/>
  <c r="BL94" i="10"/>
  <c r="AS62" i="10"/>
  <c r="AI109" i="5"/>
  <c r="AS78" i="10"/>
  <c r="BQ94" i="10"/>
  <c r="S94" i="10"/>
  <c r="AQ110" i="10"/>
  <c r="T109" i="10"/>
  <c r="AG44" i="4"/>
  <c r="AI110" i="4"/>
  <c r="AI109" i="4"/>
  <c r="BK78" i="10"/>
  <c r="Q94" i="10"/>
  <c r="Q45" i="10" s="1"/>
  <c r="AV78" i="10"/>
  <c r="O93" i="10"/>
  <c r="AE110" i="10"/>
  <c r="BG61" i="10"/>
  <c r="K93" i="10"/>
  <c r="P94" i="10"/>
  <c r="BI109" i="10"/>
  <c r="AD110" i="10"/>
  <c r="R79" i="10"/>
  <c r="AO61" i="10"/>
  <c r="AC93" i="10"/>
  <c r="AB93" i="10"/>
  <c r="P61" i="10"/>
  <c r="AF94" i="4"/>
  <c r="AF44" i="4" s="1"/>
  <c r="AF93" i="4"/>
  <c r="AI94" i="4"/>
  <c r="AI93" i="4"/>
  <c r="AO94" i="10"/>
  <c r="BC93" i="10"/>
  <c r="L93" i="10"/>
  <c r="G93" i="10"/>
  <c r="I94" i="10"/>
  <c r="X93" i="10"/>
  <c r="J94" i="10"/>
  <c r="AQ93" i="10"/>
  <c r="AI92" i="5"/>
  <c r="AI93" i="5"/>
  <c r="AG92" i="5"/>
  <c r="BR93" i="10"/>
  <c r="BK93" i="10"/>
  <c r="AE61" i="10"/>
  <c r="H94" i="10"/>
  <c r="P78" i="10"/>
  <c r="AW61" i="10"/>
  <c r="V110" i="10"/>
  <c r="Z79" i="10"/>
  <c r="Z45" i="10" s="1"/>
  <c r="W110" i="10"/>
  <c r="W45" i="10" s="1"/>
  <c r="AI62" i="10"/>
  <c r="AI61" i="10"/>
  <c r="AB109" i="10"/>
  <c r="AI109" i="10"/>
  <c r="AI110" i="10"/>
  <c r="AG93" i="10"/>
  <c r="AG94" i="10"/>
  <c r="T93" i="10"/>
  <c r="BD78" i="10"/>
  <c r="AC61" i="10"/>
  <c r="AR79" i="10"/>
  <c r="BA109" i="10"/>
  <c r="L109" i="10"/>
  <c r="AY61" i="10"/>
  <c r="H61" i="10"/>
  <c r="AF110" i="10"/>
  <c r="AF109" i="10"/>
  <c r="BF45" i="10"/>
  <c r="L45" i="10"/>
  <c r="BP45" i="10"/>
  <c r="BA45" i="10"/>
  <c r="BL45" i="10"/>
  <c r="E45" i="10"/>
  <c r="J45" i="10"/>
  <c r="O45" i="10"/>
  <c r="AY45" i="10"/>
  <c r="BN45" i="10"/>
  <c r="AA45" i="10"/>
  <c r="BC45" i="10"/>
  <c r="M45" i="10"/>
  <c r="X45" i="10"/>
  <c r="BS44" i="10"/>
  <c r="BT44" i="10" s="1"/>
  <c r="BK45" i="10"/>
  <c r="BM45" i="10"/>
  <c r="BO45" i="10"/>
  <c r="D45" i="10"/>
  <c r="U45" i="10"/>
  <c r="AH45" i="10"/>
  <c r="BS43" i="10"/>
  <c r="BT43" i="10" s="1"/>
  <c r="G45" i="10"/>
  <c r="BQ45" i="10"/>
  <c r="K45" i="10"/>
  <c r="N45" i="10"/>
  <c r="BR60" i="5"/>
  <c r="BR92" i="5"/>
  <c r="BR109" i="5"/>
  <c r="BR77" i="4"/>
  <c r="BR78" i="4"/>
  <c r="BR44" i="4" s="1"/>
  <c r="BR77" i="5"/>
  <c r="BR78" i="5"/>
  <c r="G5" i="9"/>
  <c r="G5" i="8"/>
  <c r="G26" i="8" s="1"/>
  <c r="L27" i="9"/>
  <c r="K27" i="9"/>
  <c r="J27" i="9"/>
  <c r="I27" i="9"/>
  <c r="H27" i="9"/>
  <c r="G27" i="9"/>
  <c r="F27" i="9"/>
  <c r="E27" i="9"/>
  <c r="D27" i="9"/>
  <c r="L26" i="8"/>
  <c r="K26" i="8"/>
  <c r="J26" i="8"/>
  <c r="I26" i="8"/>
  <c r="H26" i="8"/>
  <c r="F26" i="8"/>
  <c r="E26" i="8"/>
  <c r="D26" i="8"/>
  <c r="I45" i="10" l="1"/>
  <c r="BS62" i="10"/>
  <c r="BT62" i="10" s="1"/>
  <c r="V45" i="10"/>
  <c r="AI44" i="4"/>
  <c r="BS109" i="10"/>
  <c r="BT109" i="10" s="1"/>
  <c r="BS93" i="10"/>
  <c r="BT93" i="10" s="1"/>
  <c r="BS61" i="10"/>
  <c r="BT61" i="10" s="1"/>
  <c r="BS110" i="10"/>
  <c r="BT110" i="10" s="1"/>
  <c r="BS78" i="10"/>
  <c r="BT78" i="10" s="1"/>
  <c r="BS94" i="10"/>
  <c r="BT94" i="10" s="1"/>
  <c r="BR44" i="5"/>
  <c r="C18" i="7"/>
  <c r="C19" i="7"/>
  <c r="C17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V30" i="5"/>
  <c r="V31" i="5" s="1"/>
  <c r="W30" i="5"/>
  <c r="W31" i="5" s="1"/>
  <c r="X30" i="5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V32" i="5" l="1"/>
  <c r="W32" i="5"/>
  <c r="X32" i="5"/>
  <c r="BT46" i="10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Q102" i="5" l="1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B100" i="5"/>
  <c r="BQ99" i="5"/>
  <c r="BP99" i="5"/>
  <c r="BO99" i="5"/>
  <c r="BN99" i="5"/>
  <c r="BM99" i="5"/>
  <c r="BL99" i="5"/>
  <c r="BK99" i="5"/>
  <c r="BJ99" i="5"/>
  <c r="BI99" i="5"/>
  <c r="BH99" i="5"/>
  <c r="BG99" i="5"/>
  <c r="BF99" i="5"/>
  <c r="BE99" i="5"/>
  <c r="BD99" i="5"/>
  <c r="BC99" i="5"/>
  <c r="BB99" i="5"/>
  <c r="BA99" i="5"/>
  <c r="AZ99" i="5"/>
  <c r="AY99" i="5"/>
  <c r="AX99" i="5"/>
  <c r="AW99" i="5"/>
  <c r="AV99" i="5"/>
  <c r="AU99" i="5"/>
  <c r="AT99" i="5"/>
  <c r="AS99" i="5"/>
  <c r="AR99" i="5"/>
  <c r="AQ99" i="5"/>
  <c r="AP99" i="5"/>
  <c r="AO99" i="5"/>
  <c r="AN99" i="5"/>
  <c r="AM99" i="5"/>
  <c r="AL99" i="5"/>
  <c r="AK99" i="5"/>
  <c r="AJ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B99" i="5"/>
  <c r="BQ98" i="5"/>
  <c r="BP98" i="5"/>
  <c r="BO98" i="5"/>
  <c r="BN98" i="5"/>
  <c r="BM98" i="5"/>
  <c r="BL98" i="5"/>
  <c r="BK98" i="5"/>
  <c r="BJ98" i="5"/>
  <c r="BI98" i="5"/>
  <c r="BH98" i="5"/>
  <c r="BH103" i="5" s="1"/>
  <c r="BH104" i="5" s="1"/>
  <c r="BG98" i="5"/>
  <c r="BG103" i="5" s="1"/>
  <c r="BG104" i="5" s="1"/>
  <c r="BF98" i="5"/>
  <c r="BF103" i="5" s="1"/>
  <c r="BF104" i="5" s="1"/>
  <c r="BE98" i="5"/>
  <c r="BD98" i="5"/>
  <c r="BC98" i="5"/>
  <c r="BB98" i="5"/>
  <c r="BA98" i="5"/>
  <c r="AZ98" i="5"/>
  <c r="AY98" i="5"/>
  <c r="AX98" i="5"/>
  <c r="AW98" i="5"/>
  <c r="AV98" i="5"/>
  <c r="AV103" i="5" s="1"/>
  <c r="AV104" i="5" s="1"/>
  <c r="AU98" i="5"/>
  <c r="AU103" i="5" s="1"/>
  <c r="AU104" i="5" s="1"/>
  <c r="AT98" i="5"/>
  <c r="AS98" i="5"/>
  <c r="AR98" i="5"/>
  <c r="AQ98" i="5"/>
  <c r="AP98" i="5"/>
  <c r="AO98" i="5"/>
  <c r="AN98" i="5"/>
  <c r="AM98" i="5"/>
  <c r="AL98" i="5"/>
  <c r="AK98" i="5"/>
  <c r="AJ98" i="5"/>
  <c r="AJ103" i="5" s="1"/>
  <c r="AJ104" i="5" s="1"/>
  <c r="AE98" i="5"/>
  <c r="AE103" i="5" s="1"/>
  <c r="AE104" i="5" s="1"/>
  <c r="AD98" i="5"/>
  <c r="AD103" i="5" s="1"/>
  <c r="AD104" i="5" s="1"/>
  <c r="AC98" i="5"/>
  <c r="AB98" i="5"/>
  <c r="AA98" i="5"/>
  <c r="Z98" i="5"/>
  <c r="Y98" i="5"/>
  <c r="X98" i="5"/>
  <c r="W98" i="5"/>
  <c r="V98" i="5"/>
  <c r="U98" i="5"/>
  <c r="T98" i="5"/>
  <c r="T103" i="5" s="1"/>
  <c r="T104" i="5" s="1"/>
  <c r="S98" i="5"/>
  <c r="S103" i="5" s="1"/>
  <c r="S104" i="5" s="1"/>
  <c r="R98" i="5"/>
  <c r="R103" i="5" s="1"/>
  <c r="R104" i="5" s="1"/>
  <c r="Q98" i="5"/>
  <c r="P98" i="5"/>
  <c r="O98" i="5"/>
  <c r="N98" i="5"/>
  <c r="M98" i="5"/>
  <c r="L98" i="5"/>
  <c r="K98" i="5"/>
  <c r="J98" i="5"/>
  <c r="I98" i="5"/>
  <c r="H98" i="5"/>
  <c r="H103" i="5" s="1"/>
  <c r="H104" i="5" s="1"/>
  <c r="G98" i="5"/>
  <c r="F98" i="5"/>
  <c r="F103" i="5" s="1"/>
  <c r="F104" i="5" s="1"/>
  <c r="E98" i="5"/>
  <c r="D98" i="5"/>
  <c r="C98" i="5"/>
  <c r="B98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Q85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85" i="5"/>
  <c r="BQ84" i="5"/>
  <c r="BP84" i="5"/>
  <c r="BO84" i="5"/>
  <c r="BN84" i="5"/>
  <c r="BM84" i="5"/>
  <c r="BL84" i="5"/>
  <c r="BK84" i="5"/>
  <c r="BJ84" i="5"/>
  <c r="BI84" i="5"/>
  <c r="BH84" i="5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B84" i="5"/>
  <c r="BQ83" i="5"/>
  <c r="BP83" i="5"/>
  <c r="BO83" i="5"/>
  <c r="BN83" i="5"/>
  <c r="BM83" i="5"/>
  <c r="BL83" i="5"/>
  <c r="BK83" i="5"/>
  <c r="BJ83" i="5"/>
  <c r="BI83" i="5"/>
  <c r="BI87" i="5" s="1"/>
  <c r="BI88" i="5" s="1"/>
  <c r="BH83" i="5"/>
  <c r="BH87" i="5" s="1"/>
  <c r="BH88" i="5" s="1"/>
  <c r="BG83" i="5"/>
  <c r="BG87" i="5" s="1"/>
  <c r="BG88" i="5" s="1"/>
  <c r="BF83" i="5"/>
  <c r="BE83" i="5"/>
  <c r="BD83" i="5"/>
  <c r="BC83" i="5"/>
  <c r="BB83" i="5"/>
  <c r="BA83" i="5"/>
  <c r="AZ83" i="5"/>
  <c r="AY83" i="5"/>
  <c r="AX83" i="5"/>
  <c r="AW83" i="5"/>
  <c r="AV83" i="5"/>
  <c r="AU83" i="5"/>
  <c r="AU87" i="5" s="1"/>
  <c r="AU88" i="5" s="1"/>
  <c r="AT83" i="5"/>
  <c r="AS83" i="5"/>
  <c r="AR83" i="5"/>
  <c r="AQ83" i="5"/>
  <c r="AP83" i="5"/>
  <c r="AO83" i="5"/>
  <c r="AN83" i="5"/>
  <c r="AM83" i="5"/>
  <c r="AL83" i="5"/>
  <c r="AK83" i="5"/>
  <c r="AK87" i="5" s="1"/>
  <c r="AK88" i="5" s="1"/>
  <c r="AJ83" i="5"/>
  <c r="AJ87" i="5" s="1"/>
  <c r="AJ88" i="5" s="1"/>
  <c r="AE83" i="5"/>
  <c r="AE87" i="5" s="1"/>
  <c r="AE88" i="5" s="1"/>
  <c r="AD83" i="5"/>
  <c r="AC83" i="5"/>
  <c r="AB83" i="5"/>
  <c r="AA83" i="5"/>
  <c r="Z83" i="5"/>
  <c r="Y83" i="5"/>
  <c r="X83" i="5"/>
  <c r="W83" i="5"/>
  <c r="V83" i="5"/>
  <c r="U83" i="5"/>
  <c r="T83" i="5"/>
  <c r="S83" i="5"/>
  <c r="S87" i="5" s="1"/>
  <c r="S88" i="5" s="1"/>
  <c r="R83" i="5"/>
  <c r="Q83" i="5"/>
  <c r="P83" i="5"/>
  <c r="O83" i="5"/>
  <c r="N83" i="5"/>
  <c r="M83" i="5"/>
  <c r="L83" i="5"/>
  <c r="K83" i="5"/>
  <c r="J83" i="5"/>
  <c r="I83" i="5"/>
  <c r="I87" i="5" s="1"/>
  <c r="I88" i="5" s="1"/>
  <c r="H83" i="5"/>
  <c r="H87" i="5" s="1"/>
  <c r="H88" i="5" s="1"/>
  <c r="G83" i="5"/>
  <c r="G87" i="5" s="1"/>
  <c r="G88" i="5" s="1"/>
  <c r="F83" i="5"/>
  <c r="E83" i="5"/>
  <c r="D83" i="5"/>
  <c r="C83" i="5"/>
  <c r="B83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B70" i="5"/>
  <c r="BQ69" i="5"/>
  <c r="BP69" i="5"/>
  <c r="BO69" i="5"/>
  <c r="BN69" i="5"/>
  <c r="BM69" i="5"/>
  <c r="BL69" i="5"/>
  <c r="BK69" i="5"/>
  <c r="BJ69" i="5"/>
  <c r="BI69" i="5"/>
  <c r="BH69" i="5"/>
  <c r="BG69" i="5"/>
  <c r="BG72" i="5" s="1"/>
  <c r="BG73" i="5" s="1"/>
  <c r="BF69" i="5"/>
  <c r="BE69" i="5"/>
  <c r="BD69" i="5"/>
  <c r="BC69" i="5"/>
  <c r="BB69" i="5"/>
  <c r="BA69" i="5"/>
  <c r="AZ69" i="5"/>
  <c r="AY69" i="5"/>
  <c r="AX69" i="5"/>
  <c r="AW69" i="5"/>
  <c r="AV69" i="5"/>
  <c r="AU69" i="5"/>
  <c r="AU72" i="5" s="1"/>
  <c r="AU73" i="5" s="1"/>
  <c r="AT69" i="5"/>
  <c r="AS69" i="5"/>
  <c r="AR69" i="5"/>
  <c r="AQ69" i="5"/>
  <c r="AP69" i="5"/>
  <c r="AO69" i="5"/>
  <c r="AN69" i="5"/>
  <c r="AM69" i="5"/>
  <c r="AL69" i="5"/>
  <c r="AK69" i="5"/>
  <c r="AJ69" i="5"/>
  <c r="AE69" i="5"/>
  <c r="AE72" i="5" s="1"/>
  <c r="AE73" i="5" s="1"/>
  <c r="AD69" i="5"/>
  <c r="AC69" i="5"/>
  <c r="AB69" i="5"/>
  <c r="AA69" i="5"/>
  <c r="Z69" i="5"/>
  <c r="Y69" i="5"/>
  <c r="X69" i="5"/>
  <c r="W69" i="5"/>
  <c r="V69" i="5"/>
  <c r="U69" i="5"/>
  <c r="T69" i="5"/>
  <c r="S69" i="5"/>
  <c r="S72" i="5" s="1"/>
  <c r="S73" i="5" s="1"/>
  <c r="R69" i="5"/>
  <c r="Q69" i="5"/>
  <c r="P69" i="5"/>
  <c r="O69" i="5"/>
  <c r="N69" i="5"/>
  <c r="M69" i="5"/>
  <c r="L69" i="5"/>
  <c r="K69" i="5"/>
  <c r="J69" i="5"/>
  <c r="I69" i="5"/>
  <c r="H69" i="5"/>
  <c r="G69" i="5"/>
  <c r="G72" i="5" s="1"/>
  <c r="G73" i="5" s="1"/>
  <c r="F69" i="5"/>
  <c r="E69" i="5"/>
  <c r="D69" i="5"/>
  <c r="B69" i="5"/>
  <c r="BQ68" i="5"/>
  <c r="BP68" i="5"/>
  <c r="BO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68" i="5"/>
  <c r="BQ67" i="5"/>
  <c r="BP67" i="5"/>
  <c r="BO67" i="5"/>
  <c r="BN67" i="5"/>
  <c r="BM67" i="5"/>
  <c r="BL67" i="5"/>
  <c r="BK67" i="5"/>
  <c r="BJ67" i="5"/>
  <c r="BI67" i="5"/>
  <c r="BH67" i="5"/>
  <c r="BG67" i="5"/>
  <c r="BF67" i="5"/>
  <c r="BE67" i="5"/>
  <c r="BD67" i="5"/>
  <c r="BC67" i="5"/>
  <c r="BB67" i="5"/>
  <c r="BA67" i="5"/>
  <c r="AZ67" i="5"/>
  <c r="AZ72" i="5" s="1"/>
  <c r="AZ73" i="5" s="1"/>
  <c r="AY67" i="5"/>
  <c r="AY72" i="5" s="1"/>
  <c r="AY73" i="5" s="1"/>
  <c r="AX67" i="5"/>
  <c r="AW67" i="5"/>
  <c r="AV67" i="5"/>
  <c r="AU67" i="5"/>
  <c r="AT67" i="5"/>
  <c r="AS67" i="5"/>
  <c r="AR67" i="5"/>
  <c r="AQ67" i="5"/>
  <c r="AP67" i="5"/>
  <c r="AO67" i="5"/>
  <c r="AN67" i="5"/>
  <c r="AN72" i="5" s="1"/>
  <c r="AN73" i="5" s="1"/>
  <c r="AM67" i="5"/>
  <c r="AM72" i="5" s="1"/>
  <c r="AM73" i="5" s="1"/>
  <c r="AL67" i="5"/>
  <c r="AK67" i="5"/>
  <c r="AJ67" i="5"/>
  <c r="AE67" i="5"/>
  <c r="AD67" i="5"/>
  <c r="AC67" i="5"/>
  <c r="AB67" i="5"/>
  <c r="AA67" i="5"/>
  <c r="Z67" i="5"/>
  <c r="Y67" i="5"/>
  <c r="X67" i="5"/>
  <c r="X72" i="5" s="1"/>
  <c r="X73" i="5" s="1"/>
  <c r="W67" i="5"/>
  <c r="W72" i="5" s="1"/>
  <c r="W73" i="5" s="1"/>
  <c r="V67" i="5"/>
  <c r="U67" i="5"/>
  <c r="T67" i="5"/>
  <c r="S67" i="5"/>
  <c r="R67" i="5"/>
  <c r="Q67" i="5"/>
  <c r="P67" i="5"/>
  <c r="O67" i="5"/>
  <c r="N67" i="5"/>
  <c r="M67" i="5"/>
  <c r="L67" i="5"/>
  <c r="L72" i="5" s="1"/>
  <c r="L73" i="5" s="1"/>
  <c r="K67" i="5"/>
  <c r="K72" i="5" s="1"/>
  <c r="K73" i="5" s="1"/>
  <c r="J67" i="5"/>
  <c r="I67" i="5"/>
  <c r="H67" i="5"/>
  <c r="G67" i="5"/>
  <c r="F67" i="5"/>
  <c r="E67" i="5"/>
  <c r="D67" i="5"/>
  <c r="B67" i="5"/>
  <c r="BQ66" i="5"/>
  <c r="BP66" i="5"/>
  <c r="BP72" i="5" s="1"/>
  <c r="BP73" i="5" s="1"/>
  <c r="BO66" i="5"/>
  <c r="BO72" i="5" s="1"/>
  <c r="BO73" i="5" s="1"/>
  <c r="BN66" i="5"/>
  <c r="BN72" i="5" s="1"/>
  <c r="BN73" i="5" s="1"/>
  <c r="BM66" i="5"/>
  <c r="BL66" i="5"/>
  <c r="BK66" i="5"/>
  <c r="BJ66" i="5"/>
  <c r="BI66" i="5"/>
  <c r="BI72" i="5" s="1"/>
  <c r="BI73" i="5" s="1"/>
  <c r="BH66" i="5"/>
  <c r="BH72" i="5" s="1"/>
  <c r="BH73" i="5" s="1"/>
  <c r="BG66" i="5"/>
  <c r="BF66" i="5"/>
  <c r="BF72" i="5" s="1"/>
  <c r="BF73" i="5" s="1"/>
  <c r="BE66" i="5"/>
  <c r="BE72" i="5" s="1"/>
  <c r="BE73" i="5" s="1"/>
  <c r="BD66" i="5"/>
  <c r="BD72" i="5" s="1"/>
  <c r="BD73" i="5" s="1"/>
  <c r="BC66" i="5"/>
  <c r="BC72" i="5" s="1"/>
  <c r="BC73" i="5" s="1"/>
  <c r="BB66" i="5"/>
  <c r="BB72" i="5" s="1"/>
  <c r="BB73" i="5" s="1"/>
  <c r="BA66" i="5"/>
  <c r="AZ66" i="5"/>
  <c r="AY66" i="5"/>
  <c r="AX66" i="5"/>
  <c r="AX72" i="5" s="1"/>
  <c r="AX73" i="5" s="1"/>
  <c r="AW66" i="5"/>
  <c r="AW72" i="5" s="1"/>
  <c r="AW73" i="5" s="1"/>
  <c r="AV66" i="5"/>
  <c r="AV72" i="5" s="1"/>
  <c r="AV73" i="5" s="1"/>
  <c r="AU66" i="5"/>
  <c r="AT66" i="5"/>
  <c r="AT72" i="5" s="1"/>
  <c r="AT73" i="5" s="1"/>
  <c r="AS66" i="5"/>
  <c r="AS72" i="5" s="1"/>
  <c r="AS73" i="5" s="1"/>
  <c r="AR66" i="5"/>
  <c r="AR72" i="5" s="1"/>
  <c r="AR73" i="5" s="1"/>
  <c r="AQ66" i="5"/>
  <c r="AQ72" i="5" s="1"/>
  <c r="AQ73" i="5" s="1"/>
  <c r="AP66" i="5"/>
  <c r="AP72" i="5" s="1"/>
  <c r="AP73" i="5" s="1"/>
  <c r="AO66" i="5"/>
  <c r="AN66" i="5"/>
  <c r="AM66" i="5"/>
  <c r="AL66" i="5"/>
  <c r="AL72" i="5" s="1"/>
  <c r="AL73" i="5" s="1"/>
  <c r="AK66" i="5"/>
  <c r="AK72" i="5" s="1"/>
  <c r="AK73" i="5" s="1"/>
  <c r="AJ66" i="5"/>
  <c r="AJ72" i="5" s="1"/>
  <c r="AJ73" i="5" s="1"/>
  <c r="AE66" i="5"/>
  <c r="AD66" i="5"/>
  <c r="AD72" i="5" s="1"/>
  <c r="AD73" i="5" s="1"/>
  <c r="AC66" i="5"/>
  <c r="AC72" i="5" s="1"/>
  <c r="AC73" i="5" s="1"/>
  <c r="AB66" i="5"/>
  <c r="AB72" i="5" s="1"/>
  <c r="AB73" i="5" s="1"/>
  <c r="AA66" i="5"/>
  <c r="AA72" i="5" s="1"/>
  <c r="AA73" i="5" s="1"/>
  <c r="Z66" i="5"/>
  <c r="Z72" i="5" s="1"/>
  <c r="Z73" i="5" s="1"/>
  <c r="Y66" i="5"/>
  <c r="X66" i="5"/>
  <c r="W66" i="5"/>
  <c r="V66" i="5"/>
  <c r="V72" i="5" s="1"/>
  <c r="V73" i="5" s="1"/>
  <c r="U66" i="5"/>
  <c r="U72" i="5" s="1"/>
  <c r="U73" i="5" s="1"/>
  <c r="T66" i="5"/>
  <c r="T72" i="5" s="1"/>
  <c r="T73" i="5" s="1"/>
  <c r="S66" i="5"/>
  <c r="R66" i="5"/>
  <c r="R72" i="5" s="1"/>
  <c r="R73" i="5" s="1"/>
  <c r="Q66" i="5"/>
  <c r="Q72" i="5" s="1"/>
  <c r="Q73" i="5" s="1"/>
  <c r="P66" i="5"/>
  <c r="P72" i="5" s="1"/>
  <c r="P73" i="5" s="1"/>
  <c r="O66" i="5"/>
  <c r="O72" i="5" s="1"/>
  <c r="O73" i="5" s="1"/>
  <c r="N66" i="5"/>
  <c r="N72" i="5" s="1"/>
  <c r="N73" i="5" s="1"/>
  <c r="M66" i="5"/>
  <c r="L66" i="5"/>
  <c r="K66" i="5"/>
  <c r="J66" i="5"/>
  <c r="J72" i="5" s="1"/>
  <c r="J73" i="5" s="1"/>
  <c r="I66" i="5"/>
  <c r="I72" i="5" s="1"/>
  <c r="I73" i="5" s="1"/>
  <c r="H66" i="5"/>
  <c r="H72" i="5" s="1"/>
  <c r="H73" i="5" s="1"/>
  <c r="G66" i="5"/>
  <c r="F66" i="5"/>
  <c r="F72" i="5" s="1"/>
  <c r="F73" i="5" s="1"/>
  <c r="E66" i="5"/>
  <c r="E72" i="5" s="1"/>
  <c r="E73" i="5" s="1"/>
  <c r="D66" i="5"/>
  <c r="D72" i="5" s="1"/>
  <c r="D73" i="5" s="1"/>
  <c r="B66" i="5"/>
  <c r="BQ72" i="5"/>
  <c r="BQ73" i="5" s="1"/>
  <c r="BA72" i="5"/>
  <c r="BA73" i="5" s="1"/>
  <c r="AO72" i="5"/>
  <c r="AO73" i="5" s="1"/>
  <c r="Y72" i="5"/>
  <c r="Y73" i="5" s="1"/>
  <c r="M72" i="5"/>
  <c r="M73" i="5" s="1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Q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52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B51" i="5"/>
  <c r="BQ50" i="5"/>
  <c r="BQ55" i="5" s="1"/>
  <c r="BQ56" i="5" s="1"/>
  <c r="BP50" i="5"/>
  <c r="BP55" i="5" s="1"/>
  <c r="BP56" i="5" s="1"/>
  <c r="BO50" i="5"/>
  <c r="BO55" i="5" s="1"/>
  <c r="BO56" i="5" s="1"/>
  <c r="BN50" i="5"/>
  <c r="BM50" i="5"/>
  <c r="BL50" i="5"/>
  <c r="BK50" i="5"/>
  <c r="BJ50" i="5"/>
  <c r="BI50" i="5"/>
  <c r="BH50" i="5"/>
  <c r="BG50" i="5"/>
  <c r="BF50" i="5"/>
  <c r="BE50" i="5"/>
  <c r="BE55" i="5" s="1"/>
  <c r="BE56" i="5" s="1"/>
  <c r="BD50" i="5"/>
  <c r="BD55" i="5" s="1"/>
  <c r="BD56" i="5" s="1"/>
  <c r="BC50" i="5"/>
  <c r="BC55" i="5" s="1"/>
  <c r="BC56" i="5" s="1"/>
  <c r="BB50" i="5"/>
  <c r="BA50" i="5"/>
  <c r="AZ50" i="5"/>
  <c r="AY50" i="5"/>
  <c r="AX50" i="5"/>
  <c r="AW50" i="5"/>
  <c r="AV50" i="5"/>
  <c r="AU50" i="5"/>
  <c r="AT50" i="5"/>
  <c r="AS50" i="5"/>
  <c r="AS55" i="5" s="1"/>
  <c r="AS56" i="5" s="1"/>
  <c r="AR50" i="5"/>
  <c r="AR55" i="5" s="1"/>
  <c r="AR56" i="5" s="1"/>
  <c r="AQ50" i="5"/>
  <c r="AQ55" i="5" s="1"/>
  <c r="AQ56" i="5" s="1"/>
  <c r="AP50" i="5"/>
  <c r="AO50" i="5"/>
  <c r="AN50" i="5"/>
  <c r="AM50" i="5"/>
  <c r="AL50" i="5"/>
  <c r="AK50" i="5"/>
  <c r="AJ50" i="5"/>
  <c r="AE50" i="5"/>
  <c r="AD50" i="5"/>
  <c r="AC50" i="5"/>
  <c r="AC55" i="5" s="1"/>
  <c r="AC56" i="5" s="1"/>
  <c r="AB50" i="5"/>
  <c r="AB55" i="5" s="1"/>
  <c r="AB56" i="5" s="1"/>
  <c r="AA50" i="5"/>
  <c r="AA55" i="5" s="1"/>
  <c r="AA56" i="5" s="1"/>
  <c r="Z50" i="5"/>
  <c r="Y50" i="5"/>
  <c r="X50" i="5"/>
  <c r="W50" i="5"/>
  <c r="V50" i="5"/>
  <c r="U50" i="5"/>
  <c r="T50" i="5"/>
  <c r="S50" i="5"/>
  <c r="R50" i="5"/>
  <c r="Q50" i="5"/>
  <c r="Q55" i="5" s="1"/>
  <c r="Q56" i="5" s="1"/>
  <c r="P50" i="5"/>
  <c r="P55" i="5" s="1"/>
  <c r="P56" i="5" s="1"/>
  <c r="O50" i="5"/>
  <c r="O55" i="5" s="1"/>
  <c r="O56" i="5" s="1"/>
  <c r="N50" i="5"/>
  <c r="M50" i="5"/>
  <c r="L50" i="5"/>
  <c r="K50" i="5"/>
  <c r="J50" i="5"/>
  <c r="I50" i="5"/>
  <c r="H50" i="5"/>
  <c r="G50" i="5"/>
  <c r="F50" i="5"/>
  <c r="E50" i="5"/>
  <c r="E55" i="5" s="1"/>
  <c r="E56" i="5" s="1"/>
  <c r="D50" i="5"/>
  <c r="C50" i="5"/>
  <c r="B50" i="5"/>
  <c r="BP41" i="5"/>
  <c r="BN41" i="5"/>
  <c r="BL41" i="5"/>
  <c r="BJ41" i="5"/>
  <c r="BH41" i="5"/>
  <c r="BF41" i="5"/>
  <c r="BD41" i="5"/>
  <c r="BB41" i="5"/>
  <c r="AZ41" i="5"/>
  <c r="AX41" i="5"/>
  <c r="AV41" i="5"/>
  <c r="AT41" i="5"/>
  <c r="AR41" i="5"/>
  <c r="AP41" i="5"/>
  <c r="AN41" i="5"/>
  <c r="AL41" i="5"/>
  <c r="AJ41" i="5"/>
  <c r="AE41" i="5"/>
  <c r="AC41" i="5"/>
  <c r="AA41" i="5"/>
  <c r="Y41" i="5"/>
  <c r="W41" i="5"/>
  <c r="U41" i="5"/>
  <c r="S41" i="5"/>
  <c r="Q41" i="5"/>
  <c r="O41" i="5"/>
  <c r="M41" i="5"/>
  <c r="K41" i="5"/>
  <c r="I41" i="5"/>
  <c r="G41" i="5"/>
  <c r="E41" i="5"/>
  <c r="V43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1" i="5"/>
  <c r="AJ31" i="5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48" i="5" s="1"/>
  <c r="BQ64" i="5" s="1"/>
  <c r="BQ81" i="5" s="1"/>
  <c r="BQ96" i="5" s="1"/>
  <c r="BP7" i="5"/>
  <c r="BP48" i="5" s="1"/>
  <c r="BP64" i="5" s="1"/>
  <c r="BP81" i="5" s="1"/>
  <c r="BP96" i="5" s="1"/>
  <c r="BO7" i="5"/>
  <c r="BO48" i="5" s="1"/>
  <c r="BO64" i="5" s="1"/>
  <c r="BO81" i="5" s="1"/>
  <c r="BO96" i="5" s="1"/>
  <c r="BN7" i="5"/>
  <c r="BN48" i="5" s="1"/>
  <c r="BN64" i="5" s="1"/>
  <c r="BN81" i="5" s="1"/>
  <c r="BN96" i="5" s="1"/>
  <c r="BM7" i="5"/>
  <c r="BM48" i="5" s="1"/>
  <c r="BM64" i="5" s="1"/>
  <c r="BM81" i="5" s="1"/>
  <c r="BM96" i="5" s="1"/>
  <c r="BL7" i="5"/>
  <c r="BL48" i="5" s="1"/>
  <c r="BL64" i="5" s="1"/>
  <c r="BL81" i="5" s="1"/>
  <c r="BL96" i="5" s="1"/>
  <c r="BK7" i="5"/>
  <c r="BK48" i="5" s="1"/>
  <c r="BK64" i="5" s="1"/>
  <c r="BK81" i="5" s="1"/>
  <c r="BK96" i="5" s="1"/>
  <c r="BJ7" i="5"/>
  <c r="BJ48" i="5" s="1"/>
  <c r="BJ64" i="5" s="1"/>
  <c r="BJ81" i="5" s="1"/>
  <c r="BJ96" i="5" s="1"/>
  <c r="BI7" i="5"/>
  <c r="BI48" i="5" s="1"/>
  <c r="BI64" i="5" s="1"/>
  <c r="BI81" i="5" s="1"/>
  <c r="BI96" i="5" s="1"/>
  <c r="BH7" i="5"/>
  <c r="BH48" i="5" s="1"/>
  <c r="BH64" i="5" s="1"/>
  <c r="BH81" i="5" s="1"/>
  <c r="BH96" i="5" s="1"/>
  <c r="BG7" i="5"/>
  <c r="BG48" i="5" s="1"/>
  <c r="BG64" i="5" s="1"/>
  <c r="BG81" i="5" s="1"/>
  <c r="BG96" i="5" s="1"/>
  <c r="BF7" i="5"/>
  <c r="BF48" i="5" s="1"/>
  <c r="BF64" i="5" s="1"/>
  <c r="BF81" i="5" s="1"/>
  <c r="BF96" i="5" s="1"/>
  <c r="BE7" i="5"/>
  <c r="BE48" i="5" s="1"/>
  <c r="BE64" i="5" s="1"/>
  <c r="BE81" i="5" s="1"/>
  <c r="BE96" i="5" s="1"/>
  <c r="BD7" i="5"/>
  <c r="BD48" i="5" s="1"/>
  <c r="BD64" i="5" s="1"/>
  <c r="BD81" i="5" s="1"/>
  <c r="BD96" i="5" s="1"/>
  <c r="BC7" i="5"/>
  <c r="BC48" i="5" s="1"/>
  <c r="BC64" i="5" s="1"/>
  <c r="BC81" i="5" s="1"/>
  <c r="BC96" i="5" s="1"/>
  <c r="BB7" i="5"/>
  <c r="BB48" i="5" s="1"/>
  <c r="BB64" i="5" s="1"/>
  <c r="BB81" i="5" s="1"/>
  <c r="BB96" i="5" s="1"/>
  <c r="BA7" i="5"/>
  <c r="BA48" i="5" s="1"/>
  <c r="BA64" i="5" s="1"/>
  <c r="BA81" i="5" s="1"/>
  <c r="BA96" i="5" s="1"/>
  <c r="AZ7" i="5"/>
  <c r="AZ48" i="5" s="1"/>
  <c r="AZ64" i="5" s="1"/>
  <c r="AZ81" i="5" s="1"/>
  <c r="AZ96" i="5" s="1"/>
  <c r="AY7" i="5"/>
  <c r="AY48" i="5" s="1"/>
  <c r="AY64" i="5" s="1"/>
  <c r="AY81" i="5" s="1"/>
  <c r="AY96" i="5" s="1"/>
  <c r="AX7" i="5"/>
  <c r="AX48" i="5" s="1"/>
  <c r="AX64" i="5" s="1"/>
  <c r="AX81" i="5" s="1"/>
  <c r="AX96" i="5" s="1"/>
  <c r="AW7" i="5"/>
  <c r="AW48" i="5" s="1"/>
  <c r="AW64" i="5" s="1"/>
  <c r="AW81" i="5" s="1"/>
  <c r="AW96" i="5" s="1"/>
  <c r="AV7" i="5"/>
  <c r="AV48" i="5" s="1"/>
  <c r="AV64" i="5" s="1"/>
  <c r="AV81" i="5" s="1"/>
  <c r="AV96" i="5" s="1"/>
  <c r="AU7" i="5"/>
  <c r="AU48" i="5" s="1"/>
  <c r="AU64" i="5" s="1"/>
  <c r="AU81" i="5" s="1"/>
  <c r="AU96" i="5" s="1"/>
  <c r="AT7" i="5"/>
  <c r="AT48" i="5" s="1"/>
  <c r="AT64" i="5" s="1"/>
  <c r="AT81" i="5" s="1"/>
  <c r="AT96" i="5" s="1"/>
  <c r="AS7" i="5"/>
  <c r="AS48" i="5" s="1"/>
  <c r="AS64" i="5" s="1"/>
  <c r="AS81" i="5" s="1"/>
  <c r="AS96" i="5" s="1"/>
  <c r="AR7" i="5"/>
  <c r="AR48" i="5" s="1"/>
  <c r="AR64" i="5" s="1"/>
  <c r="AR81" i="5" s="1"/>
  <c r="AR96" i="5" s="1"/>
  <c r="AQ7" i="5"/>
  <c r="AQ48" i="5" s="1"/>
  <c r="AQ64" i="5" s="1"/>
  <c r="AQ81" i="5" s="1"/>
  <c r="AQ96" i="5" s="1"/>
  <c r="AP7" i="5"/>
  <c r="AP48" i="5" s="1"/>
  <c r="AP64" i="5" s="1"/>
  <c r="AP81" i="5" s="1"/>
  <c r="AP96" i="5" s="1"/>
  <c r="AO7" i="5"/>
  <c r="AO48" i="5" s="1"/>
  <c r="AO64" i="5" s="1"/>
  <c r="AO81" i="5" s="1"/>
  <c r="AO96" i="5" s="1"/>
  <c r="AN7" i="5"/>
  <c r="AN48" i="5" s="1"/>
  <c r="AN64" i="5" s="1"/>
  <c r="AN81" i="5" s="1"/>
  <c r="AN96" i="5" s="1"/>
  <c r="AM7" i="5"/>
  <c r="AM48" i="5" s="1"/>
  <c r="AM64" i="5" s="1"/>
  <c r="AM81" i="5" s="1"/>
  <c r="AM96" i="5" s="1"/>
  <c r="AL7" i="5"/>
  <c r="AL48" i="5" s="1"/>
  <c r="AL64" i="5" s="1"/>
  <c r="AL81" i="5" s="1"/>
  <c r="AL96" i="5" s="1"/>
  <c r="AK7" i="5"/>
  <c r="AK48" i="5" s="1"/>
  <c r="AK64" i="5" s="1"/>
  <c r="AK81" i="5" s="1"/>
  <c r="AK96" i="5" s="1"/>
  <c r="AJ7" i="5"/>
  <c r="AJ48" i="5" s="1"/>
  <c r="AJ64" i="5" s="1"/>
  <c r="AJ81" i="5" s="1"/>
  <c r="AJ96" i="5" s="1"/>
  <c r="AH7" i="5"/>
  <c r="AE7" i="5"/>
  <c r="AE48" i="5" s="1"/>
  <c r="AE64" i="5" s="1"/>
  <c r="AE81" i="5" s="1"/>
  <c r="AE96" i="5" s="1"/>
  <c r="AD7" i="5"/>
  <c r="AD48" i="5" s="1"/>
  <c r="AD64" i="5" s="1"/>
  <c r="AD81" i="5" s="1"/>
  <c r="AD96" i="5" s="1"/>
  <c r="AC7" i="5"/>
  <c r="AC48" i="5" s="1"/>
  <c r="AC64" i="5" s="1"/>
  <c r="AC81" i="5" s="1"/>
  <c r="AC96" i="5" s="1"/>
  <c r="AB7" i="5"/>
  <c r="AB48" i="5" s="1"/>
  <c r="AB64" i="5" s="1"/>
  <c r="AB81" i="5" s="1"/>
  <c r="AB96" i="5" s="1"/>
  <c r="AA7" i="5"/>
  <c r="AA48" i="5" s="1"/>
  <c r="AA64" i="5" s="1"/>
  <c r="AA81" i="5" s="1"/>
  <c r="AA96" i="5" s="1"/>
  <c r="Z7" i="5"/>
  <c r="Z48" i="5" s="1"/>
  <c r="Z64" i="5" s="1"/>
  <c r="Z81" i="5" s="1"/>
  <c r="Z96" i="5" s="1"/>
  <c r="Y7" i="5"/>
  <c r="Y48" i="5" s="1"/>
  <c r="Y64" i="5" s="1"/>
  <c r="Y81" i="5" s="1"/>
  <c r="Y96" i="5" s="1"/>
  <c r="X7" i="5"/>
  <c r="X48" i="5" s="1"/>
  <c r="X64" i="5" s="1"/>
  <c r="X81" i="5" s="1"/>
  <c r="X96" i="5" s="1"/>
  <c r="W7" i="5"/>
  <c r="W48" i="5" s="1"/>
  <c r="W64" i="5" s="1"/>
  <c r="W81" i="5" s="1"/>
  <c r="W96" i="5" s="1"/>
  <c r="V7" i="5"/>
  <c r="V48" i="5" s="1"/>
  <c r="V64" i="5" s="1"/>
  <c r="V81" i="5" s="1"/>
  <c r="V96" i="5" s="1"/>
  <c r="U7" i="5"/>
  <c r="U48" i="5" s="1"/>
  <c r="U64" i="5" s="1"/>
  <c r="U81" i="5" s="1"/>
  <c r="U96" i="5" s="1"/>
  <c r="T7" i="5"/>
  <c r="T48" i="5" s="1"/>
  <c r="T64" i="5" s="1"/>
  <c r="T81" i="5" s="1"/>
  <c r="T96" i="5" s="1"/>
  <c r="S7" i="5"/>
  <c r="S48" i="5" s="1"/>
  <c r="S64" i="5" s="1"/>
  <c r="S81" i="5" s="1"/>
  <c r="S96" i="5" s="1"/>
  <c r="R7" i="5"/>
  <c r="R48" i="5" s="1"/>
  <c r="R64" i="5" s="1"/>
  <c r="R81" i="5" s="1"/>
  <c r="R96" i="5" s="1"/>
  <c r="Q7" i="5"/>
  <c r="Q48" i="5" s="1"/>
  <c r="Q64" i="5" s="1"/>
  <c r="Q81" i="5" s="1"/>
  <c r="Q96" i="5" s="1"/>
  <c r="P7" i="5"/>
  <c r="P48" i="5" s="1"/>
  <c r="P64" i="5" s="1"/>
  <c r="P81" i="5" s="1"/>
  <c r="P96" i="5" s="1"/>
  <c r="O7" i="5"/>
  <c r="O48" i="5" s="1"/>
  <c r="O64" i="5" s="1"/>
  <c r="O81" i="5" s="1"/>
  <c r="O96" i="5" s="1"/>
  <c r="N7" i="5"/>
  <c r="N48" i="5" s="1"/>
  <c r="N64" i="5" s="1"/>
  <c r="N81" i="5" s="1"/>
  <c r="N96" i="5" s="1"/>
  <c r="M7" i="5"/>
  <c r="M48" i="5" s="1"/>
  <c r="M64" i="5" s="1"/>
  <c r="M81" i="5" s="1"/>
  <c r="M96" i="5" s="1"/>
  <c r="L7" i="5"/>
  <c r="L48" i="5" s="1"/>
  <c r="L64" i="5" s="1"/>
  <c r="L81" i="5" s="1"/>
  <c r="L96" i="5" s="1"/>
  <c r="K7" i="5"/>
  <c r="K48" i="5" s="1"/>
  <c r="K64" i="5" s="1"/>
  <c r="K81" i="5" s="1"/>
  <c r="K96" i="5" s="1"/>
  <c r="J7" i="5"/>
  <c r="J48" i="5" s="1"/>
  <c r="J64" i="5" s="1"/>
  <c r="J81" i="5" s="1"/>
  <c r="J96" i="5" s="1"/>
  <c r="I7" i="5"/>
  <c r="I48" i="5" s="1"/>
  <c r="I64" i="5" s="1"/>
  <c r="I81" i="5" s="1"/>
  <c r="I96" i="5" s="1"/>
  <c r="H7" i="5"/>
  <c r="H48" i="5" s="1"/>
  <c r="H64" i="5" s="1"/>
  <c r="H81" i="5" s="1"/>
  <c r="H96" i="5" s="1"/>
  <c r="G7" i="5"/>
  <c r="G48" i="5" s="1"/>
  <c r="G64" i="5" s="1"/>
  <c r="G81" i="5" s="1"/>
  <c r="G96" i="5" s="1"/>
  <c r="F7" i="5"/>
  <c r="F48" i="5" s="1"/>
  <c r="F64" i="5" s="1"/>
  <c r="F81" i="5" s="1"/>
  <c r="F96" i="5" s="1"/>
  <c r="E7" i="5"/>
  <c r="E48" i="5" s="1"/>
  <c r="E64" i="5" s="1"/>
  <c r="E81" i="5" s="1"/>
  <c r="E96" i="5" s="1"/>
  <c r="D7" i="5"/>
  <c r="D48" i="5" s="1"/>
  <c r="D64" i="5" s="1"/>
  <c r="D81" i="5" s="1"/>
  <c r="D96" i="5" s="1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Q99" i="4"/>
  <c r="BP99" i="4"/>
  <c r="BO99" i="4"/>
  <c r="BN99" i="4"/>
  <c r="BM99" i="4"/>
  <c r="BL99" i="4"/>
  <c r="BK99" i="4"/>
  <c r="BJ99" i="4"/>
  <c r="BJ104" i="4" s="1"/>
  <c r="BJ105" i="4" s="1"/>
  <c r="BI99" i="4"/>
  <c r="BH99" i="4"/>
  <c r="BH104" i="4" s="1"/>
  <c r="BH105" i="4" s="1"/>
  <c r="BG99" i="4"/>
  <c r="BF99" i="4"/>
  <c r="BE99" i="4"/>
  <c r="BD99" i="4"/>
  <c r="BC99" i="4"/>
  <c r="BB99" i="4"/>
  <c r="BA99" i="4"/>
  <c r="AZ99" i="4"/>
  <c r="AY99" i="4"/>
  <c r="AX99" i="4"/>
  <c r="AX104" i="4" s="1"/>
  <c r="AX105" i="4" s="1"/>
  <c r="AW99" i="4"/>
  <c r="AW104" i="4" s="1"/>
  <c r="AW105" i="4" s="1"/>
  <c r="AV99" i="4"/>
  <c r="AV104" i="4" s="1"/>
  <c r="AV105" i="4" s="1"/>
  <c r="AU99" i="4"/>
  <c r="AT99" i="4"/>
  <c r="AS99" i="4"/>
  <c r="AR99" i="4"/>
  <c r="AQ99" i="4"/>
  <c r="AP99" i="4"/>
  <c r="AO99" i="4"/>
  <c r="AN99" i="4"/>
  <c r="AM99" i="4"/>
  <c r="AL99" i="4"/>
  <c r="AL104" i="4" s="1"/>
  <c r="AL105" i="4" s="1"/>
  <c r="AK99" i="4"/>
  <c r="AK104" i="4" s="1"/>
  <c r="AK105" i="4" s="1"/>
  <c r="AJ99" i="4"/>
  <c r="AE99" i="4"/>
  <c r="AD99" i="4"/>
  <c r="AC99" i="4"/>
  <c r="AB99" i="4"/>
  <c r="AA99" i="4"/>
  <c r="Z99" i="4"/>
  <c r="Y99" i="4"/>
  <c r="X99" i="4"/>
  <c r="W99" i="4"/>
  <c r="V99" i="4"/>
  <c r="V104" i="4" s="1"/>
  <c r="V105" i="4" s="1"/>
  <c r="U99" i="4"/>
  <c r="U104" i="4" s="1"/>
  <c r="U105" i="4" s="1"/>
  <c r="T99" i="4"/>
  <c r="T104" i="4" s="1"/>
  <c r="T105" i="4" s="1"/>
  <c r="S99" i="4"/>
  <c r="R99" i="4"/>
  <c r="Q99" i="4"/>
  <c r="P99" i="4"/>
  <c r="O99" i="4"/>
  <c r="N99" i="4"/>
  <c r="M99" i="4"/>
  <c r="L99" i="4"/>
  <c r="K99" i="4"/>
  <c r="J99" i="4"/>
  <c r="J104" i="4" s="1"/>
  <c r="J105" i="4" s="1"/>
  <c r="I99" i="4"/>
  <c r="I104" i="4" s="1"/>
  <c r="I105" i="4" s="1"/>
  <c r="H99" i="4"/>
  <c r="H104" i="4" s="1"/>
  <c r="H105" i="4" s="1"/>
  <c r="G99" i="4"/>
  <c r="F99" i="4"/>
  <c r="E99" i="4"/>
  <c r="D99" i="4"/>
  <c r="C99" i="4"/>
  <c r="B99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Q83" i="4"/>
  <c r="BP83" i="4"/>
  <c r="BO83" i="4"/>
  <c r="BN83" i="4"/>
  <c r="BN88" i="4" s="1"/>
  <c r="BN89" i="4" s="1"/>
  <c r="BM83" i="4"/>
  <c r="BM88" i="4" s="1"/>
  <c r="BM89" i="4" s="1"/>
  <c r="BL83" i="4"/>
  <c r="BL88" i="4" s="1"/>
  <c r="BL89" i="4" s="1"/>
  <c r="BK83" i="4"/>
  <c r="BJ83" i="4"/>
  <c r="BI83" i="4"/>
  <c r="BH83" i="4"/>
  <c r="BG83" i="4"/>
  <c r="BF83" i="4"/>
  <c r="BE83" i="4"/>
  <c r="BD83" i="4"/>
  <c r="BC83" i="4"/>
  <c r="BB83" i="4"/>
  <c r="BB88" i="4" s="1"/>
  <c r="BB89" i="4" s="1"/>
  <c r="BA83" i="4"/>
  <c r="AZ83" i="4"/>
  <c r="AZ88" i="4" s="1"/>
  <c r="AZ89" i="4" s="1"/>
  <c r="AY83" i="4"/>
  <c r="AX83" i="4"/>
  <c r="AW83" i="4"/>
  <c r="AV83" i="4"/>
  <c r="AU83" i="4"/>
  <c r="AT83" i="4"/>
  <c r="AS83" i="4"/>
  <c r="AR83" i="4"/>
  <c r="AQ83" i="4"/>
  <c r="AP83" i="4"/>
  <c r="AP88" i="4" s="1"/>
  <c r="AP89" i="4" s="1"/>
  <c r="AO83" i="4"/>
  <c r="AO88" i="4" s="1"/>
  <c r="AO89" i="4" s="1"/>
  <c r="AN83" i="4"/>
  <c r="AN88" i="4" s="1"/>
  <c r="AN89" i="4" s="1"/>
  <c r="AM83" i="4"/>
  <c r="AL83" i="4"/>
  <c r="AK83" i="4"/>
  <c r="AJ83" i="4"/>
  <c r="AE83" i="4"/>
  <c r="AD83" i="4"/>
  <c r="AC83" i="4"/>
  <c r="AB83" i="4"/>
  <c r="AA83" i="4"/>
  <c r="Z83" i="4"/>
  <c r="Z88" i="4" s="1"/>
  <c r="Z89" i="4" s="1"/>
  <c r="Y83" i="4"/>
  <c r="X83" i="4"/>
  <c r="X88" i="4" s="1"/>
  <c r="X89" i="4" s="1"/>
  <c r="W83" i="4"/>
  <c r="V83" i="4"/>
  <c r="U83" i="4"/>
  <c r="T83" i="4"/>
  <c r="S83" i="4"/>
  <c r="R83" i="4"/>
  <c r="Q83" i="4"/>
  <c r="P83" i="4"/>
  <c r="O83" i="4"/>
  <c r="N83" i="4"/>
  <c r="N88" i="4" s="1"/>
  <c r="N89" i="4" s="1"/>
  <c r="M83" i="4"/>
  <c r="M88" i="4" s="1"/>
  <c r="M89" i="4" s="1"/>
  <c r="L83" i="4"/>
  <c r="L88" i="4" s="1"/>
  <c r="L89" i="4" s="1"/>
  <c r="K83" i="4"/>
  <c r="J83" i="4"/>
  <c r="I83" i="4"/>
  <c r="H83" i="4"/>
  <c r="G83" i="4"/>
  <c r="F83" i="4"/>
  <c r="E83" i="4"/>
  <c r="D83" i="4"/>
  <c r="C83" i="4"/>
  <c r="B83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Q67" i="4"/>
  <c r="BQ72" i="4" s="1"/>
  <c r="BQ73" i="4" s="1"/>
  <c r="BP67" i="4"/>
  <c r="BP72" i="4" s="1"/>
  <c r="BP73" i="4" s="1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E67" i="4"/>
  <c r="AD67" i="4"/>
  <c r="AC67" i="4"/>
  <c r="AB67" i="4"/>
  <c r="AA67" i="4"/>
  <c r="Z67" i="4"/>
  <c r="Y67" i="4"/>
  <c r="X67" i="4"/>
  <c r="X72" i="4" s="1"/>
  <c r="X73" i="4" s="1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Q66" i="4"/>
  <c r="BP66" i="4"/>
  <c r="BO66" i="4"/>
  <c r="BN66" i="4"/>
  <c r="BM66" i="4"/>
  <c r="BL66" i="4"/>
  <c r="BK66" i="4"/>
  <c r="BJ66" i="4"/>
  <c r="BI66" i="4"/>
  <c r="BI72" i="4" s="1"/>
  <c r="BI73" i="4" s="1"/>
  <c r="BH66" i="4"/>
  <c r="BH72" i="4" s="1"/>
  <c r="BH73" i="4" s="1"/>
  <c r="BG66" i="4"/>
  <c r="BG72" i="4" s="1"/>
  <c r="BG73" i="4" s="1"/>
  <c r="BF66" i="4"/>
  <c r="BE66" i="4"/>
  <c r="BD66" i="4"/>
  <c r="BC66" i="4"/>
  <c r="BB66" i="4"/>
  <c r="BA66" i="4"/>
  <c r="AZ66" i="4"/>
  <c r="AY66" i="4"/>
  <c r="AX66" i="4"/>
  <c r="AW66" i="4"/>
  <c r="AW72" i="4" s="1"/>
  <c r="AW73" i="4" s="1"/>
  <c r="AV66" i="4"/>
  <c r="AV72" i="4" s="1"/>
  <c r="AV73" i="4" s="1"/>
  <c r="AU66" i="4"/>
  <c r="AU72" i="4" s="1"/>
  <c r="AU73" i="4" s="1"/>
  <c r="AT66" i="4"/>
  <c r="AS66" i="4"/>
  <c r="AR66" i="4"/>
  <c r="AQ66" i="4"/>
  <c r="AP66" i="4"/>
  <c r="AO66" i="4"/>
  <c r="AN66" i="4"/>
  <c r="AM66" i="4"/>
  <c r="AL66" i="4"/>
  <c r="AK66" i="4"/>
  <c r="AK72" i="4" s="1"/>
  <c r="AK73" i="4" s="1"/>
  <c r="AJ66" i="4"/>
  <c r="AJ72" i="4" s="1"/>
  <c r="AJ73" i="4" s="1"/>
  <c r="AE66" i="4"/>
  <c r="AE72" i="4" s="1"/>
  <c r="AE73" i="4" s="1"/>
  <c r="AD66" i="4"/>
  <c r="AC66" i="4"/>
  <c r="AB66" i="4"/>
  <c r="AA66" i="4"/>
  <c r="Z66" i="4"/>
  <c r="Y66" i="4"/>
  <c r="X66" i="4"/>
  <c r="W66" i="4"/>
  <c r="V66" i="4"/>
  <c r="U66" i="4"/>
  <c r="U72" i="4" s="1"/>
  <c r="U73" i="4" s="1"/>
  <c r="T66" i="4"/>
  <c r="T72" i="4" s="1"/>
  <c r="T73" i="4" s="1"/>
  <c r="S66" i="4"/>
  <c r="S72" i="4" s="1"/>
  <c r="S73" i="4" s="1"/>
  <c r="R66" i="4"/>
  <c r="Q66" i="4"/>
  <c r="P66" i="4"/>
  <c r="O66" i="4"/>
  <c r="N66" i="4"/>
  <c r="M66" i="4"/>
  <c r="L66" i="4"/>
  <c r="K66" i="4"/>
  <c r="J66" i="4"/>
  <c r="I66" i="4"/>
  <c r="I72" i="4" s="1"/>
  <c r="I73" i="4" s="1"/>
  <c r="H66" i="4"/>
  <c r="G66" i="4"/>
  <c r="G72" i="4" s="1"/>
  <c r="G73" i="4" s="1"/>
  <c r="F66" i="4"/>
  <c r="E66" i="4"/>
  <c r="D66" i="4"/>
  <c r="B66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Q50" i="4"/>
  <c r="BP50" i="4"/>
  <c r="BO50" i="4"/>
  <c r="BO55" i="4" s="1"/>
  <c r="BO56" i="4" s="1"/>
  <c r="BN50" i="4"/>
  <c r="BN55" i="4" s="1"/>
  <c r="BN56" i="4" s="1"/>
  <c r="BM50" i="4"/>
  <c r="BM55" i="4" s="1"/>
  <c r="BM56" i="4" s="1"/>
  <c r="BL50" i="4"/>
  <c r="BK50" i="4"/>
  <c r="BJ50" i="4"/>
  <c r="BI50" i="4"/>
  <c r="BH50" i="4"/>
  <c r="BG50" i="4"/>
  <c r="BF50" i="4"/>
  <c r="BE50" i="4"/>
  <c r="BD50" i="4"/>
  <c r="BC50" i="4"/>
  <c r="BC55" i="4" s="1"/>
  <c r="BC56" i="4" s="1"/>
  <c r="BB50" i="4"/>
  <c r="BB55" i="4" s="1"/>
  <c r="BB56" i="4" s="1"/>
  <c r="BA50" i="4"/>
  <c r="BA55" i="4" s="1"/>
  <c r="BA56" i="4" s="1"/>
  <c r="AZ50" i="4"/>
  <c r="AY50" i="4"/>
  <c r="AX50" i="4"/>
  <c r="AW50" i="4"/>
  <c r="AV50" i="4"/>
  <c r="AU50" i="4"/>
  <c r="AT50" i="4"/>
  <c r="AS50" i="4"/>
  <c r="AR50" i="4"/>
  <c r="AQ50" i="4"/>
  <c r="AQ55" i="4" s="1"/>
  <c r="AQ56" i="4" s="1"/>
  <c r="AP50" i="4"/>
  <c r="AP55" i="4" s="1"/>
  <c r="AP56" i="4" s="1"/>
  <c r="AO50" i="4"/>
  <c r="AO55" i="4" s="1"/>
  <c r="AO56" i="4" s="1"/>
  <c r="AN50" i="4"/>
  <c r="AM50" i="4"/>
  <c r="AL50" i="4"/>
  <c r="AK50" i="4"/>
  <c r="AJ50" i="4"/>
  <c r="AE50" i="4"/>
  <c r="AD50" i="4"/>
  <c r="AC50" i="4"/>
  <c r="AB50" i="4"/>
  <c r="AA50" i="4"/>
  <c r="AA55" i="4" s="1"/>
  <c r="AA56" i="4" s="1"/>
  <c r="Z50" i="4"/>
  <c r="Z55" i="4" s="1"/>
  <c r="Z56" i="4" s="1"/>
  <c r="Y50" i="4"/>
  <c r="Y55" i="4" s="1"/>
  <c r="Y56" i="4" s="1"/>
  <c r="X50" i="4"/>
  <c r="W50" i="4"/>
  <c r="V50" i="4"/>
  <c r="U50" i="4"/>
  <c r="T50" i="4"/>
  <c r="S50" i="4"/>
  <c r="R50" i="4"/>
  <c r="Q50" i="4"/>
  <c r="P50" i="4"/>
  <c r="O50" i="4"/>
  <c r="O55" i="4" s="1"/>
  <c r="O56" i="4" s="1"/>
  <c r="N50" i="4"/>
  <c r="N55" i="4" s="1"/>
  <c r="N56" i="4" s="1"/>
  <c r="M50" i="4"/>
  <c r="M55" i="4" s="1"/>
  <c r="M56" i="4" s="1"/>
  <c r="L50" i="4"/>
  <c r="K50" i="4"/>
  <c r="J50" i="4"/>
  <c r="I50" i="4"/>
  <c r="H50" i="4"/>
  <c r="G50" i="4"/>
  <c r="F50" i="4"/>
  <c r="E50" i="4"/>
  <c r="D50" i="4"/>
  <c r="C50" i="4"/>
  <c r="B50" i="4"/>
  <c r="BP75" i="4"/>
  <c r="BP76" i="4" s="1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H32" i="5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G32" i="5" s="1"/>
  <c r="F31" i="4"/>
  <c r="F32" i="4" s="1"/>
  <c r="E31" i="4"/>
  <c r="E32" i="4" s="1"/>
  <c r="D31" i="4"/>
  <c r="D32" i="4" s="1"/>
  <c r="C26" i="4"/>
  <c r="C21" i="4"/>
  <c r="C9" i="4"/>
  <c r="BQ7" i="4"/>
  <c r="BQ48" i="4" s="1"/>
  <c r="BQ64" i="4" s="1"/>
  <c r="BQ81" i="4" s="1"/>
  <c r="BQ97" i="4" s="1"/>
  <c r="BP7" i="4"/>
  <c r="BP48" i="4" s="1"/>
  <c r="BP64" i="4" s="1"/>
  <c r="BP81" i="4" s="1"/>
  <c r="BP97" i="4" s="1"/>
  <c r="BO7" i="4"/>
  <c r="BO48" i="4" s="1"/>
  <c r="BO64" i="4" s="1"/>
  <c r="BO81" i="4" s="1"/>
  <c r="BO97" i="4" s="1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AR55" i="4" l="1"/>
  <c r="AR56" i="4" s="1"/>
  <c r="BJ72" i="4"/>
  <c r="BJ73" i="4" s="1"/>
  <c r="BC88" i="4"/>
  <c r="BC89" i="4" s="1"/>
  <c r="W104" i="4"/>
  <c r="W105" i="4" s="1"/>
  <c r="AD55" i="5"/>
  <c r="AD56" i="5" s="1"/>
  <c r="BJ87" i="5"/>
  <c r="BJ88" i="5" s="1"/>
  <c r="E55" i="4"/>
  <c r="E56" i="4" s="1"/>
  <c r="AC55" i="4"/>
  <c r="AC56" i="4" s="1"/>
  <c r="AS55" i="4"/>
  <c r="AS56" i="4" s="1"/>
  <c r="BE55" i="4"/>
  <c r="BE56" i="4" s="1"/>
  <c r="BQ55" i="4"/>
  <c r="BQ56" i="4" s="1"/>
  <c r="K72" i="4"/>
  <c r="K73" i="4" s="1"/>
  <c r="W72" i="4"/>
  <c r="W73" i="4" s="1"/>
  <c r="AM72" i="4"/>
  <c r="AM73" i="4" s="1"/>
  <c r="AY72" i="4"/>
  <c r="AY73" i="4" s="1"/>
  <c r="BK72" i="4"/>
  <c r="BK73" i="4" s="1"/>
  <c r="D88" i="4"/>
  <c r="D89" i="4" s="1"/>
  <c r="P88" i="4"/>
  <c r="P89" i="4" s="1"/>
  <c r="AB88" i="4"/>
  <c r="AB89" i="4" s="1"/>
  <c r="AR88" i="4"/>
  <c r="AR89" i="4" s="1"/>
  <c r="BD88" i="4"/>
  <c r="BD89" i="4" s="1"/>
  <c r="BP88" i="4"/>
  <c r="BP89" i="4" s="1"/>
  <c r="L104" i="4"/>
  <c r="L105" i="4" s="1"/>
  <c r="X104" i="4"/>
  <c r="X105" i="4" s="1"/>
  <c r="AN104" i="4"/>
  <c r="AN105" i="4" s="1"/>
  <c r="AZ104" i="4"/>
  <c r="AZ105" i="4" s="1"/>
  <c r="BL104" i="4"/>
  <c r="BL105" i="4" s="1"/>
  <c r="G55" i="5"/>
  <c r="G56" i="5" s="1"/>
  <c r="S55" i="5"/>
  <c r="S56" i="5" s="1"/>
  <c r="AE55" i="5"/>
  <c r="AE56" i="5" s="1"/>
  <c r="AU55" i="5"/>
  <c r="AU56" i="5" s="1"/>
  <c r="BG55" i="5"/>
  <c r="BG56" i="5" s="1"/>
  <c r="K87" i="5"/>
  <c r="K88" i="5" s="1"/>
  <c r="W87" i="5"/>
  <c r="W88" i="5" s="1"/>
  <c r="AM87" i="5"/>
  <c r="AM88" i="5" s="1"/>
  <c r="AY87" i="5"/>
  <c r="AY88" i="5" s="1"/>
  <c r="BK87" i="5"/>
  <c r="BK88" i="5" s="1"/>
  <c r="J103" i="5"/>
  <c r="J104" i="5" s="1"/>
  <c r="V103" i="5"/>
  <c r="V104" i="5" s="1"/>
  <c r="AX103" i="5"/>
  <c r="AX104" i="5" s="1"/>
  <c r="F55" i="4"/>
  <c r="F56" i="4" s="1"/>
  <c r="R55" i="4"/>
  <c r="R56" i="4" s="1"/>
  <c r="AD55" i="4"/>
  <c r="AD56" i="4" s="1"/>
  <c r="AT55" i="4"/>
  <c r="AT56" i="4" s="1"/>
  <c r="BF55" i="4"/>
  <c r="BF56" i="4" s="1"/>
  <c r="L72" i="4"/>
  <c r="L73" i="4" s="1"/>
  <c r="AN72" i="4"/>
  <c r="AN73" i="4" s="1"/>
  <c r="AZ72" i="4"/>
  <c r="AZ73" i="4" s="1"/>
  <c r="BL72" i="4"/>
  <c r="BL73" i="4" s="1"/>
  <c r="E88" i="4"/>
  <c r="E89" i="4" s="1"/>
  <c r="AC88" i="4"/>
  <c r="AC89" i="4" s="1"/>
  <c r="BE88" i="4"/>
  <c r="BE89" i="4" s="1"/>
  <c r="M104" i="4"/>
  <c r="M105" i="4" s="1"/>
  <c r="Y104" i="4"/>
  <c r="Y105" i="4" s="1"/>
  <c r="AO104" i="4"/>
  <c r="AO105" i="4" s="1"/>
  <c r="BM104" i="4"/>
  <c r="BM105" i="4" s="1"/>
  <c r="H55" i="5"/>
  <c r="H56" i="5" s="1"/>
  <c r="T55" i="5"/>
  <c r="T56" i="5" s="1"/>
  <c r="AJ55" i="5"/>
  <c r="AJ56" i="5" s="1"/>
  <c r="AV55" i="5"/>
  <c r="AV56" i="5" s="1"/>
  <c r="BH55" i="5"/>
  <c r="BH56" i="5" s="1"/>
  <c r="BM72" i="5"/>
  <c r="BM73" i="5" s="1"/>
  <c r="X87" i="5"/>
  <c r="X88" i="5" s="1"/>
  <c r="AZ87" i="5"/>
  <c r="AZ88" i="5" s="1"/>
  <c r="K103" i="5"/>
  <c r="K104" i="5" s="1"/>
  <c r="W103" i="5"/>
  <c r="W104" i="5" s="1"/>
  <c r="AM103" i="5"/>
  <c r="AM104" i="5" s="1"/>
  <c r="AY103" i="5"/>
  <c r="AY104" i="5" s="1"/>
  <c r="BK103" i="5"/>
  <c r="BK104" i="5" s="1"/>
  <c r="P55" i="4"/>
  <c r="P56" i="4" s="1"/>
  <c r="AL72" i="4"/>
  <c r="AL73" i="4" s="1"/>
  <c r="AQ88" i="4"/>
  <c r="AQ89" i="4" s="1"/>
  <c r="BK104" i="4"/>
  <c r="BK105" i="4" s="1"/>
  <c r="R55" i="5"/>
  <c r="R56" i="5" s="1"/>
  <c r="J87" i="5"/>
  <c r="J88" i="5" s="1"/>
  <c r="U103" i="5"/>
  <c r="U104" i="5" s="1"/>
  <c r="G55" i="4"/>
  <c r="G56" i="4" s="1"/>
  <c r="BG55" i="4"/>
  <c r="BG56" i="4" s="1"/>
  <c r="AO72" i="4"/>
  <c r="AO73" i="4" s="1"/>
  <c r="AD88" i="4"/>
  <c r="AD89" i="4" s="1"/>
  <c r="AK55" i="5"/>
  <c r="AK56" i="5" s="1"/>
  <c r="Y87" i="5"/>
  <c r="Y88" i="5" s="1"/>
  <c r="BL103" i="5"/>
  <c r="BL104" i="5" s="1"/>
  <c r="H55" i="4"/>
  <c r="H56" i="4" s="1"/>
  <c r="BH55" i="4"/>
  <c r="BH56" i="4" s="1"/>
  <c r="Z72" i="4"/>
  <c r="Z73" i="4" s="1"/>
  <c r="S88" i="4"/>
  <c r="S89" i="4" s="1"/>
  <c r="BO104" i="4"/>
  <c r="BO105" i="4" s="1"/>
  <c r="Z87" i="5"/>
  <c r="Z88" i="5" s="1"/>
  <c r="M103" i="5"/>
  <c r="M104" i="5" s="1"/>
  <c r="AO103" i="5"/>
  <c r="AO104" i="5" s="1"/>
  <c r="I55" i="4"/>
  <c r="I56" i="4" s="1"/>
  <c r="U55" i="4"/>
  <c r="U56" i="4" s="1"/>
  <c r="AK55" i="4"/>
  <c r="AK56" i="4" s="1"/>
  <c r="AW55" i="4"/>
  <c r="AW56" i="4" s="1"/>
  <c r="BI55" i="4"/>
  <c r="BI56" i="4" s="1"/>
  <c r="O72" i="4"/>
  <c r="O73" i="4" s="1"/>
  <c r="AA72" i="4"/>
  <c r="AA73" i="4" s="1"/>
  <c r="AQ72" i="4"/>
  <c r="AQ73" i="4" s="1"/>
  <c r="BC72" i="4"/>
  <c r="BC73" i="4" s="1"/>
  <c r="H88" i="4"/>
  <c r="H89" i="4" s="1"/>
  <c r="T88" i="4"/>
  <c r="T89" i="4" s="1"/>
  <c r="AJ88" i="4"/>
  <c r="AJ89" i="4" s="1"/>
  <c r="AV88" i="4"/>
  <c r="AV89" i="4" s="1"/>
  <c r="BH88" i="4"/>
  <c r="BH89" i="4" s="1"/>
  <c r="D104" i="4"/>
  <c r="D105" i="4" s="1"/>
  <c r="P104" i="4"/>
  <c r="P105" i="4" s="1"/>
  <c r="AB104" i="4"/>
  <c r="AB105" i="4" s="1"/>
  <c r="AR104" i="4"/>
  <c r="AR105" i="4" s="1"/>
  <c r="BD104" i="4"/>
  <c r="BD105" i="4" s="1"/>
  <c r="BP104" i="4"/>
  <c r="BP105" i="4" s="1"/>
  <c r="K55" i="5"/>
  <c r="K56" i="5" s="1"/>
  <c r="W55" i="5"/>
  <c r="W56" i="5" s="1"/>
  <c r="AM55" i="5"/>
  <c r="AM56" i="5" s="1"/>
  <c r="AY55" i="5"/>
  <c r="AY56" i="5" s="1"/>
  <c r="BK55" i="5"/>
  <c r="BK56" i="5" s="1"/>
  <c r="BJ72" i="5"/>
  <c r="BJ73" i="5" s="1"/>
  <c r="O87" i="5"/>
  <c r="O88" i="5" s="1"/>
  <c r="AA87" i="5"/>
  <c r="AA88" i="5" s="1"/>
  <c r="AQ87" i="5"/>
  <c r="AQ88" i="5" s="1"/>
  <c r="BC87" i="5"/>
  <c r="BC88" i="5" s="1"/>
  <c r="BO87" i="5"/>
  <c r="BO88" i="5" s="1"/>
  <c r="N103" i="5"/>
  <c r="N104" i="5" s="1"/>
  <c r="AP103" i="5"/>
  <c r="AP104" i="5" s="1"/>
  <c r="BB103" i="5"/>
  <c r="BB104" i="5" s="1"/>
  <c r="BN103" i="5"/>
  <c r="BN104" i="5" s="1"/>
  <c r="D55" i="4"/>
  <c r="D56" i="4" s="1"/>
  <c r="BP55" i="4"/>
  <c r="BP56" i="4" s="1"/>
  <c r="V72" i="4"/>
  <c r="V73" i="4" s="1"/>
  <c r="AA88" i="4"/>
  <c r="AA89" i="4" s="1"/>
  <c r="AM104" i="4"/>
  <c r="AM105" i="4" s="1"/>
  <c r="AT55" i="5"/>
  <c r="AT56" i="5" s="1"/>
  <c r="AX87" i="5"/>
  <c r="AX88" i="5" s="1"/>
  <c r="AW103" i="5"/>
  <c r="AW104" i="5" s="1"/>
  <c r="AU55" i="4"/>
  <c r="AU56" i="4" s="1"/>
  <c r="M72" i="4"/>
  <c r="M73" i="4" s="1"/>
  <c r="R88" i="4"/>
  <c r="R89" i="4" s="1"/>
  <c r="AT88" i="4"/>
  <c r="AT89" i="4" s="1"/>
  <c r="Z104" i="4"/>
  <c r="Z105" i="4" s="1"/>
  <c r="AP104" i="4"/>
  <c r="AP105" i="4" s="1"/>
  <c r="U55" i="5"/>
  <c r="U56" i="5" s="1"/>
  <c r="X103" i="5"/>
  <c r="X104" i="5" s="1"/>
  <c r="AJ55" i="4"/>
  <c r="AJ56" i="4" s="1"/>
  <c r="AP72" i="4"/>
  <c r="AP73" i="4" s="1"/>
  <c r="G88" i="4"/>
  <c r="G89" i="4" s="1"/>
  <c r="AU88" i="4"/>
  <c r="AU89" i="4" s="1"/>
  <c r="O104" i="4"/>
  <c r="O105" i="4" s="1"/>
  <c r="BC104" i="4"/>
  <c r="BC105" i="4" s="1"/>
  <c r="AL55" i="5"/>
  <c r="AL56" i="5" s="1"/>
  <c r="AP87" i="5"/>
  <c r="AP88" i="5" s="1"/>
  <c r="Y103" i="5"/>
  <c r="Y104" i="5" s="1"/>
  <c r="BO32" i="5"/>
  <c r="J55" i="4"/>
  <c r="J56" i="4" s="1"/>
  <c r="V55" i="4"/>
  <c r="V56" i="4" s="1"/>
  <c r="AL55" i="4"/>
  <c r="AL56" i="4" s="1"/>
  <c r="AX55" i="4"/>
  <c r="AX56" i="4" s="1"/>
  <c r="BJ55" i="4"/>
  <c r="BJ56" i="4" s="1"/>
  <c r="D72" i="4"/>
  <c r="D73" i="4" s="1"/>
  <c r="AB72" i="4"/>
  <c r="AB73" i="4" s="1"/>
  <c r="AR72" i="4"/>
  <c r="AR73" i="4" s="1"/>
  <c r="BD72" i="4"/>
  <c r="BD73" i="4" s="1"/>
  <c r="U88" i="4"/>
  <c r="U89" i="4" s="1"/>
  <c r="AW88" i="4"/>
  <c r="AW89" i="4" s="1"/>
  <c r="E104" i="4"/>
  <c r="E105" i="4" s="1"/>
  <c r="Q104" i="4"/>
  <c r="Q105" i="4" s="1"/>
  <c r="AC104" i="4"/>
  <c r="AC105" i="4" s="1"/>
  <c r="BE104" i="4"/>
  <c r="BE105" i="4" s="1"/>
  <c r="BQ104" i="4"/>
  <c r="BQ105" i="4" s="1"/>
  <c r="L55" i="5"/>
  <c r="L56" i="5" s="1"/>
  <c r="X55" i="5"/>
  <c r="X56" i="5" s="1"/>
  <c r="AN55" i="5"/>
  <c r="AN56" i="5" s="1"/>
  <c r="AZ55" i="5"/>
  <c r="AZ56" i="5" s="1"/>
  <c r="BL55" i="5"/>
  <c r="BL56" i="5" s="1"/>
  <c r="BK72" i="5"/>
  <c r="BK73" i="5" s="1"/>
  <c r="P87" i="5"/>
  <c r="P88" i="5" s="1"/>
  <c r="AR87" i="5"/>
  <c r="AR88" i="5" s="1"/>
  <c r="BP87" i="5"/>
  <c r="BP88" i="5" s="1"/>
  <c r="O103" i="5"/>
  <c r="O104" i="5" s="1"/>
  <c r="AA103" i="5"/>
  <c r="AA104" i="5" s="1"/>
  <c r="AQ103" i="5"/>
  <c r="AQ104" i="5" s="1"/>
  <c r="BC103" i="5"/>
  <c r="BC104" i="5" s="1"/>
  <c r="BO103" i="5"/>
  <c r="BO104" i="5" s="1"/>
  <c r="AB55" i="4"/>
  <c r="AB56" i="4" s="1"/>
  <c r="O88" i="4"/>
  <c r="O89" i="4" s="1"/>
  <c r="AY104" i="4"/>
  <c r="AY105" i="4" s="1"/>
  <c r="BF55" i="5"/>
  <c r="BF56" i="5" s="1"/>
  <c r="V87" i="5"/>
  <c r="V88" i="5" s="1"/>
  <c r="AE55" i="4"/>
  <c r="AE56" i="4" s="1"/>
  <c r="Y72" i="4"/>
  <c r="Y73" i="4" s="1"/>
  <c r="F88" i="4"/>
  <c r="F89" i="4" s="1"/>
  <c r="BF88" i="4"/>
  <c r="BF89" i="4" s="1"/>
  <c r="N104" i="4"/>
  <c r="N105" i="4" s="1"/>
  <c r="BN104" i="4"/>
  <c r="BN105" i="4" s="1"/>
  <c r="AW55" i="5"/>
  <c r="AW56" i="5" s="1"/>
  <c r="BA87" i="5"/>
  <c r="BA88" i="5" s="1"/>
  <c r="L103" i="5"/>
  <c r="L104" i="5" s="1"/>
  <c r="AZ103" i="5"/>
  <c r="AZ104" i="5" s="1"/>
  <c r="T55" i="4"/>
  <c r="T56" i="4" s="1"/>
  <c r="N72" i="4"/>
  <c r="N73" i="4" s="1"/>
  <c r="BN72" i="4"/>
  <c r="BN73" i="4" s="1"/>
  <c r="AE88" i="4"/>
  <c r="AE89" i="4" s="1"/>
  <c r="AA104" i="4"/>
  <c r="AA105" i="4" s="1"/>
  <c r="V55" i="5"/>
  <c r="V56" i="5" s="1"/>
  <c r="N87" i="5"/>
  <c r="N88" i="5" s="1"/>
  <c r="BN87" i="5"/>
  <c r="BN88" i="5" s="1"/>
  <c r="BM103" i="5"/>
  <c r="BM104" i="5" s="1"/>
  <c r="K55" i="4"/>
  <c r="K56" i="4" s="1"/>
  <c r="W55" i="4"/>
  <c r="W56" i="4" s="1"/>
  <c r="AM55" i="4"/>
  <c r="AM56" i="4" s="1"/>
  <c r="AY55" i="4"/>
  <c r="AY56" i="4" s="1"/>
  <c r="BK55" i="4"/>
  <c r="BK56" i="4" s="1"/>
  <c r="E72" i="4"/>
  <c r="E73" i="4" s="1"/>
  <c r="Q72" i="4"/>
  <c r="Q73" i="4" s="1"/>
  <c r="AC72" i="4"/>
  <c r="AC73" i="4" s="1"/>
  <c r="AS72" i="4"/>
  <c r="AS73" i="4" s="1"/>
  <c r="BE72" i="4"/>
  <c r="BE73" i="4" s="1"/>
  <c r="J88" i="4"/>
  <c r="J89" i="4" s="1"/>
  <c r="V88" i="4"/>
  <c r="V89" i="4" s="1"/>
  <c r="AL88" i="4"/>
  <c r="AL89" i="4" s="1"/>
  <c r="AX88" i="4"/>
  <c r="AX89" i="4" s="1"/>
  <c r="BJ88" i="4"/>
  <c r="BJ89" i="4" s="1"/>
  <c r="F104" i="4"/>
  <c r="F105" i="4" s="1"/>
  <c r="R104" i="4"/>
  <c r="R105" i="4" s="1"/>
  <c r="AD104" i="4"/>
  <c r="AD105" i="4" s="1"/>
  <c r="AT104" i="4"/>
  <c r="AT105" i="4" s="1"/>
  <c r="BF104" i="4"/>
  <c r="BF105" i="4" s="1"/>
  <c r="M55" i="5"/>
  <c r="M56" i="5" s="1"/>
  <c r="Y55" i="5"/>
  <c r="Y56" i="5" s="1"/>
  <c r="AO55" i="5"/>
  <c r="AO56" i="5" s="1"/>
  <c r="BA55" i="5"/>
  <c r="BA56" i="5" s="1"/>
  <c r="BM55" i="5"/>
  <c r="BM56" i="5" s="1"/>
  <c r="Q87" i="5"/>
  <c r="Q88" i="5" s="1"/>
  <c r="AS87" i="5"/>
  <c r="AS88" i="5" s="1"/>
  <c r="BQ87" i="5"/>
  <c r="BQ88" i="5" s="1"/>
  <c r="D103" i="5"/>
  <c r="D104" i="5" s="1"/>
  <c r="P103" i="5"/>
  <c r="P104" i="5" s="1"/>
  <c r="AB103" i="5"/>
  <c r="AB104" i="5" s="1"/>
  <c r="AR103" i="5"/>
  <c r="AR104" i="5" s="1"/>
  <c r="BD103" i="5"/>
  <c r="BD104" i="5" s="1"/>
  <c r="BP103" i="5"/>
  <c r="BP104" i="5" s="1"/>
  <c r="BD55" i="4"/>
  <c r="BD56" i="4" s="1"/>
  <c r="AX72" i="4"/>
  <c r="AX73" i="4" s="1"/>
  <c r="BO88" i="4"/>
  <c r="BO89" i="4" s="1"/>
  <c r="K104" i="4"/>
  <c r="K105" i="4" s="1"/>
  <c r="I103" i="5"/>
  <c r="I104" i="5" s="1"/>
  <c r="S55" i="4"/>
  <c r="S56" i="4" s="1"/>
  <c r="BA72" i="4"/>
  <c r="BA73" i="4" s="1"/>
  <c r="BB104" i="4"/>
  <c r="BB105" i="4" s="1"/>
  <c r="I55" i="5"/>
  <c r="I56" i="5" s="1"/>
  <c r="BI55" i="5"/>
  <c r="BI56" i="5" s="1"/>
  <c r="AN103" i="5"/>
  <c r="AN104" i="5" s="1"/>
  <c r="AV55" i="4"/>
  <c r="AV56" i="4" s="1"/>
  <c r="BB72" i="4"/>
  <c r="BB73" i="4" s="1"/>
  <c r="BG88" i="4"/>
  <c r="BG89" i="4" s="1"/>
  <c r="AQ104" i="4"/>
  <c r="AQ105" i="4" s="1"/>
  <c r="AX55" i="5"/>
  <c r="AX56" i="5" s="1"/>
  <c r="L55" i="4"/>
  <c r="L56" i="4" s="1"/>
  <c r="X55" i="4"/>
  <c r="X56" i="4" s="1"/>
  <c r="AN55" i="4"/>
  <c r="AN56" i="4" s="1"/>
  <c r="AZ55" i="4"/>
  <c r="AZ56" i="4" s="1"/>
  <c r="BL55" i="4"/>
  <c r="BL56" i="4" s="1"/>
  <c r="F72" i="4"/>
  <c r="F73" i="4" s="1"/>
  <c r="AD72" i="4"/>
  <c r="AD73" i="4" s="1"/>
  <c r="BF72" i="4"/>
  <c r="BF73" i="4" s="1"/>
  <c r="K88" i="4"/>
  <c r="K89" i="4" s="1"/>
  <c r="W88" i="4"/>
  <c r="W89" i="4" s="1"/>
  <c r="AM88" i="4"/>
  <c r="AM89" i="4" s="1"/>
  <c r="AY88" i="4"/>
  <c r="AY89" i="4" s="1"/>
  <c r="BK88" i="4"/>
  <c r="BK89" i="4" s="1"/>
  <c r="S104" i="4"/>
  <c r="S105" i="4" s="1"/>
  <c r="AE104" i="4"/>
  <c r="AE105" i="4" s="1"/>
  <c r="AU104" i="4"/>
  <c r="AU105" i="4" s="1"/>
  <c r="BG104" i="4"/>
  <c r="BG105" i="4" s="1"/>
  <c r="N55" i="5"/>
  <c r="N56" i="5" s="1"/>
  <c r="Z55" i="5"/>
  <c r="Z56" i="5" s="1"/>
  <c r="AP55" i="5"/>
  <c r="AP56" i="5" s="1"/>
  <c r="BN55" i="5"/>
  <c r="BN56" i="5" s="1"/>
  <c r="R87" i="5"/>
  <c r="R88" i="5" s="1"/>
  <c r="AD87" i="5"/>
  <c r="AD88" i="5" s="1"/>
  <c r="AT87" i="5"/>
  <c r="AT88" i="5" s="1"/>
  <c r="BF87" i="5"/>
  <c r="BF88" i="5" s="1"/>
  <c r="E103" i="5"/>
  <c r="E104" i="5" s="1"/>
  <c r="Q103" i="5"/>
  <c r="Q104" i="5" s="1"/>
  <c r="AC103" i="5"/>
  <c r="AC104" i="5" s="1"/>
  <c r="AS103" i="5"/>
  <c r="AS104" i="5" s="1"/>
  <c r="BE103" i="5"/>
  <c r="BE104" i="5" s="1"/>
  <c r="Q55" i="4"/>
  <c r="Q56" i="4" s="1"/>
  <c r="D55" i="5"/>
  <c r="D56" i="5" s="1"/>
  <c r="BD32" i="5"/>
  <c r="AH7" i="4"/>
  <c r="AH48" i="4" s="1"/>
  <c r="AH64" i="4" s="1"/>
  <c r="AH81" i="4" s="1"/>
  <c r="AH97" i="4" s="1"/>
  <c r="AH48" i="5"/>
  <c r="AH64" i="5" s="1"/>
  <c r="AH81" i="5" s="1"/>
  <c r="AH96" i="5" s="1"/>
  <c r="AH7" i="10"/>
  <c r="AH49" i="10" s="1"/>
  <c r="AH65" i="10" s="1"/>
  <c r="AH82" i="10" s="1"/>
  <c r="AH97" i="10" s="1"/>
  <c r="O32" i="5"/>
  <c r="Z32" i="5"/>
  <c r="AL32" i="5"/>
  <c r="AT32" i="5"/>
  <c r="BB32" i="5"/>
  <c r="BJ32" i="5"/>
  <c r="N32" i="5"/>
  <c r="Y32" i="5"/>
  <c r="AK32" i="5"/>
  <c r="AS32" i="5"/>
  <c r="BA32" i="5"/>
  <c r="BI32" i="5"/>
  <c r="BQ32" i="5"/>
  <c r="E32" i="5"/>
  <c r="M32" i="5"/>
  <c r="U32" i="5"/>
  <c r="AJ32" i="5"/>
  <c r="AR32" i="5"/>
  <c r="AZ32" i="5"/>
  <c r="BH32" i="5"/>
  <c r="BP32" i="5"/>
  <c r="D32" i="5"/>
  <c r="L32" i="5"/>
  <c r="T32" i="5"/>
  <c r="AE32" i="5"/>
  <c r="AQ32" i="5"/>
  <c r="AY32" i="5"/>
  <c r="BG32" i="5"/>
  <c r="K32" i="5"/>
  <c r="S32" i="5"/>
  <c r="AD32" i="5"/>
  <c r="AP32" i="5"/>
  <c r="AX32" i="5"/>
  <c r="BF32" i="5"/>
  <c r="BN32" i="5"/>
  <c r="R32" i="5"/>
  <c r="AC32" i="5"/>
  <c r="AO32" i="5"/>
  <c r="AW32" i="5"/>
  <c r="BE32" i="5"/>
  <c r="I88" i="4"/>
  <c r="I89" i="4" s="1"/>
  <c r="Q88" i="4"/>
  <c r="Q89" i="4" s="1"/>
  <c r="Y88" i="4"/>
  <c r="Y89" i="4" s="1"/>
  <c r="AK88" i="4"/>
  <c r="AK89" i="4" s="1"/>
  <c r="AS88" i="4"/>
  <c r="AS89" i="4" s="1"/>
  <c r="BI88" i="4"/>
  <c r="BI89" i="4" s="1"/>
  <c r="BQ88" i="4"/>
  <c r="BQ89" i="4" s="1"/>
  <c r="I32" i="5"/>
  <c r="Q32" i="5"/>
  <c r="AB32" i="5"/>
  <c r="AN32" i="5"/>
  <c r="AV32" i="5"/>
  <c r="H32" i="5"/>
  <c r="P32" i="5"/>
  <c r="AA32" i="5"/>
  <c r="AM32" i="5"/>
  <c r="AU32" i="5"/>
  <c r="BC32" i="5"/>
  <c r="BM32" i="5"/>
  <c r="E87" i="5"/>
  <c r="E88" i="5" s="1"/>
  <c r="M87" i="5"/>
  <c r="M88" i="5" s="1"/>
  <c r="U87" i="5"/>
  <c r="U88" i="5" s="1"/>
  <c r="AC87" i="5"/>
  <c r="AC88" i="5" s="1"/>
  <c r="AO87" i="5"/>
  <c r="AO88" i="5" s="1"/>
  <c r="AW87" i="5"/>
  <c r="AW88" i="5" s="1"/>
  <c r="BE87" i="5"/>
  <c r="BE88" i="5" s="1"/>
  <c r="BM87" i="5"/>
  <c r="BM88" i="5" s="1"/>
  <c r="D87" i="5"/>
  <c r="D88" i="5" s="1"/>
  <c r="L87" i="5"/>
  <c r="L88" i="5" s="1"/>
  <c r="T87" i="5"/>
  <c r="T88" i="5" s="1"/>
  <c r="AB87" i="5"/>
  <c r="AB88" i="5" s="1"/>
  <c r="AN87" i="5"/>
  <c r="AN88" i="5" s="1"/>
  <c r="AV87" i="5"/>
  <c r="AV88" i="5" s="1"/>
  <c r="BD87" i="5"/>
  <c r="BD88" i="5" s="1"/>
  <c r="BL87" i="5"/>
  <c r="BL88" i="5" s="1"/>
  <c r="G103" i="5"/>
  <c r="G104" i="5" s="1"/>
  <c r="G104" i="4"/>
  <c r="G105" i="4" s="1"/>
  <c r="BL72" i="5"/>
  <c r="BL73" i="5" s="1"/>
  <c r="BL32" i="5"/>
  <c r="BM72" i="4"/>
  <c r="BM73" i="4" s="1"/>
  <c r="BK32" i="5"/>
  <c r="F32" i="5"/>
  <c r="F55" i="5"/>
  <c r="F56" i="5" s="1"/>
  <c r="J55" i="5"/>
  <c r="J56" i="5" s="1"/>
  <c r="J32" i="5"/>
  <c r="BQ103" i="5"/>
  <c r="BQ104" i="5" s="1"/>
  <c r="AK103" i="5"/>
  <c r="AK104" i="5" s="1"/>
  <c r="BA103" i="5"/>
  <c r="BA104" i="5" s="1"/>
  <c r="BA104" i="4"/>
  <c r="BA105" i="4" s="1"/>
  <c r="AS104" i="4"/>
  <c r="AS105" i="4" s="1"/>
  <c r="Z103" i="5"/>
  <c r="Z104" i="5" s="1"/>
  <c r="AJ104" i="4"/>
  <c r="AJ105" i="4" s="1"/>
  <c r="AT72" i="4"/>
  <c r="AT73" i="4" s="1"/>
  <c r="BA88" i="4"/>
  <c r="BA89" i="4" s="1"/>
  <c r="BJ55" i="5"/>
  <c r="BJ56" i="5" s="1"/>
  <c r="BB87" i="5"/>
  <c r="BB88" i="5" s="1"/>
  <c r="BB55" i="5"/>
  <c r="BB56" i="5" s="1"/>
  <c r="AL87" i="5"/>
  <c r="AL88" i="5" s="1"/>
  <c r="BI103" i="5"/>
  <c r="BI104" i="5" s="1"/>
  <c r="BI104" i="4"/>
  <c r="BI105" i="4" s="1"/>
  <c r="AL103" i="5"/>
  <c r="AL104" i="5" s="1"/>
  <c r="BJ103" i="5"/>
  <c r="BJ104" i="5" s="1"/>
  <c r="F87" i="5"/>
  <c r="F88" i="5" s="1"/>
  <c r="J72" i="4"/>
  <c r="J73" i="4" s="1"/>
  <c r="R72" i="4"/>
  <c r="R73" i="4" s="1"/>
  <c r="AT103" i="5"/>
  <c r="AT104" i="5" s="1"/>
  <c r="BO72" i="4"/>
  <c r="BO73" i="4" s="1"/>
  <c r="H72" i="4"/>
  <c r="H73" i="4" s="1"/>
  <c r="P72" i="4"/>
  <c r="P73" i="4" s="1"/>
  <c r="N43" i="5"/>
  <c r="L43" i="5"/>
  <c r="J43" i="5"/>
  <c r="R43" i="5"/>
  <c r="H43" i="5"/>
  <c r="P43" i="5"/>
  <c r="F43" i="5"/>
  <c r="D43" i="5"/>
  <c r="T43" i="5"/>
  <c r="Z43" i="5"/>
  <c r="Z42" i="5"/>
  <c r="AB43" i="5"/>
  <c r="AB42" i="5"/>
  <c r="AD43" i="5"/>
  <c r="AD42" i="5"/>
  <c r="AK43" i="5"/>
  <c r="AK42" i="5"/>
  <c r="AM43" i="5"/>
  <c r="AM42" i="5"/>
  <c r="AO43" i="5"/>
  <c r="AO42" i="5"/>
  <c r="AQ43" i="5"/>
  <c r="AQ42" i="5"/>
  <c r="AS43" i="5"/>
  <c r="AS42" i="5"/>
  <c r="AU43" i="5"/>
  <c r="AU42" i="5"/>
  <c r="AW43" i="5"/>
  <c r="AW42" i="5"/>
  <c r="AY43" i="5"/>
  <c r="AY42" i="5"/>
  <c r="BA43" i="5"/>
  <c r="BA42" i="5"/>
  <c r="BC43" i="5"/>
  <c r="BC42" i="5"/>
  <c r="BE43" i="5"/>
  <c r="BE42" i="5"/>
  <c r="BG43" i="5"/>
  <c r="BG42" i="5"/>
  <c r="BI43" i="5"/>
  <c r="BI42" i="5"/>
  <c r="BK43" i="5"/>
  <c r="BK42" i="5"/>
  <c r="BM43" i="5"/>
  <c r="BM42" i="5"/>
  <c r="BO43" i="5"/>
  <c r="BO42" i="5"/>
  <c r="BQ43" i="5"/>
  <c r="BQ42" i="5"/>
  <c r="E42" i="5"/>
  <c r="E43" i="5"/>
  <c r="G42" i="5"/>
  <c r="G43" i="5"/>
  <c r="I42" i="5"/>
  <c r="I43" i="5"/>
  <c r="K42" i="5"/>
  <c r="K43" i="5"/>
  <c r="M42" i="5"/>
  <c r="M43" i="5"/>
  <c r="O42" i="5"/>
  <c r="O43" i="5"/>
  <c r="Q42" i="5"/>
  <c r="Q43" i="5"/>
  <c r="S42" i="5"/>
  <c r="S43" i="5"/>
  <c r="U42" i="5"/>
  <c r="U43" i="5"/>
  <c r="W42" i="5"/>
  <c r="W43" i="5"/>
  <c r="Y42" i="5"/>
  <c r="Y43" i="5"/>
  <c r="AA42" i="5"/>
  <c r="AA43" i="5"/>
  <c r="AC42" i="5"/>
  <c r="AC43" i="5"/>
  <c r="AE42" i="5"/>
  <c r="AE43" i="5"/>
  <c r="AJ42" i="5"/>
  <c r="AJ43" i="5"/>
  <c r="AL42" i="5"/>
  <c r="AL43" i="5"/>
  <c r="AN42" i="5"/>
  <c r="AN43" i="5"/>
  <c r="AP42" i="5"/>
  <c r="AP43" i="5"/>
  <c r="AR42" i="5"/>
  <c r="AR43" i="5"/>
  <c r="AT42" i="5"/>
  <c r="AT43" i="5"/>
  <c r="AV42" i="5"/>
  <c r="AV43" i="5"/>
  <c r="AX42" i="5"/>
  <c r="AX43" i="5"/>
  <c r="AZ42" i="5"/>
  <c r="AZ43" i="5"/>
  <c r="BB42" i="5"/>
  <c r="BB43" i="5"/>
  <c r="BD42" i="5"/>
  <c r="BD43" i="5"/>
  <c r="BF42" i="5"/>
  <c r="BF43" i="5"/>
  <c r="BH42" i="5"/>
  <c r="BH43" i="5"/>
  <c r="BJ42" i="5"/>
  <c r="BJ43" i="5"/>
  <c r="BL42" i="5"/>
  <c r="BL43" i="5"/>
  <c r="BN42" i="5"/>
  <c r="BN43" i="5"/>
  <c r="BP42" i="5"/>
  <c r="BP43" i="5"/>
  <c r="D106" i="5"/>
  <c r="D107" i="5" s="1"/>
  <c r="D90" i="5"/>
  <c r="D91" i="5" s="1"/>
  <c r="D58" i="5"/>
  <c r="D59" i="5" s="1"/>
  <c r="D75" i="5"/>
  <c r="D76" i="5" s="1"/>
  <c r="F106" i="5"/>
  <c r="F107" i="5" s="1"/>
  <c r="F90" i="5"/>
  <c r="F91" i="5" s="1"/>
  <c r="F58" i="5"/>
  <c r="F59" i="5" s="1"/>
  <c r="F75" i="5"/>
  <c r="F76" i="5" s="1"/>
  <c r="H106" i="5"/>
  <c r="H107" i="5" s="1"/>
  <c r="H90" i="5"/>
  <c r="H91" i="5" s="1"/>
  <c r="H58" i="5"/>
  <c r="H59" i="5" s="1"/>
  <c r="H75" i="5"/>
  <c r="H76" i="5" s="1"/>
  <c r="J106" i="5"/>
  <c r="J107" i="5" s="1"/>
  <c r="J90" i="5"/>
  <c r="J91" i="5" s="1"/>
  <c r="J58" i="5"/>
  <c r="J59" i="5" s="1"/>
  <c r="J75" i="5"/>
  <c r="J76" i="5" s="1"/>
  <c r="L106" i="5"/>
  <c r="L107" i="5" s="1"/>
  <c r="L90" i="5"/>
  <c r="L91" i="5" s="1"/>
  <c r="L58" i="5"/>
  <c r="L59" i="5" s="1"/>
  <c r="L75" i="5"/>
  <c r="L76" i="5" s="1"/>
  <c r="N106" i="5"/>
  <c r="N107" i="5" s="1"/>
  <c r="N90" i="5"/>
  <c r="N91" i="5" s="1"/>
  <c r="N58" i="5"/>
  <c r="N59" i="5" s="1"/>
  <c r="N75" i="5"/>
  <c r="N76" i="5" s="1"/>
  <c r="P106" i="5"/>
  <c r="P107" i="5" s="1"/>
  <c r="P90" i="5"/>
  <c r="P91" i="5" s="1"/>
  <c r="P58" i="5"/>
  <c r="P59" i="5" s="1"/>
  <c r="P75" i="5"/>
  <c r="P76" i="5" s="1"/>
  <c r="R106" i="5"/>
  <c r="R107" i="5" s="1"/>
  <c r="R90" i="5"/>
  <c r="R91" i="5" s="1"/>
  <c r="R58" i="5"/>
  <c r="R59" i="5" s="1"/>
  <c r="R75" i="5"/>
  <c r="R76" i="5" s="1"/>
  <c r="T106" i="5"/>
  <c r="T107" i="5" s="1"/>
  <c r="T90" i="5"/>
  <c r="T91" i="5" s="1"/>
  <c r="T58" i="5"/>
  <c r="T59" i="5" s="1"/>
  <c r="T75" i="5"/>
  <c r="T76" i="5" s="1"/>
  <c r="V106" i="5"/>
  <c r="V107" i="5" s="1"/>
  <c r="V90" i="5"/>
  <c r="V91" i="5" s="1"/>
  <c r="V58" i="5"/>
  <c r="V59" i="5" s="1"/>
  <c r="V75" i="5"/>
  <c r="V76" i="5" s="1"/>
  <c r="X106" i="5"/>
  <c r="X107" i="5" s="1"/>
  <c r="X90" i="5"/>
  <c r="X58" i="5"/>
  <c r="X59" i="5" s="1"/>
  <c r="X43" i="5"/>
  <c r="X75" i="5"/>
  <c r="Z106" i="5"/>
  <c r="Z107" i="5" s="1"/>
  <c r="Z90" i="5"/>
  <c r="Z91" i="5" s="1"/>
  <c r="Z58" i="5"/>
  <c r="Z59" i="5" s="1"/>
  <c r="Z75" i="5"/>
  <c r="Z76" i="5" s="1"/>
  <c r="AB106" i="5"/>
  <c r="AB107" i="5" s="1"/>
  <c r="AB90" i="5"/>
  <c r="AB91" i="5" s="1"/>
  <c r="AB58" i="5"/>
  <c r="AB59" i="5" s="1"/>
  <c r="AB75" i="5"/>
  <c r="AB76" i="5" s="1"/>
  <c r="AD106" i="5"/>
  <c r="AD107" i="5" s="1"/>
  <c r="AD90" i="5"/>
  <c r="AD91" i="5" s="1"/>
  <c r="AD58" i="5"/>
  <c r="AD59" i="5" s="1"/>
  <c r="AD75" i="5"/>
  <c r="AD76" i="5" s="1"/>
  <c r="AH106" i="5"/>
  <c r="AH90" i="5"/>
  <c r="AH58" i="5"/>
  <c r="AH75" i="5"/>
  <c r="AK106" i="5"/>
  <c r="AK107" i="5" s="1"/>
  <c r="AK90" i="5"/>
  <c r="AK91" i="5" s="1"/>
  <c r="AK58" i="5"/>
  <c r="AK59" i="5" s="1"/>
  <c r="AK75" i="5"/>
  <c r="AK76" i="5" s="1"/>
  <c r="AM106" i="5"/>
  <c r="AM107" i="5" s="1"/>
  <c r="AM90" i="5"/>
  <c r="AM91" i="5" s="1"/>
  <c r="AM58" i="5"/>
  <c r="AM59" i="5" s="1"/>
  <c r="AM75" i="5"/>
  <c r="AM76" i="5" s="1"/>
  <c r="AO106" i="5"/>
  <c r="AO107" i="5" s="1"/>
  <c r="AO90" i="5"/>
  <c r="AO91" i="5" s="1"/>
  <c r="AO58" i="5"/>
  <c r="AO59" i="5" s="1"/>
  <c r="AO75" i="5"/>
  <c r="AO76" i="5" s="1"/>
  <c r="AQ106" i="5"/>
  <c r="AQ107" i="5" s="1"/>
  <c r="AQ90" i="5"/>
  <c r="AQ91" i="5" s="1"/>
  <c r="AQ58" i="5"/>
  <c r="AQ59" i="5" s="1"/>
  <c r="AQ75" i="5"/>
  <c r="AQ76" i="5" s="1"/>
  <c r="AS106" i="5"/>
  <c r="AS107" i="5" s="1"/>
  <c r="AS90" i="5"/>
  <c r="AS91" i="5" s="1"/>
  <c r="AS58" i="5"/>
  <c r="AS59" i="5" s="1"/>
  <c r="AS75" i="5"/>
  <c r="AS76" i="5" s="1"/>
  <c r="AU106" i="5"/>
  <c r="AU107" i="5" s="1"/>
  <c r="AU90" i="5"/>
  <c r="AU91" i="5" s="1"/>
  <c r="AU58" i="5"/>
  <c r="AU59" i="5" s="1"/>
  <c r="AU75" i="5"/>
  <c r="AU76" i="5" s="1"/>
  <c r="AW106" i="5"/>
  <c r="AW107" i="5" s="1"/>
  <c r="AW90" i="5"/>
  <c r="AW91" i="5" s="1"/>
  <c r="AW58" i="5"/>
  <c r="AW59" i="5" s="1"/>
  <c r="AW75" i="5"/>
  <c r="AW76" i="5" s="1"/>
  <c r="AY106" i="5"/>
  <c r="AY107" i="5" s="1"/>
  <c r="AY90" i="5"/>
  <c r="AY91" i="5" s="1"/>
  <c r="AY58" i="5"/>
  <c r="AY59" i="5" s="1"/>
  <c r="AY75" i="5"/>
  <c r="AY76" i="5" s="1"/>
  <c r="BA106" i="5"/>
  <c r="BA107" i="5" s="1"/>
  <c r="BA90" i="5"/>
  <c r="BA91" i="5" s="1"/>
  <c r="BA58" i="5"/>
  <c r="BA59" i="5" s="1"/>
  <c r="BA75" i="5"/>
  <c r="BA76" i="5" s="1"/>
  <c r="BC106" i="5"/>
  <c r="BC107" i="5" s="1"/>
  <c r="BC90" i="5"/>
  <c r="BC91" i="5" s="1"/>
  <c r="BC58" i="5"/>
  <c r="BC59" i="5" s="1"/>
  <c r="BC75" i="5"/>
  <c r="BC76" i="5" s="1"/>
  <c r="BE106" i="5"/>
  <c r="BE107" i="5" s="1"/>
  <c r="BE90" i="5"/>
  <c r="BE91" i="5" s="1"/>
  <c r="BE58" i="5"/>
  <c r="BE59" i="5" s="1"/>
  <c r="BE75" i="5"/>
  <c r="BE76" i="5" s="1"/>
  <c r="BG106" i="5"/>
  <c r="BG107" i="5" s="1"/>
  <c r="BG90" i="5"/>
  <c r="BG91" i="5" s="1"/>
  <c r="BG58" i="5"/>
  <c r="BG59" i="5" s="1"/>
  <c r="BG75" i="5"/>
  <c r="BG76" i="5" s="1"/>
  <c r="BI106" i="5"/>
  <c r="BI107" i="5" s="1"/>
  <c r="BI90" i="5"/>
  <c r="BI91" i="5" s="1"/>
  <c r="BI58" i="5"/>
  <c r="BI59" i="5" s="1"/>
  <c r="BI75" i="5"/>
  <c r="BI76" i="5" s="1"/>
  <c r="BK106" i="5"/>
  <c r="BK107" i="5" s="1"/>
  <c r="BK90" i="5"/>
  <c r="BK91" i="5" s="1"/>
  <c r="BK58" i="5"/>
  <c r="BK59" i="5" s="1"/>
  <c r="BK75" i="5"/>
  <c r="BK76" i="5" s="1"/>
  <c r="BM106" i="5"/>
  <c r="BM107" i="5" s="1"/>
  <c r="BM90" i="5"/>
  <c r="BM91" i="5" s="1"/>
  <c r="BM58" i="5"/>
  <c r="BM59" i="5" s="1"/>
  <c r="BM75" i="5"/>
  <c r="BM76" i="5" s="1"/>
  <c r="BO106" i="5"/>
  <c r="BO107" i="5" s="1"/>
  <c r="BO90" i="5"/>
  <c r="BO91" i="5" s="1"/>
  <c r="BO58" i="5"/>
  <c r="BO59" i="5" s="1"/>
  <c r="BO75" i="5"/>
  <c r="BO76" i="5" s="1"/>
  <c r="BQ106" i="5"/>
  <c r="BQ107" i="5" s="1"/>
  <c r="BQ90" i="5"/>
  <c r="BQ91" i="5" s="1"/>
  <c r="BQ58" i="5"/>
  <c r="BQ59" i="5" s="1"/>
  <c r="BQ41" i="5"/>
  <c r="BQ75" i="5"/>
  <c r="BQ76" i="5" s="1"/>
  <c r="F42" i="5"/>
  <c r="J42" i="5"/>
  <c r="N42" i="5"/>
  <c r="R42" i="5"/>
  <c r="V42" i="5"/>
  <c r="E106" i="5"/>
  <c r="E107" i="5" s="1"/>
  <c r="E90" i="5"/>
  <c r="E91" i="5" s="1"/>
  <c r="E75" i="5"/>
  <c r="E76" i="5" s="1"/>
  <c r="E58" i="5"/>
  <c r="E59" i="5" s="1"/>
  <c r="G106" i="5"/>
  <c r="G107" i="5" s="1"/>
  <c r="G90" i="5"/>
  <c r="G91" i="5" s="1"/>
  <c r="G75" i="5"/>
  <c r="G76" i="5" s="1"/>
  <c r="G58" i="5"/>
  <c r="G59" i="5" s="1"/>
  <c r="I106" i="5"/>
  <c r="I107" i="5" s="1"/>
  <c r="I90" i="5"/>
  <c r="I91" i="5" s="1"/>
  <c r="I75" i="5"/>
  <c r="I76" i="5" s="1"/>
  <c r="I58" i="5"/>
  <c r="I59" i="5" s="1"/>
  <c r="K106" i="5"/>
  <c r="K107" i="5" s="1"/>
  <c r="K90" i="5"/>
  <c r="K91" i="5" s="1"/>
  <c r="K75" i="5"/>
  <c r="K76" i="5" s="1"/>
  <c r="K58" i="5"/>
  <c r="K59" i="5" s="1"/>
  <c r="M106" i="5"/>
  <c r="M107" i="5" s="1"/>
  <c r="M90" i="5"/>
  <c r="M91" i="5" s="1"/>
  <c r="M75" i="5"/>
  <c r="M76" i="5" s="1"/>
  <c r="M58" i="5"/>
  <c r="M59" i="5" s="1"/>
  <c r="O106" i="5"/>
  <c r="O107" i="5" s="1"/>
  <c r="O90" i="5"/>
  <c r="O91" i="5" s="1"/>
  <c r="O75" i="5"/>
  <c r="O76" i="5" s="1"/>
  <c r="O58" i="5"/>
  <c r="O59" i="5" s="1"/>
  <c r="Q106" i="5"/>
  <c r="Q107" i="5" s="1"/>
  <c r="Q90" i="5"/>
  <c r="Q91" i="5" s="1"/>
  <c r="Q75" i="5"/>
  <c r="Q76" i="5" s="1"/>
  <c r="Q58" i="5"/>
  <c r="Q59" i="5" s="1"/>
  <c r="S106" i="5"/>
  <c r="S107" i="5" s="1"/>
  <c r="S90" i="5"/>
  <c r="S91" i="5" s="1"/>
  <c r="S75" i="5"/>
  <c r="S76" i="5" s="1"/>
  <c r="S58" i="5"/>
  <c r="S59" i="5" s="1"/>
  <c r="U106" i="5"/>
  <c r="U107" i="5" s="1"/>
  <c r="U90" i="5"/>
  <c r="U91" i="5" s="1"/>
  <c r="U75" i="5"/>
  <c r="U76" i="5" s="1"/>
  <c r="U58" i="5"/>
  <c r="U59" i="5" s="1"/>
  <c r="W106" i="5"/>
  <c r="W107" i="5" s="1"/>
  <c r="W90" i="5"/>
  <c r="W91" i="5" s="1"/>
  <c r="W75" i="5"/>
  <c r="W76" i="5" s="1"/>
  <c r="W58" i="5"/>
  <c r="W59" i="5" s="1"/>
  <c r="Y106" i="5"/>
  <c r="Y107" i="5" s="1"/>
  <c r="Y90" i="5"/>
  <c r="Y91" i="5" s="1"/>
  <c r="Y75" i="5"/>
  <c r="Y76" i="5" s="1"/>
  <c r="Y58" i="5"/>
  <c r="Y59" i="5" s="1"/>
  <c r="AA106" i="5"/>
  <c r="AA107" i="5" s="1"/>
  <c r="AA90" i="5"/>
  <c r="AA91" i="5" s="1"/>
  <c r="AA75" i="5"/>
  <c r="AA76" i="5" s="1"/>
  <c r="AA58" i="5"/>
  <c r="AA59" i="5" s="1"/>
  <c r="AC106" i="5"/>
  <c r="AC107" i="5" s="1"/>
  <c r="AC90" i="5"/>
  <c r="AC91" i="5" s="1"/>
  <c r="AC75" i="5"/>
  <c r="AC76" i="5" s="1"/>
  <c r="AC58" i="5"/>
  <c r="AC59" i="5" s="1"/>
  <c r="AE106" i="5"/>
  <c r="AE107" i="5" s="1"/>
  <c r="AE90" i="5"/>
  <c r="AE91" i="5" s="1"/>
  <c r="AE75" i="5"/>
  <c r="AE76" i="5" s="1"/>
  <c r="AE58" i="5"/>
  <c r="AE59" i="5" s="1"/>
  <c r="AJ106" i="5"/>
  <c r="AJ107" i="5" s="1"/>
  <c r="AJ90" i="5"/>
  <c r="AJ91" i="5" s="1"/>
  <c r="AJ75" i="5"/>
  <c r="AJ76" i="5" s="1"/>
  <c r="AJ58" i="5"/>
  <c r="AJ59" i="5" s="1"/>
  <c r="AL106" i="5"/>
  <c r="AL107" i="5" s="1"/>
  <c r="AL90" i="5"/>
  <c r="AL91" i="5" s="1"/>
  <c r="AL75" i="5"/>
  <c r="AL76" i="5" s="1"/>
  <c r="AL58" i="5"/>
  <c r="AL59" i="5" s="1"/>
  <c r="AN106" i="5"/>
  <c r="AN107" i="5" s="1"/>
  <c r="AN90" i="5"/>
  <c r="AN91" i="5" s="1"/>
  <c r="AN75" i="5"/>
  <c r="AN76" i="5" s="1"/>
  <c r="AN58" i="5"/>
  <c r="AN59" i="5" s="1"/>
  <c r="AP106" i="5"/>
  <c r="AP107" i="5" s="1"/>
  <c r="AP90" i="5"/>
  <c r="AP91" i="5" s="1"/>
  <c r="AP75" i="5"/>
  <c r="AP76" i="5" s="1"/>
  <c r="AP58" i="5"/>
  <c r="AP59" i="5" s="1"/>
  <c r="AR106" i="5"/>
  <c r="AR107" i="5" s="1"/>
  <c r="AR90" i="5"/>
  <c r="AR91" i="5" s="1"/>
  <c r="AR75" i="5"/>
  <c r="AR76" i="5" s="1"/>
  <c r="AR58" i="5"/>
  <c r="AR59" i="5" s="1"/>
  <c r="AT106" i="5"/>
  <c r="AT107" i="5" s="1"/>
  <c r="AT90" i="5"/>
  <c r="AT91" i="5" s="1"/>
  <c r="AT75" i="5"/>
  <c r="AT76" i="5" s="1"/>
  <c r="AT58" i="5"/>
  <c r="AT59" i="5" s="1"/>
  <c r="AV106" i="5"/>
  <c r="AV107" i="5" s="1"/>
  <c r="AV90" i="5"/>
  <c r="AV91" i="5" s="1"/>
  <c r="AV75" i="5"/>
  <c r="AV76" i="5" s="1"/>
  <c r="AV58" i="5"/>
  <c r="AV59" i="5" s="1"/>
  <c r="AX106" i="5"/>
  <c r="AX107" i="5" s="1"/>
  <c r="AX90" i="5"/>
  <c r="AX91" i="5" s="1"/>
  <c r="AX75" i="5"/>
  <c r="AX76" i="5" s="1"/>
  <c r="AX58" i="5"/>
  <c r="AX59" i="5" s="1"/>
  <c r="AZ106" i="5"/>
  <c r="AZ107" i="5" s="1"/>
  <c r="AZ90" i="5"/>
  <c r="AZ91" i="5" s="1"/>
  <c r="AZ75" i="5"/>
  <c r="AZ76" i="5" s="1"/>
  <c r="AZ58" i="5"/>
  <c r="AZ59" i="5" s="1"/>
  <c r="BB106" i="5"/>
  <c r="BB107" i="5" s="1"/>
  <c r="BB90" i="5"/>
  <c r="BB91" i="5" s="1"/>
  <c r="BB75" i="5"/>
  <c r="BB76" i="5" s="1"/>
  <c r="BB58" i="5"/>
  <c r="BB59" i="5" s="1"/>
  <c r="BD106" i="5"/>
  <c r="BD107" i="5" s="1"/>
  <c r="BD90" i="5"/>
  <c r="BD91" i="5" s="1"/>
  <c r="BD75" i="5"/>
  <c r="BD76" i="5" s="1"/>
  <c r="BD58" i="5"/>
  <c r="BD59" i="5" s="1"/>
  <c r="BF106" i="5"/>
  <c r="BF107" i="5" s="1"/>
  <c r="BF90" i="5"/>
  <c r="BF91" i="5" s="1"/>
  <c r="BF75" i="5"/>
  <c r="BF76" i="5" s="1"/>
  <c r="BF58" i="5"/>
  <c r="BF59" i="5" s="1"/>
  <c r="BH106" i="5"/>
  <c r="BH107" i="5" s="1"/>
  <c r="BH90" i="5"/>
  <c r="BH91" i="5" s="1"/>
  <c r="BH75" i="5"/>
  <c r="BH76" i="5" s="1"/>
  <c r="BH58" i="5"/>
  <c r="BH59" i="5" s="1"/>
  <c r="BJ106" i="5"/>
  <c r="BJ107" i="5" s="1"/>
  <c r="BJ90" i="5"/>
  <c r="BJ91" i="5" s="1"/>
  <c r="BJ75" i="5"/>
  <c r="BJ76" i="5" s="1"/>
  <c r="BJ58" i="5"/>
  <c r="BJ59" i="5" s="1"/>
  <c r="BL106" i="5"/>
  <c r="BL107" i="5" s="1"/>
  <c r="BL90" i="5"/>
  <c r="BL91" i="5" s="1"/>
  <c r="BL75" i="5"/>
  <c r="BL76" i="5" s="1"/>
  <c r="BL58" i="5"/>
  <c r="BL59" i="5" s="1"/>
  <c r="BN106" i="5"/>
  <c r="BN107" i="5" s="1"/>
  <c r="BN90" i="5"/>
  <c r="BN91" i="5" s="1"/>
  <c r="BN75" i="5"/>
  <c r="BN76" i="5" s="1"/>
  <c r="BN58" i="5"/>
  <c r="BN59" i="5" s="1"/>
  <c r="BP106" i="5"/>
  <c r="BP107" i="5" s="1"/>
  <c r="BP90" i="5"/>
  <c r="BP91" i="5" s="1"/>
  <c r="BP75" i="5"/>
  <c r="BP76" i="5" s="1"/>
  <c r="BP58" i="5"/>
  <c r="BP59" i="5" s="1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K41" i="5"/>
  <c r="AM41" i="5"/>
  <c r="AO41" i="5"/>
  <c r="AQ41" i="5"/>
  <c r="AS41" i="5"/>
  <c r="AU41" i="5"/>
  <c r="AW41" i="5"/>
  <c r="AY41" i="5"/>
  <c r="BA41" i="5"/>
  <c r="BC41" i="5"/>
  <c r="BE41" i="5"/>
  <c r="BG41" i="5"/>
  <c r="BI41" i="5"/>
  <c r="BK41" i="5"/>
  <c r="BM41" i="5"/>
  <c r="BO41" i="5"/>
  <c r="D42" i="5"/>
  <c r="H42" i="5"/>
  <c r="L42" i="5"/>
  <c r="P42" i="5"/>
  <c r="T42" i="5"/>
  <c r="X42" i="5"/>
  <c r="AM43" i="4"/>
  <c r="AM42" i="4"/>
  <c r="AQ43" i="4"/>
  <c r="AQ42" i="4"/>
  <c r="AY43" i="4"/>
  <c r="AY42" i="4"/>
  <c r="AB43" i="4"/>
  <c r="AB42" i="4"/>
  <c r="AU43" i="4"/>
  <c r="AU42" i="4"/>
  <c r="BP77" i="4"/>
  <c r="BP78" i="4"/>
  <c r="Y42" i="4"/>
  <c r="Y43" i="4"/>
  <c r="AA42" i="4"/>
  <c r="AA43" i="4"/>
  <c r="AC42" i="4"/>
  <c r="AC43" i="4"/>
  <c r="AE42" i="4"/>
  <c r="AE43" i="4"/>
  <c r="AJ42" i="4"/>
  <c r="AJ43" i="4"/>
  <c r="AL42" i="4"/>
  <c r="AL43" i="4"/>
  <c r="AN42" i="4"/>
  <c r="AN43" i="4"/>
  <c r="AP42" i="4"/>
  <c r="AP43" i="4"/>
  <c r="AR42" i="4"/>
  <c r="AR43" i="4"/>
  <c r="AT42" i="4"/>
  <c r="AT43" i="4"/>
  <c r="AV42" i="4"/>
  <c r="AV43" i="4"/>
  <c r="AX42" i="4"/>
  <c r="AX43" i="4"/>
  <c r="AZ42" i="4"/>
  <c r="AZ43" i="4"/>
  <c r="BB42" i="4"/>
  <c r="BB43" i="4"/>
  <c r="BD42" i="4"/>
  <c r="BD43" i="4"/>
  <c r="BF42" i="4"/>
  <c r="BF43" i="4"/>
  <c r="BH42" i="4"/>
  <c r="BH43" i="4"/>
  <c r="BJ42" i="4"/>
  <c r="BJ43" i="4"/>
  <c r="BL42" i="4"/>
  <c r="BL43" i="4"/>
  <c r="BN42" i="4"/>
  <c r="BN43" i="4"/>
  <c r="BP42" i="4"/>
  <c r="BP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K43" i="4"/>
  <c r="AK42" i="4"/>
  <c r="AO43" i="4"/>
  <c r="AO42" i="4"/>
  <c r="AS43" i="4"/>
  <c r="AS42" i="4"/>
  <c r="AW43" i="4"/>
  <c r="AW42" i="4"/>
  <c r="BA43" i="4"/>
  <c r="BA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BC43" i="4"/>
  <c r="BC42" i="4"/>
  <c r="BE43" i="4"/>
  <c r="BE42" i="4"/>
  <c r="BG43" i="4"/>
  <c r="BG42" i="4"/>
  <c r="BI43" i="4"/>
  <c r="BI42" i="4"/>
  <c r="BK43" i="4"/>
  <c r="BK42" i="4"/>
  <c r="BM43" i="4"/>
  <c r="BM42" i="4"/>
  <c r="BO43" i="4"/>
  <c r="BO42" i="4"/>
  <c r="BQ43" i="4"/>
  <c r="BQ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J107" i="4"/>
  <c r="AJ108" i="4" s="1"/>
  <c r="AJ91" i="4"/>
  <c r="AJ92" i="4" s="1"/>
  <c r="AL107" i="4"/>
  <c r="AL108" i="4" s="1"/>
  <c r="AL91" i="4"/>
  <c r="AL92" i="4" s="1"/>
  <c r="AN107" i="4"/>
  <c r="AN108" i="4" s="1"/>
  <c r="AN91" i="4"/>
  <c r="AN92" i="4" s="1"/>
  <c r="AP107" i="4"/>
  <c r="AP108" i="4" s="1"/>
  <c r="AP91" i="4"/>
  <c r="AP92" i="4" s="1"/>
  <c r="AR107" i="4"/>
  <c r="AR108" i="4" s="1"/>
  <c r="AR91" i="4"/>
  <c r="AR92" i="4" s="1"/>
  <c r="AT107" i="4"/>
  <c r="AT108" i="4" s="1"/>
  <c r="AT91" i="4"/>
  <c r="AT92" i="4" s="1"/>
  <c r="AV107" i="4"/>
  <c r="AV108" i="4" s="1"/>
  <c r="AV91" i="4"/>
  <c r="AV92" i="4" s="1"/>
  <c r="AX107" i="4"/>
  <c r="AX108" i="4" s="1"/>
  <c r="AX91" i="4"/>
  <c r="AX92" i="4" s="1"/>
  <c r="AZ107" i="4"/>
  <c r="AZ108" i="4" s="1"/>
  <c r="AZ91" i="4"/>
  <c r="AZ92" i="4" s="1"/>
  <c r="BB107" i="4"/>
  <c r="BB108" i="4" s="1"/>
  <c r="BB91" i="4"/>
  <c r="BB92" i="4" s="1"/>
  <c r="BD107" i="4"/>
  <c r="BD108" i="4" s="1"/>
  <c r="BD91" i="4"/>
  <c r="BD92" i="4" s="1"/>
  <c r="BF107" i="4"/>
  <c r="BF108" i="4" s="1"/>
  <c r="BF91" i="4"/>
  <c r="BF92" i="4" s="1"/>
  <c r="BH107" i="4"/>
  <c r="BH108" i="4" s="1"/>
  <c r="BH91" i="4"/>
  <c r="BH92" i="4" s="1"/>
  <c r="BJ107" i="4"/>
  <c r="BJ108" i="4" s="1"/>
  <c r="BJ91" i="4"/>
  <c r="BJ92" i="4" s="1"/>
  <c r="BL107" i="4"/>
  <c r="BL108" i="4" s="1"/>
  <c r="BL91" i="4"/>
  <c r="BL92" i="4" s="1"/>
  <c r="BN107" i="4"/>
  <c r="BN108" i="4" s="1"/>
  <c r="BN91" i="4"/>
  <c r="BN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H107" i="4"/>
  <c r="AH91" i="4"/>
  <c r="AH75" i="4"/>
  <c r="AK107" i="4"/>
  <c r="AK108" i="4" s="1"/>
  <c r="AK91" i="4"/>
  <c r="AK92" i="4" s="1"/>
  <c r="AK75" i="4"/>
  <c r="AK76" i="4" s="1"/>
  <c r="AM107" i="4"/>
  <c r="AM108" i="4" s="1"/>
  <c r="AM91" i="4"/>
  <c r="AM92" i="4" s="1"/>
  <c r="AM75" i="4"/>
  <c r="AM76" i="4" s="1"/>
  <c r="AO107" i="4"/>
  <c r="AO108" i="4" s="1"/>
  <c r="AO91" i="4"/>
  <c r="AO92" i="4" s="1"/>
  <c r="AO75" i="4"/>
  <c r="AO76" i="4" s="1"/>
  <c r="AQ107" i="4"/>
  <c r="AQ108" i="4" s="1"/>
  <c r="AQ91" i="4"/>
  <c r="AQ92" i="4" s="1"/>
  <c r="AQ75" i="4"/>
  <c r="AQ76" i="4" s="1"/>
  <c r="AS107" i="4"/>
  <c r="AS108" i="4" s="1"/>
  <c r="AS91" i="4"/>
  <c r="AS92" i="4" s="1"/>
  <c r="AS75" i="4"/>
  <c r="AS76" i="4" s="1"/>
  <c r="AU107" i="4"/>
  <c r="AU108" i="4" s="1"/>
  <c r="AU91" i="4"/>
  <c r="AU92" i="4" s="1"/>
  <c r="AU75" i="4"/>
  <c r="AU76" i="4" s="1"/>
  <c r="AW107" i="4"/>
  <c r="AW108" i="4" s="1"/>
  <c r="AW91" i="4"/>
  <c r="AW92" i="4" s="1"/>
  <c r="AW75" i="4"/>
  <c r="AW76" i="4" s="1"/>
  <c r="AY107" i="4"/>
  <c r="AY108" i="4" s="1"/>
  <c r="AY91" i="4"/>
  <c r="AY92" i="4" s="1"/>
  <c r="AY75" i="4"/>
  <c r="AY76" i="4" s="1"/>
  <c r="BA107" i="4"/>
  <c r="BA108" i="4" s="1"/>
  <c r="BA91" i="4"/>
  <c r="BA92" i="4" s="1"/>
  <c r="BA75" i="4"/>
  <c r="BA76" i="4" s="1"/>
  <c r="BC107" i="4"/>
  <c r="BC108" i="4" s="1"/>
  <c r="BC91" i="4"/>
  <c r="BC92" i="4" s="1"/>
  <c r="BC75" i="4"/>
  <c r="BC76" i="4" s="1"/>
  <c r="BE107" i="4"/>
  <c r="BE108" i="4" s="1"/>
  <c r="BE91" i="4"/>
  <c r="BE92" i="4" s="1"/>
  <c r="BE75" i="4"/>
  <c r="BE76" i="4" s="1"/>
  <c r="BG107" i="4"/>
  <c r="BG108" i="4" s="1"/>
  <c r="BG91" i="4"/>
  <c r="BG92" i="4" s="1"/>
  <c r="BG75" i="4"/>
  <c r="BG76" i="4" s="1"/>
  <c r="BI107" i="4"/>
  <c r="BI108" i="4" s="1"/>
  <c r="BI91" i="4"/>
  <c r="BI92" i="4" s="1"/>
  <c r="BI75" i="4"/>
  <c r="BI76" i="4" s="1"/>
  <c r="BK107" i="4"/>
  <c r="BK108" i="4" s="1"/>
  <c r="BK91" i="4"/>
  <c r="BK92" i="4" s="1"/>
  <c r="BK75" i="4"/>
  <c r="BK76" i="4" s="1"/>
  <c r="BM107" i="4"/>
  <c r="BM108" i="4" s="1"/>
  <c r="BM91" i="4"/>
  <c r="BM92" i="4" s="1"/>
  <c r="BM75" i="4"/>
  <c r="BM76" i="4" s="1"/>
  <c r="BO107" i="4"/>
  <c r="BO108" i="4" s="1"/>
  <c r="BO91" i="4"/>
  <c r="BO92" i="4" s="1"/>
  <c r="BO75" i="4"/>
  <c r="BO76" i="4" s="1"/>
  <c r="BQ107" i="4"/>
  <c r="BQ108" i="4" s="1"/>
  <c r="BQ91" i="4"/>
  <c r="BQ92" i="4" s="1"/>
  <c r="BQ75" i="4"/>
  <c r="BQ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BP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H58" i="4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BO58" i="4"/>
  <c r="BO59" i="4" s="1"/>
  <c r="BQ58" i="4"/>
  <c r="BQ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J75" i="4"/>
  <c r="AJ76" i="4" s="1"/>
  <c r="AN75" i="4"/>
  <c r="AN76" i="4" s="1"/>
  <c r="AR75" i="4"/>
  <c r="AR76" i="4" s="1"/>
  <c r="AV75" i="4"/>
  <c r="AV76" i="4" s="1"/>
  <c r="AZ75" i="4"/>
  <c r="AZ76" i="4" s="1"/>
  <c r="BD75" i="4"/>
  <c r="BD76" i="4" s="1"/>
  <c r="BH75" i="4"/>
  <c r="BH76" i="4" s="1"/>
  <c r="BL75" i="4"/>
  <c r="BL76" i="4" s="1"/>
  <c r="BP107" i="4"/>
  <c r="BP108" i="4" s="1"/>
  <c r="BP91" i="4"/>
  <c r="BP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BO41" i="4"/>
  <c r="BQ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BP58" i="4"/>
  <c r="BP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L75" i="4"/>
  <c r="AL76" i="4" s="1"/>
  <c r="AP75" i="4"/>
  <c r="AP76" i="4" s="1"/>
  <c r="AT75" i="4"/>
  <c r="AT76" i="4" s="1"/>
  <c r="AX75" i="4"/>
  <c r="AX76" i="4" s="1"/>
  <c r="BB75" i="4"/>
  <c r="BB76" i="4" s="1"/>
  <c r="BF75" i="4"/>
  <c r="BF76" i="4" s="1"/>
  <c r="BJ75" i="4"/>
  <c r="BJ76" i="4" s="1"/>
  <c r="BN75" i="4"/>
  <c r="BN76" i="4" s="1"/>
  <c r="P60" i="5" l="1"/>
  <c r="AH107" i="5"/>
  <c r="AH109" i="5"/>
  <c r="AH108" i="5"/>
  <c r="AH93" i="5"/>
  <c r="AH92" i="5"/>
  <c r="AH91" i="5"/>
  <c r="AH60" i="5"/>
  <c r="AH59" i="5"/>
  <c r="AH61" i="5"/>
  <c r="AH77" i="5"/>
  <c r="AH76" i="5"/>
  <c r="AH78" i="5"/>
  <c r="AH109" i="4"/>
  <c r="AH108" i="4"/>
  <c r="AH110" i="4"/>
  <c r="AH92" i="4"/>
  <c r="AH94" i="4"/>
  <c r="AH93" i="4"/>
  <c r="AH77" i="4"/>
  <c r="AH76" i="4"/>
  <c r="AH78" i="4"/>
  <c r="AH60" i="4"/>
  <c r="AH59" i="4"/>
  <c r="AH61" i="4"/>
  <c r="AA77" i="5"/>
  <c r="P78" i="5"/>
  <c r="AZ94" i="4"/>
  <c r="L77" i="5"/>
  <c r="AQ109" i="4"/>
  <c r="AK61" i="5"/>
  <c r="L109" i="4"/>
  <c r="T78" i="5"/>
  <c r="T77" i="5"/>
  <c r="AU61" i="5"/>
  <c r="AY61" i="5"/>
  <c r="H78" i="5"/>
  <c r="F110" i="4"/>
  <c r="P93" i="4"/>
  <c r="L78" i="5"/>
  <c r="AZ78" i="5"/>
  <c r="G77" i="5"/>
  <c r="AO109" i="5"/>
  <c r="K77" i="5"/>
  <c r="AC60" i="5"/>
  <c r="J78" i="5"/>
  <c r="F93" i="5"/>
  <c r="R77" i="5"/>
  <c r="BQ61" i="5"/>
  <c r="I109" i="5"/>
  <c r="I78" i="5"/>
  <c r="BA61" i="5"/>
  <c r="Z60" i="5"/>
  <c r="R78" i="5"/>
  <c r="BM61" i="5"/>
  <c r="AD61" i="5"/>
  <c r="AJ78" i="5"/>
  <c r="BH78" i="5"/>
  <c r="J77" i="5"/>
  <c r="BE109" i="5"/>
  <c r="BP78" i="5"/>
  <c r="AW61" i="5"/>
  <c r="AX110" i="4"/>
  <c r="AN93" i="4"/>
  <c r="G109" i="4"/>
  <c r="BA109" i="4"/>
  <c r="AT108" i="5"/>
  <c r="AD93" i="5"/>
  <c r="BN108" i="5"/>
  <c r="AX108" i="5"/>
  <c r="K108" i="5"/>
  <c r="O109" i="5"/>
  <c r="AV93" i="5"/>
  <c r="AT109" i="5"/>
  <c r="BK92" i="5"/>
  <c r="AC110" i="4"/>
  <c r="BK61" i="5"/>
  <c r="BO61" i="5"/>
  <c r="BE110" i="4"/>
  <c r="AV110" i="4"/>
  <c r="V110" i="4"/>
  <c r="AO110" i="4"/>
  <c r="AU109" i="4"/>
  <c r="AN110" i="4"/>
  <c r="AU110" i="4"/>
  <c r="P109" i="4"/>
  <c r="BD109" i="4"/>
  <c r="BK110" i="4"/>
  <c r="BL110" i="4"/>
  <c r="AB110" i="4"/>
  <c r="BL109" i="4"/>
  <c r="M109" i="4"/>
  <c r="U109" i="4"/>
  <c r="D60" i="5"/>
  <c r="AE110" i="4"/>
  <c r="R93" i="4"/>
  <c r="BP110" i="4"/>
  <c r="BN109" i="4"/>
  <c r="W109" i="4"/>
  <c r="AU94" i="4"/>
  <c r="BP109" i="4"/>
  <c r="R109" i="4"/>
  <c r="AV94" i="4"/>
  <c r="Q93" i="5"/>
  <c r="BJ77" i="5"/>
  <c r="AJ93" i="5"/>
  <c r="I92" i="5"/>
  <c r="BF77" i="5"/>
  <c r="AJ109" i="5"/>
  <c r="U109" i="5"/>
  <c r="AP77" i="5"/>
  <c r="P93" i="5"/>
  <c r="AL77" i="5"/>
  <c r="G109" i="5"/>
  <c r="BB77" i="5"/>
  <c r="Y78" i="5"/>
  <c r="P77" i="5"/>
  <c r="H77" i="5"/>
  <c r="BI61" i="5"/>
  <c r="AS61" i="5"/>
  <c r="AD60" i="5"/>
  <c r="W77" i="5"/>
  <c r="AM78" i="5"/>
  <c r="BG61" i="5"/>
  <c r="BG108" i="5"/>
  <c r="AB61" i="5"/>
  <c r="AE109" i="5"/>
  <c r="H93" i="5"/>
  <c r="AT77" i="5"/>
  <c r="S77" i="5"/>
  <c r="V77" i="5"/>
  <c r="N77" i="5"/>
  <c r="F77" i="5"/>
  <c r="BE61" i="5"/>
  <c r="AO61" i="5"/>
  <c r="AB60" i="5"/>
  <c r="AE108" i="5"/>
  <c r="AQ61" i="5"/>
  <c r="W109" i="5"/>
  <c r="AU108" i="5"/>
  <c r="AR78" i="5"/>
  <c r="Q78" i="5"/>
  <c r="V78" i="5"/>
  <c r="N78" i="5"/>
  <c r="F78" i="5"/>
  <c r="BC61" i="5"/>
  <c r="AM61" i="5"/>
  <c r="Z61" i="5"/>
  <c r="AB93" i="4"/>
  <c r="AP93" i="4"/>
  <c r="BO93" i="5"/>
  <c r="I61" i="5"/>
  <c r="L60" i="5"/>
  <c r="AB78" i="5"/>
  <c r="AC93" i="4"/>
  <c r="V109" i="5"/>
  <c r="BC92" i="5"/>
  <c r="BK78" i="5"/>
  <c r="N110" i="4"/>
  <c r="AC94" i="4"/>
  <c r="R108" i="5"/>
  <c r="BC93" i="5"/>
  <c r="BG77" i="5"/>
  <c r="BL93" i="4"/>
  <c r="W94" i="4"/>
  <c r="N109" i="5"/>
  <c r="AU92" i="5"/>
  <c r="AE92" i="5"/>
  <c r="BC77" i="5"/>
  <c r="BK93" i="4"/>
  <c r="BL94" i="4"/>
  <c r="M94" i="4"/>
  <c r="F108" i="5"/>
  <c r="AQ93" i="5"/>
  <c r="AY77" i="5"/>
  <c r="X61" i="5"/>
  <c r="AK110" i="4"/>
  <c r="AU93" i="4"/>
  <c r="E93" i="4"/>
  <c r="AM93" i="5"/>
  <c r="AY78" i="5"/>
  <c r="T61" i="5"/>
  <c r="D108" i="5"/>
  <c r="D109" i="4"/>
  <c r="E109" i="5"/>
  <c r="AB108" i="5"/>
  <c r="AW93" i="5"/>
  <c r="BJ93" i="5"/>
  <c r="W92" i="5"/>
  <c r="AX78" i="5"/>
  <c r="AE78" i="5"/>
  <c r="O78" i="5"/>
  <c r="BP109" i="5"/>
  <c r="BE92" i="5"/>
  <c r="BL93" i="5"/>
  <c r="AA93" i="5"/>
  <c r="AN109" i="5"/>
  <c r="AW109" i="5"/>
  <c r="L108" i="5"/>
  <c r="P92" i="5"/>
  <c r="AR92" i="5"/>
  <c r="BF78" i="5"/>
  <c r="AP78" i="5"/>
  <c r="W78" i="5"/>
  <c r="G78" i="5"/>
  <c r="AX92" i="5"/>
  <c r="BD109" i="5"/>
  <c r="Y109" i="5"/>
  <c r="BK108" i="5"/>
  <c r="AO93" i="5"/>
  <c r="BF92" i="5"/>
  <c r="Q92" i="5"/>
  <c r="AX77" i="5"/>
  <c r="AE77" i="5"/>
  <c r="O77" i="5"/>
  <c r="Z77" i="5"/>
  <c r="BF109" i="5"/>
  <c r="O108" i="5"/>
  <c r="K93" i="5"/>
  <c r="BH109" i="5"/>
  <c r="AL108" i="5"/>
  <c r="S108" i="5"/>
  <c r="BO108" i="5"/>
  <c r="AM108" i="5"/>
  <c r="J108" i="5"/>
  <c r="V93" i="5"/>
  <c r="AU93" i="5"/>
  <c r="BN92" i="5"/>
  <c r="AP92" i="5"/>
  <c r="M93" i="5"/>
  <c r="BO78" i="5"/>
  <c r="AQ77" i="5"/>
  <c r="H61" i="5"/>
  <c r="BJ109" i="5"/>
  <c r="J61" i="5"/>
  <c r="AX109" i="5"/>
  <c r="AA109" i="5"/>
  <c r="K109" i="5"/>
  <c r="AY108" i="5"/>
  <c r="V108" i="5"/>
  <c r="BE93" i="5"/>
  <c r="BG93" i="5"/>
  <c r="AB92" i="5"/>
  <c r="BD92" i="5"/>
  <c r="Y92" i="5"/>
  <c r="BE78" i="5"/>
  <c r="P61" i="5"/>
  <c r="BM78" i="5"/>
  <c r="AO78" i="5"/>
  <c r="AZ109" i="5"/>
  <c r="AA108" i="5"/>
  <c r="Q109" i="5"/>
  <c r="AZ93" i="5"/>
  <c r="AJ92" i="5"/>
  <c r="E93" i="5"/>
  <c r="BL109" i="5"/>
  <c r="BB109" i="5"/>
  <c r="AP108" i="5"/>
  <c r="AC109" i="5"/>
  <c r="S109" i="5"/>
  <c r="G108" i="5"/>
  <c r="BC108" i="5"/>
  <c r="AD109" i="5"/>
  <c r="J109" i="5"/>
  <c r="AO92" i="5"/>
  <c r="BK93" i="5"/>
  <c r="AM92" i="5"/>
  <c r="BP93" i="5"/>
  <c r="AZ92" i="5"/>
  <c r="AN93" i="5"/>
  <c r="U92" i="5"/>
  <c r="G92" i="5"/>
  <c r="U61" i="5"/>
  <c r="BI77" i="5"/>
  <c r="AU78" i="5"/>
  <c r="AD78" i="5"/>
  <c r="T60" i="5"/>
  <c r="H60" i="5"/>
  <c r="BN109" i="5"/>
  <c r="BB108" i="5"/>
  <c r="AR109" i="5"/>
  <c r="BD93" i="5"/>
  <c r="AN92" i="5"/>
  <c r="Y60" i="5"/>
  <c r="AW78" i="5"/>
  <c r="AZ60" i="5"/>
  <c r="BF108" i="5"/>
  <c r="AV109" i="5"/>
  <c r="AL109" i="5"/>
  <c r="W108" i="5"/>
  <c r="M109" i="5"/>
  <c r="BM109" i="5"/>
  <c r="AQ108" i="5"/>
  <c r="R109" i="5"/>
  <c r="BM93" i="5"/>
  <c r="J92" i="5"/>
  <c r="AY93" i="5"/>
  <c r="AB93" i="5"/>
  <c r="BH92" i="5"/>
  <c r="AT93" i="5"/>
  <c r="AC93" i="5"/>
  <c r="O92" i="5"/>
  <c r="BH60" i="5"/>
  <c r="BO77" i="5"/>
  <c r="BC78" i="5"/>
  <c r="AM77" i="5"/>
  <c r="L61" i="5"/>
  <c r="BJ108" i="5"/>
  <c r="AP109" i="5"/>
  <c r="U93" i="5"/>
  <c r="I60" i="5"/>
  <c r="AS77" i="5"/>
  <c r="R60" i="5"/>
  <c r="D78" i="5"/>
  <c r="BF110" i="4"/>
  <c r="AE109" i="4"/>
  <c r="X109" i="4"/>
  <c r="AK93" i="4"/>
  <c r="BQ93" i="4"/>
  <c r="BF109" i="4"/>
  <c r="O110" i="4"/>
  <c r="X110" i="4"/>
  <c r="H109" i="4"/>
  <c r="AP110" i="4"/>
  <c r="O109" i="4"/>
  <c r="H110" i="4"/>
  <c r="AK94" i="4"/>
  <c r="AP109" i="4"/>
  <c r="BG109" i="4"/>
  <c r="BA94" i="4"/>
  <c r="BN110" i="4"/>
  <c r="W110" i="4"/>
  <c r="BG110" i="4"/>
  <c r="BA93" i="4"/>
  <c r="R94" i="4"/>
  <c r="AX109" i="4"/>
  <c r="G110" i="4"/>
  <c r="AQ110" i="4"/>
  <c r="BQ94" i="4"/>
  <c r="AA110" i="4"/>
  <c r="Q94" i="4"/>
  <c r="AM94" i="4"/>
  <c r="BB110" i="4"/>
  <c r="AY110" i="4"/>
  <c r="T93" i="4"/>
  <c r="AD109" i="4"/>
  <c r="AO94" i="4"/>
  <c r="BN94" i="4"/>
  <c r="W93" i="4"/>
  <c r="BD110" i="4"/>
  <c r="AN109" i="4"/>
  <c r="M110" i="4"/>
  <c r="BK109" i="4"/>
  <c r="AW109" i="4"/>
  <c r="AD110" i="4"/>
  <c r="P110" i="4"/>
  <c r="BE94" i="4"/>
  <c r="AO93" i="4"/>
  <c r="BN93" i="4"/>
  <c r="AX94" i="4"/>
  <c r="G94" i="4"/>
  <c r="AW110" i="4"/>
  <c r="BE93" i="4"/>
  <c r="G93" i="4"/>
  <c r="AQ94" i="4"/>
  <c r="AX93" i="4"/>
  <c r="AA109" i="4"/>
  <c r="BM109" i="4"/>
  <c r="AY109" i="4"/>
  <c r="AM109" i="4"/>
  <c r="BG94" i="4"/>
  <c r="AQ93" i="4"/>
  <c r="Z94" i="4"/>
  <c r="H94" i="4"/>
  <c r="AE94" i="4"/>
  <c r="O94" i="4"/>
  <c r="BM110" i="4"/>
  <c r="BG93" i="4"/>
  <c r="AE93" i="4"/>
  <c r="BJ110" i="4"/>
  <c r="AV109" i="4"/>
  <c r="AC109" i="4"/>
  <c r="S110" i="4"/>
  <c r="E110" i="4"/>
  <c r="L110" i="4"/>
  <c r="BI94" i="4"/>
  <c r="J94" i="4"/>
  <c r="BF93" i="4"/>
  <c r="O93" i="4"/>
  <c r="H93" i="4"/>
  <c r="BF94" i="4"/>
  <c r="BJ109" i="4"/>
  <c r="U110" i="4"/>
  <c r="E109" i="4"/>
  <c r="AB109" i="4"/>
  <c r="N109" i="4"/>
  <c r="AW94" i="4"/>
  <c r="J93" i="4"/>
  <c r="AP94" i="4"/>
  <c r="BL108" i="5"/>
  <c r="BD108" i="5"/>
  <c r="AV108" i="5"/>
  <c r="AN108" i="5"/>
  <c r="AC108" i="5"/>
  <c r="U108" i="5"/>
  <c r="M108" i="5"/>
  <c r="E108" i="5"/>
  <c r="BC109" i="5"/>
  <c r="AM109" i="5"/>
  <c r="T108" i="5"/>
  <c r="F109" i="5"/>
  <c r="AS92" i="5"/>
  <c r="BO92" i="5"/>
  <c r="AY92" i="5"/>
  <c r="D93" i="5"/>
  <c r="BH93" i="5"/>
  <c r="AV92" i="5"/>
  <c r="AL93" i="5"/>
  <c r="Y93" i="5"/>
  <c r="M92" i="5"/>
  <c r="Q60" i="5"/>
  <c r="BK77" i="5"/>
  <c r="BA77" i="5"/>
  <c r="AQ78" i="5"/>
  <c r="AB77" i="5"/>
  <c r="X60" i="5"/>
  <c r="N61" i="5"/>
  <c r="D61" i="5"/>
  <c r="F61" i="5"/>
  <c r="BP108" i="5"/>
  <c r="BH108" i="5"/>
  <c r="AZ108" i="5"/>
  <c r="AR108" i="5"/>
  <c r="AJ108" i="5"/>
  <c r="Y108" i="5"/>
  <c r="Q108" i="5"/>
  <c r="I108" i="5"/>
  <c r="BK109" i="5"/>
  <c r="AU109" i="5"/>
  <c r="AB109" i="5"/>
  <c r="N108" i="5"/>
  <c r="BI92" i="5"/>
  <c r="Z92" i="5"/>
  <c r="BG92" i="5"/>
  <c r="AQ92" i="5"/>
  <c r="T92" i="5"/>
  <c r="BL92" i="5"/>
  <c r="BB93" i="5"/>
  <c r="AR93" i="5"/>
  <c r="AC92" i="5"/>
  <c r="S93" i="5"/>
  <c r="I93" i="5"/>
  <c r="AV60" i="5"/>
  <c r="BQ77" i="5"/>
  <c r="BG78" i="5"/>
  <c r="AU77" i="5"/>
  <c r="AK77" i="5"/>
  <c r="R61" i="5"/>
  <c r="J60" i="5"/>
  <c r="BP92" i="5"/>
  <c r="BL60" i="5"/>
  <c r="V61" i="5"/>
  <c r="BB109" i="4"/>
  <c r="S109" i="4"/>
  <c r="BA110" i="4"/>
  <c r="R110" i="4"/>
  <c r="BI93" i="4"/>
  <c r="Z93" i="4"/>
  <c r="L94" i="4"/>
  <c r="BD94" i="4"/>
  <c r="AR94" i="4"/>
  <c r="U94" i="4"/>
  <c r="I94" i="4"/>
  <c r="Q93" i="4"/>
  <c r="AT110" i="4"/>
  <c r="K110" i="4"/>
  <c r="BO109" i="4"/>
  <c r="BC109" i="4"/>
  <c r="T109" i="4"/>
  <c r="BK94" i="4"/>
  <c r="AB94" i="4"/>
  <c r="L93" i="4"/>
  <c r="BD93" i="4"/>
  <c r="AR93" i="4"/>
  <c r="U93" i="4"/>
  <c r="I93" i="4"/>
  <c r="AT109" i="4"/>
  <c r="BO110" i="4"/>
  <c r="BC94" i="4"/>
  <c r="AJ94" i="4"/>
  <c r="AZ93" i="4"/>
  <c r="K109" i="4"/>
  <c r="AL110" i="4"/>
  <c r="BQ109" i="4"/>
  <c r="AK109" i="4"/>
  <c r="BM94" i="4"/>
  <c r="AS94" i="4"/>
  <c r="AD94" i="4"/>
  <c r="D94" i="4"/>
  <c r="AV93" i="4"/>
  <c r="AJ93" i="4"/>
  <c r="M93" i="4"/>
  <c r="AL109" i="4"/>
  <c r="BQ110" i="4"/>
  <c r="AS93" i="4"/>
  <c r="BH94" i="4"/>
  <c r="AN94" i="4"/>
  <c r="Y94" i="4"/>
  <c r="T94" i="4"/>
  <c r="BH93" i="4"/>
  <c r="Y93" i="4"/>
  <c r="BH110" i="4"/>
  <c r="AJ110" i="4"/>
  <c r="AW93" i="4"/>
  <c r="BH109" i="4"/>
  <c r="AR109" i="4"/>
  <c r="Y109" i="4"/>
  <c r="BI109" i="4"/>
  <c r="AS109" i="4"/>
  <c r="Z109" i="4"/>
  <c r="J109" i="4"/>
  <c r="BO93" i="4"/>
  <c r="AY93" i="4"/>
  <c r="V93" i="4"/>
  <c r="N93" i="4"/>
  <c r="F93" i="4"/>
  <c r="BJ93" i="4"/>
  <c r="BB93" i="4"/>
  <c r="AT93" i="4"/>
  <c r="AL93" i="4"/>
  <c r="AA93" i="4"/>
  <c r="S93" i="4"/>
  <c r="K93" i="4"/>
  <c r="BQ108" i="5"/>
  <c r="BI108" i="5"/>
  <c r="BA108" i="5"/>
  <c r="AS108" i="5"/>
  <c r="AK108" i="5"/>
  <c r="Z108" i="5"/>
  <c r="BQ93" i="5"/>
  <c r="BA93" i="5"/>
  <c r="AK93" i="5"/>
  <c r="R93" i="5"/>
  <c r="L93" i="5"/>
  <c r="BL78" i="5"/>
  <c r="BD77" i="5"/>
  <c r="AV77" i="5"/>
  <c r="AN77" i="5"/>
  <c r="AC77" i="5"/>
  <c r="U77" i="5"/>
  <c r="M77" i="5"/>
  <c r="E77" i="5"/>
  <c r="AN60" i="5"/>
  <c r="M60" i="5"/>
  <c r="AZ110" i="4"/>
  <c r="BI110" i="4"/>
  <c r="AS110" i="4"/>
  <c r="Z110" i="4"/>
  <c r="J110" i="4"/>
  <c r="P94" i="4"/>
  <c r="BQ109" i="5"/>
  <c r="BI109" i="5"/>
  <c r="BA109" i="5"/>
  <c r="AS109" i="5"/>
  <c r="AK109" i="5"/>
  <c r="Z109" i="5"/>
  <c r="BQ92" i="5"/>
  <c r="BA92" i="5"/>
  <c r="AK92" i="5"/>
  <c r="R92" i="5"/>
  <c r="L92" i="5"/>
  <c r="BN93" i="5"/>
  <c r="BF93" i="5"/>
  <c r="AX93" i="5"/>
  <c r="AP93" i="5"/>
  <c r="AE93" i="5"/>
  <c r="W93" i="5"/>
  <c r="O93" i="5"/>
  <c r="G93" i="5"/>
  <c r="BN78" i="5"/>
  <c r="BD78" i="5"/>
  <c r="AV78" i="5"/>
  <c r="AN78" i="5"/>
  <c r="AC78" i="5"/>
  <c r="U78" i="5"/>
  <c r="M78" i="5"/>
  <c r="E78" i="5"/>
  <c r="AR60" i="5"/>
  <c r="Q61" i="5"/>
  <c r="BQ78" i="5"/>
  <c r="BI78" i="5"/>
  <c r="BA78" i="5"/>
  <c r="AS78" i="5"/>
  <c r="AK78" i="5"/>
  <c r="Z78" i="5"/>
  <c r="V60" i="5"/>
  <c r="N60" i="5"/>
  <c r="F60" i="5"/>
  <c r="T109" i="5"/>
  <c r="L109" i="5"/>
  <c r="D109" i="5"/>
  <c r="V92" i="5"/>
  <c r="F92" i="5"/>
  <c r="BC110" i="4"/>
  <c r="AM110" i="4"/>
  <c r="T110" i="4"/>
  <c r="D110" i="4"/>
  <c r="BE109" i="4"/>
  <c r="AO109" i="4"/>
  <c r="V109" i="4"/>
  <c r="F109" i="4"/>
  <c r="BC93" i="4"/>
  <c r="AM93" i="4"/>
  <c r="BM108" i="5"/>
  <c r="BE108" i="5"/>
  <c r="AW108" i="5"/>
  <c r="AO108" i="5"/>
  <c r="AD108" i="5"/>
  <c r="BI93" i="5"/>
  <c r="AS93" i="5"/>
  <c r="Z93" i="5"/>
  <c r="J93" i="5"/>
  <c r="T93" i="5"/>
  <c r="BH77" i="5"/>
  <c r="AZ77" i="5"/>
  <c r="AR77" i="5"/>
  <c r="AJ77" i="5"/>
  <c r="Y77" i="5"/>
  <c r="Q77" i="5"/>
  <c r="I77" i="5"/>
  <c r="BD60" i="5"/>
  <c r="U60" i="5"/>
  <c r="E60" i="5"/>
  <c r="Q110" i="4"/>
  <c r="X108" i="5"/>
  <c r="P108" i="5"/>
  <c r="H108" i="5"/>
  <c r="N93" i="5"/>
  <c r="BJ92" i="5"/>
  <c r="BB92" i="5"/>
  <c r="AT92" i="5"/>
  <c r="AL92" i="5"/>
  <c r="AA92" i="5"/>
  <c r="S92" i="5"/>
  <c r="K92" i="5"/>
  <c r="BM77" i="5"/>
  <c r="BE77" i="5"/>
  <c r="AW77" i="5"/>
  <c r="AO77" i="5"/>
  <c r="AD77" i="5"/>
  <c r="AR110" i="4"/>
  <c r="Y110" i="4"/>
  <c r="I110" i="4"/>
  <c r="BM93" i="4"/>
  <c r="AD93" i="4"/>
  <c r="AZ109" i="4"/>
  <c r="AJ109" i="4"/>
  <c r="Q109" i="4"/>
  <c r="I109" i="4"/>
  <c r="BO94" i="4"/>
  <c r="AY94" i="4"/>
  <c r="V94" i="4"/>
  <c r="N94" i="4"/>
  <c r="F94" i="4"/>
  <c r="BJ94" i="4"/>
  <c r="BB94" i="4"/>
  <c r="AT94" i="4"/>
  <c r="AL94" i="4"/>
  <c r="AA94" i="4"/>
  <c r="S94" i="4"/>
  <c r="K94" i="4"/>
  <c r="BO109" i="5"/>
  <c r="BG109" i="5"/>
  <c r="AY109" i="5"/>
  <c r="AQ109" i="5"/>
  <c r="X109" i="5"/>
  <c r="P109" i="5"/>
  <c r="H109" i="5"/>
  <c r="BM92" i="5"/>
  <c r="AW92" i="5"/>
  <c r="AD92" i="5"/>
  <c r="N92" i="5"/>
  <c r="H92" i="5"/>
  <c r="BJ78" i="5"/>
  <c r="BB78" i="5"/>
  <c r="AT78" i="5"/>
  <c r="AL78" i="5"/>
  <c r="AA78" i="5"/>
  <c r="S78" i="5"/>
  <c r="K78" i="5"/>
  <c r="BP60" i="5"/>
  <c r="AJ60" i="5"/>
  <c r="M61" i="5"/>
  <c r="D92" i="5"/>
  <c r="E92" i="5"/>
  <c r="E61" i="5"/>
  <c r="D77" i="5"/>
  <c r="D93" i="4"/>
  <c r="E94" i="4"/>
  <c r="BP77" i="5"/>
  <c r="BN77" i="5"/>
  <c r="BL77" i="5"/>
  <c r="BQ60" i="5"/>
  <c r="BO60" i="5"/>
  <c r="BM60" i="5"/>
  <c r="BK60" i="5"/>
  <c r="BI60" i="5"/>
  <c r="BG60" i="5"/>
  <c r="BE60" i="5"/>
  <c r="BC60" i="5"/>
  <c r="BA60" i="5"/>
  <c r="AY60" i="5"/>
  <c r="AW60" i="5"/>
  <c r="AU60" i="5"/>
  <c r="AS60" i="5"/>
  <c r="AQ60" i="5"/>
  <c r="AO60" i="5"/>
  <c r="AM60" i="5"/>
  <c r="AK60" i="5"/>
  <c r="BS43" i="5"/>
  <c r="BT43" i="5" s="1"/>
  <c r="BP93" i="4"/>
  <c r="X93" i="5"/>
  <c r="X92" i="5"/>
  <c r="X91" i="5"/>
  <c r="BS32" i="5"/>
  <c r="BP61" i="5"/>
  <c r="BL61" i="5"/>
  <c r="BH61" i="5"/>
  <c r="BD61" i="5"/>
  <c r="AZ61" i="5"/>
  <c r="AV61" i="5"/>
  <c r="AR61" i="5"/>
  <c r="AN61" i="5"/>
  <c r="AJ61" i="5"/>
  <c r="AC61" i="5"/>
  <c r="Y61" i="5"/>
  <c r="BN60" i="5"/>
  <c r="BJ60" i="5"/>
  <c r="BF60" i="5"/>
  <c r="BB60" i="5"/>
  <c r="AX60" i="5"/>
  <c r="AT60" i="5"/>
  <c r="AP60" i="5"/>
  <c r="AL60" i="5"/>
  <c r="AE60" i="5"/>
  <c r="AA60" i="5"/>
  <c r="W60" i="5"/>
  <c r="S60" i="5"/>
  <c r="O60" i="5"/>
  <c r="K60" i="5"/>
  <c r="G60" i="5"/>
  <c r="X78" i="5"/>
  <c r="X76" i="5"/>
  <c r="X77" i="5"/>
  <c r="BS42" i="5"/>
  <c r="BT42" i="5" s="1"/>
  <c r="BN61" i="5"/>
  <c r="BJ61" i="5"/>
  <c r="BF61" i="5"/>
  <c r="BB61" i="5"/>
  <c r="AX61" i="5"/>
  <c r="AT61" i="5"/>
  <c r="AP61" i="5"/>
  <c r="AL61" i="5"/>
  <c r="AE61" i="5"/>
  <c r="AA61" i="5"/>
  <c r="W61" i="5"/>
  <c r="S61" i="5"/>
  <c r="O61" i="5"/>
  <c r="K61" i="5"/>
  <c r="G61" i="5"/>
  <c r="X78" i="4"/>
  <c r="X77" i="4"/>
  <c r="X76" i="4"/>
  <c r="BP94" i="4"/>
  <c r="AS78" i="4"/>
  <c r="AO78" i="4"/>
  <c r="AK78" i="4"/>
  <c r="AD78" i="4"/>
  <c r="Z78" i="4"/>
  <c r="BQ78" i="4"/>
  <c r="BO78" i="4"/>
  <c r="BM78" i="4"/>
  <c r="BK78" i="4"/>
  <c r="BI78" i="4"/>
  <c r="BG78" i="4"/>
  <c r="BE78" i="4"/>
  <c r="BC78" i="4"/>
  <c r="BA78" i="4"/>
  <c r="AY78" i="4"/>
  <c r="AW78" i="4"/>
  <c r="U77" i="4"/>
  <c r="S77" i="4"/>
  <c r="Q77" i="4"/>
  <c r="O77" i="4"/>
  <c r="M77" i="4"/>
  <c r="K77" i="4"/>
  <c r="I77" i="4"/>
  <c r="G78" i="4"/>
  <c r="E78" i="4"/>
  <c r="BP60" i="4"/>
  <c r="BL60" i="4"/>
  <c r="BH60" i="4"/>
  <c r="BD60" i="4"/>
  <c r="AZ60" i="4"/>
  <c r="AV60" i="4"/>
  <c r="AR60" i="4"/>
  <c r="AN60" i="4"/>
  <c r="AJ60" i="4"/>
  <c r="AC60" i="4"/>
  <c r="Y60" i="4"/>
  <c r="U60" i="4"/>
  <c r="Q60" i="4"/>
  <c r="M60" i="4"/>
  <c r="I60" i="4"/>
  <c r="E60" i="4"/>
  <c r="BS43" i="4"/>
  <c r="BT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N60" i="4"/>
  <c r="BJ60" i="4"/>
  <c r="BF60" i="4"/>
  <c r="BB60" i="4"/>
  <c r="AX60" i="4"/>
  <c r="AT60" i="4"/>
  <c r="AP60" i="4"/>
  <c r="AL60" i="4"/>
  <c r="AE60" i="4"/>
  <c r="AA60" i="4"/>
  <c r="W60" i="4"/>
  <c r="S60" i="4"/>
  <c r="O60" i="4"/>
  <c r="K60" i="4"/>
  <c r="G60" i="4"/>
  <c r="BQ61" i="4"/>
  <c r="BO61" i="4"/>
  <c r="BK61" i="4"/>
  <c r="BI61" i="4"/>
  <c r="BG61" i="4"/>
  <c r="BE61" i="4"/>
  <c r="BC61" i="4"/>
  <c r="BA61" i="4"/>
  <c r="AY61" i="4"/>
  <c r="AW61" i="4"/>
  <c r="AU61" i="4"/>
  <c r="AS61" i="4"/>
  <c r="AQ61" i="4"/>
  <c r="AO61" i="4"/>
  <c r="AM61" i="4"/>
  <c r="AK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U78" i="4"/>
  <c r="AQ78" i="4"/>
  <c r="AM78" i="4"/>
  <c r="AB78" i="4"/>
  <c r="W77" i="4"/>
  <c r="BN77" i="4"/>
  <c r="BL77" i="4"/>
  <c r="BJ77" i="4"/>
  <c r="BH77" i="4"/>
  <c r="BF77" i="4"/>
  <c r="BD77" i="4"/>
  <c r="BB77" i="4"/>
  <c r="AZ77" i="4"/>
  <c r="AX77" i="4"/>
  <c r="AV77" i="4"/>
  <c r="AT77" i="4"/>
  <c r="AR77" i="4"/>
  <c r="AP77" i="4"/>
  <c r="AN77" i="4"/>
  <c r="AL77" i="4"/>
  <c r="AJ77" i="4"/>
  <c r="AE77" i="4"/>
  <c r="BM61" i="4"/>
  <c r="X94" i="4"/>
  <c r="X93" i="4"/>
  <c r="X92" i="4"/>
  <c r="AS77" i="4"/>
  <c r="AO77" i="4"/>
  <c r="AK77" i="4"/>
  <c r="AD77" i="4"/>
  <c r="Z77" i="4"/>
  <c r="BQ77" i="4"/>
  <c r="BO77" i="4"/>
  <c r="BM77" i="4"/>
  <c r="BK77" i="4"/>
  <c r="BI77" i="4"/>
  <c r="BG77" i="4"/>
  <c r="BE77" i="4"/>
  <c r="BC77" i="4"/>
  <c r="BA77" i="4"/>
  <c r="AY77" i="4"/>
  <c r="AW77" i="4"/>
  <c r="U78" i="4"/>
  <c r="S78" i="4"/>
  <c r="Q78" i="4"/>
  <c r="O78" i="4"/>
  <c r="M78" i="4"/>
  <c r="K78" i="4"/>
  <c r="I78" i="4"/>
  <c r="G77" i="4"/>
  <c r="E77" i="4"/>
  <c r="BP61" i="4"/>
  <c r="BL61" i="4"/>
  <c r="BH61" i="4"/>
  <c r="BD61" i="4"/>
  <c r="AZ61" i="4"/>
  <c r="AV61" i="4"/>
  <c r="AR61" i="4"/>
  <c r="AN61" i="4"/>
  <c r="AJ61" i="4"/>
  <c r="AC61" i="4"/>
  <c r="Y61" i="4"/>
  <c r="U61" i="4"/>
  <c r="Q61" i="4"/>
  <c r="M61" i="4"/>
  <c r="I61" i="4"/>
  <c r="E61" i="4"/>
  <c r="BS42" i="4"/>
  <c r="BT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N61" i="4"/>
  <c r="BJ61" i="4"/>
  <c r="BF61" i="4"/>
  <c r="BB61" i="4"/>
  <c r="AX61" i="4"/>
  <c r="AT61" i="4"/>
  <c r="AP61" i="4"/>
  <c r="AL61" i="4"/>
  <c r="AE61" i="4"/>
  <c r="AA61" i="4"/>
  <c r="W61" i="4"/>
  <c r="S61" i="4"/>
  <c r="O61" i="4"/>
  <c r="K61" i="4"/>
  <c r="G61" i="4"/>
  <c r="BQ60" i="4"/>
  <c r="BO60" i="4"/>
  <c r="BK60" i="4"/>
  <c r="BI60" i="4"/>
  <c r="BG60" i="4"/>
  <c r="BE60" i="4"/>
  <c r="BC60" i="4"/>
  <c r="BA60" i="4"/>
  <c r="AY60" i="4"/>
  <c r="AW60" i="4"/>
  <c r="AU60" i="4"/>
  <c r="AS60" i="4"/>
  <c r="AQ60" i="4"/>
  <c r="AO60" i="4"/>
  <c r="AM60" i="4"/>
  <c r="AK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U77" i="4"/>
  <c r="AQ77" i="4"/>
  <c r="AM77" i="4"/>
  <c r="AB77" i="4"/>
  <c r="W78" i="4"/>
  <c r="BN78" i="4"/>
  <c r="BL78" i="4"/>
  <c r="BJ78" i="4"/>
  <c r="BH78" i="4"/>
  <c r="BF78" i="4"/>
  <c r="BD78" i="4"/>
  <c r="BB78" i="4"/>
  <c r="AZ78" i="4"/>
  <c r="AX78" i="4"/>
  <c r="AV78" i="4"/>
  <c r="AT78" i="4"/>
  <c r="AR78" i="4"/>
  <c r="AP78" i="4"/>
  <c r="AN78" i="4"/>
  <c r="AL78" i="4"/>
  <c r="AJ78" i="4"/>
  <c r="AE78" i="4"/>
  <c r="BM60" i="4"/>
  <c r="AH44" i="4" l="1"/>
  <c r="T44" i="5"/>
  <c r="I44" i="5"/>
  <c r="BK44" i="4"/>
  <c r="F44" i="5"/>
  <c r="BO44" i="5"/>
  <c r="BE44" i="5"/>
  <c r="AH44" i="5"/>
  <c r="AM44" i="5"/>
  <c r="V44" i="5"/>
  <c r="AY44" i="5"/>
  <c r="BM44" i="5"/>
  <c r="E44" i="5"/>
  <c r="BP44" i="5"/>
  <c r="L44" i="5"/>
  <c r="G44" i="5"/>
  <c r="BK44" i="5"/>
  <c r="J44" i="5"/>
  <c r="M44" i="5"/>
  <c r="P44" i="5"/>
  <c r="Q44" i="5"/>
  <c r="BC44" i="5"/>
  <c r="N44" i="5"/>
  <c r="BS77" i="5"/>
  <c r="BT77" i="5" s="1"/>
  <c r="U44" i="5"/>
  <c r="BQ44" i="5"/>
  <c r="O44" i="5"/>
  <c r="AN44" i="5"/>
  <c r="BS60" i="5"/>
  <c r="BT60" i="5" s="1"/>
  <c r="BS109" i="5"/>
  <c r="BT109" i="5" s="1"/>
  <c r="G22" i="6" s="1"/>
  <c r="G50" i="6" s="1"/>
  <c r="J50" i="6" s="1"/>
  <c r="BN44" i="5"/>
  <c r="BS108" i="5"/>
  <c r="BT108" i="5" s="1"/>
  <c r="Z44" i="5"/>
  <c r="D44" i="5"/>
  <c r="BS78" i="5"/>
  <c r="BT78" i="5" s="1"/>
  <c r="G9" i="6" s="1"/>
  <c r="J9" i="6" s="1"/>
  <c r="BI44" i="4"/>
  <c r="BA44" i="4"/>
  <c r="G44" i="4"/>
  <c r="Q44" i="4"/>
  <c r="AK44" i="4"/>
  <c r="AY44" i="4"/>
  <c r="BS109" i="4"/>
  <c r="BT109" i="4" s="1"/>
  <c r="BS94" i="4"/>
  <c r="BT94" i="4" s="1"/>
  <c r="F17" i="6" s="1"/>
  <c r="C17" i="6" s="1"/>
  <c r="R44" i="4"/>
  <c r="P44" i="4"/>
  <c r="BQ44" i="4"/>
  <c r="AD44" i="4"/>
  <c r="AW44" i="4"/>
  <c r="Z44" i="4"/>
  <c r="H44" i="4"/>
  <c r="BG44" i="4"/>
  <c r="O44" i="4"/>
  <c r="BE44" i="4"/>
  <c r="BS93" i="5"/>
  <c r="BT93" i="5" s="1"/>
  <c r="G17" i="6" s="1"/>
  <c r="Q3" i="6" s="1"/>
  <c r="W44" i="5"/>
  <c r="BF44" i="5"/>
  <c r="BA44" i="5"/>
  <c r="E44" i="4"/>
  <c r="AS44" i="4"/>
  <c r="BP44" i="4"/>
  <c r="BS110" i="4"/>
  <c r="BT110" i="4" s="1"/>
  <c r="F22" i="6" s="1"/>
  <c r="R3" i="6" s="1"/>
  <c r="I44" i="4"/>
  <c r="J44" i="4"/>
  <c r="N44" i="4"/>
  <c r="BO44" i="4"/>
  <c r="M44" i="4"/>
  <c r="L44" i="4"/>
  <c r="K44" i="5"/>
  <c r="F44" i="4"/>
  <c r="V44" i="4"/>
  <c r="AO44" i="4"/>
  <c r="BM44" i="4"/>
  <c r="T44" i="4"/>
  <c r="BC44" i="4"/>
  <c r="AA44" i="5"/>
  <c r="BJ44" i="5"/>
  <c r="X44" i="5"/>
  <c r="BL44" i="5"/>
  <c r="U44" i="4"/>
  <c r="BS92" i="5"/>
  <c r="BT92" i="5" s="1"/>
  <c r="BS93" i="4"/>
  <c r="BT93" i="4" s="1"/>
  <c r="W44" i="4"/>
  <c r="Y44" i="4"/>
  <c r="BS61" i="5"/>
  <c r="BT61" i="5" s="1"/>
  <c r="G4" i="6" s="1"/>
  <c r="BS61" i="4"/>
  <c r="BT61" i="4" s="1"/>
  <c r="F4" i="6" s="1"/>
  <c r="D44" i="4"/>
  <c r="BS60" i="4"/>
  <c r="BT60" i="4" s="1"/>
  <c r="K44" i="4"/>
  <c r="S44" i="4"/>
  <c r="AA44" i="4"/>
  <c r="AL44" i="4"/>
  <c r="AT44" i="4"/>
  <c r="BB44" i="4"/>
  <c r="BJ44" i="4"/>
  <c r="BS77" i="4"/>
  <c r="BT77" i="4" s="1"/>
  <c r="AC44" i="4"/>
  <c r="AN44" i="4"/>
  <c r="AV44" i="4"/>
  <c r="BD44" i="4"/>
  <c r="BL44" i="4"/>
  <c r="X44" i="4"/>
  <c r="AB44" i="4"/>
  <c r="AM44" i="4"/>
  <c r="AQ44" i="4"/>
  <c r="AU44" i="4"/>
  <c r="BS78" i="4"/>
  <c r="BT78" i="4" s="1"/>
  <c r="F9" i="6" s="1"/>
  <c r="AE44" i="4"/>
  <c r="AP44" i="4"/>
  <c r="AX44" i="4"/>
  <c r="BF44" i="4"/>
  <c r="BN44" i="4"/>
  <c r="AJ44" i="4"/>
  <c r="AR44" i="4"/>
  <c r="AZ44" i="4"/>
  <c r="BH44" i="4"/>
  <c r="J22" i="6" l="1"/>
  <c r="C50" i="6"/>
  <c r="C45" i="6"/>
  <c r="S3" i="6"/>
  <c r="J17" i="6"/>
  <c r="BT45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T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<sst xmlns="http://schemas.openxmlformats.org/spreadsheetml/2006/main" count="470" uniqueCount="103">
  <si>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</si>
  <si>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</si>
  <si>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</si>
  <si>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</si>
  <si>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</si>
  <si>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</si>
  <si>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</si>
  <si>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</si>
  <si>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</si>
  <si>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</si>
  <si>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</si>
  <si>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</si>
  <si>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</si>
  <si>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Салат из кукурузы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</si>
  <si>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</si>
  <si>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</si>
  <si>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</si>
  <si>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</si>
  <si>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</si>
  <si>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</si>
  <si>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</si>
  <si>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</si>
  <si>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</si>
  <si>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</si>
  <si>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</si>
  <si>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</si>
  <si>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</si>
  <si>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</si>
  <si>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</si>
  <si>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</si>
  <si>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</si>
  <si>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</si>
  <si>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</si>
  <si>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</si>
  <si>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</si>
  <si>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</si>
  <si>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</si>
  <si>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</si>
  <si>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</si>
  <si>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</si>
  <si>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</si>
  <si>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</si>
  <si>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</si>
  <si>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</si>
  <si>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</si>
  <si>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</si>
  <si>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</si>
  <si>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</si>
  <si>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</si>
  <si>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</si>
  <si>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</si>
  <si>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</si>
  <si>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</si>
  <si>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</si>
  <si>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</si>
  <si>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</si>
  <si>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</si>
  <si>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</si>
  <si>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</si>
  <si>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</si>
  <si>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</si>
  <si>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</si>
  <si>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</si>
  <si>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</si>
  <si>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</si>
  <si>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</si>
  <si>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</si>
  <si>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</si>
  <si>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</si>
  <si>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</si>
  <si>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</si>
  <si>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</si>
  <si>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</si>
  <si>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</si>
  <si>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</si>
  <si>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</si>
  <si>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</si>
  <si>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</si>
  <si>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</si>
  <si>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</si>
  <si>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</si>
  <si>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</si>
  <si>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</si>
  <si>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</si>
  <si>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</si>
  <si>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</si>
  <si>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</si>
  <si>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</si>
  <si>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</si>
  <si>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</si>
  <si>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</si>
  <si>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>Аскорбиновая кислота</t>
  </si>
  <si>
    <t>Ответственный за питание  _________________________ Г.М. Романашенко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</si>
  <si>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</si>
  <si>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</si>
  <si>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</si>
  <si>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</si>
  <si>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</si>
  <si>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</si>
  <si>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</si>
  <si>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Г.М. Романашенко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</si>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</sst>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5" xfId="0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21" fillId="0" borderId="2" xfId="0" applyFont="1" applyBorder="1"/>
    <xf numFmtId="0" fontId="22" fillId="4" borderId="2" xfId="0" applyFont="1" applyFill="1" applyBorder="1"/>
    <xf numFmtId="0" fontId="23" fillId="4" borderId="3" xfId="0" applyFont="1" applyFill="1" applyBorder="1" applyAlignment="1">
      <alignment vertical="center" wrapText="1"/>
    </xf>
    <xf numFmtId="0" fontId="24" fillId="4" borderId="2" xfId="0" applyFont="1" applyFill="1" applyBorder="1"/>
    <xf numFmtId="0" fontId="24" fillId="4" borderId="0" xfId="0" applyFont="1" applyFill="1" applyBorder="1"/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0" fillId="5" borderId="7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zoomScale="80" zoomScaleNormal="80" workbookViewId="0">
      <selection activeCell="D32" sqref="D32:BQ3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2" max="62" width="8.5546875" customWidth="1"/>
    <col min="63" max="63" width="9.5546875" customWidth="1"/>
    <col min="66" max="66" width="0" hidden="1" customWidth="1"/>
    <col min="67" max="67" width="8" customWidth="1"/>
    <col min="68" max="68" width="11.109375" bestFit="1" customWidth="1"/>
    <col min="70" max="70" width="12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C6" t="s">
        <v>2</v>
      </c>
      <c r="E6" s="1">
        <v>1</v>
      </c>
      <c r="F6" t="s">
        <v>3</v>
      </c>
      <c r="K6" s="69">
        <f>' 3-7 лет (день 2)'!K6</f>
        <v>45639</v>
      </c>
      <c r="M6" s="2"/>
    </row>
    <row r="7" spans="1:72" ht="15" customHeight="1" x14ac:dyDescent="0.3">
      <c r="A7" s="112"/>
      <c r="B7" s="3" t="s">
        <v>4</v>
      </c>
      <c r="C7" s="114" t="s">
        <v>5</v>
      </c>
      <c r="D7" s="114" t="str">
        <f>[1]Цены!A1</f>
        <v>Хлеб пшеничный</v>
      </c>
      <c r="E7" s="114" t="str">
        <f>[1]Цены!B1</f>
        <v>Хлеб ржано-пшеничный</v>
      </c>
      <c r="F7" s="114" t="str">
        <f>[1]Цены!C1</f>
        <v>Сахар</v>
      </c>
      <c r="G7" s="114" t="str">
        <f>[1]Цены!D1</f>
        <v>Чай</v>
      </c>
      <c r="H7" s="114" t="str">
        <f>[1]Цены!E1</f>
        <v>Какао</v>
      </c>
      <c r="I7" s="114" t="str">
        <f>[1]Цены!F1</f>
        <v>Кофейный напиток</v>
      </c>
      <c r="J7" s="114" t="str">
        <f>[1]Цены!G1</f>
        <v>Молоко 2,5%</v>
      </c>
      <c r="K7" s="114" t="str">
        <f>[1]Цены!H1</f>
        <v>Масло сливочное</v>
      </c>
      <c r="L7" s="114" t="str">
        <f>[1]Цены!I1</f>
        <v>Сметана 15%</v>
      </c>
      <c r="M7" s="114" t="str">
        <f>[1]Цены!J1</f>
        <v>Молоко сухое</v>
      </c>
      <c r="N7" s="114" t="str">
        <f>[1]Цены!K1</f>
        <v>Снежок 2,5 %</v>
      </c>
      <c r="O7" s="114" t="str">
        <f>[1]Цены!L1</f>
        <v>Творог 5%</v>
      </c>
      <c r="P7" s="114" t="str">
        <f>[1]Цены!M1</f>
        <v>Молоко сгущенное</v>
      </c>
      <c r="Q7" s="114" t="str">
        <f>[1]Цены!N1</f>
        <v xml:space="preserve">Джем Сава </v>
      </c>
      <c r="R7" s="114" t="str">
        <f>[1]Цены!O1</f>
        <v>Сыр</v>
      </c>
      <c r="S7" s="114" t="str">
        <f>[1]Цены!P1</f>
        <v>Зеленый горошек</v>
      </c>
      <c r="T7" s="114" t="str">
        <f>[1]Цены!Q1</f>
        <v>Кукуруза консервирован.</v>
      </c>
      <c r="U7" s="114" t="str">
        <f>[1]Цены!R1</f>
        <v>Консервы рыбные</v>
      </c>
      <c r="V7" s="114" t="str">
        <f>[1]Цены!S1</f>
        <v>Огурцы консервирован.</v>
      </c>
      <c r="W7" s="114" t="str">
        <f>[1]Цены!T1</f>
        <v>Огурцы свежие</v>
      </c>
      <c r="X7" s="114" t="str">
        <f>[1]Цены!U1</f>
        <v>Яйцо</v>
      </c>
      <c r="Y7" s="114" t="str">
        <f>[1]Цены!V1</f>
        <v>Икра кабачковая</v>
      </c>
      <c r="Z7" s="114" t="str">
        <f>[1]Цены!W1</f>
        <v>Изюм</v>
      </c>
      <c r="AA7" s="114" t="str">
        <f>[1]Цены!X1</f>
        <v>Курага</v>
      </c>
      <c r="AB7" s="114" t="str">
        <f>[1]Цены!Y1</f>
        <v>Чернослив</v>
      </c>
      <c r="AC7" s="114" t="str">
        <f>[1]Цены!Z1</f>
        <v>Шиповник</v>
      </c>
      <c r="AD7" s="114" t="str">
        <f>[1]Цены!AA1</f>
        <v>Сухофрукты</v>
      </c>
      <c r="AE7" s="114" t="str">
        <f>[1]Цены!AB1</f>
        <v>Ягода свежемороженная</v>
      </c>
      <c r="AF7" s="114" t="str">
        <f>' 3-7 лет (день 2)'!AF7:AF8</f>
        <v>Апельсин</v>
      </c>
      <c r="AG7" s="114" t="str">
        <f>' 3-7 лет (день 2)'!AG7:AG8</f>
        <v>Банан</v>
      </c>
      <c r="AH7" s="114" t="str">
        <f>' 3-7 лет (день 2)'!AH7:AH8</f>
        <v>Лимон</v>
      </c>
      <c r="AI7" s="114" t="str">
        <f>' 3-7 лет (день 2)'!AI7:AI8</f>
        <v>Яблоко</v>
      </c>
      <c r="AJ7" s="114" t="str">
        <f>[1]Цены!AD1</f>
        <v>Кисель</v>
      </c>
      <c r="AK7" s="114" t="str">
        <f>[1]Цены!AE1</f>
        <v xml:space="preserve">Сок </v>
      </c>
      <c r="AL7" s="114" t="str">
        <f>[1]Цены!AF1</f>
        <v>Макаронные изделия</v>
      </c>
      <c r="AM7" s="114" t="str">
        <f>[1]Цены!AG1</f>
        <v>Мука</v>
      </c>
      <c r="AN7" s="114" t="str">
        <f>[1]Цены!AH1</f>
        <v>Дрожжи</v>
      </c>
      <c r="AO7" s="114" t="str">
        <f>[1]Цены!AI1</f>
        <v>Печенье</v>
      </c>
      <c r="AP7" s="114" t="str">
        <f>[1]Цены!AJ1</f>
        <v>Пряники</v>
      </c>
      <c r="AQ7" s="114" t="str">
        <f>[1]Цены!AK1</f>
        <v>Вафли</v>
      </c>
      <c r="AR7" s="114" t="str">
        <f>[1]Цены!AL1</f>
        <v>Конфеты</v>
      </c>
      <c r="AS7" s="114" t="str">
        <f>[1]Цены!AM1</f>
        <v>Повидло Сава</v>
      </c>
      <c r="AT7" s="114" t="str">
        <f>[1]Цены!AN1</f>
        <v>Крупа геркулес</v>
      </c>
      <c r="AU7" s="114" t="str">
        <f>[1]Цены!AO1</f>
        <v>Крупа горох</v>
      </c>
      <c r="AV7" s="114" t="str">
        <f>[1]Цены!AP1</f>
        <v>Крупа гречневая</v>
      </c>
      <c r="AW7" s="114" t="str">
        <f>[1]Цены!AQ1</f>
        <v>Крупа кукурузная</v>
      </c>
      <c r="AX7" s="114" t="str">
        <f>[1]Цены!AR1</f>
        <v>Крупа манная</v>
      </c>
      <c r="AY7" s="114" t="str">
        <f>[1]Цены!AS1</f>
        <v>Крупа перловая</v>
      </c>
      <c r="AZ7" s="114" t="str">
        <f>[1]Цены!AT1</f>
        <v>Крупа пшеничная</v>
      </c>
      <c r="BA7" s="114" t="str">
        <f>[1]Цены!AU1</f>
        <v>Крупа пшено</v>
      </c>
      <c r="BB7" s="114" t="str">
        <f>[1]Цены!AV1</f>
        <v>Крупа ячневая</v>
      </c>
      <c r="BC7" s="114" t="str">
        <f>[1]Цены!AW1</f>
        <v>Рис</v>
      </c>
      <c r="BD7" s="114" t="str">
        <f>[1]Цены!AX1</f>
        <v>Цыпленок бройлер</v>
      </c>
      <c r="BE7" s="114" t="str">
        <f>[1]Цены!AY1</f>
        <v>Филе куриное</v>
      </c>
      <c r="BF7" s="114" t="str">
        <f>[1]Цены!AZ1</f>
        <v>Фарш говяжий</v>
      </c>
      <c r="BG7" s="114" t="str">
        <f>[1]Цены!BA1</f>
        <v>Печень куриная</v>
      </c>
      <c r="BH7" s="114" t="str">
        <f>[1]Цены!BB1</f>
        <v>Филе минтая</v>
      </c>
      <c r="BI7" s="114" t="str">
        <f>[1]Цены!BC1</f>
        <v>Филе сельди слабосол.</v>
      </c>
      <c r="BJ7" s="114" t="str">
        <f>[1]Цены!BD1</f>
        <v>Картофель</v>
      </c>
      <c r="BK7" s="114" t="str">
        <f>[1]Цены!BE1</f>
        <v>Морковь</v>
      </c>
      <c r="BL7" s="114" t="str">
        <f>[1]Цены!BF1</f>
        <v>Лук</v>
      </c>
      <c r="BM7" s="114" t="str">
        <f>[1]Цены!BG1</f>
        <v>Капуста</v>
      </c>
      <c r="BN7" s="114" t="str">
        <f>[1]Цены!BH1</f>
        <v>Свекла</v>
      </c>
      <c r="BO7" s="114" t="str">
        <f>[1]Цены!BI1</f>
        <v>Томатная паста</v>
      </c>
      <c r="BP7" s="114" t="str">
        <f>[1]Цены!BJ1</f>
        <v>Масло растительное</v>
      </c>
      <c r="BQ7" s="114" t="str">
        <f>[1]Цены!BK1</f>
        <v>Соль</v>
      </c>
      <c r="BR7" s="114" t="s">
        <v>91</v>
      </c>
      <c r="BS7" s="105" t="s">
        <v>6</v>
      </c>
      <c r="BT7" s="105" t="s">
        <v>7</v>
      </c>
    </row>
    <row r="8" spans="1:72" ht="36.75" customHeight="1" x14ac:dyDescent="0.3">
      <c r="A8" s="113"/>
      <c r="B8" s="4" t="s">
        <v>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05"/>
      <c r="BT8" s="105"/>
    </row>
    <row r="9" spans="1:72" x14ac:dyDescent="0.3">
      <c r="A9" s="106" t="s">
        <v>9</v>
      </c>
      <c r="B9" s="5" t="str">
        <f>' 3-7 лет (день 2)'!B9</f>
        <v>Каша молочная "Дружба"</v>
      </c>
      <c r="C9" s="107">
        <f>$E$6</f>
        <v>1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8.0000000000000002E-3</v>
      </c>
      <c r="BB9" s="7"/>
      <c r="BC9" s="7">
        <v>0.01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25"/>
    </row>
    <row r="10" spans="1:72" x14ac:dyDescent="0.3">
      <c r="A10" s="106"/>
      <c r="B10" s="5" t="str">
        <f>' 3-7 лет (день 2)'!B10</f>
        <v>Бутерброд с джемом</v>
      </c>
      <c r="C10" s="108"/>
      <c r="D10" s="87">
        <v>1.6E-2</v>
      </c>
      <c r="E10" s="8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x14ac:dyDescent="0.3">
      <c r="A11" s="106"/>
      <c r="B11" s="5" t="str">
        <f>' 3-7 лет (день 2)'!B11</f>
        <v>Кофейный напиток с молоком</v>
      </c>
      <c r="C11" s="108"/>
      <c r="D11" s="88"/>
      <c r="E11" s="88"/>
      <c r="F11" s="9">
        <v>8.9999999999999993E-3</v>
      </c>
      <c r="G11" s="9"/>
      <c r="H11" s="9"/>
      <c r="I11" s="9">
        <v>2E-3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s="12" customFormat="1" x14ac:dyDescent="0.3">
      <c r="A12" s="106"/>
      <c r="B12" s="9"/>
      <c r="C12" s="108"/>
      <c r="D12" s="88"/>
      <c r="E12" s="8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1"/>
      <c r="AZ12" s="11"/>
      <c r="BA12" s="11"/>
      <c r="BB12" s="11"/>
      <c r="BC12" s="11"/>
      <c r="BD12" s="11"/>
      <c r="BE12" s="9"/>
      <c r="BF12" s="9"/>
      <c r="BG12" s="9"/>
      <c r="BH12" s="9"/>
      <c r="BI12" s="9"/>
      <c r="BJ12" s="9"/>
      <c r="BK12" s="9"/>
      <c r="BL12" s="9"/>
      <c r="BM12" s="9"/>
      <c r="BN12" s="11"/>
      <c r="BO12" s="9"/>
      <c r="BP12" s="9"/>
      <c r="BQ12" s="9"/>
      <c r="BR12" s="9"/>
    </row>
    <row r="13" spans="1:72" s="12" customFormat="1" x14ac:dyDescent="0.3">
      <c r="A13" s="106"/>
      <c r="B13" s="9"/>
      <c r="C13" s="109"/>
      <c r="D13" s="88"/>
      <c r="E13" s="8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1"/>
      <c r="AZ13" s="11"/>
      <c r="BA13" s="11"/>
      <c r="BB13" s="11"/>
      <c r="BC13" s="11"/>
      <c r="BD13" s="11"/>
      <c r="BE13" s="9"/>
      <c r="BF13" s="9"/>
      <c r="BG13" s="9"/>
      <c r="BH13" s="9"/>
      <c r="BI13" s="9"/>
      <c r="BJ13" s="9"/>
      <c r="BK13" s="9"/>
      <c r="BL13" s="9"/>
      <c r="BM13" s="9"/>
      <c r="BN13" s="11"/>
      <c r="BO13" s="9"/>
      <c r="BP13" s="9"/>
      <c r="BQ13" s="9"/>
      <c r="BR13" s="9"/>
    </row>
    <row r="14" spans="1:72" s="12" customFormat="1" x14ac:dyDescent="0.3">
      <c r="A14" s="106" t="s">
        <v>12</v>
      </c>
      <c r="B14" s="9" t="str">
        <f>' 3-7 лет (день 2)'!B14</f>
        <v>Суп с лапшой</v>
      </c>
      <c r="C14" s="108">
        <f>E6</f>
        <v>1</v>
      </c>
      <c r="D14" s="88"/>
      <c r="E14" s="88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14"/>
      <c r="AG14" s="14"/>
      <c r="AH14" s="9"/>
      <c r="AI14" s="14"/>
      <c r="AJ14" s="14"/>
      <c r="AK14" s="14"/>
      <c r="AL14" s="14">
        <v>8.0000000000000002E-3</v>
      </c>
      <c r="AY14" s="9"/>
      <c r="AZ14" s="14"/>
      <c r="BA14" s="17"/>
      <c r="BB14" s="14"/>
      <c r="BC14" s="9"/>
      <c r="BD14" s="14">
        <v>2.9000000000000001E-2</v>
      </c>
      <c r="BF14" s="9"/>
      <c r="BG14" s="9"/>
      <c r="BH14" s="9"/>
      <c r="BI14" s="9"/>
      <c r="BJ14" s="9">
        <v>0.08</v>
      </c>
      <c r="BK14" s="9">
        <v>1.2999999999999999E-2</v>
      </c>
      <c r="BL14" s="9">
        <v>1.0999999999999999E-2</v>
      </c>
      <c r="BN14" s="9"/>
      <c r="BO14" s="9"/>
      <c r="BP14" s="9">
        <v>2E-3</v>
      </c>
      <c r="BQ14" s="9">
        <v>1E-3</v>
      </c>
      <c r="BR14" s="9"/>
    </row>
    <row r="15" spans="1:72" s="12" customFormat="1" x14ac:dyDescent="0.3">
      <c r="A15" s="106"/>
      <c r="B15" s="9" t="str">
        <f>' 3-7 лет (день 2)'!B15</f>
        <v>Котлета мясная</v>
      </c>
      <c r="C15" s="108"/>
      <c r="D15" s="88">
        <v>0.01</v>
      </c>
      <c r="E15" s="8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1"/>
      <c r="AZ15" s="11"/>
      <c r="BA15" s="13"/>
      <c r="BB15" s="13"/>
      <c r="BC15" s="11"/>
      <c r="BD15" s="11"/>
      <c r="BE15" s="9">
        <v>0.02</v>
      </c>
      <c r="BF15" s="9">
        <v>0.02</v>
      </c>
      <c r="BG15" s="9"/>
      <c r="BH15" s="9"/>
      <c r="BI15" s="9"/>
      <c r="BJ15" s="9"/>
      <c r="BK15" s="9"/>
      <c r="BL15" s="9">
        <v>5.0000000000000001E-3</v>
      </c>
      <c r="BM15" s="9"/>
      <c r="BN15" s="11"/>
      <c r="BO15" s="9"/>
      <c r="BP15" s="9">
        <v>1E-3</v>
      </c>
      <c r="BQ15" s="9">
        <v>1E-3</v>
      </c>
      <c r="BR15" s="9"/>
    </row>
    <row r="16" spans="1:72" x14ac:dyDescent="0.3">
      <c r="A16" s="106"/>
      <c r="B16" s="9" t="str">
        <f>' 3-7 лет (день 2)'!B16</f>
        <v>Капуста тушеная</v>
      </c>
      <c r="C16" s="108"/>
      <c r="D16" s="87"/>
      <c r="E16" s="87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1.2E-2</v>
      </c>
      <c r="BL16" s="5">
        <v>1.2999999999999999E-2</v>
      </c>
      <c r="BM16" s="5">
        <v>0.14000000000000001</v>
      </c>
      <c r="BN16" s="7"/>
      <c r="BO16" s="5">
        <v>2E-3</v>
      </c>
      <c r="BP16" s="5">
        <v>3.0000000000000001E-3</v>
      </c>
      <c r="BQ16" s="5">
        <v>5.0000000000000001E-4</v>
      </c>
      <c r="BR16" s="5"/>
    </row>
    <row r="17" spans="1:70" x14ac:dyDescent="0.3">
      <c r="A17" s="106"/>
      <c r="B17" s="9" t="str">
        <f>' 3-7 лет (день 2)'!B17</f>
        <v>Хлеб пшеничный</v>
      </c>
      <c r="C17" s="108"/>
      <c r="D17" s="87">
        <v>1.7000000000000001E-2</v>
      </c>
      <c r="E17" s="8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0" x14ac:dyDescent="0.3">
      <c r="A18" s="106"/>
      <c r="B18" s="9" t="str">
        <f>' 3-7 лет (день 2)'!B18</f>
        <v>Хлеб ржано-пшеничный</v>
      </c>
      <c r="C18" s="108"/>
      <c r="D18" s="87"/>
      <c r="E18" s="87">
        <v>3.5000000000000003E-2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0" x14ac:dyDescent="0.3">
      <c r="A19" s="106"/>
      <c r="B19" s="9" t="str">
        <f>' 3-7 лет (день 2)'!B19</f>
        <v>Компот из кураги и изюма</v>
      </c>
      <c r="C19" s="108"/>
      <c r="D19" s="87"/>
      <c r="E19" s="87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3.4999999999999997E-5</v>
      </c>
    </row>
    <row r="20" spans="1:70" ht="15.75" customHeight="1" x14ac:dyDescent="0.3">
      <c r="A20" s="106"/>
      <c r="B20" s="9"/>
      <c r="C20" s="109"/>
      <c r="D20" s="87"/>
      <c r="E20" s="8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0" ht="13.5" customHeight="1" x14ac:dyDescent="0.3">
      <c r="A21" s="106" t="s">
        <v>20</v>
      </c>
      <c r="B21" s="5" t="str">
        <f>' 3-7 лет (день 2)'!B21</f>
        <v>Чай с лимоном</v>
      </c>
      <c r="C21" s="107">
        <f>$E$6</f>
        <v>1</v>
      </c>
      <c r="D21" s="87"/>
      <c r="E21" s="87"/>
      <c r="F21" s="5">
        <v>8.0000000000000002E-3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5.0000000000000001E-3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0" x14ac:dyDescent="0.3">
      <c r="A22" s="106"/>
      <c r="B22" s="5" t="str">
        <f>' 3-7 лет (день 2)'!B22</f>
        <v>Сдоба обыкновенная</v>
      </c>
      <c r="C22" s="108"/>
      <c r="D22" s="87"/>
      <c r="E22" s="87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4.4999999999999998E-2</v>
      </c>
      <c r="AN22" s="5">
        <v>1E-3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0" hidden="1" x14ac:dyDescent="0.3">
      <c r="A23" s="106"/>
      <c r="B23" s="5" t="str">
        <f>' 3-7 лет (день 2)'!B23</f>
        <v>Банан</v>
      </c>
      <c r="C23" s="108"/>
      <c r="D23" s="87"/>
      <c r="E23" s="8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0" x14ac:dyDescent="0.3">
      <c r="A24" s="106"/>
      <c r="B24" s="5"/>
      <c r="C24" s="108"/>
      <c r="D24" s="87"/>
      <c r="E24" s="8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0" x14ac:dyDescent="0.3">
      <c r="A25" s="106"/>
      <c r="B25" s="5"/>
      <c r="C25" s="109"/>
      <c r="D25" s="87"/>
      <c r="E25" s="8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/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5"/>
      <c r="BN25" s="7"/>
      <c r="BO25" s="5"/>
      <c r="BP25" s="5"/>
      <c r="BQ25" s="5"/>
      <c r="BR25" s="5"/>
    </row>
    <row r="26" spans="1:70" x14ac:dyDescent="0.3">
      <c r="A26" s="106" t="s">
        <v>23</v>
      </c>
      <c r="B26" s="18" t="str">
        <f>' 3-7 лет (день 2)'!B25</f>
        <v>Суп - уха</v>
      </c>
      <c r="C26" s="107">
        <f>$E$6</f>
        <v>1</v>
      </c>
      <c r="D26" s="87"/>
      <c r="E26" s="8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>
        <v>5.0000000000000001E-3</v>
      </c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>
        <v>6.8000000000000005E-2</v>
      </c>
      <c r="BK26" s="5">
        <v>1.0999999999999999E-2</v>
      </c>
      <c r="BL26" s="5">
        <v>0.01</v>
      </c>
      <c r="BM26" s="5"/>
      <c r="BN26" s="7"/>
      <c r="BO26" s="5"/>
      <c r="BP26" s="5">
        <v>1E-3</v>
      </c>
      <c r="BQ26" s="5">
        <v>1E-3</v>
      </c>
      <c r="BR26" s="5"/>
    </row>
    <row r="27" spans="1:70" x14ac:dyDescent="0.3">
      <c r="A27" s="106"/>
      <c r="B27" s="18" t="str">
        <f>' 3-7 лет (день 2)'!B26</f>
        <v>Хлеб пшеничный</v>
      </c>
      <c r="C27" s="108"/>
      <c r="D27" s="87">
        <v>1.7000000000000001E-2</v>
      </c>
      <c r="E27" s="8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0" x14ac:dyDescent="0.3">
      <c r="A28" s="106"/>
      <c r="B28" s="18" t="str">
        <f>' 3-7 лет (день 2)'!B27</f>
        <v>Чай с сахаром</v>
      </c>
      <c r="C28" s="108"/>
      <c r="D28" s="87"/>
      <c r="E28" s="87"/>
      <c r="F28" s="5">
        <v>8.0000000000000002E-3</v>
      </c>
      <c r="G28" s="5">
        <v>5.0000000000000001E-4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0" x14ac:dyDescent="0.3">
      <c r="A29" s="106"/>
      <c r="B29" s="19"/>
      <c r="C29" s="108"/>
      <c r="D29" s="87"/>
      <c r="E29" s="8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0" x14ac:dyDescent="0.3">
      <c r="A30" s="106"/>
      <c r="B30" s="5"/>
      <c r="C30" s="109"/>
      <c r="D30" s="87"/>
      <c r="E30" s="8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7"/>
      <c r="AZ30" s="7"/>
      <c r="BA30" s="7"/>
      <c r="BB30" s="7"/>
      <c r="BC30" s="7"/>
      <c r="BD30" s="7"/>
      <c r="BE30" s="5"/>
      <c r="BF30" s="5"/>
      <c r="BG30" s="5"/>
      <c r="BH30" s="5"/>
      <c r="BI30" s="5"/>
      <c r="BJ30" s="5"/>
      <c r="BK30" s="5"/>
      <c r="BL30" s="5"/>
      <c r="BM30" s="5"/>
      <c r="BN30" s="7"/>
      <c r="BO30" s="5"/>
      <c r="BP30" s="5"/>
      <c r="BQ30" s="5"/>
      <c r="BR30" s="5"/>
    </row>
    <row r="31" spans="1:70" ht="17.399999999999999" x14ac:dyDescent="0.35">
      <c r="B31" s="20" t="s">
        <v>26</v>
      </c>
      <c r="C31" s="21"/>
      <c r="D31" s="22">
        <f t="shared" ref="D31:AL31" si="0">SUM(D9:D30)</f>
        <v>6.0000000000000005E-2</v>
      </c>
      <c r="E31" s="22">
        <f t="shared" si="0"/>
        <v>3.5000000000000003E-2</v>
      </c>
      <c r="F31" s="22">
        <f t="shared" si="0"/>
        <v>4.1500000000000002E-2</v>
      </c>
      <c r="G31" s="22">
        <f t="shared" si="0"/>
        <v>1E-3</v>
      </c>
      <c r="H31" s="22">
        <f t="shared" si="0"/>
        <v>0</v>
      </c>
      <c r="I31" s="22">
        <f t="shared" si="0"/>
        <v>2E-3</v>
      </c>
      <c r="J31" s="22">
        <f t="shared" si="0"/>
        <v>0.21099999999999999</v>
      </c>
      <c r="K31" s="22">
        <f t="shared" si="0"/>
        <v>8.0000000000000002E-3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1.4E-2</v>
      </c>
      <c r="V31" s="22">
        <f t="shared" si="0"/>
        <v>0</v>
      </c>
      <c r="W31" s="22">
        <f t="shared" si="0"/>
        <v>0</v>
      </c>
      <c r="X31" s="22">
        <f t="shared" si="0"/>
        <v>0.11692307692307694</v>
      </c>
      <c r="Y31" s="22">
        <f t="shared" si="0"/>
        <v>0</v>
      </c>
      <c r="Z31" s="22">
        <f t="shared" si="0"/>
        <v>8.0000000000000002E-3</v>
      </c>
      <c r="AA31" s="22">
        <f t="shared" si="0"/>
        <v>5.0000000000000001E-3</v>
      </c>
      <c r="AB31" s="22">
        <f t="shared" si="0"/>
        <v>0</v>
      </c>
      <c r="AC31" s="22">
        <f t="shared" si="0"/>
        <v>0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8.0000000000000002E-3</v>
      </c>
      <c r="AM31" s="22">
        <f t="shared" ref="AM31:BR31" si="1">SUM(AM9:AM30)</f>
        <v>4.4999999999999998E-2</v>
      </c>
      <c r="AN31" s="22">
        <f t="shared" si="1"/>
        <v>1E-3</v>
      </c>
      <c r="AO31" s="22">
        <f t="shared" si="1"/>
        <v>0</v>
      </c>
      <c r="AP31" s="22">
        <f t="shared" si="1"/>
        <v>0</v>
      </c>
      <c r="AQ31" s="22">
        <f t="shared" si="1"/>
        <v>0</v>
      </c>
      <c r="AR31" s="22">
        <f t="shared" si="1"/>
        <v>0</v>
      </c>
      <c r="AS31" s="22">
        <f t="shared" si="1"/>
        <v>0</v>
      </c>
      <c r="AT31" s="22">
        <f t="shared" si="1"/>
        <v>0</v>
      </c>
      <c r="AU31" s="22">
        <f t="shared" si="1"/>
        <v>0</v>
      </c>
      <c r="AV31" s="22">
        <f t="shared" si="1"/>
        <v>0</v>
      </c>
      <c r="AW31" s="22">
        <f t="shared" si="1"/>
        <v>0</v>
      </c>
      <c r="AX31" s="22">
        <f t="shared" si="1"/>
        <v>0</v>
      </c>
      <c r="AY31" s="22">
        <f t="shared" si="1"/>
        <v>5.0000000000000001E-3</v>
      </c>
      <c r="AZ31" s="22">
        <f t="shared" si="1"/>
        <v>0</v>
      </c>
      <c r="BA31" s="22">
        <f t="shared" si="1"/>
        <v>8.0000000000000002E-3</v>
      </c>
      <c r="BB31" s="22">
        <f t="shared" si="1"/>
        <v>0</v>
      </c>
      <c r="BC31" s="22">
        <f t="shared" si="1"/>
        <v>0.01</v>
      </c>
      <c r="BD31" s="22">
        <f t="shared" si="1"/>
        <v>2.9000000000000001E-2</v>
      </c>
      <c r="BE31" s="22">
        <f t="shared" si="1"/>
        <v>0.02</v>
      </c>
      <c r="BF31" s="22">
        <f t="shared" si="1"/>
        <v>0.02</v>
      </c>
      <c r="BG31" s="22">
        <f t="shared" si="1"/>
        <v>0</v>
      </c>
      <c r="BH31" s="22">
        <f t="shared" si="1"/>
        <v>0</v>
      </c>
      <c r="BI31" s="22">
        <f t="shared" si="1"/>
        <v>0</v>
      </c>
      <c r="BJ31" s="22">
        <f t="shared" si="1"/>
        <v>0.14800000000000002</v>
      </c>
      <c r="BK31" s="22">
        <f t="shared" si="1"/>
        <v>3.6000000000000004E-2</v>
      </c>
      <c r="BL31" s="22">
        <f t="shared" si="1"/>
        <v>3.9E-2</v>
      </c>
      <c r="BM31" s="22">
        <f t="shared" si="1"/>
        <v>0.14000000000000001</v>
      </c>
      <c r="BN31" s="22">
        <f t="shared" si="1"/>
        <v>0</v>
      </c>
      <c r="BO31" s="22">
        <f t="shared" si="1"/>
        <v>2E-3</v>
      </c>
      <c r="BP31" s="22">
        <f t="shared" si="1"/>
        <v>7.0000000000000001E-3</v>
      </c>
      <c r="BQ31" s="22">
        <f t="shared" si="1"/>
        <v>4.0000000000000001E-3</v>
      </c>
      <c r="BR31" s="22">
        <f t="shared" si="1"/>
        <v>3.4999999999999997E-5</v>
      </c>
    </row>
    <row r="32" spans="1:70" ht="17.399999999999999" x14ac:dyDescent="0.35">
      <c r="B32" s="20" t="s">
        <v>27</v>
      </c>
      <c r="C32" s="21"/>
      <c r="D32" s="23">
        <f>ROUND(PRODUCT(D31,$E$6),3)</f>
        <v>0.06</v>
      </c>
      <c r="E32" s="23">
        <f t="shared" ref="E32:BR32" si="2">ROUND(PRODUCT(E31,$E$6),3)</f>
        <v>3.5000000000000003E-2</v>
      </c>
      <c r="F32" s="23">
        <f t="shared" si="2"/>
        <v>4.2000000000000003E-2</v>
      </c>
      <c r="G32" s="23">
        <f t="shared" si="2"/>
        <v>1E-3</v>
      </c>
      <c r="H32" s="23">
        <f t="shared" si="2"/>
        <v>0</v>
      </c>
      <c r="I32" s="23">
        <f t="shared" si="2"/>
        <v>2E-3</v>
      </c>
      <c r="J32" s="23">
        <f t="shared" si="2"/>
        <v>0.21099999999999999</v>
      </c>
      <c r="K32" s="23">
        <f t="shared" si="2"/>
        <v>8.0000000000000002E-3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1.4E-2</v>
      </c>
      <c r="V32" s="23">
        <f t="shared" si="2"/>
        <v>0</v>
      </c>
      <c r="W32" s="23">
        <f t="shared" si="2"/>
        <v>0</v>
      </c>
      <c r="X32" s="23">
        <v>1</v>
      </c>
      <c r="Y32" s="23">
        <f t="shared" si="2"/>
        <v>0</v>
      </c>
      <c r="Z32" s="23">
        <f t="shared" si="2"/>
        <v>8.0000000000000002E-3</v>
      </c>
      <c r="AA32" s="23">
        <f t="shared" si="2"/>
        <v>5.0000000000000001E-3</v>
      </c>
      <c r="AB32" s="23">
        <f t="shared" si="2"/>
        <v>0</v>
      </c>
      <c r="AC32" s="23">
        <f t="shared" si="2"/>
        <v>0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</v>
      </c>
      <c r="AJ32" s="23">
        <f t="shared" si="2"/>
        <v>0</v>
      </c>
      <c r="AK32" s="23">
        <f t="shared" si="2"/>
        <v>0</v>
      </c>
      <c r="AL32" s="23">
        <f t="shared" si="2"/>
        <v>8.0000000000000002E-3</v>
      </c>
      <c r="AM32" s="23">
        <f t="shared" si="2"/>
        <v>4.4999999999999998E-2</v>
      </c>
      <c r="AN32" s="23">
        <f t="shared" si="2"/>
        <v>1E-3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5.0000000000000001E-3</v>
      </c>
      <c r="AZ32" s="23">
        <f t="shared" si="2"/>
        <v>0</v>
      </c>
      <c r="BA32" s="23">
        <f t="shared" si="2"/>
        <v>8.0000000000000002E-3</v>
      </c>
      <c r="BB32" s="23">
        <f t="shared" si="2"/>
        <v>0</v>
      </c>
      <c r="BC32" s="23">
        <f t="shared" si="2"/>
        <v>0.01</v>
      </c>
      <c r="BD32" s="23">
        <f t="shared" si="2"/>
        <v>2.9000000000000001E-2</v>
      </c>
      <c r="BE32" s="23">
        <f t="shared" si="2"/>
        <v>0.02</v>
      </c>
      <c r="BF32" s="23">
        <f t="shared" si="2"/>
        <v>0.02</v>
      </c>
      <c r="BG32" s="23">
        <f t="shared" si="2"/>
        <v>0</v>
      </c>
      <c r="BH32" s="23">
        <f t="shared" si="2"/>
        <v>0</v>
      </c>
      <c r="BI32" s="23">
        <f t="shared" si="2"/>
        <v>0</v>
      </c>
      <c r="BJ32" s="23">
        <f t="shared" si="2"/>
        <v>0.14799999999999999</v>
      </c>
      <c r="BK32" s="23">
        <f t="shared" si="2"/>
        <v>3.5999999999999997E-2</v>
      </c>
      <c r="BL32" s="23">
        <f t="shared" si="2"/>
        <v>3.9E-2</v>
      </c>
      <c r="BM32" s="23">
        <f t="shared" si="2"/>
        <v>0.14000000000000001</v>
      </c>
      <c r="BN32" s="23">
        <f t="shared" si="2"/>
        <v>0</v>
      </c>
      <c r="BO32" s="23">
        <f t="shared" si="2"/>
        <v>2E-3</v>
      </c>
      <c r="BP32" s="23">
        <f t="shared" si="2"/>
        <v>7.0000000000000001E-3</v>
      </c>
      <c r="BQ32" s="23">
        <f t="shared" si="2"/>
        <v>4.0000000000000001E-3</v>
      </c>
      <c r="BR32" s="23">
        <f t="shared" si="2"/>
        <v>0</v>
      </c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4"/>
      <c r="BT37" s="25"/>
    </row>
    <row r="38" spans="1:72" x14ac:dyDescent="0.3">
      <c r="F38" t="s">
        <v>102</v>
      </c>
    </row>
    <row r="40" spans="1:72" s="26" customFormat="1" ht="17.399999999999999" x14ac:dyDescent="0.35">
      <c r="B40" s="27" t="s">
        <v>28</v>
      </c>
      <c r="C40" s="28" t="s">
        <v>29</v>
      </c>
      <c r="D40" s="99">
        <v>78.180000000000007</v>
      </c>
      <c r="E40" s="99">
        <v>82</v>
      </c>
      <c r="F40" s="99">
        <v>82</v>
      </c>
      <c r="G40" s="99">
        <v>624</v>
      </c>
      <c r="H40" s="99">
        <v>1490</v>
      </c>
      <c r="I40" s="99">
        <v>720</v>
      </c>
      <c r="J40" s="99">
        <v>82.38</v>
      </c>
      <c r="K40" s="99">
        <v>1038.8800000000001</v>
      </c>
      <c r="L40" s="99">
        <v>231.94</v>
      </c>
      <c r="M40" s="99">
        <v>738</v>
      </c>
      <c r="N40" s="99">
        <v>114.89</v>
      </c>
      <c r="O40" s="99">
        <v>359.11</v>
      </c>
      <c r="P40" s="99">
        <v>428.95</v>
      </c>
      <c r="Q40" s="99">
        <v>400</v>
      </c>
      <c r="R40" s="99">
        <v>1210</v>
      </c>
      <c r="S40" s="99">
        <v>207.5</v>
      </c>
      <c r="T40" s="99">
        <v>207.5</v>
      </c>
      <c r="U40" s="99">
        <v>852</v>
      </c>
      <c r="V40" s="99">
        <v>352.56</v>
      </c>
      <c r="W40" s="99">
        <v>269</v>
      </c>
      <c r="X40" s="99">
        <v>11.9</v>
      </c>
      <c r="Y40" s="99"/>
      <c r="Z40" s="99">
        <v>492</v>
      </c>
      <c r="AA40" s="99">
        <v>382</v>
      </c>
      <c r="AB40" s="99">
        <v>341</v>
      </c>
      <c r="AC40" s="99">
        <v>261</v>
      </c>
      <c r="AD40" s="99">
        <v>125</v>
      </c>
      <c r="AE40" s="99">
        <v>607</v>
      </c>
      <c r="AF40" s="99">
        <v>259</v>
      </c>
      <c r="AG40" s="99">
        <v>188</v>
      </c>
      <c r="AH40" s="99">
        <v>219</v>
      </c>
      <c r="AI40" s="99">
        <v>156</v>
      </c>
      <c r="AJ40" s="99">
        <v>227.27</v>
      </c>
      <c r="AK40" s="99">
        <v>89</v>
      </c>
      <c r="AL40" s="99">
        <v>62</v>
      </c>
      <c r="AM40" s="99">
        <v>44.6</v>
      </c>
      <c r="AN40" s="99">
        <v>200</v>
      </c>
      <c r="AO40" s="99">
        <v>236</v>
      </c>
      <c r="AP40" s="99"/>
      <c r="AQ40" s="99">
        <v>277</v>
      </c>
      <c r="AR40" s="99">
        <v>595</v>
      </c>
      <c r="AS40" s="99">
        <v>235.63</v>
      </c>
      <c r="AT40" s="99">
        <v>72.5</v>
      </c>
      <c r="AU40" s="99">
        <v>69.33</v>
      </c>
      <c r="AV40" s="99">
        <v>60.67</v>
      </c>
      <c r="AW40" s="99">
        <v>67.14</v>
      </c>
      <c r="AX40" s="99">
        <v>74.290000000000006</v>
      </c>
      <c r="AY40" s="99">
        <v>51.25</v>
      </c>
      <c r="AZ40" s="99">
        <v>77.14</v>
      </c>
      <c r="BA40" s="99">
        <v>68</v>
      </c>
      <c r="BB40" s="99">
        <v>60</v>
      </c>
      <c r="BC40" s="99">
        <v>137.33000000000001</v>
      </c>
      <c r="BD40" s="99">
        <v>319</v>
      </c>
      <c r="BE40" s="99">
        <v>499</v>
      </c>
      <c r="BF40" s="99">
        <v>564</v>
      </c>
      <c r="BG40" s="99">
        <v>276</v>
      </c>
      <c r="BH40" s="99">
        <v>524</v>
      </c>
      <c r="BI40" s="99">
        <v>795</v>
      </c>
      <c r="BJ40" s="99">
        <v>47</v>
      </c>
      <c r="BK40" s="99">
        <v>36</v>
      </c>
      <c r="BL40" s="99">
        <v>35</v>
      </c>
      <c r="BM40" s="99">
        <v>41</v>
      </c>
      <c r="BN40" s="99">
        <v>47</v>
      </c>
      <c r="BO40" s="99">
        <v>314</v>
      </c>
      <c r="BP40" s="99">
        <v>162.22</v>
      </c>
      <c r="BQ40" s="99">
        <v>22</v>
      </c>
      <c r="BR40" s="100"/>
    </row>
    <row r="41" spans="1:72" ht="17.399999999999999" x14ac:dyDescent="0.35">
      <c r="B41" s="20" t="s">
        <v>30</v>
      </c>
      <c r="C41" s="21" t="s">
        <v>29</v>
      </c>
      <c r="D41" s="98">
        <f>D40/1000</f>
        <v>7.8180000000000013E-2</v>
      </c>
      <c r="E41" s="98">
        <f t="shared" ref="E41:BQ41" si="3">E40/1000</f>
        <v>8.2000000000000003E-2</v>
      </c>
      <c r="F41" s="98">
        <f t="shared" si="3"/>
        <v>8.2000000000000003E-2</v>
      </c>
      <c r="G41" s="98">
        <f t="shared" si="3"/>
        <v>0.624</v>
      </c>
      <c r="H41" s="98">
        <f t="shared" si="3"/>
        <v>1.49</v>
      </c>
      <c r="I41" s="98">
        <f t="shared" si="3"/>
        <v>0.72</v>
      </c>
      <c r="J41" s="98">
        <f t="shared" si="3"/>
        <v>8.2379999999999995E-2</v>
      </c>
      <c r="K41" s="98">
        <f t="shared" si="3"/>
        <v>1.03888</v>
      </c>
      <c r="L41" s="98">
        <f t="shared" si="3"/>
        <v>0.23194000000000001</v>
      </c>
      <c r="M41" s="98">
        <f t="shared" si="3"/>
        <v>0.73799999999999999</v>
      </c>
      <c r="N41" s="98">
        <f t="shared" si="3"/>
        <v>0.11489000000000001</v>
      </c>
      <c r="O41" s="98">
        <f t="shared" si="3"/>
        <v>0.35911000000000004</v>
      </c>
      <c r="P41" s="98">
        <f t="shared" si="3"/>
        <v>0.42895</v>
      </c>
      <c r="Q41" s="98">
        <f t="shared" si="3"/>
        <v>0.4</v>
      </c>
      <c r="R41" s="98">
        <f t="shared" si="3"/>
        <v>1.21</v>
      </c>
      <c r="S41" s="98">
        <f t="shared" si="3"/>
        <v>0.20749999999999999</v>
      </c>
      <c r="T41" s="98">
        <f t="shared" si="3"/>
        <v>0.20749999999999999</v>
      </c>
      <c r="U41" s="98">
        <f t="shared" si="3"/>
        <v>0.85199999999999998</v>
      </c>
      <c r="V41" s="98">
        <f t="shared" si="3"/>
        <v>0.35255999999999998</v>
      </c>
      <c r="W41" s="98">
        <f>W40/1000</f>
        <v>0.26900000000000002</v>
      </c>
      <c r="X41" s="98">
        <f t="shared" si="3"/>
        <v>1.1900000000000001E-2</v>
      </c>
      <c r="Y41" s="98">
        <f t="shared" si="3"/>
        <v>0</v>
      </c>
      <c r="Z41" s="98">
        <f t="shared" si="3"/>
        <v>0.49199999999999999</v>
      </c>
      <c r="AA41" s="98">
        <f t="shared" si="3"/>
        <v>0.38200000000000001</v>
      </c>
      <c r="AB41" s="98">
        <f t="shared" si="3"/>
        <v>0.34100000000000003</v>
      </c>
      <c r="AC41" s="98">
        <f t="shared" si="3"/>
        <v>0.26100000000000001</v>
      </c>
      <c r="AD41" s="98">
        <f t="shared" si="3"/>
        <v>0.125</v>
      </c>
      <c r="AE41" s="98">
        <f t="shared" si="3"/>
        <v>0.60699999999999998</v>
      </c>
      <c r="AF41" s="98">
        <f t="shared" ref="AF41:AI41" si="4">AF40/1000</f>
        <v>0.25900000000000001</v>
      </c>
      <c r="AG41" s="98">
        <f t="shared" si="4"/>
        <v>0.188</v>
      </c>
      <c r="AH41" s="98">
        <f t="shared" si="4"/>
        <v>0.219</v>
      </c>
      <c r="AI41" s="98">
        <f t="shared" si="4"/>
        <v>0.156</v>
      </c>
      <c r="AJ41" s="98">
        <f t="shared" si="3"/>
        <v>0.22727</v>
      </c>
      <c r="AK41" s="98">
        <f t="shared" si="3"/>
        <v>8.8999999999999996E-2</v>
      </c>
      <c r="AL41" s="98">
        <f t="shared" si="3"/>
        <v>6.2E-2</v>
      </c>
      <c r="AM41" s="98">
        <f t="shared" si="3"/>
        <v>4.4600000000000001E-2</v>
      </c>
      <c r="AN41" s="98">
        <f t="shared" si="3"/>
        <v>0.2</v>
      </c>
      <c r="AO41" s="98">
        <f t="shared" si="3"/>
        <v>0.23599999999999999</v>
      </c>
      <c r="AP41" s="98">
        <f t="shared" si="3"/>
        <v>0</v>
      </c>
      <c r="AQ41" s="98">
        <f t="shared" si="3"/>
        <v>0.27700000000000002</v>
      </c>
      <c r="AR41" s="98">
        <f t="shared" si="3"/>
        <v>0.59499999999999997</v>
      </c>
      <c r="AS41" s="98">
        <f t="shared" si="3"/>
        <v>0.23563000000000001</v>
      </c>
      <c r="AT41" s="98">
        <f t="shared" si="3"/>
        <v>7.2499999999999995E-2</v>
      </c>
      <c r="AU41" s="98">
        <f t="shared" si="3"/>
        <v>6.9330000000000003E-2</v>
      </c>
      <c r="AV41" s="98">
        <f t="shared" si="3"/>
        <v>6.0670000000000002E-2</v>
      </c>
      <c r="AW41" s="98">
        <f t="shared" si="3"/>
        <v>6.7140000000000005E-2</v>
      </c>
      <c r="AX41" s="98">
        <f t="shared" si="3"/>
        <v>7.4290000000000009E-2</v>
      </c>
      <c r="AY41" s="98">
        <f t="shared" si="3"/>
        <v>5.1249999999999997E-2</v>
      </c>
      <c r="AZ41" s="98">
        <f t="shared" si="3"/>
        <v>7.714E-2</v>
      </c>
      <c r="BA41" s="98">
        <f t="shared" si="3"/>
        <v>6.8000000000000005E-2</v>
      </c>
      <c r="BB41" s="98">
        <f t="shared" si="3"/>
        <v>0.06</v>
      </c>
      <c r="BC41" s="98">
        <f t="shared" si="3"/>
        <v>0.13733000000000001</v>
      </c>
      <c r="BD41" s="98">
        <f t="shared" si="3"/>
        <v>0.31900000000000001</v>
      </c>
      <c r="BE41" s="98">
        <f t="shared" si="3"/>
        <v>0.499</v>
      </c>
      <c r="BF41" s="98">
        <f t="shared" si="3"/>
        <v>0.56399999999999995</v>
      </c>
      <c r="BG41" s="98">
        <f t="shared" si="3"/>
        <v>0.27600000000000002</v>
      </c>
      <c r="BH41" s="98">
        <f t="shared" si="3"/>
        <v>0.52400000000000002</v>
      </c>
      <c r="BI41" s="98">
        <f t="shared" si="3"/>
        <v>0.79500000000000004</v>
      </c>
      <c r="BJ41" s="98">
        <f t="shared" si="3"/>
        <v>4.7E-2</v>
      </c>
      <c r="BK41" s="98">
        <f t="shared" si="3"/>
        <v>3.5999999999999997E-2</v>
      </c>
      <c r="BL41" s="98">
        <f t="shared" si="3"/>
        <v>3.5000000000000003E-2</v>
      </c>
      <c r="BM41" s="98">
        <f t="shared" si="3"/>
        <v>4.1000000000000002E-2</v>
      </c>
      <c r="BN41" s="98">
        <f t="shared" si="3"/>
        <v>4.7E-2</v>
      </c>
      <c r="BO41" s="98">
        <f t="shared" si="3"/>
        <v>0.314</v>
      </c>
      <c r="BP41" s="98">
        <f t="shared" si="3"/>
        <v>0.16222</v>
      </c>
      <c r="BQ41" s="98">
        <f t="shared" si="3"/>
        <v>2.1999999999999999E-2</v>
      </c>
      <c r="BR41" s="98">
        <f t="shared" ref="BR41" si="5">BR40/1000</f>
        <v>0</v>
      </c>
    </row>
    <row r="42" spans="1:72" ht="17.399999999999999" x14ac:dyDescent="0.35">
      <c r="A42" s="30"/>
      <c r="B42" s="31" t="s">
        <v>31</v>
      </c>
      <c r="C42" s="110"/>
      <c r="D42" s="32">
        <f>D32*D40</f>
        <v>4.6908000000000003</v>
      </c>
      <c r="E42" s="32">
        <f t="shared" ref="E42:BQ42" si="6">E32*E40</f>
        <v>2.87</v>
      </c>
      <c r="F42" s="32">
        <f t="shared" si="6"/>
        <v>3.4440000000000004</v>
      </c>
      <c r="G42" s="32">
        <f t="shared" si="6"/>
        <v>0.624</v>
      </c>
      <c r="H42" s="32">
        <f t="shared" si="6"/>
        <v>0</v>
      </c>
      <c r="I42" s="32">
        <f t="shared" si="6"/>
        <v>1.44</v>
      </c>
      <c r="J42" s="32">
        <f t="shared" si="6"/>
        <v>17.382179999999998</v>
      </c>
      <c r="K42" s="32">
        <f t="shared" si="6"/>
        <v>8.3110400000000002</v>
      </c>
      <c r="L42" s="32">
        <f t="shared" si="6"/>
        <v>0</v>
      </c>
      <c r="M42" s="32">
        <f t="shared" si="6"/>
        <v>0</v>
      </c>
      <c r="N42" s="32">
        <f t="shared" si="6"/>
        <v>0</v>
      </c>
      <c r="O42" s="32">
        <f t="shared" si="6"/>
        <v>0</v>
      </c>
      <c r="P42" s="32">
        <f t="shared" si="6"/>
        <v>0</v>
      </c>
      <c r="Q42" s="32">
        <f t="shared" si="6"/>
        <v>3.2</v>
      </c>
      <c r="R42" s="32">
        <f t="shared" si="6"/>
        <v>0</v>
      </c>
      <c r="S42" s="32">
        <f t="shared" si="6"/>
        <v>0</v>
      </c>
      <c r="T42" s="32">
        <f t="shared" si="6"/>
        <v>0</v>
      </c>
      <c r="U42" s="32">
        <f t="shared" si="6"/>
        <v>11.928000000000001</v>
      </c>
      <c r="V42" s="32">
        <f t="shared" si="6"/>
        <v>0</v>
      </c>
      <c r="W42" s="32">
        <f>W32*W40</f>
        <v>0</v>
      </c>
      <c r="X42" s="32">
        <f t="shared" si="6"/>
        <v>11.9</v>
      </c>
      <c r="Y42" s="32">
        <f t="shared" si="6"/>
        <v>0</v>
      </c>
      <c r="Z42" s="32">
        <f t="shared" si="6"/>
        <v>3.9359999999999999</v>
      </c>
      <c r="AA42" s="32">
        <f t="shared" si="6"/>
        <v>1.9100000000000001</v>
      </c>
      <c r="AB42" s="32">
        <f t="shared" si="6"/>
        <v>0</v>
      </c>
      <c r="AC42" s="32">
        <f t="shared" si="6"/>
        <v>0</v>
      </c>
      <c r="AD42" s="32">
        <f t="shared" si="6"/>
        <v>0</v>
      </c>
      <c r="AE42" s="32">
        <f t="shared" si="6"/>
        <v>0</v>
      </c>
      <c r="AF42" s="32">
        <f t="shared" ref="AF42:AI42" si="7">AF32*AF40</f>
        <v>0</v>
      </c>
      <c r="AG42" s="32">
        <f t="shared" si="7"/>
        <v>0</v>
      </c>
      <c r="AH42" s="32">
        <f t="shared" si="7"/>
        <v>1.095</v>
      </c>
      <c r="AI42" s="32">
        <f t="shared" si="7"/>
        <v>0</v>
      </c>
      <c r="AJ42" s="32">
        <f t="shared" si="6"/>
        <v>0</v>
      </c>
      <c r="AK42" s="32">
        <f t="shared" si="6"/>
        <v>0</v>
      </c>
      <c r="AL42" s="32">
        <f t="shared" si="6"/>
        <v>0.496</v>
      </c>
      <c r="AM42" s="32">
        <f t="shared" si="6"/>
        <v>2.0070000000000001</v>
      </c>
      <c r="AN42" s="32">
        <f t="shared" si="6"/>
        <v>0.2</v>
      </c>
      <c r="AO42" s="32">
        <f t="shared" si="6"/>
        <v>0</v>
      </c>
      <c r="AP42" s="32">
        <f t="shared" si="6"/>
        <v>0</v>
      </c>
      <c r="AQ42" s="32">
        <f t="shared" si="6"/>
        <v>0</v>
      </c>
      <c r="AR42" s="32">
        <f t="shared" si="6"/>
        <v>0</v>
      </c>
      <c r="AS42" s="32">
        <f t="shared" si="6"/>
        <v>0</v>
      </c>
      <c r="AT42" s="32">
        <f t="shared" si="6"/>
        <v>0</v>
      </c>
      <c r="AU42" s="32">
        <f t="shared" si="6"/>
        <v>0</v>
      </c>
      <c r="AV42" s="32">
        <f t="shared" si="6"/>
        <v>0</v>
      </c>
      <c r="AW42" s="32">
        <f t="shared" si="6"/>
        <v>0</v>
      </c>
      <c r="AX42" s="32">
        <f t="shared" si="6"/>
        <v>0</v>
      </c>
      <c r="AY42" s="32">
        <f t="shared" si="6"/>
        <v>0.25624999999999998</v>
      </c>
      <c r="AZ42" s="32">
        <f t="shared" si="6"/>
        <v>0</v>
      </c>
      <c r="BA42" s="32">
        <f t="shared" si="6"/>
        <v>0.54400000000000004</v>
      </c>
      <c r="BB42" s="32">
        <f t="shared" si="6"/>
        <v>0</v>
      </c>
      <c r="BC42" s="32">
        <f t="shared" si="6"/>
        <v>1.3733000000000002</v>
      </c>
      <c r="BD42" s="32">
        <f t="shared" si="6"/>
        <v>9.2510000000000012</v>
      </c>
      <c r="BE42" s="32">
        <f t="shared" si="6"/>
        <v>9.98</v>
      </c>
      <c r="BF42" s="32">
        <f t="shared" si="6"/>
        <v>11.28</v>
      </c>
      <c r="BG42" s="32">
        <f t="shared" si="6"/>
        <v>0</v>
      </c>
      <c r="BH42" s="32">
        <f t="shared" si="6"/>
        <v>0</v>
      </c>
      <c r="BI42" s="32">
        <f t="shared" si="6"/>
        <v>0</v>
      </c>
      <c r="BJ42" s="32">
        <f t="shared" si="6"/>
        <v>6.9559999999999995</v>
      </c>
      <c r="BK42" s="32">
        <f t="shared" si="6"/>
        <v>1.2959999999999998</v>
      </c>
      <c r="BL42" s="32">
        <f t="shared" si="6"/>
        <v>1.365</v>
      </c>
      <c r="BM42" s="32">
        <f t="shared" si="6"/>
        <v>5.74</v>
      </c>
      <c r="BN42" s="32">
        <f t="shared" si="6"/>
        <v>0</v>
      </c>
      <c r="BO42" s="32">
        <f t="shared" si="6"/>
        <v>0.628</v>
      </c>
      <c r="BP42" s="32">
        <f t="shared" si="6"/>
        <v>1.13554</v>
      </c>
      <c r="BQ42" s="32">
        <f t="shared" si="6"/>
        <v>8.7999999999999995E-2</v>
      </c>
      <c r="BR42" s="32">
        <f t="shared" ref="BR42" si="8">BR32*BR40</f>
        <v>0</v>
      </c>
      <c r="BS42" s="33">
        <f>SUM(D42:BQ42)</f>
        <v>125.32711</v>
      </c>
      <c r="BT42" s="34">
        <f>BS42/$C$9</f>
        <v>125.32711</v>
      </c>
    </row>
    <row r="43" spans="1:72" ht="17.399999999999999" x14ac:dyDescent="0.35">
      <c r="A43" s="30"/>
      <c r="B43" s="31" t="s">
        <v>32</v>
      </c>
      <c r="C43" s="110"/>
      <c r="D43" s="32">
        <f>D32*D40</f>
        <v>4.6908000000000003</v>
      </c>
      <c r="E43" s="32">
        <f t="shared" ref="E43:BQ43" si="9">E32*E40</f>
        <v>2.87</v>
      </c>
      <c r="F43" s="32">
        <f t="shared" si="9"/>
        <v>3.4440000000000004</v>
      </c>
      <c r="G43" s="32">
        <f t="shared" si="9"/>
        <v>0.624</v>
      </c>
      <c r="H43" s="32">
        <f t="shared" si="9"/>
        <v>0</v>
      </c>
      <c r="I43" s="32">
        <f t="shared" si="9"/>
        <v>1.44</v>
      </c>
      <c r="J43" s="32">
        <f t="shared" si="9"/>
        <v>17.382179999999998</v>
      </c>
      <c r="K43" s="32">
        <f t="shared" si="9"/>
        <v>8.3110400000000002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9"/>
        <v>0</v>
      </c>
      <c r="P43" s="32">
        <f t="shared" si="9"/>
        <v>0</v>
      </c>
      <c r="Q43" s="32">
        <f t="shared" si="9"/>
        <v>3.2</v>
      </c>
      <c r="R43" s="32">
        <f t="shared" si="9"/>
        <v>0</v>
      </c>
      <c r="S43" s="32">
        <f t="shared" si="9"/>
        <v>0</v>
      </c>
      <c r="T43" s="32">
        <f t="shared" si="9"/>
        <v>0</v>
      </c>
      <c r="U43" s="32">
        <f t="shared" si="9"/>
        <v>11.928000000000001</v>
      </c>
      <c r="V43" s="32">
        <f t="shared" si="9"/>
        <v>0</v>
      </c>
      <c r="W43" s="32">
        <f>W32*W40</f>
        <v>0</v>
      </c>
      <c r="X43" s="32">
        <f t="shared" si="9"/>
        <v>11.9</v>
      </c>
      <c r="Y43" s="32">
        <f t="shared" si="9"/>
        <v>0</v>
      </c>
      <c r="Z43" s="32">
        <f t="shared" si="9"/>
        <v>3.9359999999999999</v>
      </c>
      <c r="AA43" s="32">
        <f t="shared" si="9"/>
        <v>1.9100000000000001</v>
      </c>
      <c r="AB43" s="32">
        <f t="shared" si="9"/>
        <v>0</v>
      </c>
      <c r="AC43" s="32">
        <f t="shared" si="9"/>
        <v>0</v>
      </c>
      <c r="AD43" s="32">
        <f t="shared" si="9"/>
        <v>0</v>
      </c>
      <c r="AE43" s="32">
        <f t="shared" si="9"/>
        <v>0</v>
      </c>
      <c r="AF43" s="32">
        <f t="shared" ref="AF43:AI43" si="10">AF32*AF40</f>
        <v>0</v>
      </c>
      <c r="AG43" s="32">
        <f t="shared" si="10"/>
        <v>0</v>
      </c>
      <c r="AH43" s="32">
        <f t="shared" si="10"/>
        <v>1.095</v>
      </c>
      <c r="AI43" s="32">
        <f t="shared" si="10"/>
        <v>0</v>
      </c>
      <c r="AJ43" s="32">
        <f t="shared" si="9"/>
        <v>0</v>
      </c>
      <c r="AK43" s="32">
        <f t="shared" si="9"/>
        <v>0</v>
      </c>
      <c r="AL43" s="32">
        <f t="shared" si="9"/>
        <v>0.496</v>
      </c>
      <c r="AM43" s="32">
        <f t="shared" si="9"/>
        <v>2.0070000000000001</v>
      </c>
      <c r="AN43" s="32">
        <f t="shared" si="9"/>
        <v>0.2</v>
      </c>
      <c r="AO43" s="32">
        <f t="shared" si="9"/>
        <v>0</v>
      </c>
      <c r="AP43" s="32">
        <f t="shared" si="9"/>
        <v>0</v>
      </c>
      <c r="AQ43" s="32">
        <f t="shared" si="9"/>
        <v>0</v>
      </c>
      <c r="AR43" s="32">
        <f t="shared" si="9"/>
        <v>0</v>
      </c>
      <c r="AS43" s="32">
        <f t="shared" si="9"/>
        <v>0</v>
      </c>
      <c r="AT43" s="32">
        <f t="shared" si="9"/>
        <v>0</v>
      </c>
      <c r="AU43" s="32">
        <f t="shared" si="9"/>
        <v>0</v>
      </c>
      <c r="AV43" s="32">
        <f t="shared" si="9"/>
        <v>0</v>
      </c>
      <c r="AW43" s="32">
        <f t="shared" si="9"/>
        <v>0</v>
      </c>
      <c r="AX43" s="32">
        <f t="shared" si="9"/>
        <v>0</v>
      </c>
      <c r="AY43" s="32">
        <f t="shared" si="9"/>
        <v>0.25624999999999998</v>
      </c>
      <c r="AZ43" s="32">
        <f t="shared" si="9"/>
        <v>0</v>
      </c>
      <c r="BA43" s="32">
        <f t="shared" si="9"/>
        <v>0.54400000000000004</v>
      </c>
      <c r="BB43" s="32">
        <f t="shared" si="9"/>
        <v>0</v>
      </c>
      <c r="BC43" s="32">
        <f t="shared" si="9"/>
        <v>1.3733000000000002</v>
      </c>
      <c r="BD43" s="32">
        <f t="shared" si="9"/>
        <v>9.2510000000000012</v>
      </c>
      <c r="BE43" s="32">
        <f t="shared" si="9"/>
        <v>9.98</v>
      </c>
      <c r="BF43" s="32">
        <f t="shared" si="9"/>
        <v>11.28</v>
      </c>
      <c r="BG43" s="32">
        <f t="shared" si="9"/>
        <v>0</v>
      </c>
      <c r="BH43" s="32">
        <f t="shared" si="9"/>
        <v>0</v>
      </c>
      <c r="BI43" s="32">
        <f t="shared" si="9"/>
        <v>0</v>
      </c>
      <c r="BJ43" s="32">
        <f t="shared" si="9"/>
        <v>6.9559999999999995</v>
      </c>
      <c r="BK43" s="32">
        <f t="shared" si="9"/>
        <v>1.2959999999999998</v>
      </c>
      <c r="BL43" s="32">
        <f t="shared" si="9"/>
        <v>1.365</v>
      </c>
      <c r="BM43" s="32">
        <f t="shared" si="9"/>
        <v>5.74</v>
      </c>
      <c r="BN43" s="32">
        <f t="shared" si="9"/>
        <v>0</v>
      </c>
      <c r="BO43" s="32">
        <f t="shared" si="9"/>
        <v>0.628</v>
      </c>
      <c r="BP43" s="32">
        <f t="shared" si="9"/>
        <v>1.13554</v>
      </c>
      <c r="BQ43" s="32">
        <f t="shared" si="9"/>
        <v>8.7999999999999995E-2</v>
      </c>
      <c r="BR43" s="32">
        <f t="shared" ref="BR43" si="11">BR32*BR40</f>
        <v>0</v>
      </c>
      <c r="BS43" s="33">
        <f>SUM(D43:BQ43)</f>
        <v>125.32711</v>
      </c>
      <c r="BT43" s="34">
        <f>BS43/$C$9</f>
        <v>125.32711</v>
      </c>
    </row>
    <row r="44" spans="1:72" x14ac:dyDescent="0.3">
      <c r="A44" s="35"/>
      <c r="B44" s="35" t="s">
        <v>33</v>
      </c>
      <c r="D44" s="36">
        <f t="shared" ref="D44:AL44" si="12">D61+D78+D94+D110</f>
        <v>4.6908000000000012</v>
      </c>
      <c r="E44" s="36">
        <f t="shared" si="12"/>
        <v>2.87</v>
      </c>
      <c r="F44" s="36">
        <f t="shared" si="12"/>
        <v>3.403</v>
      </c>
      <c r="G44" s="36">
        <f t="shared" si="12"/>
        <v>0.624</v>
      </c>
      <c r="H44" s="36">
        <f t="shared" si="12"/>
        <v>0</v>
      </c>
      <c r="I44" s="36">
        <f t="shared" si="12"/>
        <v>1.44</v>
      </c>
      <c r="J44" s="36">
        <f t="shared" si="12"/>
        <v>17.382179999999998</v>
      </c>
      <c r="K44" s="36">
        <f t="shared" si="12"/>
        <v>8.3110400000000002</v>
      </c>
      <c r="L44" s="36">
        <f t="shared" si="12"/>
        <v>0</v>
      </c>
      <c r="M44" s="36">
        <f t="shared" si="12"/>
        <v>0</v>
      </c>
      <c r="N44" s="36">
        <f t="shared" si="12"/>
        <v>0</v>
      </c>
      <c r="O44" s="36">
        <f t="shared" si="12"/>
        <v>0</v>
      </c>
      <c r="P44" s="36">
        <f t="shared" si="12"/>
        <v>0</v>
      </c>
      <c r="Q44" s="36">
        <f t="shared" si="12"/>
        <v>3.2</v>
      </c>
      <c r="R44" s="36">
        <f t="shared" si="12"/>
        <v>0</v>
      </c>
      <c r="S44" s="36">
        <f t="shared" si="12"/>
        <v>0</v>
      </c>
      <c r="T44" s="36">
        <f t="shared" si="12"/>
        <v>0</v>
      </c>
      <c r="U44" s="36">
        <f t="shared" si="12"/>
        <v>11.928000000000001</v>
      </c>
      <c r="V44" s="36">
        <f t="shared" si="12"/>
        <v>0</v>
      </c>
      <c r="W44" s="36">
        <f t="shared" si="12"/>
        <v>0</v>
      </c>
      <c r="X44" s="36">
        <f t="shared" si="12"/>
        <v>1.3913846153846154</v>
      </c>
      <c r="Y44" s="36">
        <f t="shared" si="12"/>
        <v>0</v>
      </c>
      <c r="Z44" s="36">
        <f t="shared" si="12"/>
        <v>3.9359999999999999</v>
      </c>
      <c r="AA44" s="36">
        <f t="shared" si="12"/>
        <v>1.9100000000000001</v>
      </c>
      <c r="AB44" s="36">
        <f t="shared" si="12"/>
        <v>0</v>
      </c>
      <c r="AC44" s="36">
        <f t="shared" si="12"/>
        <v>0</v>
      </c>
      <c r="AD44" s="36">
        <f t="shared" si="12"/>
        <v>0</v>
      </c>
      <c r="AE44" s="36">
        <f t="shared" si="12"/>
        <v>0</v>
      </c>
      <c r="AF44" s="36">
        <f t="shared" ref="AF44:AI44" si="13">AF61+AF78+AF94+AF110</f>
        <v>0</v>
      </c>
      <c r="AG44" s="36">
        <f t="shared" si="13"/>
        <v>0</v>
      </c>
      <c r="AH44" s="36">
        <f t="shared" si="13"/>
        <v>1.095</v>
      </c>
      <c r="AI44" s="36">
        <f t="shared" si="13"/>
        <v>0</v>
      </c>
      <c r="AJ44" s="36">
        <f t="shared" si="12"/>
        <v>0</v>
      </c>
      <c r="AK44" s="36">
        <f t="shared" si="12"/>
        <v>0</v>
      </c>
      <c r="AL44" s="36">
        <f t="shared" si="12"/>
        <v>0.496</v>
      </c>
      <c r="AM44" s="36">
        <f t="shared" ref="AM44:BR44" si="14">AM61+AM78+AM94+AM110</f>
        <v>2.0070000000000001</v>
      </c>
      <c r="AN44" s="36">
        <f t="shared" si="14"/>
        <v>0.2</v>
      </c>
      <c r="AO44" s="36">
        <f t="shared" si="14"/>
        <v>0</v>
      </c>
      <c r="AP44" s="36">
        <f t="shared" si="14"/>
        <v>0</v>
      </c>
      <c r="AQ44" s="36">
        <f t="shared" si="14"/>
        <v>0</v>
      </c>
      <c r="AR44" s="36">
        <f t="shared" si="14"/>
        <v>0</v>
      </c>
      <c r="AS44" s="36">
        <f t="shared" si="14"/>
        <v>0</v>
      </c>
      <c r="AT44" s="36">
        <f t="shared" si="14"/>
        <v>0</v>
      </c>
      <c r="AU44" s="36">
        <f t="shared" si="14"/>
        <v>0</v>
      </c>
      <c r="AV44" s="36">
        <f t="shared" si="14"/>
        <v>0</v>
      </c>
      <c r="AW44" s="36">
        <f t="shared" si="14"/>
        <v>0</v>
      </c>
      <c r="AX44" s="36">
        <f t="shared" si="14"/>
        <v>0</v>
      </c>
      <c r="AY44" s="36">
        <f t="shared" si="14"/>
        <v>0.25624999999999998</v>
      </c>
      <c r="AZ44" s="36">
        <f t="shared" si="14"/>
        <v>0</v>
      </c>
      <c r="BA44" s="36">
        <f t="shared" si="14"/>
        <v>0.54400000000000004</v>
      </c>
      <c r="BB44" s="36">
        <f t="shared" si="14"/>
        <v>0</v>
      </c>
      <c r="BC44" s="36">
        <f t="shared" si="14"/>
        <v>1.3733000000000002</v>
      </c>
      <c r="BD44" s="36">
        <f t="shared" si="14"/>
        <v>9.2510000000000012</v>
      </c>
      <c r="BE44" s="36">
        <f t="shared" si="14"/>
        <v>9.98</v>
      </c>
      <c r="BF44" s="36">
        <f t="shared" si="14"/>
        <v>11.28</v>
      </c>
      <c r="BG44" s="36">
        <f t="shared" si="14"/>
        <v>0</v>
      </c>
      <c r="BH44" s="36">
        <f t="shared" si="14"/>
        <v>0</v>
      </c>
      <c r="BI44" s="36">
        <f t="shared" si="14"/>
        <v>0</v>
      </c>
      <c r="BJ44" s="36">
        <f t="shared" si="14"/>
        <v>6.9560000000000004</v>
      </c>
      <c r="BK44" s="36">
        <f t="shared" si="14"/>
        <v>1.296</v>
      </c>
      <c r="BL44" s="36">
        <f t="shared" si="14"/>
        <v>1.365</v>
      </c>
      <c r="BM44" s="36">
        <f t="shared" si="14"/>
        <v>5.74</v>
      </c>
      <c r="BN44" s="36">
        <f t="shared" si="14"/>
        <v>0</v>
      </c>
      <c r="BO44" s="36">
        <f t="shared" si="14"/>
        <v>0.628</v>
      </c>
      <c r="BP44" s="36">
        <f t="shared" si="14"/>
        <v>1.13554</v>
      </c>
      <c r="BQ44" s="36">
        <f t="shared" si="14"/>
        <v>8.7999999999999995E-2</v>
      </c>
      <c r="BR44" s="36">
        <f t="shared" si="14"/>
        <v>0</v>
      </c>
    </row>
    <row r="45" spans="1:72" x14ac:dyDescent="0.3">
      <c r="A45" s="35"/>
      <c r="B45" s="35" t="s">
        <v>34</v>
      </c>
      <c r="BT45" s="37">
        <f>BT60+BT77+BT93+BT109</f>
        <v>114.77749461538463</v>
      </c>
    </row>
    <row r="47" spans="1:72" x14ac:dyDescent="0.3">
      <c r="J47" s="1">
        <v>10</v>
      </c>
      <c r="K47" t="s">
        <v>2</v>
      </c>
      <c r="T47" t="s">
        <v>35</v>
      </c>
    </row>
    <row r="48" spans="1:72" ht="15" customHeight="1" x14ac:dyDescent="0.3">
      <c r="A48" s="112"/>
      <c r="B48" s="3" t="s">
        <v>4</v>
      </c>
      <c r="C48" s="114" t="s">
        <v>5</v>
      </c>
      <c r="D48" s="111" t="str">
        <f t="shared" ref="D48:AL48" si="15">D7</f>
        <v>Хлеб пшеничный</v>
      </c>
      <c r="E48" s="111" t="str">
        <f t="shared" si="15"/>
        <v>Хлеб ржано-пшеничный</v>
      </c>
      <c r="F48" s="111" t="str">
        <f t="shared" si="15"/>
        <v>Сахар</v>
      </c>
      <c r="G48" s="111" t="str">
        <f t="shared" si="15"/>
        <v>Чай</v>
      </c>
      <c r="H48" s="111" t="str">
        <f t="shared" si="15"/>
        <v>Какао</v>
      </c>
      <c r="I48" s="111" t="str">
        <f t="shared" si="15"/>
        <v>Кофейный напиток</v>
      </c>
      <c r="J48" s="111" t="str">
        <f t="shared" si="15"/>
        <v>Молоко 2,5%</v>
      </c>
      <c r="K48" s="111" t="str">
        <f t="shared" si="15"/>
        <v>Масло сливочное</v>
      </c>
      <c r="L48" s="111" t="str">
        <f t="shared" si="15"/>
        <v>Сметана 15%</v>
      </c>
      <c r="M48" s="111" t="str">
        <f t="shared" si="15"/>
        <v>Молоко сухое</v>
      </c>
      <c r="N48" s="111" t="str">
        <f t="shared" si="15"/>
        <v>Снежок 2,5 %</v>
      </c>
      <c r="O48" s="111" t="str">
        <f t="shared" si="15"/>
        <v>Творог 5%</v>
      </c>
      <c r="P48" s="111" t="str">
        <f t="shared" si="15"/>
        <v>Молоко сгущенное</v>
      </c>
      <c r="Q48" s="111" t="str">
        <f t="shared" si="15"/>
        <v xml:space="preserve">Джем Сава </v>
      </c>
      <c r="R48" s="111" t="str">
        <f t="shared" si="15"/>
        <v>Сыр</v>
      </c>
      <c r="S48" s="111" t="str">
        <f t="shared" si="15"/>
        <v>Зеленый горошек</v>
      </c>
      <c r="T48" s="111" t="str">
        <f t="shared" si="15"/>
        <v>Кукуруза консервирован.</v>
      </c>
      <c r="U48" s="111" t="str">
        <f t="shared" si="15"/>
        <v>Консервы рыбные</v>
      </c>
      <c r="V48" s="111" t="str">
        <f t="shared" si="15"/>
        <v>Огурцы консервирован.</v>
      </c>
      <c r="W48" s="111" t="str">
        <f t="shared" si="15"/>
        <v>Огурцы свежие</v>
      </c>
      <c r="X48" s="111" t="str">
        <f t="shared" si="15"/>
        <v>Яйцо</v>
      </c>
      <c r="Y48" s="111" t="str">
        <f t="shared" si="15"/>
        <v>Икра кабачковая</v>
      </c>
      <c r="Z48" s="111" t="str">
        <f t="shared" si="15"/>
        <v>Изюм</v>
      </c>
      <c r="AA48" s="111" t="str">
        <f t="shared" si="15"/>
        <v>Курага</v>
      </c>
      <c r="AB48" s="111" t="str">
        <f t="shared" si="15"/>
        <v>Чернослив</v>
      </c>
      <c r="AC48" s="111" t="str">
        <f t="shared" si="15"/>
        <v>Шиповник</v>
      </c>
      <c r="AD48" s="111" t="str">
        <f t="shared" si="15"/>
        <v>Сухофрукты</v>
      </c>
      <c r="AE48" s="111" t="str">
        <f t="shared" si="15"/>
        <v>Ягода свежемороженная</v>
      </c>
      <c r="AF48" s="111" t="str">
        <f t="shared" ref="AF48:AI48" si="16">AF7</f>
        <v>Апельсин</v>
      </c>
      <c r="AG48" s="111" t="str">
        <f t="shared" si="16"/>
        <v>Банан</v>
      </c>
      <c r="AH48" s="111" t="str">
        <f t="shared" si="16"/>
        <v>Лимон</v>
      </c>
      <c r="AI48" s="111" t="str">
        <f t="shared" si="16"/>
        <v>Яблоко</v>
      </c>
      <c r="AJ48" s="111" t="str">
        <f t="shared" si="15"/>
        <v>Кисель</v>
      </c>
      <c r="AK48" s="111" t="str">
        <f t="shared" si="15"/>
        <v xml:space="preserve">Сок </v>
      </c>
      <c r="AL48" s="111" t="str">
        <f t="shared" si="15"/>
        <v>Макаронные изделия</v>
      </c>
      <c r="AM48" s="111" t="str">
        <f t="shared" ref="AM48:BR48" si="17">AM7</f>
        <v>Мука</v>
      </c>
      <c r="AN48" s="111" t="str">
        <f t="shared" si="17"/>
        <v>Дрожжи</v>
      </c>
      <c r="AO48" s="111" t="str">
        <f t="shared" si="17"/>
        <v>Печенье</v>
      </c>
      <c r="AP48" s="111" t="str">
        <f t="shared" si="17"/>
        <v>Пряники</v>
      </c>
      <c r="AQ48" s="111" t="str">
        <f t="shared" si="17"/>
        <v>Вафли</v>
      </c>
      <c r="AR48" s="111" t="str">
        <f t="shared" si="17"/>
        <v>Конфеты</v>
      </c>
      <c r="AS48" s="111" t="str">
        <f t="shared" si="17"/>
        <v>Повидло Сава</v>
      </c>
      <c r="AT48" s="111" t="str">
        <f t="shared" si="17"/>
        <v>Крупа геркулес</v>
      </c>
      <c r="AU48" s="111" t="str">
        <f t="shared" si="17"/>
        <v>Крупа горох</v>
      </c>
      <c r="AV48" s="111" t="str">
        <f t="shared" si="17"/>
        <v>Крупа гречневая</v>
      </c>
      <c r="AW48" s="111" t="str">
        <f t="shared" si="17"/>
        <v>Крупа кукурузная</v>
      </c>
      <c r="AX48" s="111" t="str">
        <f t="shared" si="17"/>
        <v>Крупа манная</v>
      </c>
      <c r="AY48" s="111" t="str">
        <f t="shared" si="17"/>
        <v>Крупа перловая</v>
      </c>
      <c r="AZ48" s="111" t="str">
        <f t="shared" si="17"/>
        <v>Крупа пшеничная</v>
      </c>
      <c r="BA48" s="111" t="str">
        <f t="shared" si="17"/>
        <v>Крупа пшено</v>
      </c>
      <c r="BB48" s="111" t="str">
        <f t="shared" si="17"/>
        <v>Крупа ячневая</v>
      </c>
      <c r="BC48" s="111" t="str">
        <f t="shared" si="17"/>
        <v>Рис</v>
      </c>
      <c r="BD48" s="111" t="str">
        <f t="shared" si="17"/>
        <v>Цыпленок бройлер</v>
      </c>
      <c r="BE48" s="111" t="str">
        <f t="shared" si="17"/>
        <v>Филе куриное</v>
      </c>
      <c r="BF48" s="111" t="str">
        <f t="shared" si="17"/>
        <v>Фарш говяжий</v>
      </c>
      <c r="BG48" s="111" t="str">
        <f t="shared" si="17"/>
        <v>Печень куриная</v>
      </c>
      <c r="BH48" s="111" t="str">
        <f t="shared" si="17"/>
        <v>Филе минтая</v>
      </c>
      <c r="BI48" s="111" t="str">
        <f t="shared" si="17"/>
        <v>Филе сельди слабосол.</v>
      </c>
      <c r="BJ48" s="111" t="str">
        <f t="shared" si="17"/>
        <v>Картофель</v>
      </c>
      <c r="BK48" s="111" t="str">
        <f t="shared" si="17"/>
        <v>Морковь</v>
      </c>
      <c r="BL48" s="111" t="str">
        <f t="shared" si="17"/>
        <v>Лук</v>
      </c>
      <c r="BM48" s="111" t="str">
        <f t="shared" si="17"/>
        <v>Капуста</v>
      </c>
      <c r="BN48" s="111" t="str">
        <f t="shared" si="17"/>
        <v>Свекла</v>
      </c>
      <c r="BO48" s="111" t="str">
        <f t="shared" si="17"/>
        <v>Томатная паста</v>
      </c>
      <c r="BP48" s="111" t="str">
        <f t="shared" si="17"/>
        <v>Масло растительное</v>
      </c>
      <c r="BQ48" s="111" t="str">
        <f t="shared" si="17"/>
        <v>Соль</v>
      </c>
      <c r="BR48" s="111" t="str">
        <f t="shared" si="17"/>
        <v>Аскорбиновая кислота</v>
      </c>
      <c r="BS48" s="105" t="s">
        <v>6</v>
      </c>
      <c r="BT48" s="105" t="s">
        <v>7</v>
      </c>
    </row>
    <row r="49" spans="1:72" ht="36.75" customHeight="1" x14ac:dyDescent="0.3">
      <c r="A49" s="113"/>
      <c r="B49" s="4" t="s">
        <v>8</v>
      </c>
      <c r="C49" s="115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05"/>
      <c r="BT49" s="105"/>
    </row>
    <row r="50" spans="1:72" x14ac:dyDescent="0.3">
      <c r="A50" s="106" t="s">
        <v>9</v>
      </c>
      <c r="B50" s="5" t="str">
        <f>B9</f>
        <v>Каша молочная "Дружба"</v>
      </c>
      <c r="C50" s="107">
        <f>$E$6</f>
        <v>1</v>
      </c>
      <c r="D50" s="5">
        <f t="shared" ref="D50:AL50" si="18">D9</f>
        <v>0</v>
      </c>
      <c r="E50" s="5">
        <f t="shared" si="18"/>
        <v>0</v>
      </c>
      <c r="F50" s="5">
        <f t="shared" si="18"/>
        <v>3.0000000000000001E-3</v>
      </c>
      <c r="G50" s="5">
        <f t="shared" si="18"/>
        <v>0</v>
      </c>
      <c r="H50" s="5">
        <f t="shared" si="18"/>
        <v>0</v>
      </c>
      <c r="I50" s="5">
        <f t="shared" si="18"/>
        <v>0</v>
      </c>
      <c r="J50" s="5">
        <f t="shared" si="18"/>
        <v>0.113</v>
      </c>
      <c r="K50" s="5">
        <f t="shared" si="18"/>
        <v>2E-3</v>
      </c>
      <c r="L50" s="5">
        <f t="shared" si="18"/>
        <v>0</v>
      </c>
      <c r="M50" s="5">
        <f t="shared" si="18"/>
        <v>0</v>
      </c>
      <c r="N50" s="5">
        <f t="shared" si="18"/>
        <v>0</v>
      </c>
      <c r="O50" s="5">
        <f t="shared" si="18"/>
        <v>0</v>
      </c>
      <c r="P50" s="5">
        <f t="shared" si="18"/>
        <v>0</v>
      </c>
      <c r="Q50" s="5">
        <f t="shared" si="18"/>
        <v>0</v>
      </c>
      <c r="R50" s="5">
        <f t="shared" si="18"/>
        <v>0</v>
      </c>
      <c r="S50" s="5">
        <f t="shared" si="18"/>
        <v>0</v>
      </c>
      <c r="T50" s="5">
        <f t="shared" si="18"/>
        <v>0</v>
      </c>
      <c r="U50" s="5">
        <f t="shared" si="18"/>
        <v>0</v>
      </c>
      <c r="V50" s="5">
        <f t="shared" si="18"/>
        <v>0</v>
      </c>
      <c r="W50" s="5">
        <f t="shared" si="18"/>
        <v>0</v>
      </c>
      <c r="X50" s="5">
        <f t="shared" si="18"/>
        <v>0</v>
      </c>
      <c r="Y50" s="5">
        <f t="shared" si="18"/>
        <v>0</v>
      </c>
      <c r="Z50" s="5">
        <f t="shared" si="18"/>
        <v>0</v>
      </c>
      <c r="AA50" s="5">
        <f t="shared" si="18"/>
        <v>0</v>
      </c>
      <c r="AB50" s="5">
        <f t="shared" si="18"/>
        <v>0</v>
      </c>
      <c r="AC50" s="5">
        <f t="shared" si="18"/>
        <v>0</v>
      </c>
      <c r="AD50" s="5">
        <f t="shared" si="18"/>
        <v>0</v>
      </c>
      <c r="AE50" s="5">
        <f t="shared" si="18"/>
        <v>0</v>
      </c>
      <c r="AF50" s="5">
        <f t="shared" ref="AF50:AI50" si="19">AF9</f>
        <v>0</v>
      </c>
      <c r="AG50" s="5">
        <f t="shared" si="19"/>
        <v>0</v>
      </c>
      <c r="AH50" s="5">
        <f t="shared" si="19"/>
        <v>0</v>
      </c>
      <c r="AI50" s="5">
        <f t="shared" si="19"/>
        <v>0</v>
      </c>
      <c r="AJ50" s="5">
        <f t="shared" si="18"/>
        <v>0</v>
      </c>
      <c r="AK50" s="5">
        <f t="shared" si="18"/>
        <v>0</v>
      </c>
      <c r="AL50" s="5">
        <f t="shared" si="18"/>
        <v>0</v>
      </c>
      <c r="AM50" s="5">
        <f t="shared" ref="AM50:BR50" si="20">AM9</f>
        <v>0</v>
      </c>
      <c r="AN50" s="5">
        <f t="shared" si="20"/>
        <v>0</v>
      </c>
      <c r="AO50" s="5">
        <f t="shared" si="20"/>
        <v>0</v>
      </c>
      <c r="AP50" s="5">
        <f t="shared" si="20"/>
        <v>0</v>
      </c>
      <c r="AQ50" s="5">
        <f t="shared" si="20"/>
        <v>0</v>
      </c>
      <c r="AR50" s="5">
        <f t="shared" si="20"/>
        <v>0</v>
      </c>
      <c r="AS50" s="5">
        <f t="shared" si="20"/>
        <v>0</v>
      </c>
      <c r="AT50" s="5">
        <f t="shared" si="20"/>
        <v>0</v>
      </c>
      <c r="AU50" s="5">
        <f t="shared" si="20"/>
        <v>0</v>
      </c>
      <c r="AV50" s="5">
        <f t="shared" si="20"/>
        <v>0</v>
      </c>
      <c r="AW50" s="5">
        <f t="shared" si="20"/>
        <v>0</v>
      </c>
      <c r="AX50" s="5">
        <f t="shared" si="20"/>
        <v>0</v>
      </c>
      <c r="AY50" s="5">
        <f t="shared" si="20"/>
        <v>0</v>
      </c>
      <c r="AZ50" s="5">
        <f t="shared" si="20"/>
        <v>0</v>
      </c>
      <c r="BA50" s="5">
        <f t="shared" si="20"/>
        <v>8.0000000000000002E-3</v>
      </c>
      <c r="BB50" s="5">
        <f t="shared" si="20"/>
        <v>0</v>
      </c>
      <c r="BC50" s="5">
        <f t="shared" si="20"/>
        <v>0.01</v>
      </c>
      <c r="BD50" s="5">
        <f t="shared" si="20"/>
        <v>0</v>
      </c>
      <c r="BE50" s="5">
        <f t="shared" si="20"/>
        <v>0</v>
      </c>
      <c r="BF50" s="5">
        <f t="shared" si="20"/>
        <v>0</v>
      </c>
      <c r="BG50" s="5">
        <f t="shared" si="20"/>
        <v>0</v>
      </c>
      <c r="BH50" s="5">
        <f t="shared" si="20"/>
        <v>0</v>
      </c>
      <c r="BI50" s="5">
        <f t="shared" si="20"/>
        <v>0</v>
      </c>
      <c r="BJ50" s="5">
        <f t="shared" si="20"/>
        <v>0</v>
      </c>
      <c r="BK50" s="5">
        <f t="shared" si="20"/>
        <v>0</v>
      </c>
      <c r="BL50" s="5">
        <f t="shared" si="20"/>
        <v>0</v>
      </c>
      <c r="BM50" s="5">
        <f t="shared" si="20"/>
        <v>0</v>
      </c>
      <c r="BN50" s="5">
        <f t="shared" si="20"/>
        <v>0</v>
      </c>
      <c r="BO50" s="5">
        <f t="shared" si="20"/>
        <v>0</v>
      </c>
      <c r="BP50" s="5">
        <f t="shared" si="20"/>
        <v>0</v>
      </c>
      <c r="BQ50" s="5">
        <f t="shared" si="20"/>
        <v>5.0000000000000001E-4</v>
      </c>
      <c r="BR50" s="5">
        <f t="shared" si="20"/>
        <v>0</v>
      </c>
    </row>
    <row r="51" spans="1:72" x14ac:dyDescent="0.3">
      <c r="A51" s="106"/>
      <c r="B51" s="5" t="str">
        <f>B10</f>
        <v>Бутерброд с джемом</v>
      </c>
      <c r="C51" s="108"/>
      <c r="D51" s="5">
        <f t="shared" ref="D51:AL51" si="21">D10</f>
        <v>1.6E-2</v>
      </c>
      <c r="E51" s="5">
        <f t="shared" si="21"/>
        <v>0</v>
      </c>
      <c r="F51" s="5">
        <f t="shared" si="21"/>
        <v>0</v>
      </c>
      <c r="G51" s="5">
        <f t="shared" si="21"/>
        <v>0</v>
      </c>
      <c r="H51" s="5">
        <f t="shared" si="21"/>
        <v>0</v>
      </c>
      <c r="I51" s="5">
        <f t="shared" si="21"/>
        <v>0</v>
      </c>
      <c r="J51" s="5">
        <f t="shared" si="21"/>
        <v>0</v>
      </c>
      <c r="K51" s="5">
        <f t="shared" si="21"/>
        <v>0</v>
      </c>
      <c r="L51" s="5">
        <f t="shared" si="21"/>
        <v>0</v>
      </c>
      <c r="M51" s="5">
        <f t="shared" si="21"/>
        <v>0</v>
      </c>
      <c r="N51" s="5">
        <f t="shared" si="21"/>
        <v>0</v>
      </c>
      <c r="O51" s="5">
        <f t="shared" si="21"/>
        <v>0</v>
      </c>
      <c r="P51" s="5">
        <f t="shared" si="21"/>
        <v>0</v>
      </c>
      <c r="Q51" s="5">
        <f t="shared" si="21"/>
        <v>8.0000000000000002E-3</v>
      </c>
      <c r="R51" s="5">
        <f t="shared" si="21"/>
        <v>0</v>
      </c>
      <c r="S51" s="5">
        <f t="shared" si="21"/>
        <v>0</v>
      </c>
      <c r="T51" s="5">
        <f t="shared" si="21"/>
        <v>0</v>
      </c>
      <c r="U51" s="5">
        <f t="shared" si="21"/>
        <v>0</v>
      </c>
      <c r="V51" s="5">
        <f t="shared" si="21"/>
        <v>0</v>
      </c>
      <c r="W51" s="5">
        <f t="shared" si="21"/>
        <v>0</v>
      </c>
      <c r="X51" s="5">
        <f t="shared" si="21"/>
        <v>0</v>
      </c>
      <c r="Y51" s="5">
        <f t="shared" si="21"/>
        <v>0</v>
      </c>
      <c r="Z51" s="5">
        <f t="shared" si="21"/>
        <v>0</v>
      </c>
      <c r="AA51" s="5">
        <f t="shared" si="21"/>
        <v>0</v>
      </c>
      <c r="AB51" s="5">
        <f t="shared" si="21"/>
        <v>0</v>
      </c>
      <c r="AC51" s="5">
        <f t="shared" si="21"/>
        <v>0</v>
      </c>
      <c r="AD51" s="5">
        <f t="shared" si="21"/>
        <v>0</v>
      </c>
      <c r="AE51" s="5">
        <f t="shared" si="21"/>
        <v>0</v>
      </c>
      <c r="AF51" s="5">
        <f t="shared" ref="AF51:AI51" si="22">AF10</f>
        <v>0</v>
      </c>
      <c r="AG51" s="5">
        <f t="shared" si="22"/>
        <v>0</v>
      </c>
      <c r="AH51" s="5">
        <f t="shared" si="22"/>
        <v>0</v>
      </c>
      <c r="AI51" s="5">
        <f t="shared" si="22"/>
        <v>0</v>
      </c>
      <c r="AJ51" s="5">
        <f t="shared" si="21"/>
        <v>0</v>
      </c>
      <c r="AK51" s="5">
        <f t="shared" si="21"/>
        <v>0</v>
      </c>
      <c r="AL51" s="5">
        <f t="shared" si="21"/>
        <v>0</v>
      </c>
      <c r="AM51" s="5">
        <f t="shared" ref="AM51:BR51" si="23">AM10</f>
        <v>0</v>
      </c>
      <c r="AN51" s="5">
        <f t="shared" si="23"/>
        <v>0</v>
      </c>
      <c r="AO51" s="5">
        <f t="shared" si="23"/>
        <v>0</v>
      </c>
      <c r="AP51" s="5">
        <f t="shared" si="23"/>
        <v>0</v>
      </c>
      <c r="AQ51" s="5">
        <f t="shared" si="23"/>
        <v>0</v>
      </c>
      <c r="AR51" s="5">
        <f t="shared" si="23"/>
        <v>0</v>
      </c>
      <c r="AS51" s="5">
        <f t="shared" si="23"/>
        <v>0</v>
      </c>
      <c r="AT51" s="5">
        <f t="shared" si="23"/>
        <v>0</v>
      </c>
      <c r="AU51" s="5">
        <f t="shared" si="23"/>
        <v>0</v>
      </c>
      <c r="AV51" s="5">
        <f t="shared" si="23"/>
        <v>0</v>
      </c>
      <c r="AW51" s="5">
        <f t="shared" si="23"/>
        <v>0</v>
      </c>
      <c r="AX51" s="5">
        <f t="shared" si="23"/>
        <v>0</v>
      </c>
      <c r="AY51" s="5">
        <f t="shared" si="23"/>
        <v>0</v>
      </c>
      <c r="AZ51" s="5">
        <f t="shared" si="23"/>
        <v>0</v>
      </c>
      <c r="BA51" s="5">
        <f t="shared" si="23"/>
        <v>0</v>
      </c>
      <c r="BB51" s="5">
        <f t="shared" si="23"/>
        <v>0</v>
      </c>
      <c r="BC51" s="5">
        <f t="shared" si="23"/>
        <v>0</v>
      </c>
      <c r="BD51" s="5">
        <f t="shared" si="23"/>
        <v>0</v>
      </c>
      <c r="BE51" s="5">
        <f t="shared" si="23"/>
        <v>0</v>
      </c>
      <c r="BF51" s="5">
        <f t="shared" si="23"/>
        <v>0</v>
      </c>
      <c r="BG51" s="5">
        <f t="shared" si="23"/>
        <v>0</v>
      </c>
      <c r="BH51" s="5">
        <f t="shared" si="23"/>
        <v>0</v>
      </c>
      <c r="BI51" s="5">
        <f t="shared" si="23"/>
        <v>0</v>
      </c>
      <c r="BJ51" s="5">
        <f t="shared" si="23"/>
        <v>0</v>
      </c>
      <c r="BK51" s="5">
        <f t="shared" si="23"/>
        <v>0</v>
      </c>
      <c r="BL51" s="5">
        <f t="shared" si="23"/>
        <v>0</v>
      </c>
      <c r="BM51" s="5">
        <f t="shared" si="23"/>
        <v>0</v>
      </c>
      <c r="BN51" s="5">
        <f t="shared" si="23"/>
        <v>0</v>
      </c>
      <c r="BO51" s="5">
        <f t="shared" si="23"/>
        <v>0</v>
      </c>
      <c r="BP51" s="5">
        <f t="shared" si="23"/>
        <v>0</v>
      </c>
      <c r="BQ51" s="5">
        <f t="shared" si="23"/>
        <v>0</v>
      </c>
      <c r="BR51" s="5">
        <f t="shared" si="23"/>
        <v>0</v>
      </c>
    </row>
    <row r="52" spans="1:72" x14ac:dyDescent="0.3">
      <c r="A52" s="106"/>
      <c r="B52" s="5" t="str">
        <f>B11</f>
        <v>Кофейный напиток с молоком</v>
      </c>
      <c r="C52" s="108"/>
      <c r="D52" s="5">
        <f t="shared" ref="D52:AL52" si="24">D11</f>
        <v>0</v>
      </c>
      <c r="E52" s="5">
        <f t="shared" si="24"/>
        <v>0</v>
      </c>
      <c r="F52" s="5">
        <f t="shared" si="24"/>
        <v>8.9999999999999993E-3</v>
      </c>
      <c r="G52" s="5">
        <f t="shared" si="24"/>
        <v>0</v>
      </c>
      <c r="H52" s="5">
        <f t="shared" si="24"/>
        <v>0</v>
      </c>
      <c r="I52" s="5">
        <f t="shared" si="24"/>
        <v>2E-3</v>
      </c>
      <c r="J52" s="5">
        <f t="shared" si="24"/>
        <v>0.08</v>
      </c>
      <c r="K52" s="5">
        <f t="shared" si="24"/>
        <v>0</v>
      </c>
      <c r="L52" s="5">
        <f t="shared" si="24"/>
        <v>0</v>
      </c>
      <c r="M52" s="5">
        <f t="shared" si="24"/>
        <v>0</v>
      </c>
      <c r="N52" s="5">
        <f t="shared" si="24"/>
        <v>0</v>
      </c>
      <c r="O52" s="5">
        <f t="shared" si="24"/>
        <v>0</v>
      </c>
      <c r="P52" s="5">
        <f t="shared" si="24"/>
        <v>0</v>
      </c>
      <c r="Q52" s="5">
        <f t="shared" si="24"/>
        <v>0</v>
      </c>
      <c r="R52" s="5">
        <f t="shared" si="24"/>
        <v>0</v>
      </c>
      <c r="S52" s="5">
        <f t="shared" si="24"/>
        <v>0</v>
      </c>
      <c r="T52" s="5">
        <f t="shared" si="24"/>
        <v>0</v>
      </c>
      <c r="U52" s="5">
        <f t="shared" si="24"/>
        <v>0</v>
      </c>
      <c r="V52" s="5">
        <f t="shared" si="24"/>
        <v>0</v>
      </c>
      <c r="W52" s="5">
        <f t="shared" si="24"/>
        <v>0</v>
      </c>
      <c r="X52" s="5">
        <f t="shared" si="24"/>
        <v>0</v>
      </c>
      <c r="Y52" s="5">
        <f t="shared" si="24"/>
        <v>0</v>
      </c>
      <c r="Z52" s="5">
        <f t="shared" si="24"/>
        <v>0</v>
      </c>
      <c r="AA52" s="5">
        <f t="shared" si="24"/>
        <v>0</v>
      </c>
      <c r="AB52" s="5">
        <f t="shared" si="24"/>
        <v>0</v>
      </c>
      <c r="AC52" s="5">
        <f t="shared" si="24"/>
        <v>0</v>
      </c>
      <c r="AD52" s="5">
        <f t="shared" si="24"/>
        <v>0</v>
      </c>
      <c r="AE52" s="5">
        <f t="shared" si="24"/>
        <v>0</v>
      </c>
      <c r="AF52" s="5">
        <f t="shared" ref="AF52:AI52" si="25">AF11</f>
        <v>0</v>
      </c>
      <c r="AG52" s="5">
        <f t="shared" si="25"/>
        <v>0</v>
      </c>
      <c r="AH52" s="5">
        <f t="shared" si="25"/>
        <v>0</v>
      </c>
      <c r="AI52" s="5">
        <f t="shared" si="25"/>
        <v>0</v>
      </c>
      <c r="AJ52" s="5">
        <f t="shared" si="24"/>
        <v>0</v>
      </c>
      <c r="AK52" s="5">
        <f t="shared" si="24"/>
        <v>0</v>
      </c>
      <c r="AL52" s="5">
        <f t="shared" si="24"/>
        <v>0</v>
      </c>
      <c r="AM52" s="5">
        <f t="shared" ref="AM52:BR52" si="26">AM11</f>
        <v>0</v>
      </c>
      <c r="AN52" s="5">
        <f t="shared" si="26"/>
        <v>0</v>
      </c>
      <c r="AO52" s="5">
        <f t="shared" si="26"/>
        <v>0</v>
      </c>
      <c r="AP52" s="5">
        <f t="shared" si="26"/>
        <v>0</v>
      </c>
      <c r="AQ52" s="5">
        <f t="shared" si="26"/>
        <v>0</v>
      </c>
      <c r="AR52" s="5">
        <f t="shared" si="26"/>
        <v>0</v>
      </c>
      <c r="AS52" s="5">
        <f t="shared" si="26"/>
        <v>0</v>
      </c>
      <c r="AT52" s="5">
        <f t="shared" si="26"/>
        <v>0</v>
      </c>
      <c r="AU52" s="5">
        <f t="shared" si="26"/>
        <v>0</v>
      </c>
      <c r="AV52" s="5">
        <f t="shared" si="26"/>
        <v>0</v>
      </c>
      <c r="AW52" s="5">
        <f t="shared" si="26"/>
        <v>0</v>
      </c>
      <c r="AX52" s="5">
        <f t="shared" si="26"/>
        <v>0</v>
      </c>
      <c r="AY52" s="5">
        <f t="shared" si="26"/>
        <v>0</v>
      </c>
      <c r="AZ52" s="5">
        <f t="shared" si="26"/>
        <v>0</v>
      </c>
      <c r="BA52" s="5">
        <f t="shared" si="26"/>
        <v>0</v>
      </c>
      <c r="BB52" s="5">
        <f t="shared" si="26"/>
        <v>0</v>
      </c>
      <c r="BC52" s="5">
        <f t="shared" si="26"/>
        <v>0</v>
      </c>
      <c r="BD52" s="5">
        <f t="shared" si="26"/>
        <v>0</v>
      </c>
      <c r="BE52" s="5">
        <f t="shared" si="26"/>
        <v>0</v>
      </c>
      <c r="BF52" s="5">
        <f t="shared" si="26"/>
        <v>0</v>
      </c>
      <c r="BG52" s="5">
        <f t="shared" si="26"/>
        <v>0</v>
      </c>
      <c r="BH52" s="5">
        <f t="shared" si="26"/>
        <v>0</v>
      </c>
      <c r="BI52" s="5">
        <f t="shared" si="26"/>
        <v>0</v>
      </c>
      <c r="BJ52" s="5">
        <f t="shared" si="26"/>
        <v>0</v>
      </c>
      <c r="BK52" s="5">
        <f t="shared" si="26"/>
        <v>0</v>
      </c>
      <c r="BL52" s="5">
        <f t="shared" si="26"/>
        <v>0</v>
      </c>
      <c r="BM52" s="5">
        <f t="shared" si="26"/>
        <v>0</v>
      </c>
      <c r="BN52" s="5">
        <f t="shared" si="26"/>
        <v>0</v>
      </c>
      <c r="BO52" s="5">
        <f t="shared" si="26"/>
        <v>0</v>
      </c>
      <c r="BP52" s="5">
        <f t="shared" si="26"/>
        <v>0</v>
      </c>
      <c r="BQ52" s="5">
        <f t="shared" si="26"/>
        <v>0</v>
      </c>
      <c r="BR52" s="5">
        <f t="shared" si="26"/>
        <v>0</v>
      </c>
    </row>
    <row r="53" spans="1:72" x14ac:dyDescent="0.3">
      <c r="A53" s="106"/>
      <c r="B53" s="5">
        <f>B12</f>
        <v>0</v>
      </c>
      <c r="C53" s="108"/>
      <c r="D53" s="5">
        <f t="shared" ref="D53:AL53" si="27">D12</f>
        <v>0</v>
      </c>
      <c r="E53" s="5">
        <f t="shared" si="27"/>
        <v>0</v>
      </c>
      <c r="F53" s="5">
        <f t="shared" si="27"/>
        <v>0</v>
      </c>
      <c r="G53" s="5">
        <f t="shared" si="27"/>
        <v>0</v>
      </c>
      <c r="H53" s="5">
        <f t="shared" si="27"/>
        <v>0</v>
      </c>
      <c r="I53" s="5">
        <f t="shared" si="27"/>
        <v>0</v>
      </c>
      <c r="J53" s="5">
        <f t="shared" si="27"/>
        <v>0</v>
      </c>
      <c r="K53" s="5">
        <f t="shared" si="27"/>
        <v>0</v>
      </c>
      <c r="L53" s="5">
        <f t="shared" si="27"/>
        <v>0</v>
      </c>
      <c r="M53" s="5">
        <f t="shared" si="27"/>
        <v>0</v>
      </c>
      <c r="N53" s="5">
        <f t="shared" si="27"/>
        <v>0</v>
      </c>
      <c r="O53" s="5">
        <f t="shared" si="27"/>
        <v>0</v>
      </c>
      <c r="P53" s="5">
        <f t="shared" si="27"/>
        <v>0</v>
      </c>
      <c r="Q53" s="5">
        <f t="shared" si="27"/>
        <v>0</v>
      </c>
      <c r="R53" s="5">
        <f t="shared" si="27"/>
        <v>0</v>
      </c>
      <c r="S53" s="5">
        <f t="shared" si="27"/>
        <v>0</v>
      </c>
      <c r="T53" s="5">
        <f t="shared" si="27"/>
        <v>0</v>
      </c>
      <c r="U53" s="5">
        <f t="shared" si="27"/>
        <v>0</v>
      </c>
      <c r="V53" s="5">
        <f t="shared" si="27"/>
        <v>0</v>
      </c>
      <c r="W53" s="5">
        <f t="shared" si="27"/>
        <v>0</v>
      </c>
      <c r="X53" s="5">
        <f t="shared" si="27"/>
        <v>0</v>
      </c>
      <c r="Y53" s="5">
        <f t="shared" si="27"/>
        <v>0</v>
      </c>
      <c r="Z53" s="5">
        <f t="shared" si="27"/>
        <v>0</v>
      </c>
      <c r="AA53" s="5">
        <f t="shared" si="27"/>
        <v>0</v>
      </c>
      <c r="AB53" s="5">
        <f t="shared" si="27"/>
        <v>0</v>
      </c>
      <c r="AC53" s="5">
        <f t="shared" si="27"/>
        <v>0</v>
      </c>
      <c r="AD53" s="5">
        <f t="shared" si="27"/>
        <v>0</v>
      </c>
      <c r="AE53" s="5">
        <f t="shared" si="27"/>
        <v>0</v>
      </c>
      <c r="AF53" s="5">
        <f t="shared" ref="AF53:AI53" si="28">AF12</f>
        <v>0</v>
      </c>
      <c r="AG53" s="5">
        <f t="shared" si="28"/>
        <v>0</v>
      </c>
      <c r="AH53" s="5">
        <f t="shared" si="28"/>
        <v>0</v>
      </c>
      <c r="AI53" s="5">
        <f t="shared" si="28"/>
        <v>0</v>
      </c>
      <c r="AJ53" s="5">
        <f t="shared" si="27"/>
        <v>0</v>
      </c>
      <c r="AK53" s="5">
        <f t="shared" si="27"/>
        <v>0</v>
      </c>
      <c r="AL53" s="5">
        <f t="shared" si="27"/>
        <v>0</v>
      </c>
      <c r="AM53" s="5">
        <f t="shared" ref="AM53:BR53" si="29">AM12</f>
        <v>0</v>
      </c>
      <c r="AN53" s="5">
        <f t="shared" si="29"/>
        <v>0</v>
      </c>
      <c r="AO53" s="5">
        <f t="shared" si="29"/>
        <v>0</v>
      </c>
      <c r="AP53" s="5">
        <f t="shared" si="29"/>
        <v>0</v>
      </c>
      <c r="AQ53" s="5">
        <f t="shared" si="29"/>
        <v>0</v>
      </c>
      <c r="AR53" s="5">
        <f t="shared" si="29"/>
        <v>0</v>
      </c>
      <c r="AS53" s="5">
        <f t="shared" si="29"/>
        <v>0</v>
      </c>
      <c r="AT53" s="5">
        <f t="shared" si="29"/>
        <v>0</v>
      </c>
      <c r="AU53" s="5">
        <f t="shared" si="29"/>
        <v>0</v>
      </c>
      <c r="AV53" s="5">
        <f t="shared" si="29"/>
        <v>0</v>
      </c>
      <c r="AW53" s="5">
        <f t="shared" si="29"/>
        <v>0</v>
      </c>
      <c r="AX53" s="5">
        <f t="shared" si="29"/>
        <v>0</v>
      </c>
      <c r="AY53" s="5">
        <f t="shared" si="29"/>
        <v>0</v>
      </c>
      <c r="AZ53" s="5">
        <f t="shared" si="29"/>
        <v>0</v>
      </c>
      <c r="BA53" s="5">
        <f t="shared" si="29"/>
        <v>0</v>
      </c>
      <c r="BB53" s="5">
        <f t="shared" si="29"/>
        <v>0</v>
      </c>
      <c r="BC53" s="5">
        <f t="shared" si="29"/>
        <v>0</v>
      </c>
      <c r="BD53" s="5">
        <f t="shared" si="29"/>
        <v>0</v>
      </c>
      <c r="BE53" s="5">
        <f t="shared" si="29"/>
        <v>0</v>
      </c>
      <c r="BF53" s="5">
        <f t="shared" si="29"/>
        <v>0</v>
      </c>
      <c r="BG53" s="5">
        <f t="shared" si="29"/>
        <v>0</v>
      </c>
      <c r="BH53" s="5">
        <f t="shared" si="29"/>
        <v>0</v>
      </c>
      <c r="BI53" s="5">
        <f t="shared" si="29"/>
        <v>0</v>
      </c>
      <c r="BJ53" s="5">
        <f t="shared" si="29"/>
        <v>0</v>
      </c>
      <c r="BK53" s="5">
        <f t="shared" si="29"/>
        <v>0</v>
      </c>
      <c r="BL53" s="5">
        <f t="shared" si="29"/>
        <v>0</v>
      </c>
      <c r="BM53" s="5">
        <f t="shared" si="29"/>
        <v>0</v>
      </c>
      <c r="BN53" s="5">
        <f t="shared" si="29"/>
        <v>0</v>
      </c>
      <c r="BO53" s="5">
        <f t="shared" si="29"/>
        <v>0</v>
      </c>
      <c r="BP53" s="5">
        <f t="shared" si="29"/>
        <v>0</v>
      </c>
      <c r="BQ53" s="5">
        <f t="shared" si="29"/>
        <v>0</v>
      </c>
      <c r="BR53" s="5">
        <f t="shared" si="29"/>
        <v>0</v>
      </c>
    </row>
    <row r="54" spans="1:72" x14ac:dyDescent="0.3">
      <c r="A54" s="106"/>
      <c r="B54" s="5">
        <f>B13</f>
        <v>0</v>
      </c>
      <c r="C54" s="109"/>
      <c r="D54" s="5">
        <f t="shared" ref="D54:AL54" si="30">D13</f>
        <v>0</v>
      </c>
      <c r="E54" s="5">
        <f t="shared" si="30"/>
        <v>0</v>
      </c>
      <c r="F54" s="5">
        <f t="shared" si="30"/>
        <v>0</v>
      </c>
      <c r="G54" s="5">
        <f t="shared" si="30"/>
        <v>0</v>
      </c>
      <c r="H54" s="5">
        <f t="shared" si="30"/>
        <v>0</v>
      </c>
      <c r="I54" s="5">
        <f t="shared" si="30"/>
        <v>0</v>
      </c>
      <c r="J54" s="5">
        <f t="shared" si="30"/>
        <v>0</v>
      </c>
      <c r="K54" s="5">
        <f t="shared" si="30"/>
        <v>0</v>
      </c>
      <c r="L54" s="5">
        <f t="shared" si="30"/>
        <v>0</v>
      </c>
      <c r="M54" s="5">
        <f t="shared" si="30"/>
        <v>0</v>
      </c>
      <c r="N54" s="5">
        <f t="shared" si="30"/>
        <v>0</v>
      </c>
      <c r="O54" s="5">
        <f t="shared" si="30"/>
        <v>0</v>
      </c>
      <c r="P54" s="5">
        <f t="shared" si="30"/>
        <v>0</v>
      </c>
      <c r="Q54" s="5">
        <f t="shared" si="30"/>
        <v>0</v>
      </c>
      <c r="R54" s="5">
        <f t="shared" si="30"/>
        <v>0</v>
      </c>
      <c r="S54" s="5">
        <f t="shared" si="30"/>
        <v>0</v>
      </c>
      <c r="T54" s="5">
        <f t="shared" si="30"/>
        <v>0</v>
      </c>
      <c r="U54" s="5">
        <f t="shared" si="30"/>
        <v>0</v>
      </c>
      <c r="V54" s="5">
        <f t="shared" si="30"/>
        <v>0</v>
      </c>
      <c r="W54" s="5">
        <f t="shared" si="30"/>
        <v>0</v>
      </c>
      <c r="X54" s="5">
        <f t="shared" si="30"/>
        <v>0</v>
      </c>
      <c r="Y54" s="5">
        <f t="shared" si="30"/>
        <v>0</v>
      </c>
      <c r="Z54" s="5">
        <f t="shared" si="30"/>
        <v>0</v>
      </c>
      <c r="AA54" s="5">
        <f t="shared" si="30"/>
        <v>0</v>
      </c>
      <c r="AB54" s="5">
        <f t="shared" si="30"/>
        <v>0</v>
      </c>
      <c r="AC54" s="5">
        <f t="shared" si="30"/>
        <v>0</v>
      </c>
      <c r="AD54" s="5">
        <f t="shared" si="30"/>
        <v>0</v>
      </c>
      <c r="AE54" s="5">
        <f t="shared" si="30"/>
        <v>0</v>
      </c>
      <c r="AF54" s="5">
        <f t="shared" ref="AF54:AI54" si="31">AF13</f>
        <v>0</v>
      </c>
      <c r="AG54" s="5">
        <f t="shared" si="31"/>
        <v>0</v>
      </c>
      <c r="AH54" s="5">
        <f t="shared" si="31"/>
        <v>0</v>
      </c>
      <c r="AI54" s="5">
        <f t="shared" si="31"/>
        <v>0</v>
      </c>
      <c r="AJ54" s="5">
        <f t="shared" si="30"/>
        <v>0</v>
      </c>
      <c r="AK54" s="5">
        <f t="shared" si="30"/>
        <v>0</v>
      </c>
      <c r="AL54" s="5">
        <f t="shared" si="30"/>
        <v>0</v>
      </c>
      <c r="AM54" s="5">
        <f t="shared" ref="AM54:BR54" si="32">AM13</f>
        <v>0</v>
      </c>
      <c r="AN54" s="5">
        <f t="shared" si="32"/>
        <v>0</v>
      </c>
      <c r="AO54" s="5">
        <f t="shared" si="32"/>
        <v>0</v>
      </c>
      <c r="AP54" s="5">
        <f t="shared" si="32"/>
        <v>0</v>
      </c>
      <c r="AQ54" s="5">
        <f t="shared" si="32"/>
        <v>0</v>
      </c>
      <c r="AR54" s="5">
        <f t="shared" si="32"/>
        <v>0</v>
      </c>
      <c r="AS54" s="5">
        <f t="shared" si="32"/>
        <v>0</v>
      </c>
      <c r="AT54" s="5">
        <f t="shared" si="32"/>
        <v>0</v>
      </c>
      <c r="AU54" s="5">
        <f t="shared" si="32"/>
        <v>0</v>
      </c>
      <c r="AV54" s="5">
        <f t="shared" si="32"/>
        <v>0</v>
      </c>
      <c r="AW54" s="5">
        <f t="shared" si="32"/>
        <v>0</v>
      </c>
      <c r="AX54" s="5">
        <f t="shared" si="32"/>
        <v>0</v>
      </c>
      <c r="AY54" s="5">
        <f t="shared" si="32"/>
        <v>0</v>
      </c>
      <c r="AZ54" s="5">
        <f t="shared" si="32"/>
        <v>0</v>
      </c>
      <c r="BA54" s="5">
        <f t="shared" si="32"/>
        <v>0</v>
      </c>
      <c r="BB54" s="5">
        <f t="shared" si="32"/>
        <v>0</v>
      </c>
      <c r="BC54" s="5">
        <f t="shared" si="32"/>
        <v>0</v>
      </c>
      <c r="BD54" s="5">
        <f t="shared" si="32"/>
        <v>0</v>
      </c>
      <c r="BE54" s="5">
        <f t="shared" si="32"/>
        <v>0</v>
      </c>
      <c r="BF54" s="5">
        <f t="shared" si="32"/>
        <v>0</v>
      </c>
      <c r="BG54" s="5">
        <f t="shared" si="32"/>
        <v>0</v>
      </c>
      <c r="BH54" s="5">
        <f t="shared" si="32"/>
        <v>0</v>
      </c>
      <c r="BI54" s="5">
        <f t="shared" si="32"/>
        <v>0</v>
      </c>
      <c r="BJ54" s="5">
        <f t="shared" si="32"/>
        <v>0</v>
      </c>
      <c r="BK54" s="5">
        <f t="shared" si="32"/>
        <v>0</v>
      </c>
      <c r="BL54" s="5">
        <f t="shared" si="32"/>
        <v>0</v>
      </c>
      <c r="BM54" s="5">
        <f t="shared" si="32"/>
        <v>0</v>
      </c>
      <c r="BN54" s="5">
        <f t="shared" si="32"/>
        <v>0</v>
      </c>
      <c r="BO54" s="5">
        <f t="shared" si="32"/>
        <v>0</v>
      </c>
      <c r="BP54" s="5">
        <f t="shared" si="32"/>
        <v>0</v>
      </c>
      <c r="BQ54" s="5">
        <f t="shared" si="32"/>
        <v>0</v>
      </c>
      <c r="BR54" s="5">
        <f t="shared" si="32"/>
        <v>0</v>
      </c>
    </row>
    <row r="55" spans="1:72" ht="17.399999999999999" x14ac:dyDescent="0.35">
      <c r="B55" s="20" t="s">
        <v>26</v>
      </c>
      <c r="C55" s="21"/>
      <c r="D55" s="22">
        <f>SUM(D50:D54)</f>
        <v>1.6E-2</v>
      </c>
      <c r="E55" s="22">
        <f t="shared" ref="E55:BQ55" si="33">SUM(E50:E54)</f>
        <v>0</v>
      </c>
      <c r="F55" s="22">
        <f t="shared" si="33"/>
        <v>1.2E-2</v>
      </c>
      <c r="G55" s="22">
        <f t="shared" si="33"/>
        <v>0</v>
      </c>
      <c r="H55" s="22">
        <f t="shared" si="33"/>
        <v>0</v>
      </c>
      <c r="I55" s="22">
        <f t="shared" si="33"/>
        <v>2E-3</v>
      </c>
      <c r="J55" s="22">
        <f t="shared" si="33"/>
        <v>0.193</v>
      </c>
      <c r="K55" s="22">
        <f t="shared" si="33"/>
        <v>2E-3</v>
      </c>
      <c r="L55" s="22">
        <f t="shared" si="33"/>
        <v>0</v>
      </c>
      <c r="M55" s="22">
        <f t="shared" si="33"/>
        <v>0</v>
      </c>
      <c r="N55" s="22">
        <f t="shared" si="33"/>
        <v>0</v>
      </c>
      <c r="O55" s="22">
        <f t="shared" si="33"/>
        <v>0</v>
      </c>
      <c r="P55" s="22">
        <f t="shared" si="33"/>
        <v>0</v>
      </c>
      <c r="Q55" s="22">
        <f t="shared" si="33"/>
        <v>8.0000000000000002E-3</v>
      </c>
      <c r="R55" s="22">
        <f t="shared" si="33"/>
        <v>0</v>
      </c>
      <c r="S55" s="22">
        <f t="shared" si="33"/>
        <v>0</v>
      </c>
      <c r="T55" s="22">
        <f t="shared" si="33"/>
        <v>0</v>
      </c>
      <c r="U55" s="22">
        <f t="shared" si="33"/>
        <v>0</v>
      </c>
      <c r="V55" s="22">
        <f t="shared" si="33"/>
        <v>0</v>
      </c>
      <c r="W55" s="22">
        <f>SUM(W50:W54)</f>
        <v>0</v>
      </c>
      <c r="X55" s="22">
        <f t="shared" si="33"/>
        <v>0</v>
      </c>
      <c r="Y55" s="22">
        <f t="shared" si="33"/>
        <v>0</v>
      </c>
      <c r="Z55" s="22">
        <f t="shared" si="33"/>
        <v>0</v>
      </c>
      <c r="AA55" s="22">
        <f t="shared" si="33"/>
        <v>0</v>
      </c>
      <c r="AB55" s="22">
        <f t="shared" si="33"/>
        <v>0</v>
      </c>
      <c r="AC55" s="22">
        <f t="shared" si="33"/>
        <v>0</v>
      </c>
      <c r="AD55" s="22">
        <f t="shared" si="33"/>
        <v>0</v>
      </c>
      <c r="AE55" s="22">
        <f t="shared" si="33"/>
        <v>0</v>
      </c>
      <c r="AF55" s="22">
        <f t="shared" ref="AF55:AI55" si="34">SUM(AF50:AF54)</f>
        <v>0</v>
      </c>
      <c r="AG55" s="22">
        <f t="shared" si="34"/>
        <v>0</v>
      </c>
      <c r="AH55" s="22">
        <f t="shared" si="34"/>
        <v>0</v>
      </c>
      <c r="AI55" s="22">
        <f t="shared" si="34"/>
        <v>0</v>
      </c>
      <c r="AJ55" s="22">
        <f t="shared" si="33"/>
        <v>0</v>
      </c>
      <c r="AK55" s="22">
        <f t="shared" si="33"/>
        <v>0</v>
      </c>
      <c r="AL55" s="22">
        <f t="shared" si="33"/>
        <v>0</v>
      </c>
      <c r="AM55" s="22">
        <f t="shared" si="33"/>
        <v>0</v>
      </c>
      <c r="AN55" s="22">
        <f t="shared" si="33"/>
        <v>0</v>
      </c>
      <c r="AO55" s="22">
        <f t="shared" si="33"/>
        <v>0</v>
      </c>
      <c r="AP55" s="22">
        <f t="shared" si="33"/>
        <v>0</v>
      </c>
      <c r="AQ55" s="22">
        <f t="shared" si="33"/>
        <v>0</v>
      </c>
      <c r="AR55" s="22">
        <f t="shared" si="33"/>
        <v>0</v>
      </c>
      <c r="AS55" s="22">
        <f t="shared" si="33"/>
        <v>0</v>
      </c>
      <c r="AT55" s="22">
        <f t="shared" si="33"/>
        <v>0</v>
      </c>
      <c r="AU55" s="22">
        <f t="shared" si="33"/>
        <v>0</v>
      </c>
      <c r="AV55" s="22">
        <f t="shared" si="33"/>
        <v>0</v>
      </c>
      <c r="AW55" s="22">
        <f t="shared" si="33"/>
        <v>0</v>
      </c>
      <c r="AX55" s="22">
        <f t="shared" si="33"/>
        <v>0</v>
      </c>
      <c r="AY55" s="22">
        <f t="shared" si="33"/>
        <v>0</v>
      </c>
      <c r="AZ55" s="22">
        <f t="shared" si="33"/>
        <v>0</v>
      </c>
      <c r="BA55" s="22">
        <f t="shared" si="33"/>
        <v>8.0000000000000002E-3</v>
      </c>
      <c r="BB55" s="22">
        <f t="shared" si="33"/>
        <v>0</v>
      </c>
      <c r="BC55" s="22">
        <f t="shared" si="33"/>
        <v>0.01</v>
      </c>
      <c r="BD55" s="22">
        <f t="shared" si="33"/>
        <v>0</v>
      </c>
      <c r="BE55" s="22">
        <f t="shared" si="33"/>
        <v>0</v>
      </c>
      <c r="BF55" s="22">
        <f t="shared" si="33"/>
        <v>0</v>
      </c>
      <c r="BG55" s="22">
        <f t="shared" si="33"/>
        <v>0</v>
      </c>
      <c r="BH55" s="22">
        <f t="shared" si="33"/>
        <v>0</v>
      </c>
      <c r="BI55" s="22">
        <f t="shared" si="33"/>
        <v>0</v>
      </c>
      <c r="BJ55" s="22">
        <f t="shared" si="33"/>
        <v>0</v>
      </c>
      <c r="BK55" s="22">
        <f t="shared" si="33"/>
        <v>0</v>
      </c>
      <c r="BL55" s="22">
        <f t="shared" si="33"/>
        <v>0</v>
      </c>
      <c r="BM55" s="22">
        <f t="shared" si="33"/>
        <v>0</v>
      </c>
      <c r="BN55" s="22">
        <f t="shared" si="33"/>
        <v>0</v>
      </c>
      <c r="BO55" s="22">
        <f t="shared" si="33"/>
        <v>0</v>
      </c>
      <c r="BP55" s="22">
        <f t="shared" si="33"/>
        <v>0</v>
      </c>
      <c r="BQ55" s="22">
        <f t="shared" si="33"/>
        <v>5.0000000000000001E-4</v>
      </c>
      <c r="BR55" s="22">
        <f t="shared" ref="BR55" si="35">SUM(BR50:BR54)</f>
        <v>0</v>
      </c>
    </row>
    <row r="56" spans="1:72" ht="17.399999999999999" x14ac:dyDescent="0.35">
      <c r="B56" s="20" t="s">
        <v>27</v>
      </c>
      <c r="C56" s="21"/>
      <c r="D56" s="23">
        <f t="shared" ref="D56:BQ56" si="36">PRODUCT(D55,$E$6)</f>
        <v>1.6E-2</v>
      </c>
      <c r="E56" s="23">
        <f t="shared" si="36"/>
        <v>0</v>
      </c>
      <c r="F56" s="23">
        <f t="shared" si="36"/>
        <v>1.2E-2</v>
      </c>
      <c r="G56" s="23">
        <f t="shared" si="36"/>
        <v>0</v>
      </c>
      <c r="H56" s="23">
        <f t="shared" si="36"/>
        <v>0</v>
      </c>
      <c r="I56" s="23">
        <f t="shared" si="36"/>
        <v>2E-3</v>
      </c>
      <c r="J56" s="23">
        <f t="shared" si="36"/>
        <v>0.193</v>
      </c>
      <c r="K56" s="23">
        <f t="shared" si="36"/>
        <v>2E-3</v>
      </c>
      <c r="L56" s="23">
        <f t="shared" si="36"/>
        <v>0</v>
      </c>
      <c r="M56" s="23">
        <f t="shared" si="36"/>
        <v>0</v>
      </c>
      <c r="N56" s="23">
        <f t="shared" si="36"/>
        <v>0</v>
      </c>
      <c r="O56" s="23">
        <f t="shared" si="36"/>
        <v>0</v>
      </c>
      <c r="P56" s="23">
        <f t="shared" si="36"/>
        <v>0</v>
      </c>
      <c r="Q56" s="23">
        <f t="shared" si="36"/>
        <v>8.0000000000000002E-3</v>
      </c>
      <c r="R56" s="23">
        <f t="shared" si="36"/>
        <v>0</v>
      </c>
      <c r="S56" s="23">
        <f t="shared" si="36"/>
        <v>0</v>
      </c>
      <c r="T56" s="23">
        <f t="shared" si="36"/>
        <v>0</v>
      </c>
      <c r="U56" s="23">
        <f t="shared" si="36"/>
        <v>0</v>
      </c>
      <c r="V56" s="23">
        <f t="shared" si="36"/>
        <v>0</v>
      </c>
      <c r="W56" s="23">
        <f>PRODUCT(W55,$E$6)</f>
        <v>0</v>
      </c>
      <c r="X56" s="23">
        <f t="shared" si="36"/>
        <v>0</v>
      </c>
      <c r="Y56" s="23">
        <f t="shared" si="36"/>
        <v>0</v>
      </c>
      <c r="Z56" s="23">
        <f t="shared" si="36"/>
        <v>0</v>
      </c>
      <c r="AA56" s="23">
        <f t="shared" si="36"/>
        <v>0</v>
      </c>
      <c r="AB56" s="23">
        <f t="shared" si="36"/>
        <v>0</v>
      </c>
      <c r="AC56" s="23">
        <f t="shared" si="36"/>
        <v>0</v>
      </c>
      <c r="AD56" s="23">
        <f t="shared" si="36"/>
        <v>0</v>
      </c>
      <c r="AE56" s="23">
        <f t="shared" si="36"/>
        <v>0</v>
      </c>
      <c r="AF56" s="23">
        <f t="shared" ref="AF56:AI56" si="37">PRODUCT(AF55,$E$6)</f>
        <v>0</v>
      </c>
      <c r="AG56" s="23">
        <f t="shared" si="37"/>
        <v>0</v>
      </c>
      <c r="AH56" s="23">
        <f t="shared" si="37"/>
        <v>0</v>
      </c>
      <c r="AI56" s="23">
        <f t="shared" si="37"/>
        <v>0</v>
      </c>
      <c r="AJ56" s="23">
        <f t="shared" si="36"/>
        <v>0</v>
      </c>
      <c r="AK56" s="23">
        <f t="shared" si="36"/>
        <v>0</v>
      </c>
      <c r="AL56" s="23">
        <f t="shared" si="36"/>
        <v>0</v>
      </c>
      <c r="AM56" s="23">
        <f t="shared" si="36"/>
        <v>0</v>
      </c>
      <c r="AN56" s="23">
        <f t="shared" si="36"/>
        <v>0</v>
      </c>
      <c r="AO56" s="23">
        <f t="shared" si="36"/>
        <v>0</v>
      </c>
      <c r="AP56" s="23">
        <f t="shared" si="36"/>
        <v>0</v>
      </c>
      <c r="AQ56" s="23">
        <f t="shared" si="36"/>
        <v>0</v>
      </c>
      <c r="AR56" s="23">
        <f t="shared" si="36"/>
        <v>0</v>
      </c>
      <c r="AS56" s="23">
        <f t="shared" si="36"/>
        <v>0</v>
      </c>
      <c r="AT56" s="23">
        <f t="shared" si="36"/>
        <v>0</v>
      </c>
      <c r="AU56" s="23">
        <f t="shared" si="36"/>
        <v>0</v>
      </c>
      <c r="AV56" s="23">
        <f t="shared" si="36"/>
        <v>0</v>
      </c>
      <c r="AW56" s="23">
        <f t="shared" si="36"/>
        <v>0</v>
      </c>
      <c r="AX56" s="23">
        <f t="shared" si="36"/>
        <v>0</v>
      </c>
      <c r="AY56" s="23">
        <f t="shared" si="36"/>
        <v>0</v>
      </c>
      <c r="AZ56" s="23">
        <f t="shared" si="36"/>
        <v>0</v>
      </c>
      <c r="BA56" s="23">
        <f t="shared" si="36"/>
        <v>8.0000000000000002E-3</v>
      </c>
      <c r="BB56" s="23">
        <f t="shared" si="36"/>
        <v>0</v>
      </c>
      <c r="BC56" s="23">
        <f t="shared" si="36"/>
        <v>0.01</v>
      </c>
      <c r="BD56" s="23">
        <f t="shared" si="36"/>
        <v>0</v>
      </c>
      <c r="BE56" s="23">
        <f t="shared" si="36"/>
        <v>0</v>
      </c>
      <c r="BF56" s="23">
        <f t="shared" si="36"/>
        <v>0</v>
      </c>
      <c r="BG56" s="23">
        <f t="shared" si="36"/>
        <v>0</v>
      </c>
      <c r="BH56" s="23">
        <f t="shared" si="36"/>
        <v>0</v>
      </c>
      <c r="BI56" s="23">
        <f t="shared" si="36"/>
        <v>0</v>
      </c>
      <c r="BJ56" s="23">
        <f t="shared" si="36"/>
        <v>0</v>
      </c>
      <c r="BK56" s="23">
        <f t="shared" si="36"/>
        <v>0</v>
      </c>
      <c r="BL56" s="23">
        <f t="shared" si="36"/>
        <v>0</v>
      </c>
      <c r="BM56" s="23">
        <f t="shared" si="36"/>
        <v>0</v>
      </c>
      <c r="BN56" s="23">
        <f t="shared" si="36"/>
        <v>0</v>
      </c>
      <c r="BO56" s="23">
        <f t="shared" si="36"/>
        <v>0</v>
      </c>
      <c r="BP56" s="23">
        <f t="shared" si="36"/>
        <v>0</v>
      </c>
      <c r="BQ56" s="23">
        <f t="shared" si="36"/>
        <v>5.0000000000000001E-4</v>
      </c>
      <c r="BR56" s="23">
        <f t="shared" ref="BR56" si="38">PRODUCT(BR55,$E$6)</f>
        <v>0</v>
      </c>
    </row>
    <row r="58" spans="1:72" ht="17.399999999999999" x14ac:dyDescent="0.35">
      <c r="A58" s="26"/>
      <c r="B58" s="27" t="s">
        <v>28</v>
      </c>
      <c r="C58" s="28" t="s">
        <v>29</v>
      </c>
      <c r="D58" s="29">
        <f>D40</f>
        <v>78.180000000000007</v>
      </c>
      <c r="E58" s="29">
        <f t="shared" ref="E58:BQ58" si="39">E40</f>
        <v>82</v>
      </c>
      <c r="F58" s="29">
        <f t="shared" si="39"/>
        <v>82</v>
      </c>
      <c r="G58" s="29">
        <f t="shared" si="39"/>
        <v>624</v>
      </c>
      <c r="H58" s="29">
        <f t="shared" si="39"/>
        <v>1490</v>
      </c>
      <c r="I58" s="29">
        <f t="shared" si="39"/>
        <v>720</v>
      </c>
      <c r="J58" s="29">
        <f t="shared" si="39"/>
        <v>82.38</v>
      </c>
      <c r="K58" s="29">
        <f t="shared" si="39"/>
        <v>1038.8800000000001</v>
      </c>
      <c r="L58" s="29">
        <f t="shared" si="39"/>
        <v>231.94</v>
      </c>
      <c r="M58" s="29">
        <f t="shared" si="39"/>
        <v>738</v>
      </c>
      <c r="N58" s="29">
        <f t="shared" si="39"/>
        <v>114.89</v>
      </c>
      <c r="O58" s="29">
        <f t="shared" si="39"/>
        <v>359.11</v>
      </c>
      <c r="P58" s="29">
        <f t="shared" si="39"/>
        <v>428.95</v>
      </c>
      <c r="Q58" s="29">
        <f t="shared" si="39"/>
        <v>400</v>
      </c>
      <c r="R58" s="29">
        <f t="shared" si="39"/>
        <v>1210</v>
      </c>
      <c r="S58" s="29">
        <f t="shared" si="39"/>
        <v>207.5</v>
      </c>
      <c r="T58" s="29">
        <f t="shared" si="39"/>
        <v>207.5</v>
      </c>
      <c r="U58" s="29">
        <f t="shared" si="39"/>
        <v>852</v>
      </c>
      <c r="V58" s="29">
        <f t="shared" si="39"/>
        <v>352.56</v>
      </c>
      <c r="W58" s="29">
        <f>W40</f>
        <v>269</v>
      </c>
      <c r="X58" s="29">
        <f t="shared" si="39"/>
        <v>11.9</v>
      </c>
      <c r="Y58" s="29">
        <f t="shared" si="39"/>
        <v>0</v>
      </c>
      <c r="Z58" s="29">
        <f t="shared" si="39"/>
        <v>492</v>
      </c>
      <c r="AA58" s="29">
        <f t="shared" si="39"/>
        <v>382</v>
      </c>
      <c r="AB58" s="29">
        <f t="shared" si="39"/>
        <v>341</v>
      </c>
      <c r="AC58" s="29">
        <f t="shared" si="39"/>
        <v>261</v>
      </c>
      <c r="AD58" s="29">
        <f t="shared" si="39"/>
        <v>125</v>
      </c>
      <c r="AE58" s="29">
        <f t="shared" si="39"/>
        <v>607</v>
      </c>
      <c r="AF58" s="29"/>
      <c r="AG58" s="29"/>
      <c r="AH58" s="29">
        <f t="shared" si="39"/>
        <v>219</v>
      </c>
      <c r="AI58" s="29"/>
      <c r="AJ58" s="29">
        <f t="shared" si="39"/>
        <v>227.27</v>
      </c>
      <c r="AK58" s="29">
        <f t="shared" si="39"/>
        <v>89</v>
      </c>
      <c r="AL58" s="29">
        <f t="shared" si="39"/>
        <v>62</v>
      </c>
      <c r="AM58" s="29">
        <f t="shared" si="39"/>
        <v>44.6</v>
      </c>
      <c r="AN58" s="29">
        <f t="shared" si="39"/>
        <v>200</v>
      </c>
      <c r="AO58" s="29">
        <f t="shared" si="39"/>
        <v>236</v>
      </c>
      <c r="AP58" s="29">
        <f t="shared" si="39"/>
        <v>0</v>
      </c>
      <c r="AQ58" s="29">
        <f t="shared" si="39"/>
        <v>277</v>
      </c>
      <c r="AR58" s="29">
        <f t="shared" si="39"/>
        <v>595</v>
      </c>
      <c r="AS58" s="29">
        <f t="shared" si="39"/>
        <v>235.63</v>
      </c>
      <c r="AT58" s="29">
        <f t="shared" si="39"/>
        <v>72.5</v>
      </c>
      <c r="AU58" s="29">
        <f t="shared" si="39"/>
        <v>69.33</v>
      </c>
      <c r="AV58" s="29">
        <f t="shared" si="39"/>
        <v>60.67</v>
      </c>
      <c r="AW58" s="29">
        <f t="shared" si="39"/>
        <v>67.14</v>
      </c>
      <c r="AX58" s="29">
        <f t="shared" si="39"/>
        <v>74.290000000000006</v>
      </c>
      <c r="AY58" s="29">
        <f t="shared" si="39"/>
        <v>51.25</v>
      </c>
      <c r="AZ58" s="29">
        <f t="shared" si="39"/>
        <v>77.14</v>
      </c>
      <c r="BA58" s="29">
        <f t="shared" si="39"/>
        <v>68</v>
      </c>
      <c r="BB58" s="29">
        <f t="shared" si="39"/>
        <v>60</v>
      </c>
      <c r="BC58" s="29">
        <f t="shared" si="39"/>
        <v>137.33000000000001</v>
      </c>
      <c r="BD58" s="29">
        <f t="shared" si="39"/>
        <v>319</v>
      </c>
      <c r="BE58" s="29">
        <f t="shared" si="39"/>
        <v>499</v>
      </c>
      <c r="BF58" s="29">
        <f t="shared" si="39"/>
        <v>564</v>
      </c>
      <c r="BG58" s="29">
        <f t="shared" si="39"/>
        <v>276</v>
      </c>
      <c r="BH58" s="29">
        <f t="shared" si="39"/>
        <v>524</v>
      </c>
      <c r="BI58" s="29">
        <f t="shared" si="39"/>
        <v>795</v>
      </c>
      <c r="BJ58" s="29">
        <f t="shared" si="39"/>
        <v>47</v>
      </c>
      <c r="BK58" s="29">
        <f t="shared" si="39"/>
        <v>36</v>
      </c>
      <c r="BL58" s="29">
        <f t="shared" si="39"/>
        <v>35</v>
      </c>
      <c r="BM58" s="29">
        <f t="shared" si="39"/>
        <v>41</v>
      </c>
      <c r="BN58" s="29">
        <f t="shared" si="39"/>
        <v>47</v>
      </c>
      <c r="BO58" s="29">
        <f t="shared" si="39"/>
        <v>314</v>
      </c>
      <c r="BP58" s="29">
        <f t="shared" si="39"/>
        <v>162.22</v>
      </c>
      <c r="BQ58" s="29">
        <f t="shared" si="39"/>
        <v>22</v>
      </c>
      <c r="BR58" s="29"/>
    </row>
    <row r="59" spans="1:72" ht="17.399999999999999" x14ac:dyDescent="0.35">
      <c r="B59" s="20" t="s">
        <v>30</v>
      </c>
      <c r="C59" s="21" t="s">
        <v>29</v>
      </c>
      <c r="D59" s="22">
        <f>D58/1000</f>
        <v>7.8180000000000013E-2</v>
      </c>
      <c r="E59" s="22">
        <f t="shared" ref="E59:BQ59" si="40">E58/1000</f>
        <v>8.2000000000000003E-2</v>
      </c>
      <c r="F59" s="22">
        <f t="shared" si="40"/>
        <v>8.2000000000000003E-2</v>
      </c>
      <c r="G59" s="22">
        <f t="shared" si="40"/>
        <v>0.624</v>
      </c>
      <c r="H59" s="22">
        <f t="shared" si="40"/>
        <v>1.49</v>
      </c>
      <c r="I59" s="22">
        <f t="shared" si="40"/>
        <v>0.72</v>
      </c>
      <c r="J59" s="22">
        <f t="shared" si="40"/>
        <v>8.2379999999999995E-2</v>
      </c>
      <c r="K59" s="22">
        <f t="shared" si="40"/>
        <v>1.03888</v>
      </c>
      <c r="L59" s="22">
        <f t="shared" si="40"/>
        <v>0.23194000000000001</v>
      </c>
      <c r="M59" s="22">
        <f t="shared" si="40"/>
        <v>0.73799999999999999</v>
      </c>
      <c r="N59" s="22">
        <f t="shared" si="40"/>
        <v>0.11489000000000001</v>
      </c>
      <c r="O59" s="22">
        <f t="shared" si="40"/>
        <v>0.35911000000000004</v>
      </c>
      <c r="P59" s="22">
        <f t="shared" si="40"/>
        <v>0.42895</v>
      </c>
      <c r="Q59" s="22">
        <f t="shared" si="40"/>
        <v>0.4</v>
      </c>
      <c r="R59" s="22">
        <f t="shared" si="40"/>
        <v>1.21</v>
      </c>
      <c r="S59" s="22">
        <f t="shared" si="40"/>
        <v>0.20749999999999999</v>
      </c>
      <c r="T59" s="22">
        <f t="shared" si="40"/>
        <v>0.20749999999999999</v>
      </c>
      <c r="U59" s="22">
        <f t="shared" si="40"/>
        <v>0.85199999999999998</v>
      </c>
      <c r="V59" s="22">
        <f t="shared" si="40"/>
        <v>0.35255999999999998</v>
      </c>
      <c r="W59" s="22">
        <f>W58/1000</f>
        <v>0.26900000000000002</v>
      </c>
      <c r="X59" s="22">
        <f t="shared" si="40"/>
        <v>1.1900000000000001E-2</v>
      </c>
      <c r="Y59" s="22">
        <f t="shared" si="40"/>
        <v>0</v>
      </c>
      <c r="Z59" s="22">
        <f t="shared" si="40"/>
        <v>0.49199999999999999</v>
      </c>
      <c r="AA59" s="22">
        <f t="shared" si="40"/>
        <v>0.38200000000000001</v>
      </c>
      <c r="AB59" s="22">
        <f t="shared" si="40"/>
        <v>0.34100000000000003</v>
      </c>
      <c r="AC59" s="22">
        <f t="shared" si="40"/>
        <v>0.26100000000000001</v>
      </c>
      <c r="AD59" s="22">
        <f t="shared" si="40"/>
        <v>0.125</v>
      </c>
      <c r="AE59" s="22">
        <f t="shared" si="40"/>
        <v>0.60699999999999998</v>
      </c>
      <c r="AF59" s="22">
        <f t="shared" ref="AF59:AI59" si="41">AF58/1000</f>
        <v>0</v>
      </c>
      <c r="AG59" s="22">
        <f t="shared" si="41"/>
        <v>0</v>
      </c>
      <c r="AH59" s="22">
        <f t="shared" si="41"/>
        <v>0.219</v>
      </c>
      <c r="AI59" s="22">
        <f t="shared" si="41"/>
        <v>0</v>
      </c>
      <c r="AJ59" s="22">
        <f t="shared" si="40"/>
        <v>0.22727</v>
      </c>
      <c r="AK59" s="22">
        <f t="shared" si="40"/>
        <v>8.8999999999999996E-2</v>
      </c>
      <c r="AL59" s="22">
        <f t="shared" si="40"/>
        <v>6.2E-2</v>
      </c>
      <c r="AM59" s="22">
        <f t="shared" si="40"/>
        <v>4.4600000000000001E-2</v>
      </c>
      <c r="AN59" s="22">
        <f t="shared" si="40"/>
        <v>0.2</v>
      </c>
      <c r="AO59" s="22">
        <f t="shared" si="40"/>
        <v>0.23599999999999999</v>
      </c>
      <c r="AP59" s="22">
        <f t="shared" si="40"/>
        <v>0</v>
      </c>
      <c r="AQ59" s="22">
        <f t="shared" si="40"/>
        <v>0.27700000000000002</v>
      </c>
      <c r="AR59" s="22">
        <f t="shared" si="40"/>
        <v>0.59499999999999997</v>
      </c>
      <c r="AS59" s="22">
        <f t="shared" si="40"/>
        <v>0.23563000000000001</v>
      </c>
      <c r="AT59" s="22">
        <f t="shared" si="40"/>
        <v>7.2499999999999995E-2</v>
      </c>
      <c r="AU59" s="22">
        <f t="shared" si="40"/>
        <v>6.9330000000000003E-2</v>
      </c>
      <c r="AV59" s="22">
        <f t="shared" si="40"/>
        <v>6.0670000000000002E-2</v>
      </c>
      <c r="AW59" s="22">
        <f t="shared" si="40"/>
        <v>6.7140000000000005E-2</v>
      </c>
      <c r="AX59" s="22">
        <f t="shared" si="40"/>
        <v>7.4290000000000009E-2</v>
      </c>
      <c r="AY59" s="22">
        <f t="shared" si="40"/>
        <v>5.1249999999999997E-2</v>
      </c>
      <c r="AZ59" s="22">
        <f t="shared" si="40"/>
        <v>7.714E-2</v>
      </c>
      <c r="BA59" s="22">
        <f t="shared" si="40"/>
        <v>6.8000000000000005E-2</v>
      </c>
      <c r="BB59" s="22">
        <f t="shared" si="40"/>
        <v>0.06</v>
      </c>
      <c r="BC59" s="22">
        <f t="shared" si="40"/>
        <v>0.13733000000000001</v>
      </c>
      <c r="BD59" s="22">
        <f t="shared" si="40"/>
        <v>0.31900000000000001</v>
      </c>
      <c r="BE59" s="22">
        <f t="shared" si="40"/>
        <v>0.499</v>
      </c>
      <c r="BF59" s="22">
        <f t="shared" si="40"/>
        <v>0.56399999999999995</v>
      </c>
      <c r="BG59" s="22">
        <f t="shared" si="40"/>
        <v>0.27600000000000002</v>
      </c>
      <c r="BH59" s="22">
        <f t="shared" si="40"/>
        <v>0.52400000000000002</v>
      </c>
      <c r="BI59" s="22">
        <f t="shared" si="40"/>
        <v>0.79500000000000004</v>
      </c>
      <c r="BJ59" s="22">
        <f t="shared" si="40"/>
        <v>4.7E-2</v>
      </c>
      <c r="BK59" s="22">
        <f t="shared" si="40"/>
        <v>3.5999999999999997E-2</v>
      </c>
      <c r="BL59" s="22">
        <f t="shared" si="40"/>
        <v>3.5000000000000003E-2</v>
      </c>
      <c r="BM59" s="22">
        <f t="shared" si="40"/>
        <v>4.1000000000000002E-2</v>
      </c>
      <c r="BN59" s="22">
        <f t="shared" si="40"/>
        <v>4.7E-2</v>
      </c>
      <c r="BO59" s="22">
        <f t="shared" si="40"/>
        <v>0.314</v>
      </c>
      <c r="BP59" s="22">
        <f t="shared" si="40"/>
        <v>0.16222</v>
      </c>
      <c r="BQ59" s="22">
        <f t="shared" si="40"/>
        <v>2.1999999999999999E-2</v>
      </c>
      <c r="BR59" s="22"/>
    </row>
    <row r="60" spans="1:72" ht="17.399999999999999" x14ac:dyDescent="0.35">
      <c r="A60" s="30"/>
      <c r="B60" s="31" t="s">
        <v>31</v>
      </c>
      <c r="C60" s="110"/>
      <c r="D60" s="32">
        <f>D56*D58</f>
        <v>1.2508800000000002</v>
      </c>
      <c r="E60" s="32">
        <f t="shared" ref="E60:BQ60" si="42">E56*E58</f>
        <v>0</v>
      </c>
      <c r="F60" s="32">
        <f t="shared" si="42"/>
        <v>0.98399999999999999</v>
      </c>
      <c r="G60" s="32">
        <f t="shared" si="42"/>
        <v>0</v>
      </c>
      <c r="H60" s="32">
        <f t="shared" si="42"/>
        <v>0</v>
      </c>
      <c r="I60" s="32">
        <f t="shared" si="42"/>
        <v>1.44</v>
      </c>
      <c r="J60" s="32">
        <f t="shared" si="42"/>
        <v>15.899339999999999</v>
      </c>
      <c r="K60" s="32">
        <f t="shared" si="42"/>
        <v>2.0777600000000001</v>
      </c>
      <c r="L60" s="32">
        <f t="shared" si="42"/>
        <v>0</v>
      </c>
      <c r="M60" s="32">
        <f t="shared" si="42"/>
        <v>0</v>
      </c>
      <c r="N60" s="32">
        <f t="shared" si="42"/>
        <v>0</v>
      </c>
      <c r="O60" s="32">
        <f t="shared" si="42"/>
        <v>0</v>
      </c>
      <c r="P60" s="32">
        <f t="shared" si="42"/>
        <v>0</v>
      </c>
      <c r="Q60" s="32">
        <f t="shared" si="42"/>
        <v>3.2</v>
      </c>
      <c r="R60" s="32">
        <f t="shared" si="42"/>
        <v>0</v>
      </c>
      <c r="S60" s="32">
        <f t="shared" si="42"/>
        <v>0</v>
      </c>
      <c r="T60" s="32">
        <f t="shared" si="42"/>
        <v>0</v>
      </c>
      <c r="U60" s="32">
        <f t="shared" si="42"/>
        <v>0</v>
      </c>
      <c r="V60" s="32">
        <f t="shared" si="42"/>
        <v>0</v>
      </c>
      <c r="W60" s="32">
        <f>W56*W58</f>
        <v>0</v>
      </c>
      <c r="X60" s="32">
        <f t="shared" si="42"/>
        <v>0</v>
      </c>
      <c r="Y60" s="32">
        <f t="shared" si="42"/>
        <v>0</v>
      </c>
      <c r="Z60" s="32">
        <f t="shared" si="42"/>
        <v>0</v>
      </c>
      <c r="AA60" s="32">
        <f t="shared" si="42"/>
        <v>0</v>
      </c>
      <c r="AB60" s="32">
        <f t="shared" si="42"/>
        <v>0</v>
      </c>
      <c r="AC60" s="32">
        <f t="shared" si="42"/>
        <v>0</v>
      </c>
      <c r="AD60" s="32">
        <f t="shared" si="42"/>
        <v>0</v>
      </c>
      <c r="AE60" s="32">
        <f t="shared" si="42"/>
        <v>0</v>
      </c>
      <c r="AF60" s="32">
        <f t="shared" ref="AF60:AI60" si="43">AF56*AF58</f>
        <v>0</v>
      </c>
      <c r="AG60" s="32">
        <f t="shared" si="43"/>
        <v>0</v>
      </c>
      <c r="AH60" s="32">
        <f t="shared" si="43"/>
        <v>0</v>
      </c>
      <c r="AI60" s="32">
        <f t="shared" si="43"/>
        <v>0</v>
      </c>
      <c r="AJ60" s="32">
        <f t="shared" si="42"/>
        <v>0</v>
      </c>
      <c r="AK60" s="32">
        <f t="shared" si="42"/>
        <v>0</v>
      </c>
      <c r="AL60" s="32">
        <f t="shared" si="42"/>
        <v>0</v>
      </c>
      <c r="AM60" s="32">
        <f t="shared" si="42"/>
        <v>0</v>
      </c>
      <c r="AN60" s="32">
        <f t="shared" si="42"/>
        <v>0</v>
      </c>
      <c r="AO60" s="32">
        <f t="shared" si="42"/>
        <v>0</v>
      </c>
      <c r="AP60" s="32">
        <f t="shared" si="42"/>
        <v>0</v>
      </c>
      <c r="AQ60" s="32">
        <f t="shared" si="42"/>
        <v>0</v>
      </c>
      <c r="AR60" s="32">
        <f t="shared" si="42"/>
        <v>0</v>
      </c>
      <c r="AS60" s="32">
        <f t="shared" si="42"/>
        <v>0</v>
      </c>
      <c r="AT60" s="32">
        <f t="shared" si="42"/>
        <v>0</v>
      </c>
      <c r="AU60" s="32">
        <f t="shared" si="42"/>
        <v>0</v>
      </c>
      <c r="AV60" s="32">
        <f t="shared" si="42"/>
        <v>0</v>
      </c>
      <c r="AW60" s="32">
        <f t="shared" si="42"/>
        <v>0</v>
      </c>
      <c r="AX60" s="32">
        <f t="shared" si="42"/>
        <v>0</v>
      </c>
      <c r="AY60" s="32">
        <f t="shared" si="42"/>
        <v>0</v>
      </c>
      <c r="AZ60" s="32">
        <f t="shared" si="42"/>
        <v>0</v>
      </c>
      <c r="BA60" s="32">
        <f t="shared" si="42"/>
        <v>0.54400000000000004</v>
      </c>
      <c r="BB60" s="32">
        <f t="shared" si="42"/>
        <v>0</v>
      </c>
      <c r="BC60" s="32">
        <f t="shared" si="42"/>
        <v>1.3733000000000002</v>
      </c>
      <c r="BD60" s="32">
        <f t="shared" si="42"/>
        <v>0</v>
      </c>
      <c r="BE60" s="32">
        <f t="shared" si="42"/>
        <v>0</v>
      </c>
      <c r="BF60" s="32">
        <f t="shared" si="42"/>
        <v>0</v>
      </c>
      <c r="BG60" s="32">
        <f t="shared" si="42"/>
        <v>0</v>
      </c>
      <c r="BH60" s="32">
        <f t="shared" si="42"/>
        <v>0</v>
      </c>
      <c r="BI60" s="32">
        <f t="shared" si="42"/>
        <v>0</v>
      </c>
      <c r="BJ60" s="32">
        <f t="shared" si="42"/>
        <v>0</v>
      </c>
      <c r="BK60" s="32">
        <f t="shared" si="42"/>
        <v>0</v>
      </c>
      <c r="BL60" s="32">
        <f t="shared" si="42"/>
        <v>0</v>
      </c>
      <c r="BM60" s="32">
        <f t="shared" si="42"/>
        <v>0</v>
      </c>
      <c r="BN60" s="32">
        <f t="shared" si="42"/>
        <v>0</v>
      </c>
      <c r="BO60" s="32">
        <f t="shared" si="42"/>
        <v>0</v>
      </c>
      <c r="BP60" s="32">
        <f t="shared" si="42"/>
        <v>0</v>
      </c>
      <c r="BQ60" s="32">
        <f t="shared" si="42"/>
        <v>1.0999999999999999E-2</v>
      </c>
      <c r="BR60" s="32"/>
      <c r="BS60" s="33">
        <f>SUM(D60:BQ60)</f>
        <v>26.780280000000001</v>
      </c>
      <c r="BT60" s="34">
        <f>BS60/$C$9</f>
        <v>26.780280000000001</v>
      </c>
    </row>
    <row r="61" spans="1:72" ht="17.399999999999999" x14ac:dyDescent="0.35">
      <c r="A61" s="30"/>
      <c r="B61" s="31" t="s">
        <v>32</v>
      </c>
      <c r="C61" s="110"/>
      <c r="D61" s="32">
        <f>D56*D58</f>
        <v>1.2508800000000002</v>
      </c>
      <c r="E61" s="32">
        <f t="shared" ref="E61:BQ61" si="44">E56*E58</f>
        <v>0</v>
      </c>
      <c r="F61" s="32">
        <f t="shared" si="44"/>
        <v>0.98399999999999999</v>
      </c>
      <c r="G61" s="32">
        <f t="shared" si="44"/>
        <v>0</v>
      </c>
      <c r="H61" s="32">
        <f t="shared" si="44"/>
        <v>0</v>
      </c>
      <c r="I61" s="32">
        <f t="shared" si="44"/>
        <v>1.44</v>
      </c>
      <c r="J61" s="32">
        <f t="shared" si="44"/>
        <v>15.899339999999999</v>
      </c>
      <c r="K61" s="32">
        <f t="shared" si="44"/>
        <v>2.0777600000000001</v>
      </c>
      <c r="L61" s="32">
        <f t="shared" si="44"/>
        <v>0</v>
      </c>
      <c r="M61" s="32">
        <f t="shared" si="44"/>
        <v>0</v>
      </c>
      <c r="N61" s="32">
        <f t="shared" si="44"/>
        <v>0</v>
      </c>
      <c r="O61" s="32">
        <f t="shared" si="44"/>
        <v>0</v>
      </c>
      <c r="P61" s="32">
        <f t="shared" si="44"/>
        <v>0</v>
      </c>
      <c r="Q61" s="32">
        <f t="shared" si="44"/>
        <v>3.2</v>
      </c>
      <c r="R61" s="32">
        <f t="shared" si="44"/>
        <v>0</v>
      </c>
      <c r="S61" s="32">
        <f t="shared" si="44"/>
        <v>0</v>
      </c>
      <c r="T61" s="32">
        <f t="shared" si="44"/>
        <v>0</v>
      </c>
      <c r="U61" s="32">
        <f t="shared" si="44"/>
        <v>0</v>
      </c>
      <c r="V61" s="32">
        <f t="shared" si="44"/>
        <v>0</v>
      </c>
      <c r="W61" s="32">
        <f>W56*W58</f>
        <v>0</v>
      </c>
      <c r="X61" s="32">
        <f t="shared" si="44"/>
        <v>0</v>
      </c>
      <c r="Y61" s="32">
        <f t="shared" si="44"/>
        <v>0</v>
      </c>
      <c r="Z61" s="32">
        <f t="shared" si="44"/>
        <v>0</v>
      </c>
      <c r="AA61" s="32">
        <f t="shared" si="44"/>
        <v>0</v>
      </c>
      <c r="AB61" s="32">
        <f t="shared" si="44"/>
        <v>0</v>
      </c>
      <c r="AC61" s="32">
        <f t="shared" si="44"/>
        <v>0</v>
      </c>
      <c r="AD61" s="32">
        <f t="shared" si="44"/>
        <v>0</v>
      </c>
      <c r="AE61" s="32">
        <f t="shared" si="44"/>
        <v>0</v>
      </c>
      <c r="AF61" s="32">
        <f t="shared" ref="AF61:AI61" si="45">AF56*AF58</f>
        <v>0</v>
      </c>
      <c r="AG61" s="32">
        <f t="shared" si="45"/>
        <v>0</v>
      </c>
      <c r="AH61" s="32">
        <f t="shared" si="45"/>
        <v>0</v>
      </c>
      <c r="AI61" s="32">
        <f t="shared" si="45"/>
        <v>0</v>
      </c>
      <c r="AJ61" s="32">
        <f t="shared" si="44"/>
        <v>0</v>
      </c>
      <c r="AK61" s="32">
        <f t="shared" si="44"/>
        <v>0</v>
      </c>
      <c r="AL61" s="32">
        <f t="shared" si="44"/>
        <v>0</v>
      </c>
      <c r="AM61" s="32">
        <f t="shared" si="44"/>
        <v>0</v>
      </c>
      <c r="AN61" s="32">
        <f t="shared" si="44"/>
        <v>0</v>
      </c>
      <c r="AO61" s="32">
        <f t="shared" si="44"/>
        <v>0</v>
      </c>
      <c r="AP61" s="32">
        <f t="shared" si="44"/>
        <v>0</v>
      </c>
      <c r="AQ61" s="32">
        <f t="shared" si="44"/>
        <v>0</v>
      </c>
      <c r="AR61" s="32">
        <f t="shared" si="44"/>
        <v>0</v>
      </c>
      <c r="AS61" s="32">
        <f t="shared" si="44"/>
        <v>0</v>
      </c>
      <c r="AT61" s="32">
        <f t="shared" si="44"/>
        <v>0</v>
      </c>
      <c r="AU61" s="32">
        <f t="shared" si="44"/>
        <v>0</v>
      </c>
      <c r="AV61" s="32">
        <f t="shared" si="44"/>
        <v>0</v>
      </c>
      <c r="AW61" s="32">
        <f t="shared" si="44"/>
        <v>0</v>
      </c>
      <c r="AX61" s="32">
        <f t="shared" si="44"/>
        <v>0</v>
      </c>
      <c r="AY61" s="32">
        <f t="shared" si="44"/>
        <v>0</v>
      </c>
      <c r="AZ61" s="32">
        <f t="shared" si="44"/>
        <v>0</v>
      </c>
      <c r="BA61" s="32">
        <f t="shared" si="44"/>
        <v>0.54400000000000004</v>
      </c>
      <c r="BB61" s="32">
        <f t="shared" si="44"/>
        <v>0</v>
      </c>
      <c r="BC61" s="32">
        <f t="shared" si="44"/>
        <v>1.3733000000000002</v>
      </c>
      <c r="BD61" s="32">
        <f t="shared" si="44"/>
        <v>0</v>
      </c>
      <c r="BE61" s="32">
        <f t="shared" si="44"/>
        <v>0</v>
      </c>
      <c r="BF61" s="32">
        <f t="shared" si="44"/>
        <v>0</v>
      </c>
      <c r="BG61" s="32">
        <f t="shared" si="44"/>
        <v>0</v>
      </c>
      <c r="BH61" s="32">
        <f t="shared" si="44"/>
        <v>0</v>
      </c>
      <c r="BI61" s="32">
        <f t="shared" si="44"/>
        <v>0</v>
      </c>
      <c r="BJ61" s="32">
        <f t="shared" si="44"/>
        <v>0</v>
      </c>
      <c r="BK61" s="32">
        <f t="shared" si="44"/>
        <v>0</v>
      </c>
      <c r="BL61" s="32">
        <f t="shared" si="44"/>
        <v>0</v>
      </c>
      <c r="BM61" s="32">
        <f t="shared" si="44"/>
        <v>0</v>
      </c>
      <c r="BN61" s="32">
        <f t="shared" si="44"/>
        <v>0</v>
      </c>
      <c r="BO61" s="32">
        <f t="shared" si="44"/>
        <v>0</v>
      </c>
      <c r="BP61" s="32">
        <f t="shared" si="44"/>
        <v>0</v>
      </c>
      <c r="BQ61" s="32">
        <f t="shared" si="44"/>
        <v>1.0999999999999999E-2</v>
      </c>
      <c r="BR61" s="32"/>
      <c r="BS61" s="33">
        <f>SUM(D61:BQ61)</f>
        <v>26.780280000000001</v>
      </c>
      <c r="BT61" s="34">
        <f>BS61/$C$9</f>
        <v>26.780280000000001</v>
      </c>
    </row>
    <row r="63" spans="1:72" x14ac:dyDescent="0.3">
      <c r="J63" s="1">
        <v>10</v>
      </c>
      <c r="K63" t="s">
        <v>2</v>
      </c>
      <c r="T63" t="s">
        <v>35</v>
      </c>
    </row>
    <row r="64" spans="1:72" ht="15" customHeight="1" x14ac:dyDescent="0.3">
      <c r="A64" s="112"/>
      <c r="B64" s="3" t="s">
        <v>4</v>
      </c>
      <c r="C64" s="114" t="s">
        <v>5</v>
      </c>
      <c r="D64" s="111" t="str">
        <f t="shared" ref="D64:BF64" si="46">D48</f>
        <v>Хлеб пшеничный</v>
      </c>
      <c r="E64" s="111" t="str">
        <f t="shared" si="46"/>
        <v>Хлеб ржано-пшеничный</v>
      </c>
      <c r="F64" s="111" t="str">
        <f t="shared" si="46"/>
        <v>Сахар</v>
      </c>
      <c r="G64" s="111" t="str">
        <f t="shared" si="46"/>
        <v>Чай</v>
      </c>
      <c r="H64" s="111" t="str">
        <f t="shared" si="46"/>
        <v>Какао</v>
      </c>
      <c r="I64" s="111" t="str">
        <f t="shared" si="46"/>
        <v>Кофейный напиток</v>
      </c>
      <c r="J64" s="111" t="str">
        <f t="shared" si="46"/>
        <v>Молоко 2,5%</v>
      </c>
      <c r="K64" s="111" t="str">
        <f t="shared" si="46"/>
        <v>Масло сливочное</v>
      </c>
      <c r="L64" s="111" t="str">
        <f t="shared" si="46"/>
        <v>Сметана 15%</v>
      </c>
      <c r="M64" s="111" t="str">
        <f t="shared" si="46"/>
        <v>Молоко сухое</v>
      </c>
      <c r="N64" s="111" t="str">
        <f t="shared" si="46"/>
        <v>Снежок 2,5 %</v>
      </c>
      <c r="O64" s="111" t="str">
        <f t="shared" si="46"/>
        <v>Творог 5%</v>
      </c>
      <c r="P64" s="111" t="str">
        <f t="shared" si="46"/>
        <v>Молоко сгущенное</v>
      </c>
      <c r="Q64" s="111" t="str">
        <f t="shared" si="46"/>
        <v xml:space="preserve">Джем Сава </v>
      </c>
      <c r="R64" s="111" t="str">
        <f t="shared" si="46"/>
        <v>Сыр</v>
      </c>
      <c r="S64" s="111" t="str">
        <f t="shared" si="46"/>
        <v>Зеленый горошек</v>
      </c>
      <c r="T64" s="111" t="str">
        <f t="shared" si="46"/>
        <v>Кукуруза консервирован.</v>
      </c>
      <c r="U64" s="111" t="str">
        <f t="shared" si="46"/>
        <v>Консервы рыбные</v>
      </c>
      <c r="V64" s="111" t="str">
        <f t="shared" si="46"/>
        <v>Огурцы консервирован.</v>
      </c>
      <c r="W64" s="111" t="str">
        <f>W48</f>
        <v>Огурцы свежие</v>
      </c>
      <c r="X64" s="111" t="str">
        <f t="shared" si="46"/>
        <v>Яйцо</v>
      </c>
      <c r="Y64" s="111" t="str">
        <f t="shared" si="46"/>
        <v>Икра кабачковая</v>
      </c>
      <c r="Z64" s="111" t="str">
        <f t="shared" si="46"/>
        <v>Изюм</v>
      </c>
      <c r="AA64" s="111" t="str">
        <f t="shared" si="46"/>
        <v>Курага</v>
      </c>
      <c r="AB64" s="111" t="str">
        <f t="shared" si="46"/>
        <v>Чернослив</v>
      </c>
      <c r="AC64" s="111" t="str">
        <f t="shared" si="46"/>
        <v>Шиповник</v>
      </c>
      <c r="AD64" s="111" t="str">
        <f t="shared" si="46"/>
        <v>Сухофрукты</v>
      </c>
      <c r="AE64" s="111" t="str">
        <f t="shared" si="46"/>
        <v>Ягода свежемороженная</v>
      </c>
      <c r="AF64" s="111" t="str">
        <f t="shared" ref="AF64:AI64" si="47">AF48</f>
        <v>Апельсин</v>
      </c>
      <c r="AG64" s="111" t="str">
        <f t="shared" si="47"/>
        <v>Банан</v>
      </c>
      <c r="AH64" s="111" t="str">
        <f t="shared" si="47"/>
        <v>Лимон</v>
      </c>
      <c r="AI64" s="111" t="str">
        <f t="shared" si="47"/>
        <v>Яблоко</v>
      </c>
      <c r="AJ64" s="111" t="str">
        <f t="shared" si="46"/>
        <v>Кисель</v>
      </c>
      <c r="AK64" s="111" t="str">
        <f t="shared" si="46"/>
        <v xml:space="preserve">Сок </v>
      </c>
      <c r="AL64" s="111" t="str">
        <f t="shared" si="46"/>
        <v>Макаронные изделия</v>
      </c>
      <c r="AM64" s="111" t="str">
        <f t="shared" si="46"/>
        <v>Мука</v>
      </c>
      <c r="AN64" s="111" t="str">
        <f t="shared" si="46"/>
        <v>Дрожжи</v>
      </c>
      <c r="AO64" s="111" t="str">
        <f t="shared" si="46"/>
        <v>Печенье</v>
      </c>
      <c r="AP64" s="111" t="str">
        <f t="shared" si="46"/>
        <v>Пряники</v>
      </c>
      <c r="AQ64" s="111" t="str">
        <f t="shared" si="46"/>
        <v>Вафли</v>
      </c>
      <c r="AR64" s="111" t="str">
        <f t="shared" si="46"/>
        <v>Конфеты</v>
      </c>
      <c r="AS64" s="111" t="str">
        <f t="shared" si="46"/>
        <v>Повидло Сава</v>
      </c>
      <c r="AT64" s="111" t="str">
        <f t="shared" si="46"/>
        <v>Крупа геркулес</v>
      </c>
      <c r="AU64" s="111" t="str">
        <f t="shared" si="46"/>
        <v>Крупа горох</v>
      </c>
      <c r="AV64" s="111" t="str">
        <f t="shared" si="46"/>
        <v>Крупа гречневая</v>
      </c>
      <c r="AW64" s="111" t="str">
        <f t="shared" si="46"/>
        <v>Крупа кукурузная</v>
      </c>
      <c r="AX64" s="111" t="str">
        <f t="shared" si="46"/>
        <v>Крупа манная</v>
      </c>
      <c r="AY64" s="111" t="str">
        <f t="shared" si="46"/>
        <v>Крупа перловая</v>
      </c>
      <c r="AZ64" s="111" t="str">
        <f t="shared" si="46"/>
        <v>Крупа пшеничная</v>
      </c>
      <c r="BA64" s="111" t="str">
        <f t="shared" si="46"/>
        <v>Крупа пшено</v>
      </c>
      <c r="BB64" s="111" t="str">
        <f t="shared" si="46"/>
        <v>Крупа ячневая</v>
      </c>
      <c r="BC64" s="111" t="str">
        <f t="shared" si="46"/>
        <v>Рис</v>
      </c>
      <c r="BD64" s="111" t="str">
        <f t="shared" si="46"/>
        <v>Цыпленок бройлер</v>
      </c>
      <c r="BE64" s="111" t="str">
        <f t="shared" si="46"/>
        <v>Филе куриное</v>
      </c>
      <c r="BF64" s="111" t="str">
        <f t="shared" si="46"/>
        <v>Фарш говяжий</v>
      </c>
      <c r="BG64" s="111" t="str">
        <f>BG48</f>
        <v>Печень куриная</v>
      </c>
      <c r="BH64" s="111" t="str">
        <f>BH48</f>
        <v>Филе минтая</v>
      </c>
      <c r="BI64" s="111" t="str">
        <f>BI48</f>
        <v>Филе сельди слабосол.</v>
      </c>
      <c r="BJ64" s="111" t="str">
        <f>BJ48</f>
        <v>Картофель</v>
      </c>
      <c r="BK64" s="111" t="str">
        <f t="shared" ref="BK64:BQ64" si="48">BK48</f>
        <v>Морковь</v>
      </c>
      <c r="BL64" s="111" t="str">
        <f t="shared" si="48"/>
        <v>Лук</v>
      </c>
      <c r="BM64" s="111" t="str">
        <f t="shared" si="48"/>
        <v>Капуста</v>
      </c>
      <c r="BN64" s="111" t="str">
        <f t="shared" si="48"/>
        <v>Свекла</v>
      </c>
      <c r="BO64" s="111" t="str">
        <f t="shared" si="48"/>
        <v>Томатная паста</v>
      </c>
      <c r="BP64" s="111" t="str">
        <f t="shared" si="48"/>
        <v>Масло растительное</v>
      </c>
      <c r="BQ64" s="111" t="str">
        <f t="shared" si="48"/>
        <v>Соль</v>
      </c>
      <c r="BR64" s="111" t="str">
        <f t="shared" ref="BR64" si="49">BR48</f>
        <v>Аскорбиновая кислота</v>
      </c>
      <c r="BS64" s="104" t="s">
        <v>6</v>
      </c>
      <c r="BT64" s="105" t="s">
        <v>7</v>
      </c>
    </row>
    <row r="65" spans="1:72" ht="36.75" customHeight="1" x14ac:dyDescent="0.3">
      <c r="A65" s="113"/>
      <c r="B65" s="4" t="s">
        <v>8</v>
      </c>
      <c r="C65" s="115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04"/>
      <c r="BT65" s="105"/>
    </row>
    <row r="66" spans="1:72" ht="15" customHeight="1" x14ac:dyDescent="0.3">
      <c r="A66" s="116"/>
      <c r="B66" s="5" t="str">
        <f t="shared" ref="B66:B71" si="50">B14</f>
        <v>Суп с лапшой</v>
      </c>
      <c r="C66" s="108"/>
      <c r="D66" s="5">
        <f t="shared" ref="D66:AL66" si="51">D14</f>
        <v>0</v>
      </c>
      <c r="E66" s="5">
        <f t="shared" si="51"/>
        <v>0</v>
      </c>
      <c r="F66" s="5">
        <f t="shared" si="51"/>
        <v>0</v>
      </c>
      <c r="G66" s="5">
        <f t="shared" si="51"/>
        <v>0</v>
      </c>
      <c r="H66" s="5">
        <f t="shared" si="51"/>
        <v>0</v>
      </c>
      <c r="I66" s="5">
        <f t="shared" si="51"/>
        <v>0</v>
      </c>
      <c r="J66" s="5">
        <f t="shared" si="51"/>
        <v>0</v>
      </c>
      <c r="K66" s="5">
        <f t="shared" si="51"/>
        <v>2E-3</v>
      </c>
      <c r="L66" s="5">
        <f t="shared" si="51"/>
        <v>0</v>
      </c>
      <c r="M66" s="5">
        <f t="shared" si="51"/>
        <v>0</v>
      </c>
      <c r="N66" s="5">
        <f t="shared" si="51"/>
        <v>0</v>
      </c>
      <c r="O66" s="5">
        <f t="shared" si="51"/>
        <v>0</v>
      </c>
      <c r="P66" s="5">
        <f t="shared" si="51"/>
        <v>0</v>
      </c>
      <c r="Q66" s="5">
        <f t="shared" si="51"/>
        <v>0</v>
      </c>
      <c r="R66" s="5">
        <f t="shared" si="51"/>
        <v>0</v>
      </c>
      <c r="S66" s="5">
        <f t="shared" si="51"/>
        <v>0</v>
      </c>
      <c r="T66" s="5">
        <f t="shared" si="51"/>
        <v>0</v>
      </c>
      <c r="U66" s="5">
        <f t="shared" si="51"/>
        <v>0</v>
      </c>
      <c r="V66" s="5">
        <f t="shared" si="51"/>
        <v>0</v>
      </c>
      <c r="W66" s="5">
        <f t="shared" si="51"/>
        <v>0</v>
      </c>
      <c r="X66" s="5">
        <f t="shared" si="51"/>
        <v>0</v>
      </c>
      <c r="Y66" s="5">
        <f t="shared" si="51"/>
        <v>0</v>
      </c>
      <c r="Z66" s="5">
        <f t="shared" si="51"/>
        <v>0</v>
      </c>
      <c r="AA66" s="5">
        <f t="shared" si="51"/>
        <v>0</v>
      </c>
      <c r="AB66" s="5">
        <f t="shared" si="51"/>
        <v>0</v>
      </c>
      <c r="AC66" s="5">
        <f t="shared" si="51"/>
        <v>0</v>
      </c>
      <c r="AD66" s="5">
        <f t="shared" si="51"/>
        <v>0</v>
      </c>
      <c r="AE66" s="5">
        <f t="shared" si="51"/>
        <v>0</v>
      </c>
      <c r="AF66" s="5">
        <f t="shared" ref="AF66:AI66" si="52">AF14</f>
        <v>0</v>
      </c>
      <c r="AG66" s="5">
        <f t="shared" si="52"/>
        <v>0</v>
      </c>
      <c r="AH66" s="5">
        <f t="shared" si="52"/>
        <v>0</v>
      </c>
      <c r="AI66" s="5">
        <f t="shared" si="52"/>
        <v>0</v>
      </c>
      <c r="AJ66" s="5">
        <f t="shared" si="51"/>
        <v>0</v>
      </c>
      <c r="AK66" s="5">
        <f t="shared" si="51"/>
        <v>0</v>
      </c>
      <c r="AL66" s="5">
        <f t="shared" si="51"/>
        <v>8.0000000000000002E-3</v>
      </c>
      <c r="AM66" s="5">
        <f t="shared" ref="AM66:BR66" si="53">AM14</f>
        <v>0</v>
      </c>
      <c r="AN66" s="5">
        <f t="shared" si="53"/>
        <v>0</v>
      </c>
      <c r="AO66" s="5">
        <f t="shared" si="53"/>
        <v>0</v>
      </c>
      <c r="AP66" s="5">
        <f t="shared" si="53"/>
        <v>0</v>
      </c>
      <c r="AQ66" s="5">
        <f t="shared" si="53"/>
        <v>0</v>
      </c>
      <c r="AR66" s="5">
        <f t="shared" si="53"/>
        <v>0</v>
      </c>
      <c r="AS66" s="5">
        <f t="shared" si="53"/>
        <v>0</v>
      </c>
      <c r="AT66" s="5">
        <f t="shared" si="53"/>
        <v>0</v>
      </c>
      <c r="AU66" s="5">
        <f t="shared" si="53"/>
        <v>0</v>
      </c>
      <c r="AV66" s="5">
        <f t="shared" si="53"/>
        <v>0</v>
      </c>
      <c r="AW66" s="5">
        <f t="shared" si="53"/>
        <v>0</v>
      </c>
      <c r="AX66" s="5">
        <f t="shared" si="53"/>
        <v>0</v>
      </c>
      <c r="AY66" s="5">
        <f t="shared" si="53"/>
        <v>0</v>
      </c>
      <c r="AZ66" s="5">
        <f t="shared" si="53"/>
        <v>0</v>
      </c>
      <c r="BA66" s="5">
        <f t="shared" si="53"/>
        <v>0</v>
      </c>
      <c r="BB66" s="5">
        <f t="shared" si="53"/>
        <v>0</v>
      </c>
      <c r="BC66" s="5">
        <f t="shared" si="53"/>
        <v>0</v>
      </c>
      <c r="BD66" s="5">
        <f t="shared" si="53"/>
        <v>2.9000000000000001E-2</v>
      </c>
      <c r="BE66" s="5">
        <f t="shared" si="53"/>
        <v>0</v>
      </c>
      <c r="BF66" s="5">
        <f t="shared" si="53"/>
        <v>0</v>
      </c>
      <c r="BG66" s="5">
        <f t="shared" si="53"/>
        <v>0</v>
      </c>
      <c r="BH66" s="5">
        <f t="shared" si="53"/>
        <v>0</v>
      </c>
      <c r="BI66" s="5">
        <f t="shared" si="53"/>
        <v>0</v>
      </c>
      <c r="BJ66" s="5">
        <f t="shared" si="53"/>
        <v>0.08</v>
      </c>
      <c r="BK66" s="5">
        <f t="shared" si="53"/>
        <v>1.2999999999999999E-2</v>
      </c>
      <c r="BL66" s="5">
        <f t="shared" si="53"/>
        <v>1.0999999999999999E-2</v>
      </c>
      <c r="BM66" s="5">
        <f t="shared" si="53"/>
        <v>0</v>
      </c>
      <c r="BN66" s="5">
        <f t="shared" si="53"/>
        <v>0</v>
      </c>
      <c r="BO66" s="5">
        <f t="shared" si="53"/>
        <v>0</v>
      </c>
      <c r="BP66" s="5">
        <f t="shared" si="53"/>
        <v>2E-3</v>
      </c>
      <c r="BQ66" s="5">
        <f t="shared" si="53"/>
        <v>1E-3</v>
      </c>
      <c r="BR66" s="5">
        <f t="shared" si="53"/>
        <v>0</v>
      </c>
    </row>
    <row r="67" spans="1:72" ht="15" customHeight="1" x14ac:dyDescent="0.3">
      <c r="A67" s="116"/>
      <c r="B67" s="5" t="str">
        <f t="shared" si="50"/>
        <v>Котлета мясная</v>
      </c>
      <c r="C67" s="108"/>
      <c r="D67" s="5">
        <f t="shared" ref="D67:AL67" si="54">D15</f>
        <v>0.01</v>
      </c>
      <c r="E67" s="5">
        <f t="shared" si="54"/>
        <v>0</v>
      </c>
      <c r="F67" s="5">
        <f t="shared" si="54"/>
        <v>0</v>
      </c>
      <c r="G67" s="5">
        <f t="shared" si="54"/>
        <v>0</v>
      </c>
      <c r="H67" s="5">
        <f t="shared" si="54"/>
        <v>0</v>
      </c>
      <c r="I67" s="5">
        <f t="shared" si="54"/>
        <v>0</v>
      </c>
      <c r="J67" s="5">
        <f t="shared" si="54"/>
        <v>0</v>
      </c>
      <c r="K67" s="5">
        <f t="shared" si="54"/>
        <v>0</v>
      </c>
      <c r="L67" s="5">
        <f t="shared" si="54"/>
        <v>0</v>
      </c>
      <c r="M67" s="5">
        <f t="shared" si="54"/>
        <v>0</v>
      </c>
      <c r="N67" s="5">
        <f t="shared" si="54"/>
        <v>0</v>
      </c>
      <c r="O67" s="5">
        <f t="shared" si="54"/>
        <v>0</v>
      </c>
      <c r="P67" s="5">
        <f t="shared" si="54"/>
        <v>0</v>
      </c>
      <c r="Q67" s="5">
        <f t="shared" si="54"/>
        <v>0</v>
      </c>
      <c r="R67" s="5">
        <f t="shared" si="54"/>
        <v>0</v>
      </c>
      <c r="S67" s="5">
        <f t="shared" si="54"/>
        <v>0</v>
      </c>
      <c r="T67" s="5">
        <f t="shared" si="54"/>
        <v>0</v>
      </c>
      <c r="U67" s="5">
        <f t="shared" si="54"/>
        <v>0</v>
      </c>
      <c r="V67" s="5">
        <f t="shared" si="54"/>
        <v>0</v>
      </c>
      <c r="W67" s="5">
        <f t="shared" si="54"/>
        <v>0</v>
      </c>
      <c r="X67" s="5">
        <f t="shared" si="54"/>
        <v>7.6923076923076927E-2</v>
      </c>
      <c r="Y67" s="5">
        <f t="shared" si="54"/>
        <v>0</v>
      </c>
      <c r="Z67" s="5">
        <f t="shared" si="54"/>
        <v>0</v>
      </c>
      <c r="AA67" s="5">
        <f t="shared" si="54"/>
        <v>0</v>
      </c>
      <c r="AB67" s="5">
        <f t="shared" si="54"/>
        <v>0</v>
      </c>
      <c r="AC67" s="5">
        <f t="shared" si="54"/>
        <v>0</v>
      </c>
      <c r="AD67" s="5">
        <f t="shared" si="54"/>
        <v>0</v>
      </c>
      <c r="AE67" s="5">
        <f t="shared" si="54"/>
        <v>0</v>
      </c>
      <c r="AF67" s="5">
        <f t="shared" ref="AF67:AI67" si="55">AF15</f>
        <v>0</v>
      </c>
      <c r="AG67" s="5">
        <f t="shared" si="55"/>
        <v>0</v>
      </c>
      <c r="AH67" s="5">
        <f t="shared" si="55"/>
        <v>0</v>
      </c>
      <c r="AI67" s="5">
        <f t="shared" si="55"/>
        <v>0</v>
      </c>
      <c r="AJ67" s="5">
        <f t="shared" si="54"/>
        <v>0</v>
      </c>
      <c r="AK67" s="5">
        <f t="shared" si="54"/>
        <v>0</v>
      </c>
      <c r="AL67" s="5">
        <f t="shared" si="54"/>
        <v>0</v>
      </c>
      <c r="AM67" s="5">
        <f t="shared" ref="AM67:BR67" si="56">AM15</f>
        <v>0</v>
      </c>
      <c r="AN67" s="5">
        <f t="shared" si="56"/>
        <v>0</v>
      </c>
      <c r="AO67" s="5">
        <f t="shared" si="56"/>
        <v>0</v>
      </c>
      <c r="AP67" s="5">
        <f t="shared" si="56"/>
        <v>0</v>
      </c>
      <c r="AQ67" s="5">
        <f t="shared" si="56"/>
        <v>0</v>
      </c>
      <c r="AR67" s="5">
        <f t="shared" si="56"/>
        <v>0</v>
      </c>
      <c r="AS67" s="5">
        <f t="shared" si="56"/>
        <v>0</v>
      </c>
      <c r="AT67" s="5">
        <f t="shared" si="56"/>
        <v>0</v>
      </c>
      <c r="AU67" s="5">
        <f t="shared" si="56"/>
        <v>0</v>
      </c>
      <c r="AV67" s="5">
        <f t="shared" si="56"/>
        <v>0</v>
      </c>
      <c r="AW67" s="5">
        <f t="shared" si="56"/>
        <v>0</v>
      </c>
      <c r="AX67" s="5">
        <f t="shared" si="56"/>
        <v>0</v>
      </c>
      <c r="AY67" s="5">
        <f t="shared" si="56"/>
        <v>0</v>
      </c>
      <c r="AZ67" s="5">
        <f t="shared" si="56"/>
        <v>0</v>
      </c>
      <c r="BA67" s="5">
        <f t="shared" si="56"/>
        <v>0</v>
      </c>
      <c r="BB67" s="5">
        <f t="shared" si="56"/>
        <v>0</v>
      </c>
      <c r="BC67" s="5">
        <f t="shared" si="56"/>
        <v>0</v>
      </c>
      <c r="BD67" s="5">
        <f t="shared" si="56"/>
        <v>0</v>
      </c>
      <c r="BE67" s="5">
        <f t="shared" si="56"/>
        <v>0.02</v>
      </c>
      <c r="BF67" s="5">
        <f t="shared" si="56"/>
        <v>0.02</v>
      </c>
      <c r="BG67" s="5">
        <f t="shared" si="56"/>
        <v>0</v>
      </c>
      <c r="BH67" s="5">
        <f t="shared" si="56"/>
        <v>0</v>
      </c>
      <c r="BI67" s="5">
        <f t="shared" si="56"/>
        <v>0</v>
      </c>
      <c r="BJ67" s="5">
        <f t="shared" si="56"/>
        <v>0</v>
      </c>
      <c r="BK67" s="5">
        <f t="shared" si="56"/>
        <v>0</v>
      </c>
      <c r="BL67" s="5">
        <f t="shared" si="56"/>
        <v>5.0000000000000001E-3</v>
      </c>
      <c r="BM67" s="5">
        <f t="shared" si="56"/>
        <v>0</v>
      </c>
      <c r="BN67" s="5">
        <f t="shared" si="56"/>
        <v>0</v>
      </c>
      <c r="BO67" s="5">
        <f t="shared" si="56"/>
        <v>0</v>
      </c>
      <c r="BP67" s="5">
        <f t="shared" si="56"/>
        <v>1E-3</v>
      </c>
      <c r="BQ67" s="5">
        <f t="shared" si="56"/>
        <v>1E-3</v>
      </c>
      <c r="BR67" s="5">
        <f t="shared" si="56"/>
        <v>0</v>
      </c>
    </row>
    <row r="68" spans="1:72" ht="15" customHeight="1" x14ac:dyDescent="0.3">
      <c r="A68" s="116"/>
      <c r="B68" s="5" t="str">
        <f t="shared" si="50"/>
        <v>Капуста тушеная</v>
      </c>
      <c r="C68" s="108"/>
      <c r="D68" s="5">
        <f t="shared" ref="D68:AL68" si="57">D16</f>
        <v>0</v>
      </c>
      <c r="E68" s="5">
        <f t="shared" si="57"/>
        <v>0</v>
      </c>
      <c r="F68" s="5">
        <f t="shared" si="57"/>
        <v>0</v>
      </c>
      <c r="G68" s="5">
        <f t="shared" si="57"/>
        <v>0</v>
      </c>
      <c r="H68" s="5">
        <f t="shared" si="57"/>
        <v>0</v>
      </c>
      <c r="I68" s="5">
        <f t="shared" si="57"/>
        <v>0</v>
      </c>
      <c r="J68" s="5">
        <f t="shared" si="57"/>
        <v>0</v>
      </c>
      <c r="K68" s="5">
        <f t="shared" si="57"/>
        <v>2E-3</v>
      </c>
      <c r="L68" s="5">
        <f t="shared" si="57"/>
        <v>0</v>
      </c>
      <c r="M68" s="5">
        <f t="shared" si="57"/>
        <v>0</v>
      </c>
      <c r="N68" s="5">
        <f t="shared" si="57"/>
        <v>0</v>
      </c>
      <c r="O68" s="5">
        <f t="shared" si="57"/>
        <v>0</v>
      </c>
      <c r="P68" s="5">
        <f t="shared" si="57"/>
        <v>0</v>
      </c>
      <c r="Q68" s="5">
        <f t="shared" si="57"/>
        <v>0</v>
      </c>
      <c r="R68" s="5">
        <f t="shared" si="57"/>
        <v>0</v>
      </c>
      <c r="S68" s="5">
        <f t="shared" si="57"/>
        <v>0</v>
      </c>
      <c r="T68" s="5">
        <f t="shared" si="57"/>
        <v>0</v>
      </c>
      <c r="U68" s="5">
        <f t="shared" si="57"/>
        <v>0</v>
      </c>
      <c r="V68" s="5">
        <f t="shared" si="57"/>
        <v>0</v>
      </c>
      <c r="W68" s="5">
        <f t="shared" si="57"/>
        <v>0</v>
      </c>
      <c r="X68" s="5">
        <f t="shared" si="57"/>
        <v>0</v>
      </c>
      <c r="Y68" s="5">
        <f t="shared" si="57"/>
        <v>0</v>
      </c>
      <c r="Z68" s="5">
        <f t="shared" si="57"/>
        <v>0</v>
      </c>
      <c r="AA68" s="5">
        <f t="shared" si="57"/>
        <v>0</v>
      </c>
      <c r="AB68" s="5">
        <f t="shared" si="57"/>
        <v>0</v>
      </c>
      <c r="AC68" s="5">
        <f t="shared" si="57"/>
        <v>0</v>
      </c>
      <c r="AD68" s="5">
        <f t="shared" si="57"/>
        <v>0</v>
      </c>
      <c r="AE68" s="5">
        <f t="shared" si="57"/>
        <v>0</v>
      </c>
      <c r="AF68" s="5">
        <f t="shared" ref="AF68:AI68" si="58">AF16</f>
        <v>0</v>
      </c>
      <c r="AG68" s="5">
        <f t="shared" si="58"/>
        <v>0</v>
      </c>
      <c r="AH68" s="5">
        <f t="shared" si="58"/>
        <v>0</v>
      </c>
      <c r="AI68" s="5">
        <f t="shared" si="58"/>
        <v>0</v>
      </c>
      <c r="AJ68" s="5">
        <f t="shared" si="57"/>
        <v>0</v>
      </c>
      <c r="AK68" s="5">
        <f t="shared" si="57"/>
        <v>0</v>
      </c>
      <c r="AL68" s="5">
        <f t="shared" si="57"/>
        <v>0</v>
      </c>
      <c r="AM68" s="5">
        <f t="shared" ref="AM68:BR68" si="59">AM16</f>
        <v>0</v>
      </c>
      <c r="AN68" s="5">
        <f t="shared" si="59"/>
        <v>0</v>
      </c>
      <c r="AO68" s="5">
        <f t="shared" si="59"/>
        <v>0</v>
      </c>
      <c r="AP68" s="5">
        <f t="shared" si="59"/>
        <v>0</v>
      </c>
      <c r="AQ68" s="5">
        <f t="shared" si="59"/>
        <v>0</v>
      </c>
      <c r="AR68" s="5">
        <f t="shared" si="59"/>
        <v>0</v>
      </c>
      <c r="AS68" s="5">
        <f t="shared" si="59"/>
        <v>0</v>
      </c>
      <c r="AT68" s="5">
        <f t="shared" si="59"/>
        <v>0</v>
      </c>
      <c r="AU68" s="5">
        <f t="shared" si="59"/>
        <v>0</v>
      </c>
      <c r="AV68" s="5">
        <f t="shared" si="59"/>
        <v>0</v>
      </c>
      <c r="AW68" s="5">
        <f t="shared" si="59"/>
        <v>0</v>
      </c>
      <c r="AX68" s="5">
        <f t="shared" si="59"/>
        <v>0</v>
      </c>
      <c r="AY68" s="5">
        <f t="shared" si="59"/>
        <v>0</v>
      </c>
      <c r="AZ68" s="5">
        <f t="shared" si="59"/>
        <v>0</v>
      </c>
      <c r="BA68" s="5">
        <f t="shared" si="59"/>
        <v>0</v>
      </c>
      <c r="BB68" s="5">
        <f t="shared" si="59"/>
        <v>0</v>
      </c>
      <c r="BC68" s="5">
        <f t="shared" si="59"/>
        <v>0</v>
      </c>
      <c r="BD68" s="5">
        <f t="shared" si="59"/>
        <v>0</v>
      </c>
      <c r="BE68" s="5">
        <f t="shared" si="59"/>
        <v>0</v>
      </c>
      <c r="BF68" s="5">
        <f t="shared" si="59"/>
        <v>0</v>
      </c>
      <c r="BG68" s="5">
        <f t="shared" si="59"/>
        <v>0</v>
      </c>
      <c r="BH68" s="5">
        <f t="shared" si="59"/>
        <v>0</v>
      </c>
      <c r="BI68" s="5">
        <f t="shared" si="59"/>
        <v>0</v>
      </c>
      <c r="BJ68" s="5">
        <f t="shared" si="59"/>
        <v>0</v>
      </c>
      <c r="BK68" s="5">
        <f t="shared" si="59"/>
        <v>1.2E-2</v>
      </c>
      <c r="BL68" s="5">
        <f t="shared" si="59"/>
        <v>1.2999999999999999E-2</v>
      </c>
      <c r="BM68" s="5">
        <f t="shared" si="59"/>
        <v>0.14000000000000001</v>
      </c>
      <c r="BN68" s="5">
        <f t="shared" si="59"/>
        <v>0</v>
      </c>
      <c r="BO68" s="5">
        <f t="shared" si="59"/>
        <v>2E-3</v>
      </c>
      <c r="BP68" s="5">
        <f t="shared" si="59"/>
        <v>3.0000000000000001E-3</v>
      </c>
      <c r="BQ68" s="5">
        <f t="shared" si="59"/>
        <v>5.0000000000000001E-4</v>
      </c>
      <c r="BR68" s="5">
        <f t="shared" si="59"/>
        <v>0</v>
      </c>
    </row>
    <row r="69" spans="1:72" ht="15" customHeight="1" x14ac:dyDescent="0.3">
      <c r="A69" s="116"/>
      <c r="B69" s="5" t="str">
        <f t="shared" si="50"/>
        <v>Хлеб пшеничный</v>
      </c>
      <c r="C69" s="108"/>
      <c r="D69" s="5">
        <f t="shared" ref="D69:AL69" si="60">D17</f>
        <v>1.7000000000000001E-2</v>
      </c>
      <c r="E69" s="5">
        <f t="shared" si="60"/>
        <v>0</v>
      </c>
      <c r="F69" s="5">
        <f t="shared" si="60"/>
        <v>0</v>
      </c>
      <c r="G69" s="5">
        <f t="shared" si="60"/>
        <v>0</v>
      </c>
      <c r="H69" s="5">
        <f t="shared" si="60"/>
        <v>0</v>
      </c>
      <c r="I69" s="5">
        <f t="shared" si="60"/>
        <v>0</v>
      </c>
      <c r="J69" s="5">
        <f t="shared" si="60"/>
        <v>0</v>
      </c>
      <c r="K69" s="5">
        <f t="shared" si="60"/>
        <v>0</v>
      </c>
      <c r="L69" s="5">
        <f t="shared" si="60"/>
        <v>0</v>
      </c>
      <c r="M69" s="5">
        <f t="shared" si="60"/>
        <v>0</v>
      </c>
      <c r="N69" s="5">
        <f t="shared" si="60"/>
        <v>0</v>
      </c>
      <c r="O69" s="5">
        <f t="shared" si="60"/>
        <v>0</v>
      </c>
      <c r="P69" s="5">
        <f t="shared" si="60"/>
        <v>0</v>
      </c>
      <c r="Q69" s="5">
        <f t="shared" si="60"/>
        <v>0</v>
      </c>
      <c r="R69" s="5">
        <f t="shared" si="60"/>
        <v>0</v>
      </c>
      <c r="S69" s="5">
        <f t="shared" si="60"/>
        <v>0</v>
      </c>
      <c r="T69" s="5">
        <f t="shared" si="60"/>
        <v>0</v>
      </c>
      <c r="U69" s="5">
        <f t="shared" si="60"/>
        <v>0</v>
      </c>
      <c r="V69" s="5">
        <f t="shared" si="60"/>
        <v>0</v>
      </c>
      <c r="W69" s="5">
        <f t="shared" si="60"/>
        <v>0</v>
      </c>
      <c r="X69" s="5">
        <f t="shared" si="60"/>
        <v>0</v>
      </c>
      <c r="Y69" s="5">
        <f t="shared" si="60"/>
        <v>0</v>
      </c>
      <c r="Z69" s="5">
        <f t="shared" si="60"/>
        <v>0</v>
      </c>
      <c r="AA69" s="5">
        <f t="shared" si="60"/>
        <v>0</v>
      </c>
      <c r="AB69" s="5">
        <f t="shared" si="60"/>
        <v>0</v>
      </c>
      <c r="AC69" s="5">
        <f t="shared" si="60"/>
        <v>0</v>
      </c>
      <c r="AD69" s="5">
        <f t="shared" si="60"/>
        <v>0</v>
      </c>
      <c r="AE69" s="5">
        <f t="shared" si="60"/>
        <v>0</v>
      </c>
      <c r="AF69" s="5">
        <f t="shared" ref="AF69:AI69" si="61">AF17</f>
        <v>0</v>
      </c>
      <c r="AG69" s="5">
        <f t="shared" si="61"/>
        <v>0</v>
      </c>
      <c r="AH69" s="5">
        <f t="shared" si="61"/>
        <v>0</v>
      </c>
      <c r="AI69" s="5">
        <f t="shared" si="61"/>
        <v>0</v>
      </c>
      <c r="AJ69" s="5">
        <f t="shared" si="60"/>
        <v>0</v>
      </c>
      <c r="AK69" s="5">
        <f t="shared" si="60"/>
        <v>0</v>
      </c>
      <c r="AL69" s="5">
        <f t="shared" si="60"/>
        <v>0</v>
      </c>
      <c r="AM69" s="5">
        <f t="shared" ref="AM69:BR69" si="62">AM17</f>
        <v>0</v>
      </c>
      <c r="AN69" s="5">
        <f t="shared" si="62"/>
        <v>0</v>
      </c>
      <c r="AO69" s="5">
        <f t="shared" si="62"/>
        <v>0</v>
      </c>
      <c r="AP69" s="5">
        <f t="shared" si="62"/>
        <v>0</v>
      </c>
      <c r="AQ69" s="5">
        <f t="shared" si="62"/>
        <v>0</v>
      </c>
      <c r="AR69" s="5">
        <f t="shared" si="62"/>
        <v>0</v>
      </c>
      <c r="AS69" s="5">
        <f t="shared" si="62"/>
        <v>0</v>
      </c>
      <c r="AT69" s="5">
        <f t="shared" si="62"/>
        <v>0</v>
      </c>
      <c r="AU69" s="5">
        <f t="shared" si="62"/>
        <v>0</v>
      </c>
      <c r="AV69" s="5">
        <f t="shared" si="62"/>
        <v>0</v>
      </c>
      <c r="AW69" s="5">
        <f t="shared" si="62"/>
        <v>0</v>
      </c>
      <c r="AX69" s="5">
        <f t="shared" si="62"/>
        <v>0</v>
      </c>
      <c r="AY69" s="5">
        <f t="shared" si="62"/>
        <v>0</v>
      </c>
      <c r="AZ69" s="5">
        <f t="shared" si="62"/>
        <v>0</v>
      </c>
      <c r="BA69" s="5">
        <f t="shared" si="62"/>
        <v>0</v>
      </c>
      <c r="BB69" s="5">
        <f t="shared" si="62"/>
        <v>0</v>
      </c>
      <c r="BC69" s="5">
        <f t="shared" si="62"/>
        <v>0</v>
      </c>
      <c r="BD69" s="5">
        <f t="shared" si="62"/>
        <v>0</v>
      </c>
      <c r="BE69" s="5">
        <f t="shared" si="62"/>
        <v>0</v>
      </c>
      <c r="BF69" s="5">
        <f t="shared" si="62"/>
        <v>0</v>
      </c>
      <c r="BG69" s="5">
        <f t="shared" si="62"/>
        <v>0</v>
      </c>
      <c r="BH69" s="5">
        <f t="shared" si="62"/>
        <v>0</v>
      </c>
      <c r="BI69" s="5">
        <f t="shared" si="62"/>
        <v>0</v>
      </c>
      <c r="BJ69" s="5">
        <f t="shared" si="62"/>
        <v>0</v>
      </c>
      <c r="BK69" s="5">
        <f t="shared" si="62"/>
        <v>0</v>
      </c>
      <c r="BL69" s="5">
        <f t="shared" si="62"/>
        <v>0</v>
      </c>
      <c r="BM69" s="5">
        <f t="shared" si="62"/>
        <v>0</v>
      </c>
      <c r="BN69" s="5">
        <f t="shared" si="62"/>
        <v>0</v>
      </c>
      <c r="BO69" s="5">
        <f t="shared" si="62"/>
        <v>0</v>
      </c>
      <c r="BP69" s="5">
        <f t="shared" si="62"/>
        <v>0</v>
      </c>
      <c r="BQ69" s="5">
        <f t="shared" si="62"/>
        <v>0</v>
      </c>
      <c r="BR69" s="5">
        <f t="shared" si="62"/>
        <v>0</v>
      </c>
    </row>
    <row r="70" spans="1:72" ht="15" customHeight="1" x14ac:dyDescent="0.3">
      <c r="A70" s="116"/>
      <c r="B70" s="5" t="str">
        <f t="shared" si="50"/>
        <v>Хлеб ржано-пшеничный</v>
      </c>
      <c r="C70" s="108"/>
      <c r="D70" s="5">
        <f t="shared" ref="D70:AL70" si="63">D18</f>
        <v>0</v>
      </c>
      <c r="E70" s="5">
        <f t="shared" si="63"/>
        <v>3.5000000000000003E-2</v>
      </c>
      <c r="F70" s="5">
        <f t="shared" si="63"/>
        <v>0</v>
      </c>
      <c r="G70" s="5">
        <f t="shared" si="63"/>
        <v>0</v>
      </c>
      <c r="H70" s="5">
        <f t="shared" si="63"/>
        <v>0</v>
      </c>
      <c r="I70" s="5">
        <f t="shared" si="63"/>
        <v>0</v>
      </c>
      <c r="J70" s="5">
        <f t="shared" si="63"/>
        <v>0</v>
      </c>
      <c r="K70" s="5">
        <f t="shared" si="63"/>
        <v>0</v>
      </c>
      <c r="L70" s="5">
        <f t="shared" si="63"/>
        <v>0</v>
      </c>
      <c r="M70" s="5">
        <f t="shared" si="63"/>
        <v>0</v>
      </c>
      <c r="N70" s="5">
        <f t="shared" si="63"/>
        <v>0</v>
      </c>
      <c r="O70" s="5">
        <f t="shared" si="63"/>
        <v>0</v>
      </c>
      <c r="P70" s="5">
        <f t="shared" si="63"/>
        <v>0</v>
      </c>
      <c r="Q70" s="5">
        <f t="shared" si="63"/>
        <v>0</v>
      </c>
      <c r="R70" s="5">
        <f t="shared" si="63"/>
        <v>0</v>
      </c>
      <c r="S70" s="5">
        <f t="shared" si="63"/>
        <v>0</v>
      </c>
      <c r="T70" s="5">
        <f t="shared" si="63"/>
        <v>0</v>
      </c>
      <c r="U70" s="5">
        <f t="shared" si="63"/>
        <v>0</v>
      </c>
      <c r="V70" s="5">
        <f t="shared" si="63"/>
        <v>0</v>
      </c>
      <c r="W70" s="5">
        <f t="shared" si="63"/>
        <v>0</v>
      </c>
      <c r="X70" s="5">
        <f t="shared" si="63"/>
        <v>0</v>
      </c>
      <c r="Y70" s="5">
        <f t="shared" si="63"/>
        <v>0</v>
      </c>
      <c r="Z70" s="5">
        <f t="shared" si="63"/>
        <v>0</v>
      </c>
      <c r="AA70" s="5">
        <f t="shared" si="63"/>
        <v>0</v>
      </c>
      <c r="AB70" s="5">
        <f t="shared" si="63"/>
        <v>0</v>
      </c>
      <c r="AC70" s="5">
        <f t="shared" si="63"/>
        <v>0</v>
      </c>
      <c r="AD70" s="5">
        <f t="shared" si="63"/>
        <v>0</v>
      </c>
      <c r="AE70" s="5">
        <f t="shared" si="63"/>
        <v>0</v>
      </c>
      <c r="AF70" s="5">
        <f t="shared" ref="AF70:AI70" si="64">AF18</f>
        <v>0</v>
      </c>
      <c r="AG70" s="5">
        <f t="shared" si="64"/>
        <v>0</v>
      </c>
      <c r="AH70" s="5">
        <f t="shared" si="64"/>
        <v>0</v>
      </c>
      <c r="AI70" s="5">
        <f t="shared" si="64"/>
        <v>0</v>
      </c>
      <c r="AJ70" s="5">
        <f t="shared" si="63"/>
        <v>0</v>
      </c>
      <c r="AK70" s="5">
        <f t="shared" si="63"/>
        <v>0</v>
      </c>
      <c r="AL70" s="5">
        <f t="shared" si="63"/>
        <v>0</v>
      </c>
      <c r="AM70" s="5">
        <f t="shared" ref="AM70:BR70" si="65">AM18</f>
        <v>0</v>
      </c>
      <c r="AN70" s="5">
        <f t="shared" si="65"/>
        <v>0</v>
      </c>
      <c r="AO70" s="5">
        <f t="shared" si="65"/>
        <v>0</v>
      </c>
      <c r="AP70" s="5">
        <f t="shared" si="65"/>
        <v>0</v>
      </c>
      <c r="AQ70" s="5">
        <f t="shared" si="65"/>
        <v>0</v>
      </c>
      <c r="AR70" s="5">
        <f t="shared" si="65"/>
        <v>0</v>
      </c>
      <c r="AS70" s="5">
        <f t="shared" si="65"/>
        <v>0</v>
      </c>
      <c r="AT70" s="5">
        <f t="shared" si="65"/>
        <v>0</v>
      </c>
      <c r="AU70" s="5">
        <f t="shared" si="65"/>
        <v>0</v>
      </c>
      <c r="AV70" s="5">
        <f t="shared" si="65"/>
        <v>0</v>
      </c>
      <c r="AW70" s="5">
        <f t="shared" si="65"/>
        <v>0</v>
      </c>
      <c r="AX70" s="5">
        <f t="shared" si="65"/>
        <v>0</v>
      </c>
      <c r="AY70" s="5">
        <f t="shared" si="65"/>
        <v>0</v>
      </c>
      <c r="AZ70" s="5">
        <f t="shared" si="65"/>
        <v>0</v>
      </c>
      <c r="BA70" s="5">
        <f t="shared" si="65"/>
        <v>0</v>
      </c>
      <c r="BB70" s="5">
        <f t="shared" si="65"/>
        <v>0</v>
      </c>
      <c r="BC70" s="5">
        <f t="shared" si="65"/>
        <v>0</v>
      </c>
      <c r="BD70" s="5">
        <f t="shared" si="65"/>
        <v>0</v>
      </c>
      <c r="BE70" s="5">
        <f t="shared" si="65"/>
        <v>0</v>
      </c>
      <c r="BF70" s="5">
        <f t="shared" si="65"/>
        <v>0</v>
      </c>
      <c r="BG70" s="5">
        <f t="shared" si="65"/>
        <v>0</v>
      </c>
      <c r="BH70" s="5">
        <f t="shared" si="65"/>
        <v>0</v>
      </c>
      <c r="BI70" s="5">
        <f t="shared" si="65"/>
        <v>0</v>
      </c>
      <c r="BJ70" s="5">
        <f t="shared" si="65"/>
        <v>0</v>
      </c>
      <c r="BK70" s="5">
        <f t="shared" si="65"/>
        <v>0</v>
      </c>
      <c r="BL70" s="5">
        <f t="shared" si="65"/>
        <v>0</v>
      </c>
      <c r="BM70" s="5">
        <f t="shared" si="65"/>
        <v>0</v>
      </c>
      <c r="BN70" s="5">
        <f t="shared" si="65"/>
        <v>0</v>
      </c>
      <c r="BO70" s="5">
        <f t="shared" si="65"/>
        <v>0</v>
      </c>
      <c r="BP70" s="5">
        <f t="shared" si="65"/>
        <v>0</v>
      </c>
      <c r="BQ70" s="5">
        <f t="shared" si="65"/>
        <v>0</v>
      </c>
      <c r="BR70" s="5">
        <f t="shared" si="65"/>
        <v>0</v>
      </c>
    </row>
    <row r="71" spans="1:72" ht="15" customHeight="1" x14ac:dyDescent="0.3">
      <c r="A71" s="117"/>
      <c r="B71" s="5" t="str">
        <f t="shared" si="50"/>
        <v>Компот из кураги и изюма</v>
      </c>
      <c r="C71" s="109"/>
      <c r="D71" s="5">
        <f t="shared" ref="D71:AL71" si="66">D19</f>
        <v>0</v>
      </c>
      <c r="E71" s="5">
        <f t="shared" si="66"/>
        <v>0</v>
      </c>
      <c r="F71" s="5">
        <f t="shared" si="66"/>
        <v>0.01</v>
      </c>
      <c r="G71" s="5">
        <f t="shared" si="66"/>
        <v>0</v>
      </c>
      <c r="H71" s="5">
        <f t="shared" si="66"/>
        <v>0</v>
      </c>
      <c r="I71" s="5">
        <f t="shared" si="66"/>
        <v>0</v>
      </c>
      <c r="J71" s="5">
        <f t="shared" si="66"/>
        <v>0</v>
      </c>
      <c r="K71" s="5">
        <f t="shared" si="66"/>
        <v>0</v>
      </c>
      <c r="L71" s="5">
        <f t="shared" si="66"/>
        <v>0</v>
      </c>
      <c r="M71" s="5">
        <f t="shared" si="66"/>
        <v>0</v>
      </c>
      <c r="N71" s="5">
        <f t="shared" si="66"/>
        <v>0</v>
      </c>
      <c r="O71" s="5">
        <f t="shared" si="66"/>
        <v>0</v>
      </c>
      <c r="P71" s="5">
        <f t="shared" si="66"/>
        <v>0</v>
      </c>
      <c r="Q71" s="5">
        <f t="shared" si="66"/>
        <v>0</v>
      </c>
      <c r="R71" s="5">
        <f t="shared" si="66"/>
        <v>0</v>
      </c>
      <c r="S71" s="5">
        <f t="shared" si="66"/>
        <v>0</v>
      </c>
      <c r="T71" s="5">
        <f t="shared" si="66"/>
        <v>0</v>
      </c>
      <c r="U71" s="5">
        <f t="shared" si="66"/>
        <v>0</v>
      </c>
      <c r="V71" s="5">
        <f t="shared" si="66"/>
        <v>0</v>
      </c>
      <c r="W71" s="5">
        <f t="shared" si="66"/>
        <v>0</v>
      </c>
      <c r="X71" s="5">
        <f t="shared" si="66"/>
        <v>0</v>
      </c>
      <c r="Y71" s="5">
        <f t="shared" si="66"/>
        <v>0</v>
      </c>
      <c r="Z71" s="5">
        <f t="shared" si="66"/>
        <v>8.0000000000000002E-3</v>
      </c>
      <c r="AA71" s="5">
        <f t="shared" si="66"/>
        <v>5.0000000000000001E-3</v>
      </c>
      <c r="AB71" s="5">
        <f t="shared" si="66"/>
        <v>0</v>
      </c>
      <c r="AC71" s="5">
        <f t="shared" si="66"/>
        <v>0</v>
      </c>
      <c r="AD71" s="5">
        <f t="shared" si="66"/>
        <v>0</v>
      </c>
      <c r="AE71" s="5">
        <f t="shared" si="66"/>
        <v>0</v>
      </c>
      <c r="AF71" s="5">
        <f t="shared" ref="AF71:AI71" si="67">AF19</f>
        <v>0</v>
      </c>
      <c r="AG71" s="5">
        <f t="shared" si="67"/>
        <v>0</v>
      </c>
      <c r="AH71" s="5">
        <f t="shared" si="67"/>
        <v>0</v>
      </c>
      <c r="AI71" s="5">
        <f t="shared" si="67"/>
        <v>0</v>
      </c>
      <c r="AJ71" s="5">
        <f t="shared" si="66"/>
        <v>0</v>
      </c>
      <c r="AK71" s="5">
        <f t="shared" si="66"/>
        <v>0</v>
      </c>
      <c r="AL71" s="5">
        <f t="shared" si="66"/>
        <v>0</v>
      </c>
      <c r="AM71" s="5">
        <f t="shared" ref="AM71:BR71" si="68">AM19</f>
        <v>0</v>
      </c>
      <c r="AN71" s="5">
        <f t="shared" si="68"/>
        <v>0</v>
      </c>
      <c r="AO71" s="5">
        <f t="shared" si="68"/>
        <v>0</v>
      </c>
      <c r="AP71" s="5">
        <f t="shared" si="68"/>
        <v>0</v>
      </c>
      <c r="AQ71" s="5">
        <f t="shared" si="68"/>
        <v>0</v>
      </c>
      <c r="AR71" s="5">
        <f t="shared" si="68"/>
        <v>0</v>
      </c>
      <c r="AS71" s="5">
        <f t="shared" si="68"/>
        <v>0</v>
      </c>
      <c r="AT71" s="5">
        <f t="shared" si="68"/>
        <v>0</v>
      </c>
      <c r="AU71" s="5">
        <f t="shared" si="68"/>
        <v>0</v>
      </c>
      <c r="AV71" s="5">
        <f t="shared" si="68"/>
        <v>0</v>
      </c>
      <c r="AW71" s="5">
        <f t="shared" si="68"/>
        <v>0</v>
      </c>
      <c r="AX71" s="5">
        <f t="shared" si="68"/>
        <v>0</v>
      </c>
      <c r="AY71" s="5">
        <f t="shared" si="68"/>
        <v>0</v>
      </c>
      <c r="AZ71" s="5">
        <f t="shared" si="68"/>
        <v>0</v>
      </c>
      <c r="BA71" s="5">
        <f t="shared" si="68"/>
        <v>0</v>
      </c>
      <c r="BB71" s="5">
        <f t="shared" si="68"/>
        <v>0</v>
      </c>
      <c r="BC71" s="5">
        <f t="shared" si="68"/>
        <v>0</v>
      </c>
      <c r="BD71" s="5">
        <f t="shared" si="68"/>
        <v>0</v>
      </c>
      <c r="BE71" s="5">
        <f t="shared" si="68"/>
        <v>0</v>
      </c>
      <c r="BF71" s="5">
        <f t="shared" si="68"/>
        <v>0</v>
      </c>
      <c r="BG71" s="5">
        <f t="shared" si="68"/>
        <v>0</v>
      </c>
      <c r="BH71" s="5">
        <f t="shared" si="68"/>
        <v>0</v>
      </c>
      <c r="BI71" s="5">
        <f t="shared" si="68"/>
        <v>0</v>
      </c>
      <c r="BJ71" s="5">
        <f t="shared" si="68"/>
        <v>0</v>
      </c>
      <c r="BK71" s="5">
        <f t="shared" si="68"/>
        <v>0</v>
      </c>
      <c r="BL71" s="5">
        <f t="shared" si="68"/>
        <v>0</v>
      </c>
      <c r="BM71" s="5">
        <f t="shared" si="68"/>
        <v>0</v>
      </c>
      <c r="BN71" s="5">
        <f t="shared" si="68"/>
        <v>0</v>
      </c>
      <c r="BO71" s="5">
        <f t="shared" si="68"/>
        <v>0</v>
      </c>
      <c r="BP71" s="5">
        <f t="shared" si="68"/>
        <v>0</v>
      </c>
      <c r="BQ71" s="5">
        <f t="shared" si="68"/>
        <v>0</v>
      </c>
      <c r="BR71" s="5">
        <f t="shared" si="68"/>
        <v>3.4999999999999997E-5</v>
      </c>
    </row>
    <row r="72" spans="1:72" ht="17.399999999999999" x14ac:dyDescent="0.35">
      <c r="B72" s="20" t="s">
        <v>26</v>
      </c>
      <c r="C72" s="21"/>
      <c r="D72" s="22">
        <f t="shared" ref="D72:AL72" si="69">SUM(D66:D71)</f>
        <v>2.7000000000000003E-2</v>
      </c>
      <c r="E72" s="22">
        <f t="shared" si="69"/>
        <v>3.5000000000000003E-2</v>
      </c>
      <c r="F72" s="22">
        <f t="shared" si="69"/>
        <v>0.01</v>
      </c>
      <c r="G72" s="22">
        <f t="shared" si="69"/>
        <v>0</v>
      </c>
      <c r="H72" s="22">
        <f t="shared" si="69"/>
        <v>0</v>
      </c>
      <c r="I72" s="22">
        <f t="shared" si="69"/>
        <v>0</v>
      </c>
      <c r="J72" s="22">
        <f t="shared" si="69"/>
        <v>0</v>
      </c>
      <c r="K72" s="22">
        <f t="shared" si="69"/>
        <v>4.0000000000000001E-3</v>
      </c>
      <c r="L72" s="22">
        <f t="shared" si="69"/>
        <v>0</v>
      </c>
      <c r="M72" s="22">
        <f t="shared" si="69"/>
        <v>0</v>
      </c>
      <c r="N72" s="22">
        <f t="shared" si="69"/>
        <v>0</v>
      </c>
      <c r="O72" s="22">
        <f t="shared" si="69"/>
        <v>0</v>
      </c>
      <c r="P72" s="22">
        <f t="shared" si="69"/>
        <v>0</v>
      </c>
      <c r="Q72" s="22">
        <f t="shared" si="69"/>
        <v>0</v>
      </c>
      <c r="R72" s="22">
        <f t="shared" si="69"/>
        <v>0</v>
      </c>
      <c r="S72" s="22">
        <f t="shared" si="69"/>
        <v>0</v>
      </c>
      <c r="T72" s="22">
        <f t="shared" si="69"/>
        <v>0</v>
      </c>
      <c r="U72" s="22">
        <f t="shared" si="69"/>
        <v>0</v>
      </c>
      <c r="V72" s="22">
        <f t="shared" si="69"/>
        <v>0</v>
      </c>
      <c r="W72" s="22">
        <f t="shared" si="69"/>
        <v>0</v>
      </c>
      <c r="X72" s="22">
        <f t="shared" si="69"/>
        <v>7.6923076923076927E-2</v>
      </c>
      <c r="Y72" s="22">
        <f t="shared" si="69"/>
        <v>0</v>
      </c>
      <c r="Z72" s="22">
        <f t="shared" si="69"/>
        <v>8.0000000000000002E-3</v>
      </c>
      <c r="AA72" s="22">
        <f t="shared" si="69"/>
        <v>5.0000000000000001E-3</v>
      </c>
      <c r="AB72" s="22">
        <f t="shared" si="69"/>
        <v>0</v>
      </c>
      <c r="AC72" s="22">
        <f t="shared" si="69"/>
        <v>0</v>
      </c>
      <c r="AD72" s="22">
        <f t="shared" si="69"/>
        <v>0</v>
      </c>
      <c r="AE72" s="22">
        <f t="shared" si="69"/>
        <v>0</v>
      </c>
      <c r="AF72" s="22">
        <f t="shared" ref="AF72:AI72" si="70">SUM(AF66:AF71)</f>
        <v>0</v>
      </c>
      <c r="AG72" s="22">
        <f t="shared" si="70"/>
        <v>0</v>
      </c>
      <c r="AH72" s="22">
        <f t="shared" si="70"/>
        <v>0</v>
      </c>
      <c r="AI72" s="22">
        <f t="shared" si="70"/>
        <v>0</v>
      </c>
      <c r="AJ72" s="22">
        <f t="shared" si="69"/>
        <v>0</v>
      </c>
      <c r="AK72" s="22">
        <f t="shared" si="69"/>
        <v>0</v>
      </c>
      <c r="AL72" s="22">
        <f t="shared" si="69"/>
        <v>8.0000000000000002E-3</v>
      </c>
      <c r="AM72" s="22">
        <f t="shared" ref="AM72:BR72" si="71">SUM(AM66:AM71)</f>
        <v>0</v>
      </c>
      <c r="AN72" s="22">
        <f t="shared" si="71"/>
        <v>0</v>
      </c>
      <c r="AO72" s="22">
        <f t="shared" si="71"/>
        <v>0</v>
      </c>
      <c r="AP72" s="22">
        <f t="shared" si="71"/>
        <v>0</v>
      </c>
      <c r="AQ72" s="22">
        <f t="shared" si="71"/>
        <v>0</v>
      </c>
      <c r="AR72" s="22">
        <f t="shared" si="71"/>
        <v>0</v>
      </c>
      <c r="AS72" s="22">
        <f t="shared" si="71"/>
        <v>0</v>
      </c>
      <c r="AT72" s="22">
        <f t="shared" si="71"/>
        <v>0</v>
      </c>
      <c r="AU72" s="22">
        <f t="shared" si="71"/>
        <v>0</v>
      </c>
      <c r="AV72" s="22">
        <f t="shared" si="71"/>
        <v>0</v>
      </c>
      <c r="AW72" s="22">
        <f t="shared" si="71"/>
        <v>0</v>
      </c>
      <c r="AX72" s="22">
        <f t="shared" si="71"/>
        <v>0</v>
      </c>
      <c r="AY72" s="22">
        <f t="shared" si="71"/>
        <v>0</v>
      </c>
      <c r="AZ72" s="22">
        <f t="shared" si="71"/>
        <v>0</v>
      </c>
      <c r="BA72" s="22">
        <f t="shared" si="71"/>
        <v>0</v>
      </c>
      <c r="BB72" s="22">
        <f t="shared" si="71"/>
        <v>0</v>
      </c>
      <c r="BC72" s="22">
        <f t="shared" si="71"/>
        <v>0</v>
      </c>
      <c r="BD72" s="22">
        <f t="shared" si="71"/>
        <v>2.9000000000000001E-2</v>
      </c>
      <c r="BE72" s="22">
        <f t="shared" si="71"/>
        <v>0.02</v>
      </c>
      <c r="BF72" s="22">
        <f t="shared" si="71"/>
        <v>0.02</v>
      </c>
      <c r="BG72" s="22">
        <f t="shared" si="71"/>
        <v>0</v>
      </c>
      <c r="BH72" s="22">
        <f t="shared" si="71"/>
        <v>0</v>
      </c>
      <c r="BI72" s="22">
        <f t="shared" si="71"/>
        <v>0</v>
      </c>
      <c r="BJ72" s="22">
        <f t="shared" si="71"/>
        <v>0.08</v>
      </c>
      <c r="BK72" s="22">
        <f t="shared" si="71"/>
        <v>2.5000000000000001E-2</v>
      </c>
      <c r="BL72" s="22">
        <f t="shared" si="71"/>
        <v>2.8999999999999998E-2</v>
      </c>
      <c r="BM72" s="22">
        <f t="shared" si="71"/>
        <v>0.14000000000000001</v>
      </c>
      <c r="BN72" s="22">
        <f t="shared" si="71"/>
        <v>0</v>
      </c>
      <c r="BO72" s="22">
        <f t="shared" si="71"/>
        <v>2E-3</v>
      </c>
      <c r="BP72" s="22">
        <f t="shared" si="71"/>
        <v>6.0000000000000001E-3</v>
      </c>
      <c r="BQ72" s="22">
        <f t="shared" si="71"/>
        <v>2.5000000000000001E-3</v>
      </c>
      <c r="BR72" s="22">
        <f t="shared" si="71"/>
        <v>3.4999999999999997E-5</v>
      </c>
    </row>
    <row r="73" spans="1:72" ht="17.399999999999999" x14ac:dyDescent="0.35">
      <c r="B73" s="20" t="s">
        <v>27</v>
      </c>
      <c r="C73" s="21"/>
      <c r="D73" s="23">
        <f t="shared" ref="D73:U73" si="72">PRODUCT(D72,$E$6)</f>
        <v>2.7000000000000003E-2</v>
      </c>
      <c r="E73" s="23">
        <f t="shared" si="72"/>
        <v>3.5000000000000003E-2</v>
      </c>
      <c r="F73" s="23">
        <f t="shared" si="72"/>
        <v>0.01</v>
      </c>
      <c r="G73" s="23">
        <f t="shared" si="72"/>
        <v>0</v>
      </c>
      <c r="H73" s="23">
        <f t="shared" si="72"/>
        <v>0</v>
      </c>
      <c r="I73" s="23">
        <f t="shared" si="72"/>
        <v>0</v>
      </c>
      <c r="J73" s="23">
        <f t="shared" si="72"/>
        <v>0</v>
      </c>
      <c r="K73" s="23">
        <f t="shared" si="72"/>
        <v>4.0000000000000001E-3</v>
      </c>
      <c r="L73" s="23">
        <f t="shared" si="72"/>
        <v>0</v>
      </c>
      <c r="M73" s="23">
        <f t="shared" si="72"/>
        <v>0</v>
      </c>
      <c r="N73" s="23">
        <f t="shared" si="72"/>
        <v>0</v>
      </c>
      <c r="O73" s="23">
        <f t="shared" si="72"/>
        <v>0</v>
      </c>
      <c r="P73" s="23">
        <f t="shared" si="72"/>
        <v>0</v>
      </c>
      <c r="Q73" s="23">
        <f t="shared" si="72"/>
        <v>0</v>
      </c>
      <c r="R73" s="23">
        <f t="shared" si="72"/>
        <v>0</v>
      </c>
      <c r="S73" s="23">
        <f t="shared" si="72"/>
        <v>0</v>
      </c>
      <c r="T73" s="23">
        <f t="shared" si="72"/>
        <v>0</v>
      </c>
      <c r="U73" s="23">
        <f t="shared" si="72"/>
        <v>0</v>
      </c>
      <c r="V73" s="23">
        <f t="shared" ref="V73:X73" si="73">PRODUCT(V72,$E$6)</f>
        <v>0</v>
      </c>
      <c r="W73" s="23">
        <f t="shared" si="73"/>
        <v>0</v>
      </c>
      <c r="X73" s="23">
        <f t="shared" si="73"/>
        <v>7.6923076923076927E-2</v>
      </c>
      <c r="Y73" s="23">
        <f t="shared" ref="Y73:BQ73" si="74">PRODUCT(Y72,$E$6)</f>
        <v>0</v>
      </c>
      <c r="Z73" s="23">
        <f t="shared" si="74"/>
        <v>8.0000000000000002E-3</v>
      </c>
      <c r="AA73" s="23">
        <f t="shared" si="74"/>
        <v>5.0000000000000001E-3</v>
      </c>
      <c r="AB73" s="23">
        <f t="shared" si="74"/>
        <v>0</v>
      </c>
      <c r="AC73" s="23">
        <f t="shared" si="74"/>
        <v>0</v>
      </c>
      <c r="AD73" s="23">
        <f t="shared" si="74"/>
        <v>0</v>
      </c>
      <c r="AE73" s="23">
        <f t="shared" si="74"/>
        <v>0</v>
      </c>
      <c r="AF73" s="23">
        <f t="shared" ref="AF73:AI73" si="75">PRODUCT(AF72,$E$6)</f>
        <v>0</v>
      </c>
      <c r="AG73" s="23">
        <f t="shared" si="75"/>
        <v>0</v>
      </c>
      <c r="AH73" s="23">
        <f t="shared" si="75"/>
        <v>0</v>
      </c>
      <c r="AI73" s="23">
        <f t="shared" si="75"/>
        <v>0</v>
      </c>
      <c r="AJ73" s="23">
        <f t="shared" si="74"/>
        <v>0</v>
      </c>
      <c r="AK73" s="23">
        <f t="shared" si="74"/>
        <v>0</v>
      </c>
      <c r="AL73" s="23">
        <f t="shared" si="74"/>
        <v>8.0000000000000002E-3</v>
      </c>
      <c r="AM73" s="23">
        <f t="shared" si="74"/>
        <v>0</v>
      </c>
      <c r="AN73" s="23">
        <f t="shared" si="74"/>
        <v>0</v>
      </c>
      <c r="AO73" s="23">
        <f t="shared" si="74"/>
        <v>0</v>
      </c>
      <c r="AP73" s="23">
        <f t="shared" si="74"/>
        <v>0</v>
      </c>
      <c r="AQ73" s="23">
        <f t="shared" si="74"/>
        <v>0</v>
      </c>
      <c r="AR73" s="23">
        <f t="shared" si="74"/>
        <v>0</v>
      </c>
      <c r="AS73" s="23">
        <f t="shared" si="74"/>
        <v>0</v>
      </c>
      <c r="AT73" s="23">
        <f t="shared" si="74"/>
        <v>0</v>
      </c>
      <c r="AU73" s="23">
        <f t="shared" si="74"/>
        <v>0</v>
      </c>
      <c r="AV73" s="23">
        <f t="shared" si="74"/>
        <v>0</v>
      </c>
      <c r="AW73" s="23">
        <f t="shared" si="74"/>
        <v>0</v>
      </c>
      <c r="AX73" s="23">
        <f t="shared" si="74"/>
        <v>0</v>
      </c>
      <c r="AY73" s="23">
        <f t="shared" si="74"/>
        <v>0</v>
      </c>
      <c r="AZ73" s="23">
        <f t="shared" si="74"/>
        <v>0</v>
      </c>
      <c r="BA73" s="23">
        <f t="shared" si="74"/>
        <v>0</v>
      </c>
      <c r="BB73" s="23">
        <f t="shared" si="74"/>
        <v>0</v>
      </c>
      <c r="BC73" s="23">
        <f t="shared" si="74"/>
        <v>0</v>
      </c>
      <c r="BD73" s="23">
        <f t="shared" si="74"/>
        <v>2.9000000000000001E-2</v>
      </c>
      <c r="BE73" s="23">
        <f t="shared" si="74"/>
        <v>0.02</v>
      </c>
      <c r="BF73" s="23">
        <f t="shared" si="74"/>
        <v>0.02</v>
      </c>
      <c r="BG73" s="23">
        <f t="shared" si="74"/>
        <v>0</v>
      </c>
      <c r="BH73" s="23">
        <f t="shared" si="74"/>
        <v>0</v>
      </c>
      <c r="BI73" s="23">
        <f t="shared" si="74"/>
        <v>0</v>
      </c>
      <c r="BJ73" s="23">
        <f t="shared" si="74"/>
        <v>0.08</v>
      </c>
      <c r="BK73" s="23">
        <f t="shared" si="74"/>
        <v>2.5000000000000001E-2</v>
      </c>
      <c r="BL73" s="23">
        <f t="shared" si="74"/>
        <v>2.8999999999999998E-2</v>
      </c>
      <c r="BM73" s="23">
        <f t="shared" si="74"/>
        <v>0.14000000000000001</v>
      </c>
      <c r="BN73" s="23">
        <f t="shared" si="74"/>
        <v>0</v>
      </c>
      <c r="BO73" s="23">
        <f t="shared" si="74"/>
        <v>2E-3</v>
      </c>
      <c r="BP73" s="23">
        <f t="shared" si="74"/>
        <v>6.0000000000000001E-3</v>
      </c>
      <c r="BQ73" s="23">
        <f t="shared" si="74"/>
        <v>2.5000000000000001E-3</v>
      </c>
      <c r="BR73" s="23">
        <f t="shared" ref="BR73" si="76">PRODUCT(BR72,$E$6)</f>
        <v>3.4999999999999997E-5</v>
      </c>
    </row>
    <row r="74" spans="1:72" x14ac:dyDescent="0.3">
      <c r="BR74" s="5"/>
    </row>
    <row r="75" spans="1:72" ht="17.399999999999999" x14ac:dyDescent="0.35">
      <c r="A75" s="26"/>
      <c r="B75" s="27" t="s">
        <v>28</v>
      </c>
      <c r="C75" s="28" t="s">
        <v>29</v>
      </c>
      <c r="D75" s="29">
        <f t="shared" ref="D75:AL75" si="77">D40</f>
        <v>78.180000000000007</v>
      </c>
      <c r="E75" s="29">
        <f t="shared" si="77"/>
        <v>82</v>
      </c>
      <c r="F75" s="29">
        <f t="shared" si="77"/>
        <v>82</v>
      </c>
      <c r="G75" s="29">
        <f t="shared" si="77"/>
        <v>624</v>
      </c>
      <c r="H75" s="29">
        <f t="shared" si="77"/>
        <v>1490</v>
      </c>
      <c r="I75" s="29">
        <f t="shared" si="77"/>
        <v>720</v>
      </c>
      <c r="J75" s="29">
        <f t="shared" si="77"/>
        <v>82.38</v>
      </c>
      <c r="K75" s="29">
        <f t="shared" si="77"/>
        <v>1038.8800000000001</v>
      </c>
      <c r="L75" s="29">
        <f t="shared" si="77"/>
        <v>231.94</v>
      </c>
      <c r="M75" s="29">
        <f t="shared" si="77"/>
        <v>738</v>
      </c>
      <c r="N75" s="29">
        <f t="shared" si="77"/>
        <v>114.89</v>
      </c>
      <c r="O75" s="29">
        <f t="shared" si="77"/>
        <v>359.11</v>
      </c>
      <c r="P75" s="29">
        <f t="shared" si="77"/>
        <v>428.95</v>
      </c>
      <c r="Q75" s="29">
        <f t="shared" si="77"/>
        <v>400</v>
      </c>
      <c r="R75" s="29">
        <f t="shared" si="77"/>
        <v>1210</v>
      </c>
      <c r="S75" s="29">
        <f t="shared" si="77"/>
        <v>207.5</v>
      </c>
      <c r="T75" s="29">
        <f t="shared" si="77"/>
        <v>207.5</v>
      </c>
      <c r="U75" s="29">
        <f t="shared" si="77"/>
        <v>852</v>
      </c>
      <c r="V75" s="29">
        <f t="shared" si="77"/>
        <v>352.56</v>
      </c>
      <c r="W75" s="29">
        <f t="shared" si="77"/>
        <v>269</v>
      </c>
      <c r="X75" s="29">
        <f t="shared" si="77"/>
        <v>11.9</v>
      </c>
      <c r="Y75" s="29">
        <f t="shared" si="77"/>
        <v>0</v>
      </c>
      <c r="Z75" s="29">
        <f t="shared" si="77"/>
        <v>492</v>
      </c>
      <c r="AA75" s="29">
        <f t="shared" si="77"/>
        <v>382</v>
      </c>
      <c r="AB75" s="29">
        <f t="shared" si="77"/>
        <v>341</v>
      </c>
      <c r="AC75" s="29">
        <f t="shared" si="77"/>
        <v>261</v>
      </c>
      <c r="AD75" s="29">
        <f t="shared" si="77"/>
        <v>125</v>
      </c>
      <c r="AE75" s="29">
        <f t="shared" si="77"/>
        <v>607</v>
      </c>
      <c r="AF75" s="29"/>
      <c r="AG75" s="29"/>
      <c r="AH75" s="29">
        <f t="shared" si="77"/>
        <v>219</v>
      </c>
      <c r="AI75" s="29"/>
      <c r="AJ75" s="29">
        <f t="shared" si="77"/>
        <v>227.27</v>
      </c>
      <c r="AK75" s="29">
        <f t="shared" si="77"/>
        <v>89</v>
      </c>
      <c r="AL75" s="29">
        <f t="shared" si="77"/>
        <v>62</v>
      </c>
      <c r="AM75" s="29">
        <f t="shared" ref="AM75:BR75" si="78">AM40</f>
        <v>44.6</v>
      </c>
      <c r="AN75" s="29">
        <f t="shared" si="78"/>
        <v>200</v>
      </c>
      <c r="AO75" s="29">
        <f t="shared" si="78"/>
        <v>236</v>
      </c>
      <c r="AP75" s="29">
        <f t="shared" si="78"/>
        <v>0</v>
      </c>
      <c r="AQ75" s="29">
        <f t="shared" si="78"/>
        <v>277</v>
      </c>
      <c r="AR75" s="29">
        <f t="shared" si="78"/>
        <v>595</v>
      </c>
      <c r="AS75" s="29">
        <f t="shared" si="78"/>
        <v>235.63</v>
      </c>
      <c r="AT75" s="29">
        <f t="shared" si="78"/>
        <v>72.5</v>
      </c>
      <c r="AU75" s="29">
        <f t="shared" si="78"/>
        <v>69.33</v>
      </c>
      <c r="AV75" s="29">
        <f t="shared" si="78"/>
        <v>60.67</v>
      </c>
      <c r="AW75" s="29">
        <f t="shared" si="78"/>
        <v>67.14</v>
      </c>
      <c r="AX75" s="29">
        <f t="shared" si="78"/>
        <v>74.290000000000006</v>
      </c>
      <c r="AY75" s="29">
        <f t="shared" si="78"/>
        <v>51.25</v>
      </c>
      <c r="AZ75" s="29">
        <f t="shared" si="78"/>
        <v>77.14</v>
      </c>
      <c r="BA75" s="29">
        <f t="shared" si="78"/>
        <v>68</v>
      </c>
      <c r="BB75" s="29">
        <f t="shared" si="78"/>
        <v>60</v>
      </c>
      <c r="BC75" s="29">
        <f t="shared" si="78"/>
        <v>137.33000000000001</v>
      </c>
      <c r="BD75" s="29">
        <f t="shared" si="78"/>
        <v>319</v>
      </c>
      <c r="BE75" s="29">
        <f t="shared" si="78"/>
        <v>499</v>
      </c>
      <c r="BF75" s="29">
        <f t="shared" si="78"/>
        <v>564</v>
      </c>
      <c r="BG75" s="29">
        <f t="shared" si="78"/>
        <v>276</v>
      </c>
      <c r="BH75" s="29">
        <f t="shared" si="78"/>
        <v>524</v>
      </c>
      <c r="BI75" s="29">
        <f t="shared" si="78"/>
        <v>795</v>
      </c>
      <c r="BJ75" s="29">
        <f t="shared" si="78"/>
        <v>47</v>
      </c>
      <c r="BK75" s="29">
        <f t="shared" si="78"/>
        <v>36</v>
      </c>
      <c r="BL75" s="29">
        <f t="shared" si="78"/>
        <v>35</v>
      </c>
      <c r="BM75" s="29">
        <f t="shared" si="78"/>
        <v>41</v>
      </c>
      <c r="BN75" s="29">
        <f t="shared" si="78"/>
        <v>47</v>
      </c>
      <c r="BO75" s="29">
        <f t="shared" si="78"/>
        <v>314</v>
      </c>
      <c r="BP75" s="29">
        <f t="shared" si="78"/>
        <v>162.22</v>
      </c>
      <c r="BQ75" s="29">
        <f t="shared" si="78"/>
        <v>22</v>
      </c>
      <c r="BR75" s="29">
        <f t="shared" si="78"/>
        <v>0</v>
      </c>
    </row>
    <row r="76" spans="1:72" ht="17.399999999999999" x14ac:dyDescent="0.35">
      <c r="B76" s="20" t="s">
        <v>30</v>
      </c>
      <c r="C76" s="21" t="s">
        <v>29</v>
      </c>
      <c r="D76" s="22">
        <f>D75/1000</f>
        <v>7.8180000000000013E-2</v>
      </c>
      <c r="E76" s="22">
        <f t="shared" ref="E76:BQ76" si="79">E75/1000</f>
        <v>8.2000000000000003E-2</v>
      </c>
      <c r="F76" s="22">
        <f t="shared" si="79"/>
        <v>8.2000000000000003E-2</v>
      </c>
      <c r="G76" s="22">
        <f t="shared" si="79"/>
        <v>0.624</v>
      </c>
      <c r="H76" s="22">
        <f t="shared" si="79"/>
        <v>1.49</v>
      </c>
      <c r="I76" s="22">
        <f t="shared" si="79"/>
        <v>0.72</v>
      </c>
      <c r="J76" s="22">
        <f t="shared" si="79"/>
        <v>8.2379999999999995E-2</v>
      </c>
      <c r="K76" s="22">
        <f t="shared" si="79"/>
        <v>1.03888</v>
      </c>
      <c r="L76" s="22">
        <f t="shared" si="79"/>
        <v>0.23194000000000001</v>
      </c>
      <c r="M76" s="22">
        <f t="shared" si="79"/>
        <v>0.73799999999999999</v>
      </c>
      <c r="N76" s="22">
        <f t="shared" si="79"/>
        <v>0.11489000000000001</v>
      </c>
      <c r="O76" s="22">
        <f t="shared" si="79"/>
        <v>0.35911000000000004</v>
      </c>
      <c r="P76" s="22">
        <f t="shared" si="79"/>
        <v>0.42895</v>
      </c>
      <c r="Q76" s="22">
        <f t="shared" si="79"/>
        <v>0.4</v>
      </c>
      <c r="R76" s="22">
        <f t="shared" si="79"/>
        <v>1.21</v>
      </c>
      <c r="S76" s="22">
        <f t="shared" si="79"/>
        <v>0.20749999999999999</v>
      </c>
      <c r="T76" s="22">
        <f t="shared" si="79"/>
        <v>0.20749999999999999</v>
      </c>
      <c r="U76" s="22">
        <f t="shared" si="79"/>
        <v>0.85199999999999998</v>
      </c>
      <c r="V76" s="22">
        <f t="shared" si="79"/>
        <v>0.35255999999999998</v>
      </c>
      <c r="W76" s="22">
        <f>W75/1000</f>
        <v>0.26900000000000002</v>
      </c>
      <c r="X76" s="22">
        <f t="shared" si="79"/>
        <v>1.1900000000000001E-2</v>
      </c>
      <c r="Y76" s="22">
        <f t="shared" si="79"/>
        <v>0</v>
      </c>
      <c r="Z76" s="22">
        <f t="shared" si="79"/>
        <v>0.49199999999999999</v>
      </c>
      <c r="AA76" s="22">
        <f t="shared" si="79"/>
        <v>0.38200000000000001</v>
      </c>
      <c r="AB76" s="22">
        <f t="shared" si="79"/>
        <v>0.34100000000000003</v>
      </c>
      <c r="AC76" s="22">
        <f t="shared" si="79"/>
        <v>0.26100000000000001</v>
      </c>
      <c r="AD76" s="22">
        <f t="shared" si="79"/>
        <v>0.125</v>
      </c>
      <c r="AE76" s="22">
        <f t="shared" si="79"/>
        <v>0.60699999999999998</v>
      </c>
      <c r="AF76" s="22">
        <f t="shared" ref="AF76:AI76" si="80">AF75/1000</f>
        <v>0</v>
      </c>
      <c r="AG76" s="22">
        <f t="shared" si="80"/>
        <v>0</v>
      </c>
      <c r="AH76" s="22">
        <f t="shared" si="80"/>
        <v>0.219</v>
      </c>
      <c r="AI76" s="22">
        <f t="shared" si="80"/>
        <v>0</v>
      </c>
      <c r="AJ76" s="22">
        <f t="shared" si="79"/>
        <v>0.22727</v>
      </c>
      <c r="AK76" s="22">
        <f t="shared" si="79"/>
        <v>8.8999999999999996E-2</v>
      </c>
      <c r="AL76" s="22">
        <f t="shared" si="79"/>
        <v>6.2E-2</v>
      </c>
      <c r="AM76" s="22">
        <f t="shared" si="79"/>
        <v>4.4600000000000001E-2</v>
      </c>
      <c r="AN76" s="22">
        <f t="shared" si="79"/>
        <v>0.2</v>
      </c>
      <c r="AO76" s="22">
        <f t="shared" si="79"/>
        <v>0.23599999999999999</v>
      </c>
      <c r="AP76" s="22">
        <f t="shared" si="79"/>
        <v>0</v>
      </c>
      <c r="AQ76" s="22">
        <f t="shared" si="79"/>
        <v>0.27700000000000002</v>
      </c>
      <c r="AR76" s="22">
        <f t="shared" si="79"/>
        <v>0.59499999999999997</v>
      </c>
      <c r="AS76" s="22">
        <f t="shared" si="79"/>
        <v>0.23563000000000001</v>
      </c>
      <c r="AT76" s="22">
        <f t="shared" si="79"/>
        <v>7.2499999999999995E-2</v>
      </c>
      <c r="AU76" s="22">
        <f t="shared" si="79"/>
        <v>6.9330000000000003E-2</v>
      </c>
      <c r="AV76" s="22">
        <f t="shared" si="79"/>
        <v>6.0670000000000002E-2</v>
      </c>
      <c r="AW76" s="22">
        <f t="shared" si="79"/>
        <v>6.7140000000000005E-2</v>
      </c>
      <c r="AX76" s="22">
        <f t="shared" si="79"/>
        <v>7.4290000000000009E-2</v>
      </c>
      <c r="AY76" s="22">
        <f t="shared" si="79"/>
        <v>5.1249999999999997E-2</v>
      </c>
      <c r="AZ76" s="22">
        <f t="shared" si="79"/>
        <v>7.714E-2</v>
      </c>
      <c r="BA76" s="22">
        <f t="shared" si="79"/>
        <v>6.8000000000000005E-2</v>
      </c>
      <c r="BB76" s="22">
        <f t="shared" si="79"/>
        <v>0.06</v>
      </c>
      <c r="BC76" s="22">
        <f t="shared" si="79"/>
        <v>0.13733000000000001</v>
      </c>
      <c r="BD76" s="22">
        <f t="shared" si="79"/>
        <v>0.31900000000000001</v>
      </c>
      <c r="BE76" s="22">
        <f t="shared" si="79"/>
        <v>0.499</v>
      </c>
      <c r="BF76" s="22">
        <f t="shared" si="79"/>
        <v>0.56399999999999995</v>
      </c>
      <c r="BG76" s="22">
        <f t="shared" si="79"/>
        <v>0.27600000000000002</v>
      </c>
      <c r="BH76" s="22">
        <f t="shared" si="79"/>
        <v>0.52400000000000002</v>
      </c>
      <c r="BI76" s="22">
        <f t="shared" si="79"/>
        <v>0.79500000000000004</v>
      </c>
      <c r="BJ76" s="22">
        <f t="shared" si="79"/>
        <v>4.7E-2</v>
      </c>
      <c r="BK76" s="22">
        <f t="shared" si="79"/>
        <v>3.5999999999999997E-2</v>
      </c>
      <c r="BL76" s="22">
        <f t="shared" si="79"/>
        <v>3.5000000000000003E-2</v>
      </c>
      <c r="BM76" s="22">
        <f t="shared" si="79"/>
        <v>4.1000000000000002E-2</v>
      </c>
      <c r="BN76" s="22">
        <f t="shared" si="79"/>
        <v>4.7E-2</v>
      </c>
      <c r="BO76" s="22">
        <f t="shared" si="79"/>
        <v>0.314</v>
      </c>
      <c r="BP76" s="22">
        <f t="shared" si="79"/>
        <v>0.16222</v>
      </c>
      <c r="BQ76" s="22">
        <f t="shared" si="79"/>
        <v>2.1999999999999999E-2</v>
      </c>
      <c r="BR76" s="22">
        <f t="shared" ref="BR76" si="81">BR75/1000</f>
        <v>0</v>
      </c>
    </row>
    <row r="77" spans="1:72" ht="17.399999999999999" x14ac:dyDescent="0.35">
      <c r="A77" s="30"/>
      <c r="B77" s="31" t="s">
        <v>31</v>
      </c>
      <c r="C77" s="110"/>
      <c r="D77" s="32">
        <f>D73*D75</f>
        <v>2.1108600000000006</v>
      </c>
      <c r="E77" s="32">
        <f t="shared" ref="E77:BQ77" si="82">E73*E75</f>
        <v>2.87</v>
      </c>
      <c r="F77" s="32">
        <f t="shared" si="82"/>
        <v>0.82000000000000006</v>
      </c>
      <c r="G77" s="32">
        <f t="shared" si="82"/>
        <v>0</v>
      </c>
      <c r="H77" s="32">
        <f t="shared" si="82"/>
        <v>0</v>
      </c>
      <c r="I77" s="32">
        <f t="shared" si="82"/>
        <v>0</v>
      </c>
      <c r="J77" s="32">
        <f t="shared" si="82"/>
        <v>0</v>
      </c>
      <c r="K77" s="32">
        <f t="shared" si="82"/>
        <v>4.1555200000000001</v>
      </c>
      <c r="L77" s="32">
        <f t="shared" si="82"/>
        <v>0</v>
      </c>
      <c r="M77" s="32">
        <f t="shared" si="82"/>
        <v>0</v>
      </c>
      <c r="N77" s="32">
        <f t="shared" si="82"/>
        <v>0</v>
      </c>
      <c r="O77" s="32">
        <f t="shared" si="82"/>
        <v>0</v>
      </c>
      <c r="P77" s="32">
        <f t="shared" si="82"/>
        <v>0</v>
      </c>
      <c r="Q77" s="32">
        <f t="shared" si="82"/>
        <v>0</v>
      </c>
      <c r="R77" s="32">
        <f t="shared" si="82"/>
        <v>0</v>
      </c>
      <c r="S77" s="32">
        <f t="shared" si="82"/>
        <v>0</v>
      </c>
      <c r="T77" s="32">
        <f t="shared" si="82"/>
        <v>0</v>
      </c>
      <c r="U77" s="32">
        <f t="shared" si="82"/>
        <v>0</v>
      </c>
      <c r="V77" s="32">
        <f t="shared" si="82"/>
        <v>0</v>
      </c>
      <c r="W77" s="32">
        <f>W73*W75</f>
        <v>0</v>
      </c>
      <c r="X77" s="32">
        <f t="shared" si="82"/>
        <v>0.91538461538461546</v>
      </c>
      <c r="Y77" s="32">
        <f t="shared" si="82"/>
        <v>0</v>
      </c>
      <c r="Z77" s="32">
        <f t="shared" si="82"/>
        <v>3.9359999999999999</v>
      </c>
      <c r="AA77" s="32">
        <f t="shared" si="82"/>
        <v>1.9100000000000001</v>
      </c>
      <c r="AB77" s="32">
        <f t="shared" si="82"/>
        <v>0</v>
      </c>
      <c r="AC77" s="32">
        <f t="shared" si="82"/>
        <v>0</v>
      </c>
      <c r="AD77" s="32">
        <f t="shared" si="82"/>
        <v>0</v>
      </c>
      <c r="AE77" s="32">
        <f t="shared" si="82"/>
        <v>0</v>
      </c>
      <c r="AF77" s="32">
        <f t="shared" ref="AF77:AI77" si="83">AF73*AF75</f>
        <v>0</v>
      </c>
      <c r="AG77" s="32">
        <f t="shared" si="83"/>
        <v>0</v>
      </c>
      <c r="AH77" s="32">
        <f t="shared" si="83"/>
        <v>0</v>
      </c>
      <c r="AI77" s="32">
        <f t="shared" si="83"/>
        <v>0</v>
      </c>
      <c r="AJ77" s="32">
        <f t="shared" si="82"/>
        <v>0</v>
      </c>
      <c r="AK77" s="32">
        <f t="shared" si="82"/>
        <v>0</v>
      </c>
      <c r="AL77" s="32">
        <f t="shared" si="82"/>
        <v>0.496</v>
      </c>
      <c r="AM77" s="32">
        <f t="shared" si="82"/>
        <v>0</v>
      </c>
      <c r="AN77" s="32">
        <f t="shared" si="82"/>
        <v>0</v>
      </c>
      <c r="AO77" s="32">
        <f t="shared" si="82"/>
        <v>0</v>
      </c>
      <c r="AP77" s="32">
        <f t="shared" si="82"/>
        <v>0</v>
      </c>
      <c r="AQ77" s="32">
        <f t="shared" si="82"/>
        <v>0</v>
      </c>
      <c r="AR77" s="32">
        <f t="shared" si="82"/>
        <v>0</v>
      </c>
      <c r="AS77" s="32">
        <f t="shared" si="82"/>
        <v>0</v>
      </c>
      <c r="AT77" s="32">
        <f t="shared" si="82"/>
        <v>0</v>
      </c>
      <c r="AU77" s="32">
        <f t="shared" si="82"/>
        <v>0</v>
      </c>
      <c r="AV77" s="32">
        <f t="shared" si="82"/>
        <v>0</v>
      </c>
      <c r="AW77" s="32">
        <f t="shared" si="82"/>
        <v>0</v>
      </c>
      <c r="AX77" s="32">
        <f t="shared" si="82"/>
        <v>0</v>
      </c>
      <c r="AY77" s="32">
        <f t="shared" si="82"/>
        <v>0</v>
      </c>
      <c r="AZ77" s="32">
        <f t="shared" si="82"/>
        <v>0</v>
      </c>
      <c r="BA77" s="32">
        <f t="shared" si="82"/>
        <v>0</v>
      </c>
      <c r="BB77" s="32">
        <f t="shared" si="82"/>
        <v>0</v>
      </c>
      <c r="BC77" s="32">
        <f t="shared" si="82"/>
        <v>0</v>
      </c>
      <c r="BD77" s="32">
        <f t="shared" si="82"/>
        <v>9.2510000000000012</v>
      </c>
      <c r="BE77" s="32">
        <f t="shared" si="82"/>
        <v>9.98</v>
      </c>
      <c r="BF77" s="32">
        <f t="shared" si="82"/>
        <v>11.28</v>
      </c>
      <c r="BG77" s="32">
        <f t="shared" si="82"/>
        <v>0</v>
      </c>
      <c r="BH77" s="32">
        <f t="shared" si="82"/>
        <v>0</v>
      </c>
      <c r="BI77" s="32">
        <f t="shared" si="82"/>
        <v>0</v>
      </c>
      <c r="BJ77" s="32">
        <f t="shared" si="82"/>
        <v>3.7600000000000002</v>
      </c>
      <c r="BK77" s="32">
        <f t="shared" si="82"/>
        <v>0.9</v>
      </c>
      <c r="BL77" s="32">
        <f t="shared" si="82"/>
        <v>1.0149999999999999</v>
      </c>
      <c r="BM77" s="32">
        <f t="shared" si="82"/>
        <v>5.74</v>
      </c>
      <c r="BN77" s="32">
        <f t="shared" si="82"/>
        <v>0</v>
      </c>
      <c r="BO77" s="32">
        <f t="shared" si="82"/>
        <v>0.628</v>
      </c>
      <c r="BP77" s="32">
        <f t="shared" si="82"/>
        <v>0.97331999999999996</v>
      </c>
      <c r="BQ77" s="32">
        <f t="shared" si="82"/>
        <v>5.5E-2</v>
      </c>
      <c r="BR77" s="32">
        <f t="shared" ref="BR77" si="84">BR73*BR75</f>
        <v>0</v>
      </c>
      <c r="BS77" s="33">
        <f>SUM(D77:BQ77)</f>
        <v>60.796084615384615</v>
      </c>
      <c r="BT77" s="34">
        <f>BS77/$C$9</f>
        <v>60.796084615384615</v>
      </c>
    </row>
    <row r="78" spans="1:72" ht="17.399999999999999" x14ac:dyDescent="0.35">
      <c r="A78" s="30"/>
      <c r="B78" s="31" t="s">
        <v>32</v>
      </c>
      <c r="C78" s="110"/>
      <c r="D78" s="32">
        <f>D73*D75</f>
        <v>2.1108600000000006</v>
      </c>
      <c r="E78" s="32">
        <f t="shared" ref="E78:BQ78" si="85">E73*E75</f>
        <v>2.87</v>
      </c>
      <c r="F78" s="32">
        <f t="shared" si="85"/>
        <v>0.82000000000000006</v>
      </c>
      <c r="G78" s="32">
        <f t="shared" si="85"/>
        <v>0</v>
      </c>
      <c r="H78" s="32">
        <f t="shared" si="85"/>
        <v>0</v>
      </c>
      <c r="I78" s="32">
        <f t="shared" si="85"/>
        <v>0</v>
      </c>
      <c r="J78" s="32">
        <f t="shared" si="85"/>
        <v>0</v>
      </c>
      <c r="K78" s="32">
        <f t="shared" si="85"/>
        <v>4.1555200000000001</v>
      </c>
      <c r="L78" s="32">
        <f t="shared" si="85"/>
        <v>0</v>
      </c>
      <c r="M78" s="32">
        <f t="shared" si="85"/>
        <v>0</v>
      </c>
      <c r="N78" s="32">
        <f t="shared" si="85"/>
        <v>0</v>
      </c>
      <c r="O78" s="32">
        <f t="shared" si="85"/>
        <v>0</v>
      </c>
      <c r="P78" s="32">
        <f t="shared" si="85"/>
        <v>0</v>
      </c>
      <c r="Q78" s="32">
        <f t="shared" si="85"/>
        <v>0</v>
      </c>
      <c r="R78" s="32">
        <f t="shared" si="85"/>
        <v>0</v>
      </c>
      <c r="S78" s="32">
        <f t="shared" si="85"/>
        <v>0</v>
      </c>
      <c r="T78" s="32">
        <f t="shared" si="85"/>
        <v>0</v>
      </c>
      <c r="U78" s="32">
        <f t="shared" si="85"/>
        <v>0</v>
      </c>
      <c r="V78" s="32">
        <f t="shared" si="85"/>
        <v>0</v>
      </c>
      <c r="W78" s="32">
        <f>W73*W75</f>
        <v>0</v>
      </c>
      <c r="X78" s="32">
        <f t="shared" si="85"/>
        <v>0.91538461538461546</v>
      </c>
      <c r="Y78" s="32">
        <f t="shared" si="85"/>
        <v>0</v>
      </c>
      <c r="Z78" s="32">
        <f t="shared" si="85"/>
        <v>3.9359999999999999</v>
      </c>
      <c r="AA78" s="32">
        <f t="shared" si="85"/>
        <v>1.9100000000000001</v>
      </c>
      <c r="AB78" s="32">
        <f t="shared" si="85"/>
        <v>0</v>
      </c>
      <c r="AC78" s="32">
        <f t="shared" si="85"/>
        <v>0</v>
      </c>
      <c r="AD78" s="32">
        <f t="shared" si="85"/>
        <v>0</v>
      </c>
      <c r="AE78" s="32">
        <f t="shared" si="85"/>
        <v>0</v>
      </c>
      <c r="AF78" s="32">
        <f t="shared" ref="AF78:AI78" si="86">AF73*AF75</f>
        <v>0</v>
      </c>
      <c r="AG78" s="32">
        <f t="shared" si="86"/>
        <v>0</v>
      </c>
      <c r="AH78" s="32">
        <f t="shared" si="86"/>
        <v>0</v>
      </c>
      <c r="AI78" s="32">
        <f t="shared" si="86"/>
        <v>0</v>
      </c>
      <c r="AJ78" s="32">
        <f t="shared" si="85"/>
        <v>0</v>
      </c>
      <c r="AK78" s="32">
        <f t="shared" si="85"/>
        <v>0</v>
      </c>
      <c r="AL78" s="32">
        <f t="shared" si="85"/>
        <v>0.496</v>
      </c>
      <c r="AM78" s="32">
        <f t="shared" si="85"/>
        <v>0</v>
      </c>
      <c r="AN78" s="32">
        <f t="shared" si="85"/>
        <v>0</v>
      </c>
      <c r="AO78" s="32">
        <f t="shared" si="85"/>
        <v>0</v>
      </c>
      <c r="AP78" s="32">
        <f t="shared" si="85"/>
        <v>0</v>
      </c>
      <c r="AQ78" s="32">
        <f t="shared" si="85"/>
        <v>0</v>
      </c>
      <c r="AR78" s="32">
        <f t="shared" si="85"/>
        <v>0</v>
      </c>
      <c r="AS78" s="32">
        <f t="shared" si="85"/>
        <v>0</v>
      </c>
      <c r="AT78" s="32">
        <f t="shared" si="85"/>
        <v>0</v>
      </c>
      <c r="AU78" s="32">
        <f t="shared" si="85"/>
        <v>0</v>
      </c>
      <c r="AV78" s="32">
        <f t="shared" si="85"/>
        <v>0</v>
      </c>
      <c r="AW78" s="32">
        <f t="shared" si="85"/>
        <v>0</v>
      </c>
      <c r="AX78" s="32">
        <f t="shared" si="85"/>
        <v>0</v>
      </c>
      <c r="AY78" s="32">
        <f t="shared" si="85"/>
        <v>0</v>
      </c>
      <c r="AZ78" s="32">
        <f t="shared" si="85"/>
        <v>0</v>
      </c>
      <c r="BA78" s="32">
        <f t="shared" si="85"/>
        <v>0</v>
      </c>
      <c r="BB78" s="32">
        <f t="shared" si="85"/>
        <v>0</v>
      </c>
      <c r="BC78" s="32">
        <f t="shared" si="85"/>
        <v>0</v>
      </c>
      <c r="BD78" s="32">
        <f t="shared" si="85"/>
        <v>9.2510000000000012</v>
      </c>
      <c r="BE78" s="32">
        <f t="shared" si="85"/>
        <v>9.98</v>
      </c>
      <c r="BF78" s="32">
        <f t="shared" si="85"/>
        <v>11.28</v>
      </c>
      <c r="BG78" s="32">
        <f t="shared" si="85"/>
        <v>0</v>
      </c>
      <c r="BH78" s="32">
        <f t="shared" si="85"/>
        <v>0</v>
      </c>
      <c r="BI78" s="32">
        <f t="shared" si="85"/>
        <v>0</v>
      </c>
      <c r="BJ78" s="32">
        <f t="shared" si="85"/>
        <v>3.7600000000000002</v>
      </c>
      <c r="BK78" s="32">
        <f t="shared" si="85"/>
        <v>0.9</v>
      </c>
      <c r="BL78" s="32">
        <f t="shared" si="85"/>
        <v>1.0149999999999999</v>
      </c>
      <c r="BM78" s="32">
        <f t="shared" si="85"/>
        <v>5.74</v>
      </c>
      <c r="BN78" s="32">
        <f t="shared" si="85"/>
        <v>0</v>
      </c>
      <c r="BO78" s="32">
        <f t="shared" si="85"/>
        <v>0.628</v>
      </c>
      <c r="BP78" s="32">
        <f t="shared" si="85"/>
        <v>0.97331999999999996</v>
      </c>
      <c r="BQ78" s="32">
        <f t="shared" si="85"/>
        <v>5.5E-2</v>
      </c>
      <c r="BR78" s="32">
        <f t="shared" ref="BR78" si="87">BR73*BR75</f>
        <v>0</v>
      </c>
      <c r="BS78" s="33">
        <f>SUM(D78:BQ78)</f>
        <v>60.796084615384615</v>
      </c>
      <c r="BT78" s="34">
        <f>BS78/$C$9</f>
        <v>60.796084615384615</v>
      </c>
    </row>
    <row r="80" spans="1:72" x14ac:dyDescent="0.3">
      <c r="J80" s="1">
        <v>10</v>
      </c>
      <c r="K80" t="s">
        <v>2</v>
      </c>
      <c r="T80" t="s">
        <v>35</v>
      </c>
    </row>
    <row r="81" spans="1:72" ht="15" customHeight="1" x14ac:dyDescent="0.3">
      <c r="A81" s="112"/>
      <c r="B81" s="3" t="s">
        <v>4</v>
      </c>
      <c r="C81" s="114" t="s">
        <v>5</v>
      </c>
      <c r="D81" s="111" t="str">
        <f t="shared" ref="D81:AL81" si="88">D64</f>
        <v>Хлеб пшеничный</v>
      </c>
      <c r="E81" s="111" t="str">
        <f t="shared" si="88"/>
        <v>Хлеб ржано-пшеничный</v>
      </c>
      <c r="F81" s="111" t="str">
        <f t="shared" si="88"/>
        <v>Сахар</v>
      </c>
      <c r="G81" s="111" t="str">
        <f t="shared" si="88"/>
        <v>Чай</v>
      </c>
      <c r="H81" s="111" t="str">
        <f t="shared" si="88"/>
        <v>Какао</v>
      </c>
      <c r="I81" s="111" t="str">
        <f t="shared" si="88"/>
        <v>Кофейный напиток</v>
      </c>
      <c r="J81" s="111" t="str">
        <f t="shared" si="88"/>
        <v>Молоко 2,5%</v>
      </c>
      <c r="K81" s="111" t="str">
        <f t="shared" si="88"/>
        <v>Масло сливочное</v>
      </c>
      <c r="L81" s="111" t="str">
        <f t="shared" si="88"/>
        <v>Сметана 15%</v>
      </c>
      <c r="M81" s="111" t="str">
        <f t="shared" si="88"/>
        <v>Молоко сухое</v>
      </c>
      <c r="N81" s="111" t="str">
        <f t="shared" si="88"/>
        <v>Снежок 2,5 %</v>
      </c>
      <c r="O81" s="111" t="str">
        <f t="shared" si="88"/>
        <v>Творог 5%</v>
      </c>
      <c r="P81" s="111" t="str">
        <f t="shared" si="88"/>
        <v>Молоко сгущенное</v>
      </c>
      <c r="Q81" s="111" t="str">
        <f t="shared" si="88"/>
        <v xml:space="preserve">Джем Сава </v>
      </c>
      <c r="R81" s="111" t="str">
        <f t="shared" si="88"/>
        <v>Сыр</v>
      </c>
      <c r="S81" s="111" t="str">
        <f t="shared" si="88"/>
        <v>Зеленый горошек</v>
      </c>
      <c r="T81" s="111" t="str">
        <f t="shared" si="88"/>
        <v>Кукуруза консервирован.</v>
      </c>
      <c r="U81" s="111" t="str">
        <f t="shared" si="88"/>
        <v>Консервы рыбные</v>
      </c>
      <c r="V81" s="111" t="str">
        <f t="shared" si="88"/>
        <v>Огурцы консервирован.</v>
      </c>
      <c r="W81" s="111" t="str">
        <f t="shared" si="88"/>
        <v>Огурцы свежие</v>
      </c>
      <c r="X81" s="111" t="str">
        <f t="shared" si="88"/>
        <v>Яйцо</v>
      </c>
      <c r="Y81" s="111" t="str">
        <f t="shared" si="88"/>
        <v>Икра кабачковая</v>
      </c>
      <c r="Z81" s="111" t="str">
        <f t="shared" si="88"/>
        <v>Изюм</v>
      </c>
      <c r="AA81" s="111" t="str">
        <f t="shared" si="88"/>
        <v>Курага</v>
      </c>
      <c r="AB81" s="111" t="str">
        <f t="shared" si="88"/>
        <v>Чернослив</v>
      </c>
      <c r="AC81" s="111" t="str">
        <f t="shared" si="88"/>
        <v>Шиповник</v>
      </c>
      <c r="AD81" s="111" t="str">
        <f t="shared" si="88"/>
        <v>Сухофрукты</v>
      </c>
      <c r="AE81" s="111" t="str">
        <f t="shared" si="88"/>
        <v>Ягода свежемороженная</v>
      </c>
      <c r="AF81" s="111" t="str">
        <f t="shared" ref="AF81:AI81" si="89">AF64</f>
        <v>Апельсин</v>
      </c>
      <c r="AG81" s="111" t="str">
        <f t="shared" si="89"/>
        <v>Банан</v>
      </c>
      <c r="AH81" s="111" t="str">
        <f t="shared" si="89"/>
        <v>Лимон</v>
      </c>
      <c r="AI81" s="111" t="str">
        <f t="shared" si="89"/>
        <v>Яблоко</v>
      </c>
      <c r="AJ81" s="111" t="str">
        <f t="shared" si="88"/>
        <v>Кисель</v>
      </c>
      <c r="AK81" s="111" t="str">
        <f t="shared" si="88"/>
        <v xml:space="preserve">Сок </v>
      </c>
      <c r="AL81" s="111" t="str">
        <f t="shared" si="88"/>
        <v>Макаронные изделия</v>
      </c>
      <c r="AM81" s="111" t="str">
        <f t="shared" ref="AM81:BR81" si="90">AM64</f>
        <v>Мука</v>
      </c>
      <c r="AN81" s="111" t="str">
        <f t="shared" si="90"/>
        <v>Дрожжи</v>
      </c>
      <c r="AO81" s="111" t="str">
        <f t="shared" si="90"/>
        <v>Печенье</v>
      </c>
      <c r="AP81" s="111" t="str">
        <f t="shared" si="90"/>
        <v>Пряники</v>
      </c>
      <c r="AQ81" s="111" t="str">
        <f t="shared" si="90"/>
        <v>Вафли</v>
      </c>
      <c r="AR81" s="111" t="str">
        <f t="shared" si="90"/>
        <v>Конфеты</v>
      </c>
      <c r="AS81" s="111" t="str">
        <f t="shared" si="90"/>
        <v>Повидло Сава</v>
      </c>
      <c r="AT81" s="111" t="str">
        <f t="shared" si="90"/>
        <v>Крупа геркулес</v>
      </c>
      <c r="AU81" s="111" t="str">
        <f t="shared" si="90"/>
        <v>Крупа горох</v>
      </c>
      <c r="AV81" s="111" t="str">
        <f t="shared" si="90"/>
        <v>Крупа гречневая</v>
      </c>
      <c r="AW81" s="111" t="str">
        <f t="shared" si="90"/>
        <v>Крупа кукурузная</v>
      </c>
      <c r="AX81" s="111" t="str">
        <f t="shared" si="90"/>
        <v>Крупа манная</v>
      </c>
      <c r="AY81" s="111" t="str">
        <f t="shared" si="90"/>
        <v>Крупа перловая</v>
      </c>
      <c r="AZ81" s="111" t="str">
        <f t="shared" si="90"/>
        <v>Крупа пшеничная</v>
      </c>
      <c r="BA81" s="111" t="str">
        <f t="shared" si="90"/>
        <v>Крупа пшено</v>
      </c>
      <c r="BB81" s="111" t="str">
        <f t="shared" si="90"/>
        <v>Крупа ячневая</v>
      </c>
      <c r="BC81" s="111" t="str">
        <f t="shared" si="90"/>
        <v>Рис</v>
      </c>
      <c r="BD81" s="111" t="str">
        <f t="shared" si="90"/>
        <v>Цыпленок бройлер</v>
      </c>
      <c r="BE81" s="111" t="str">
        <f t="shared" si="90"/>
        <v>Филе куриное</v>
      </c>
      <c r="BF81" s="111" t="str">
        <f t="shared" si="90"/>
        <v>Фарш говяжий</v>
      </c>
      <c r="BG81" s="111" t="str">
        <f t="shared" si="90"/>
        <v>Печень куриная</v>
      </c>
      <c r="BH81" s="111" t="str">
        <f t="shared" si="90"/>
        <v>Филе минтая</v>
      </c>
      <c r="BI81" s="111" t="str">
        <f t="shared" si="90"/>
        <v>Филе сельди слабосол.</v>
      </c>
      <c r="BJ81" s="111" t="str">
        <f t="shared" si="90"/>
        <v>Картофель</v>
      </c>
      <c r="BK81" s="111" t="str">
        <f t="shared" si="90"/>
        <v>Морковь</v>
      </c>
      <c r="BL81" s="111" t="str">
        <f t="shared" si="90"/>
        <v>Лук</v>
      </c>
      <c r="BM81" s="111" t="str">
        <f t="shared" si="90"/>
        <v>Капуста</v>
      </c>
      <c r="BN81" s="111" t="str">
        <f t="shared" si="90"/>
        <v>Свекла</v>
      </c>
      <c r="BO81" s="111" t="str">
        <f t="shared" si="90"/>
        <v>Томатная паста</v>
      </c>
      <c r="BP81" s="111" t="str">
        <f t="shared" si="90"/>
        <v>Масло растительное</v>
      </c>
      <c r="BQ81" s="111" t="str">
        <f t="shared" si="90"/>
        <v>Соль</v>
      </c>
      <c r="BR81" s="111" t="str">
        <f t="shared" si="90"/>
        <v>Аскорбиновая кислота</v>
      </c>
      <c r="BS81" s="104" t="s">
        <v>6</v>
      </c>
      <c r="BT81" s="105" t="s">
        <v>7</v>
      </c>
    </row>
    <row r="82" spans="1:72" ht="36.75" customHeight="1" x14ac:dyDescent="0.3">
      <c r="A82" s="113"/>
      <c r="B82" s="4" t="s">
        <v>8</v>
      </c>
      <c r="C82" s="115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04"/>
      <c r="BT82" s="105"/>
    </row>
    <row r="83" spans="1:72" ht="13.5" customHeight="1" x14ac:dyDescent="0.3">
      <c r="A83" s="106" t="s">
        <v>20</v>
      </c>
      <c r="B83" s="5" t="str">
        <f>B21</f>
        <v>Чай с лимоном</v>
      </c>
      <c r="C83" s="107">
        <f>$E$6</f>
        <v>1</v>
      </c>
      <c r="D83" s="5">
        <f t="shared" ref="D83:AL83" si="91">D21</f>
        <v>0</v>
      </c>
      <c r="E83" s="5">
        <f t="shared" si="91"/>
        <v>0</v>
      </c>
      <c r="F83" s="5">
        <f t="shared" si="91"/>
        <v>8.0000000000000002E-3</v>
      </c>
      <c r="G83" s="5">
        <f t="shared" si="91"/>
        <v>5.0000000000000001E-4</v>
      </c>
      <c r="H83" s="5">
        <f t="shared" si="91"/>
        <v>0</v>
      </c>
      <c r="I83" s="5">
        <f t="shared" si="91"/>
        <v>0</v>
      </c>
      <c r="J83" s="5">
        <f t="shared" si="91"/>
        <v>0</v>
      </c>
      <c r="K83" s="5">
        <f t="shared" si="91"/>
        <v>0</v>
      </c>
      <c r="L83" s="5">
        <f t="shared" si="91"/>
        <v>0</v>
      </c>
      <c r="M83" s="5">
        <f t="shared" si="91"/>
        <v>0</v>
      </c>
      <c r="N83" s="5">
        <f t="shared" si="91"/>
        <v>0</v>
      </c>
      <c r="O83" s="5">
        <f t="shared" si="91"/>
        <v>0</v>
      </c>
      <c r="P83" s="5">
        <f t="shared" si="91"/>
        <v>0</v>
      </c>
      <c r="Q83" s="5">
        <f t="shared" si="91"/>
        <v>0</v>
      </c>
      <c r="R83" s="5">
        <f t="shared" si="91"/>
        <v>0</v>
      </c>
      <c r="S83" s="5">
        <f t="shared" si="91"/>
        <v>0</v>
      </c>
      <c r="T83" s="5">
        <f t="shared" si="91"/>
        <v>0</v>
      </c>
      <c r="U83" s="5">
        <f t="shared" si="91"/>
        <v>0</v>
      </c>
      <c r="V83" s="5">
        <f t="shared" si="91"/>
        <v>0</v>
      </c>
      <c r="W83" s="5">
        <f t="shared" si="91"/>
        <v>0</v>
      </c>
      <c r="X83" s="5">
        <f t="shared" si="91"/>
        <v>0</v>
      </c>
      <c r="Y83" s="5">
        <f t="shared" si="91"/>
        <v>0</v>
      </c>
      <c r="Z83" s="5">
        <f t="shared" si="91"/>
        <v>0</v>
      </c>
      <c r="AA83" s="5">
        <f t="shared" si="91"/>
        <v>0</v>
      </c>
      <c r="AB83" s="5">
        <f t="shared" si="91"/>
        <v>0</v>
      </c>
      <c r="AC83" s="5">
        <f t="shared" si="91"/>
        <v>0</v>
      </c>
      <c r="AD83" s="5">
        <f t="shared" si="91"/>
        <v>0</v>
      </c>
      <c r="AE83" s="5">
        <f t="shared" si="91"/>
        <v>0</v>
      </c>
      <c r="AF83" s="5">
        <f t="shared" ref="AF83:AI83" si="92">AF21</f>
        <v>0</v>
      </c>
      <c r="AG83" s="5">
        <f t="shared" si="92"/>
        <v>0</v>
      </c>
      <c r="AH83" s="5">
        <f t="shared" si="92"/>
        <v>5.0000000000000001E-3</v>
      </c>
      <c r="AI83" s="5">
        <f t="shared" si="92"/>
        <v>0</v>
      </c>
      <c r="AJ83" s="5">
        <f t="shared" si="91"/>
        <v>0</v>
      </c>
      <c r="AK83" s="5">
        <f t="shared" si="91"/>
        <v>0</v>
      </c>
      <c r="AL83" s="5">
        <f t="shared" si="91"/>
        <v>0</v>
      </c>
      <c r="AM83" s="5">
        <f t="shared" ref="AM83:BQ83" si="93">AM21</f>
        <v>0</v>
      </c>
      <c r="AN83" s="5">
        <f t="shared" si="93"/>
        <v>0</v>
      </c>
      <c r="AO83" s="5">
        <f t="shared" si="93"/>
        <v>0</v>
      </c>
      <c r="AP83" s="5">
        <f t="shared" si="93"/>
        <v>0</v>
      </c>
      <c r="AQ83" s="5">
        <f t="shared" si="93"/>
        <v>0</v>
      </c>
      <c r="AR83" s="5">
        <f t="shared" si="93"/>
        <v>0</v>
      </c>
      <c r="AS83" s="5">
        <f t="shared" si="93"/>
        <v>0</v>
      </c>
      <c r="AT83" s="5">
        <f t="shared" si="93"/>
        <v>0</v>
      </c>
      <c r="AU83" s="5">
        <f t="shared" si="93"/>
        <v>0</v>
      </c>
      <c r="AV83" s="5">
        <f t="shared" si="93"/>
        <v>0</v>
      </c>
      <c r="AW83" s="5">
        <f t="shared" si="93"/>
        <v>0</v>
      </c>
      <c r="AX83" s="5">
        <f t="shared" si="93"/>
        <v>0</v>
      </c>
      <c r="AY83" s="5">
        <f t="shared" si="93"/>
        <v>0</v>
      </c>
      <c r="AZ83" s="5">
        <f t="shared" si="93"/>
        <v>0</v>
      </c>
      <c r="BA83" s="5">
        <f t="shared" si="93"/>
        <v>0</v>
      </c>
      <c r="BB83" s="5">
        <f t="shared" si="93"/>
        <v>0</v>
      </c>
      <c r="BC83" s="5">
        <f t="shared" si="93"/>
        <v>0</v>
      </c>
      <c r="BD83" s="5">
        <f t="shared" si="93"/>
        <v>0</v>
      </c>
      <c r="BE83" s="5">
        <f t="shared" si="93"/>
        <v>0</v>
      </c>
      <c r="BF83" s="5">
        <f t="shared" si="93"/>
        <v>0</v>
      </c>
      <c r="BG83" s="5">
        <f t="shared" si="93"/>
        <v>0</v>
      </c>
      <c r="BH83" s="5">
        <f t="shared" si="93"/>
        <v>0</v>
      </c>
      <c r="BI83" s="5">
        <f t="shared" si="93"/>
        <v>0</v>
      </c>
      <c r="BJ83" s="5">
        <f t="shared" si="93"/>
        <v>0</v>
      </c>
      <c r="BK83" s="5">
        <f t="shared" si="93"/>
        <v>0</v>
      </c>
      <c r="BL83" s="5">
        <f t="shared" si="93"/>
        <v>0</v>
      </c>
      <c r="BM83" s="5">
        <f t="shared" si="93"/>
        <v>0</v>
      </c>
      <c r="BN83" s="5">
        <f t="shared" si="93"/>
        <v>0</v>
      </c>
      <c r="BO83" s="5">
        <f t="shared" si="93"/>
        <v>0</v>
      </c>
      <c r="BP83" s="5">
        <f t="shared" si="93"/>
        <v>0</v>
      </c>
      <c r="BQ83" s="5">
        <f t="shared" si="93"/>
        <v>0</v>
      </c>
      <c r="BR83" s="5"/>
    </row>
    <row r="84" spans="1:72" x14ac:dyDescent="0.3">
      <c r="A84" s="106"/>
      <c r="B84" s="5" t="str">
        <f>B22</f>
        <v>Сдоба обыкновенная</v>
      </c>
      <c r="C84" s="108"/>
      <c r="D84" s="5">
        <f t="shared" ref="D84:AL84" si="94">D22</f>
        <v>0</v>
      </c>
      <c r="E84" s="5">
        <f t="shared" si="94"/>
        <v>0</v>
      </c>
      <c r="F84" s="5">
        <f t="shared" si="94"/>
        <v>3.5000000000000001E-3</v>
      </c>
      <c r="G84" s="5">
        <f t="shared" si="94"/>
        <v>0</v>
      </c>
      <c r="H84" s="5">
        <f t="shared" si="94"/>
        <v>0</v>
      </c>
      <c r="I84" s="5">
        <f t="shared" si="94"/>
        <v>0</v>
      </c>
      <c r="J84" s="5">
        <f t="shared" si="94"/>
        <v>1.7999999999999999E-2</v>
      </c>
      <c r="K84" s="5">
        <f t="shared" si="94"/>
        <v>2E-3</v>
      </c>
      <c r="L84" s="5">
        <f t="shared" si="94"/>
        <v>0</v>
      </c>
      <c r="M84" s="5">
        <f t="shared" si="94"/>
        <v>0</v>
      </c>
      <c r="N84" s="5">
        <f t="shared" si="94"/>
        <v>0</v>
      </c>
      <c r="O84" s="5">
        <f t="shared" si="94"/>
        <v>0</v>
      </c>
      <c r="P84" s="5">
        <f t="shared" si="94"/>
        <v>0</v>
      </c>
      <c r="Q84" s="5">
        <f t="shared" si="94"/>
        <v>0</v>
      </c>
      <c r="R84" s="5">
        <f t="shared" si="94"/>
        <v>0</v>
      </c>
      <c r="S84" s="5">
        <f t="shared" si="94"/>
        <v>0</v>
      </c>
      <c r="T84" s="5">
        <f t="shared" si="94"/>
        <v>0</v>
      </c>
      <c r="U84" s="5">
        <f t="shared" si="94"/>
        <v>0</v>
      </c>
      <c r="V84" s="5">
        <f t="shared" si="94"/>
        <v>0</v>
      </c>
      <c r="W84" s="5">
        <f t="shared" si="94"/>
        <v>0</v>
      </c>
      <c r="X84" s="5">
        <f t="shared" si="94"/>
        <v>0.04</v>
      </c>
      <c r="Y84" s="5">
        <f t="shared" si="94"/>
        <v>0</v>
      </c>
      <c r="Z84" s="5">
        <f t="shared" si="94"/>
        <v>0</v>
      </c>
      <c r="AA84" s="5">
        <f t="shared" si="94"/>
        <v>0</v>
      </c>
      <c r="AB84" s="5">
        <f t="shared" si="94"/>
        <v>0</v>
      </c>
      <c r="AC84" s="5">
        <f t="shared" si="94"/>
        <v>0</v>
      </c>
      <c r="AD84" s="5">
        <f t="shared" si="94"/>
        <v>0</v>
      </c>
      <c r="AE84" s="5">
        <f t="shared" si="94"/>
        <v>0</v>
      </c>
      <c r="AF84" s="5">
        <f t="shared" ref="AF84:AI84" si="95">AF22</f>
        <v>0</v>
      </c>
      <c r="AG84" s="5">
        <f t="shared" si="95"/>
        <v>0</v>
      </c>
      <c r="AH84" s="5">
        <f t="shared" si="95"/>
        <v>0</v>
      </c>
      <c r="AI84" s="5">
        <f t="shared" si="95"/>
        <v>0</v>
      </c>
      <c r="AJ84" s="5">
        <f t="shared" si="94"/>
        <v>0</v>
      </c>
      <c r="AK84" s="5">
        <f t="shared" si="94"/>
        <v>0</v>
      </c>
      <c r="AL84" s="5">
        <f t="shared" si="94"/>
        <v>0</v>
      </c>
      <c r="AM84" s="5">
        <f t="shared" ref="AM84:BQ84" si="96">AM22</f>
        <v>4.4999999999999998E-2</v>
      </c>
      <c r="AN84" s="5">
        <f t="shared" si="96"/>
        <v>1E-3</v>
      </c>
      <c r="AO84" s="5">
        <f t="shared" si="96"/>
        <v>0</v>
      </c>
      <c r="AP84" s="5">
        <f t="shared" si="96"/>
        <v>0</v>
      </c>
      <c r="AQ84" s="5">
        <f t="shared" si="96"/>
        <v>0</v>
      </c>
      <c r="AR84" s="5">
        <f t="shared" si="96"/>
        <v>0</v>
      </c>
      <c r="AS84" s="5">
        <f t="shared" si="96"/>
        <v>0</v>
      </c>
      <c r="AT84" s="5">
        <f t="shared" si="96"/>
        <v>0</v>
      </c>
      <c r="AU84" s="5">
        <f t="shared" si="96"/>
        <v>0</v>
      </c>
      <c r="AV84" s="5">
        <f t="shared" si="96"/>
        <v>0</v>
      </c>
      <c r="AW84" s="5">
        <f t="shared" si="96"/>
        <v>0</v>
      </c>
      <c r="AX84" s="5">
        <f t="shared" si="96"/>
        <v>0</v>
      </c>
      <c r="AY84" s="5">
        <f t="shared" si="96"/>
        <v>0</v>
      </c>
      <c r="AZ84" s="5">
        <f t="shared" si="96"/>
        <v>0</v>
      </c>
      <c r="BA84" s="5">
        <f t="shared" si="96"/>
        <v>0</v>
      </c>
      <c r="BB84" s="5">
        <f t="shared" si="96"/>
        <v>0</v>
      </c>
      <c r="BC84" s="5">
        <f t="shared" si="96"/>
        <v>0</v>
      </c>
      <c r="BD84" s="5">
        <f t="shared" si="96"/>
        <v>0</v>
      </c>
      <c r="BE84" s="5">
        <f t="shared" si="96"/>
        <v>0</v>
      </c>
      <c r="BF84" s="5">
        <f t="shared" si="96"/>
        <v>0</v>
      </c>
      <c r="BG84" s="5">
        <f t="shared" si="96"/>
        <v>0</v>
      </c>
      <c r="BH84" s="5">
        <f t="shared" si="96"/>
        <v>0</v>
      </c>
      <c r="BI84" s="5">
        <f t="shared" si="96"/>
        <v>0</v>
      </c>
      <c r="BJ84" s="5">
        <f t="shared" si="96"/>
        <v>0</v>
      </c>
      <c r="BK84" s="5">
        <f t="shared" si="96"/>
        <v>0</v>
      </c>
      <c r="BL84" s="5">
        <f t="shared" si="96"/>
        <v>0</v>
      </c>
      <c r="BM84" s="5">
        <f t="shared" si="96"/>
        <v>0</v>
      </c>
      <c r="BN84" s="5">
        <f t="shared" si="96"/>
        <v>0</v>
      </c>
      <c r="BO84" s="5">
        <f t="shared" si="96"/>
        <v>0</v>
      </c>
      <c r="BP84" s="5">
        <f t="shared" si="96"/>
        <v>0</v>
      </c>
      <c r="BQ84" s="5">
        <f t="shared" si="96"/>
        <v>0</v>
      </c>
      <c r="BR84" s="5"/>
    </row>
    <row r="85" spans="1:72" x14ac:dyDescent="0.3">
      <c r="A85" s="106"/>
      <c r="B85" s="5" t="str">
        <f>B23</f>
        <v>Банан</v>
      </c>
      <c r="C85" s="108"/>
      <c r="D85" s="5">
        <f t="shared" ref="D85:AL85" si="97">D23</f>
        <v>0</v>
      </c>
      <c r="E85" s="5">
        <f t="shared" si="97"/>
        <v>0</v>
      </c>
      <c r="F85" s="5">
        <f t="shared" si="97"/>
        <v>0</v>
      </c>
      <c r="G85" s="5">
        <f t="shared" si="97"/>
        <v>0</v>
      </c>
      <c r="H85" s="5">
        <f t="shared" si="97"/>
        <v>0</v>
      </c>
      <c r="I85" s="5">
        <f t="shared" si="97"/>
        <v>0</v>
      </c>
      <c r="J85" s="5">
        <f t="shared" si="97"/>
        <v>0</v>
      </c>
      <c r="K85" s="5">
        <f t="shared" si="97"/>
        <v>0</v>
      </c>
      <c r="L85" s="5">
        <f t="shared" si="97"/>
        <v>0</v>
      </c>
      <c r="M85" s="5">
        <f t="shared" si="97"/>
        <v>0</v>
      </c>
      <c r="N85" s="5">
        <f t="shared" si="97"/>
        <v>0</v>
      </c>
      <c r="O85" s="5">
        <f t="shared" si="97"/>
        <v>0</v>
      </c>
      <c r="P85" s="5">
        <f t="shared" si="97"/>
        <v>0</v>
      </c>
      <c r="Q85" s="5">
        <f t="shared" si="97"/>
        <v>0</v>
      </c>
      <c r="R85" s="5">
        <f t="shared" si="97"/>
        <v>0</v>
      </c>
      <c r="S85" s="5">
        <f t="shared" si="97"/>
        <v>0</v>
      </c>
      <c r="T85" s="5">
        <f t="shared" si="97"/>
        <v>0</v>
      </c>
      <c r="U85" s="5">
        <f t="shared" si="97"/>
        <v>0</v>
      </c>
      <c r="V85" s="5">
        <f t="shared" si="97"/>
        <v>0</v>
      </c>
      <c r="W85" s="5">
        <f t="shared" si="97"/>
        <v>0</v>
      </c>
      <c r="X85" s="5">
        <f t="shared" si="97"/>
        <v>0</v>
      </c>
      <c r="Y85" s="5">
        <f t="shared" si="97"/>
        <v>0</v>
      </c>
      <c r="Z85" s="5">
        <f t="shared" si="97"/>
        <v>0</v>
      </c>
      <c r="AA85" s="5">
        <f t="shared" si="97"/>
        <v>0</v>
      </c>
      <c r="AB85" s="5">
        <f t="shared" si="97"/>
        <v>0</v>
      </c>
      <c r="AC85" s="5">
        <f t="shared" si="97"/>
        <v>0</v>
      </c>
      <c r="AD85" s="5">
        <f t="shared" si="97"/>
        <v>0</v>
      </c>
      <c r="AE85" s="5">
        <f t="shared" si="97"/>
        <v>0</v>
      </c>
      <c r="AF85" s="5">
        <f t="shared" ref="AF85:AI85" si="98">AF23</f>
        <v>0</v>
      </c>
      <c r="AG85" s="5">
        <f t="shared" si="98"/>
        <v>0</v>
      </c>
      <c r="AH85" s="5">
        <f t="shared" si="98"/>
        <v>0</v>
      </c>
      <c r="AI85" s="5">
        <f t="shared" si="98"/>
        <v>0</v>
      </c>
      <c r="AJ85" s="5">
        <f t="shared" si="97"/>
        <v>0</v>
      </c>
      <c r="AK85" s="5">
        <f t="shared" si="97"/>
        <v>0</v>
      </c>
      <c r="AL85" s="5">
        <f t="shared" si="97"/>
        <v>0</v>
      </c>
      <c r="AM85" s="5">
        <f t="shared" ref="AM85:BQ85" si="99">AM23</f>
        <v>0</v>
      </c>
      <c r="AN85" s="5">
        <f t="shared" si="99"/>
        <v>0</v>
      </c>
      <c r="AO85" s="5">
        <f t="shared" si="99"/>
        <v>0</v>
      </c>
      <c r="AP85" s="5">
        <f t="shared" si="99"/>
        <v>0</v>
      </c>
      <c r="AQ85" s="5">
        <f t="shared" si="99"/>
        <v>0</v>
      </c>
      <c r="AR85" s="5">
        <f t="shared" si="99"/>
        <v>0</v>
      </c>
      <c r="AS85" s="5">
        <f t="shared" si="99"/>
        <v>0</v>
      </c>
      <c r="AT85" s="5">
        <f t="shared" si="99"/>
        <v>0</v>
      </c>
      <c r="AU85" s="5">
        <f t="shared" si="99"/>
        <v>0</v>
      </c>
      <c r="AV85" s="5">
        <f t="shared" si="99"/>
        <v>0</v>
      </c>
      <c r="AW85" s="5">
        <f t="shared" si="99"/>
        <v>0</v>
      </c>
      <c r="AX85" s="5">
        <f t="shared" si="99"/>
        <v>0</v>
      </c>
      <c r="AY85" s="5">
        <f t="shared" si="99"/>
        <v>0</v>
      </c>
      <c r="AZ85" s="5">
        <f t="shared" si="99"/>
        <v>0</v>
      </c>
      <c r="BA85" s="5">
        <f t="shared" si="99"/>
        <v>0</v>
      </c>
      <c r="BB85" s="5">
        <f t="shared" si="99"/>
        <v>0</v>
      </c>
      <c r="BC85" s="5">
        <f t="shared" si="99"/>
        <v>0</v>
      </c>
      <c r="BD85" s="5">
        <f t="shared" si="99"/>
        <v>0</v>
      </c>
      <c r="BE85" s="5">
        <f t="shared" si="99"/>
        <v>0</v>
      </c>
      <c r="BF85" s="5">
        <f t="shared" si="99"/>
        <v>0</v>
      </c>
      <c r="BG85" s="5">
        <f t="shared" si="99"/>
        <v>0</v>
      </c>
      <c r="BH85" s="5">
        <f t="shared" si="99"/>
        <v>0</v>
      </c>
      <c r="BI85" s="5">
        <f t="shared" si="99"/>
        <v>0</v>
      </c>
      <c r="BJ85" s="5">
        <f t="shared" si="99"/>
        <v>0</v>
      </c>
      <c r="BK85" s="5">
        <f t="shared" si="99"/>
        <v>0</v>
      </c>
      <c r="BL85" s="5">
        <f t="shared" si="99"/>
        <v>0</v>
      </c>
      <c r="BM85" s="5">
        <f t="shared" si="99"/>
        <v>0</v>
      </c>
      <c r="BN85" s="5">
        <f t="shared" si="99"/>
        <v>0</v>
      </c>
      <c r="BO85" s="5">
        <f t="shared" si="99"/>
        <v>0</v>
      </c>
      <c r="BP85" s="5">
        <f t="shared" si="99"/>
        <v>0</v>
      </c>
      <c r="BQ85" s="5">
        <f t="shared" si="99"/>
        <v>0</v>
      </c>
      <c r="BR85" s="5"/>
    </row>
    <row r="86" spans="1:72" x14ac:dyDescent="0.3">
      <c r="A86" s="106"/>
      <c r="B86" s="5">
        <f>B24</f>
        <v>0</v>
      </c>
      <c r="C86" s="108"/>
      <c r="D86" s="5">
        <f t="shared" ref="D86:AL86" si="100">D24</f>
        <v>0</v>
      </c>
      <c r="E86" s="5">
        <f t="shared" si="100"/>
        <v>0</v>
      </c>
      <c r="F86" s="5">
        <f t="shared" si="100"/>
        <v>0</v>
      </c>
      <c r="G86" s="5">
        <f t="shared" si="100"/>
        <v>0</v>
      </c>
      <c r="H86" s="5">
        <f t="shared" si="100"/>
        <v>0</v>
      </c>
      <c r="I86" s="5">
        <f t="shared" si="100"/>
        <v>0</v>
      </c>
      <c r="J86" s="5">
        <f t="shared" si="100"/>
        <v>0</v>
      </c>
      <c r="K86" s="5">
        <f t="shared" si="100"/>
        <v>0</v>
      </c>
      <c r="L86" s="5">
        <f t="shared" si="100"/>
        <v>0</v>
      </c>
      <c r="M86" s="5">
        <f t="shared" si="100"/>
        <v>0</v>
      </c>
      <c r="N86" s="5">
        <f t="shared" si="100"/>
        <v>0</v>
      </c>
      <c r="O86" s="5">
        <f t="shared" si="100"/>
        <v>0</v>
      </c>
      <c r="P86" s="5">
        <f t="shared" si="100"/>
        <v>0</v>
      </c>
      <c r="Q86" s="5">
        <f t="shared" si="100"/>
        <v>0</v>
      </c>
      <c r="R86" s="5">
        <f t="shared" si="100"/>
        <v>0</v>
      </c>
      <c r="S86" s="5">
        <f t="shared" si="100"/>
        <v>0</v>
      </c>
      <c r="T86" s="5">
        <f t="shared" si="100"/>
        <v>0</v>
      </c>
      <c r="U86" s="5">
        <f t="shared" si="100"/>
        <v>0</v>
      </c>
      <c r="V86" s="5">
        <f t="shared" si="100"/>
        <v>0</v>
      </c>
      <c r="W86" s="5">
        <f t="shared" si="100"/>
        <v>0</v>
      </c>
      <c r="X86" s="5">
        <f t="shared" si="100"/>
        <v>0</v>
      </c>
      <c r="Y86" s="5">
        <f t="shared" si="100"/>
        <v>0</v>
      </c>
      <c r="Z86" s="5">
        <f t="shared" si="100"/>
        <v>0</v>
      </c>
      <c r="AA86" s="5">
        <f t="shared" si="100"/>
        <v>0</v>
      </c>
      <c r="AB86" s="5">
        <f t="shared" si="100"/>
        <v>0</v>
      </c>
      <c r="AC86" s="5">
        <f t="shared" si="100"/>
        <v>0</v>
      </c>
      <c r="AD86" s="5">
        <f t="shared" si="100"/>
        <v>0</v>
      </c>
      <c r="AE86" s="5">
        <f t="shared" si="100"/>
        <v>0</v>
      </c>
      <c r="AF86" s="5">
        <f t="shared" ref="AF86:AI86" si="101">AF24</f>
        <v>0</v>
      </c>
      <c r="AG86" s="5">
        <f t="shared" si="101"/>
        <v>0</v>
      </c>
      <c r="AH86" s="5">
        <f t="shared" si="101"/>
        <v>0</v>
      </c>
      <c r="AI86" s="5">
        <f t="shared" si="101"/>
        <v>0</v>
      </c>
      <c r="AJ86" s="5">
        <f t="shared" si="100"/>
        <v>0</v>
      </c>
      <c r="AK86" s="5">
        <f t="shared" si="100"/>
        <v>0</v>
      </c>
      <c r="AL86" s="5">
        <f t="shared" si="100"/>
        <v>0</v>
      </c>
      <c r="AM86" s="5">
        <f t="shared" ref="AM86:BQ86" si="102">AM24</f>
        <v>0</v>
      </c>
      <c r="AN86" s="5">
        <f t="shared" si="102"/>
        <v>0</v>
      </c>
      <c r="AO86" s="5">
        <f t="shared" si="102"/>
        <v>0</v>
      </c>
      <c r="AP86" s="5">
        <f t="shared" si="102"/>
        <v>0</v>
      </c>
      <c r="AQ86" s="5">
        <f t="shared" si="102"/>
        <v>0</v>
      </c>
      <c r="AR86" s="5">
        <f t="shared" si="102"/>
        <v>0</v>
      </c>
      <c r="AS86" s="5">
        <f t="shared" si="102"/>
        <v>0</v>
      </c>
      <c r="AT86" s="5">
        <f t="shared" si="102"/>
        <v>0</v>
      </c>
      <c r="AU86" s="5">
        <f t="shared" si="102"/>
        <v>0</v>
      </c>
      <c r="AV86" s="5">
        <f t="shared" si="102"/>
        <v>0</v>
      </c>
      <c r="AW86" s="5">
        <f t="shared" si="102"/>
        <v>0</v>
      </c>
      <c r="AX86" s="5">
        <f t="shared" si="102"/>
        <v>0</v>
      </c>
      <c r="AY86" s="5">
        <f t="shared" si="102"/>
        <v>0</v>
      </c>
      <c r="AZ86" s="5">
        <f t="shared" si="102"/>
        <v>0</v>
      </c>
      <c r="BA86" s="5">
        <f t="shared" si="102"/>
        <v>0</v>
      </c>
      <c r="BB86" s="5">
        <f t="shared" si="102"/>
        <v>0</v>
      </c>
      <c r="BC86" s="5">
        <f t="shared" si="102"/>
        <v>0</v>
      </c>
      <c r="BD86" s="5">
        <f t="shared" si="102"/>
        <v>0</v>
      </c>
      <c r="BE86" s="5">
        <f t="shared" si="102"/>
        <v>0</v>
      </c>
      <c r="BF86" s="5">
        <f t="shared" si="102"/>
        <v>0</v>
      </c>
      <c r="BG86" s="5">
        <f t="shared" si="102"/>
        <v>0</v>
      </c>
      <c r="BH86" s="5">
        <f t="shared" si="102"/>
        <v>0</v>
      </c>
      <c r="BI86" s="5">
        <f t="shared" si="102"/>
        <v>0</v>
      </c>
      <c r="BJ86" s="5">
        <f t="shared" si="102"/>
        <v>0</v>
      </c>
      <c r="BK86" s="5">
        <f t="shared" si="102"/>
        <v>0</v>
      </c>
      <c r="BL86" s="5">
        <f t="shared" si="102"/>
        <v>0</v>
      </c>
      <c r="BM86" s="5">
        <f t="shared" si="102"/>
        <v>0</v>
      </c>
      <c r="BN86" s="5">
        <f t="shared" si="102"/>
        <v>0</v>
      </c>
      <c r="BO86" s="5">
        <f t="shared" si="102"/>
        <v>0</v>
      </c>
      <c r="BP86" s="5">
        <f t="shared" si="102"/>
        <v>0</v>
      </c>
      <c r="BQ86" s="5">
        <f t="shared" si="102"/>
        <v>0</v>
      </c>
      <c r="BR86" s="5"/>
    </row>
    <row r="87" spans="1:72" x14ac:dyDescent="0.3">
      <c r="A87" s="106"/>
      <c r="B87" s="5">
        <f>B25</f>
        <v>0</v>
      </c>
      <c r="C87" s="109"/>
      <c r="D87" s="5">
        <f t="shared" ref="D87:AL87" si="103">D25</f>
        <v>0</v>
      </c>
      <c r="E87" s="5">
        <f t="shared" si="103"/>
        <v>0</v>
      </c>
      <c r="F87" s="5">
        <f t="shared" si="103"/>
        <v>0</v>
      </c>
      <c r="G87" s="5">
        <f t="shared" si="103"/>
        <v>0</v>
      </c>
      <c r="H87" s="5">
        <f t="shared" si="103"/>
        <v>0</v>
      </c>
      <c r="I87" s="5">
        <f t="shared" si="103"/>
        <v>0</v>
      </c>
      <c r="J87" s="5">
        <f t="shared" si="103"/>
        <v>0</v>
      </c>
      <c r="K87" s="5">
        <f t="shared" si="103"/>
        <v>0</v>
      </c>
      <c r="L87" s="5">
        <f t="shared" si="103"/>
        <v>0</v>
      </c>
      <c r="M87" s="5">
        <f t="shared" si="103"/>
        <v>0</v>
      </c>
      <c r="N87" s="5">
        <f t="shared" si="103"/>
        <v>0</v>
      </c>
      <c r="O87" s="5">
        <f t="shared" si="103"/>
        <v>0</v>
      </c>
      <c r="P87" s="5">
        <f t="shared" si="103"/>
        <v>0</v>
      </c>
      <c r="Q87" s="5">
        <f t="shared" si="103"/>
        <v>0</v>
      </c>
      <c r="R87" s="5">
        <f t="shared" si="103"/>
        <v>0</v>
      </c>
      <c r="S87" s="5">
        <f t="shared" si="103"/>
        <v>0</v>
      </c>
      <c r="T87" s="5">
        <f t="shared" si="103"/>
        <v>0</v>
      </c>
      <c r="U87" s="5">
        <f t="shared" si="103"/>
        <v>0</v>
      </c>
      <c r="V87" s="5">
        <f t="shared" si="103"/>
        <v>0</v>
      </c>
      <c r="W87" s="5">
        <f t="shared" si="103"/>
        <v>0</v>
      </c>
      <c r="X87" s="5">
        <f t="shared" si="103"/>
        <v>0</v>
      </c>
      <c r="Y87" s="5">
        <f t="shared" si="103"/>
        <v>0</v>
      </c>
      <c r="Z87" s="5">
        <f t="shared" si="103"/>
        <v>0</v>
      </c>
      <c r="AA87" s="5">
        <f t="shared" si="103"/>
        <v>0</v>
      </c>
      <c r="AB87" s="5">
        <f t="shared" si="103"/>
        <v>0</v>
      </c>
      <c r="AC87" s="5">
        <f t="shared" si="103"/>
        <v>0</v>
      </c>
      <c r="AD87" s="5">
        <f t="shared" si="103"/>
        <v>0</v>
      </c>
      <c r="AE87" s="5">
        <f t="shared" si="103"/>
        <v>0</v>
      </c>
      <c r="AF87" s="5">
        <f t="shared" ref="AF87:AI87" si="104">AF25</f>
        <v>0</v>
      </c>
      <c r="AG87" s="5">
        <f t="shared" si="104"/>
        <v>0</v>
      </c>
      <c r="AH87" s="5">
        <f t="shared" si="104"/>
        <v>0</v>
      </c>
      <c r="AI87" s="5">
        <f t="shared" si="104"/>
        <v>0</v>
      </c>
      <c r="AJ87" s="5">
        <f t="shared" si="103"/>
        <v>0</v>
      </c>
      <c r="AK87" s="5">
        <f t="shared" si="103"/>
        <v>0</v>
      </c>
      <c r="AL87" s="5">
        <f t="shared" si="103"/>
        <v>0</v>
      </c>
      <c r="AM87" s="5">
        <f t="shared" ref="AM87:BQ87" si="105">AM25</f>
        <v>0</v>
      </c>
      <c r="AN87" s="5">
        <f t="shared" si="105"/>
        <v>0</v>
      </c>
      <c r="AO87" s="5">
        <f t="shared" si="105"/>
        <v>0</v>
      </c>
      <c r="AP87" s="5">
        <f t="shared" si="105"/>
        <v>0</v>
      </c>
      <c r="AQ87" s="5">
        <f t="shared" si="105"/>
        <v>0</v>
      </c>
      <c r="AR87" s="5">
        <f t="shared" si="105"/>
        <v>0</v>
      </c>
      <c r="AS87" s="5">
        <f t="shared" si="105"/>
        <v>0</v>
      </c>
      <c r="AT87" s="5">
        <f t="shared" si="105"/>
        <v>0</v>
      </c>
      <c r="AU87" s="5">
        <f t="shared" si="105"/>
        <v>0</v>
      </c>
      <c r="AV87" s="5">
        <f t="shared" si="105"/>
        <v>0</v>
      </c>
      <c r="AW87" s="5">
        <f t="shared" si="105"/>
        <v>0</v>
      </c>
      <c r="AX87" s="5">
        <f t="shared" si="105"/>
        <v>0</v>
      </c>
      <c r="AY87" s="5">
        <f t="shared" si="105"/>
        <v>0</v>
      </c>
      <c r="AZ87" s="5">
        <f t="shared" si="105"/>
        <v>0</v>
      </c>
      <c r="BA87" s="5">
        <f t="shared" si="105"/>
        <v>0</v>
      </c>
      <c r="BB87" s="5">
        <f t="shared" si="105"/>
        <v>0</v>
      </c>
      <c r="BC87" s="5">
        <f t="shared" si="105"/>
        <v>0</v>
      </c>
      <c r="BD87" s="5">
        <f t="shared" si="105"/>
        <v>0</v>
      </c>
      <c r="BE87" s="5">
        <f t="shared" si="105"/>
        <v>0</v>
      </c>
      <c r="BF87" s="5">
        <f t="shared" si="105"/>
        <v>0</v>
      </c>
      <c r="BG87" s="5">
        <f t="shared" si="105"/>
        <v>0</v>
      </c>
      <c r="BH87" s="5">
        <f t="shared" si="105"/>
        <v>0</v>
      </c>
      <c r="BI87" s="5">
        <f t="shared" si="105"/>
        <v>0</v>
      </c>
      <c r="BJ87" s="5">
        <f t="shared" si="105"/>
        <v>0</v>
      </c>
      <c r="BK87" s="5">
        <f t="shared" si="105"/>
        <v>0</v>
      </c>
      <c r="BL87" s="5">
        <f t="shared" si="105"/>
        <v>0</v>
      </c>
      <c r="BM87" s="5">
        <f t="shared" si="105"/>
        <v>0</v>
      </c>
      <c r="BN87" s="5">
        <f t="shared" si="105"/>
        <v>0</v>
      </c>
      <c r="BO87" s="5">
        <f t="shared" si="105"/>
        <v>0</v>
      </c>
      <c r="BP87" s="5">
        <f t="shared" si="105"/>
        <v>0</v>
      </c>
      <c r="BQ87" s="5">
        <f t="shared" si="105"/>
        <v>0</v>
      </c>
      <c r="BR87" s="5"/>
    </row>
    <row r="88" spans="1:72" ht="17.399999999999999" x14ac:dyDescent="0.35">
      <c r="B88" s="20" t="s">
        <v>26</v>
      </c>
      <c r="C88" s="21"/>
      <c r="D88" s="22">
        <f>SUM(D83:D87)</f>
        <v>0</v>
      </c>
      <c r="E88" s="22">
        <f t="shared" ref="E88:BQ88" si="106">SUM(E83:E87)</f>
        <v>0</v>
      </c>
      <c r="F88" s="22">
        <f t="shared" si="106"/>
        <v>1.15E-2</v>
      </c>
      <c r="G88" s="22">
        <f t="shared" si="106"/>
        <v>5.0000000000000001E-4</v>
      </c>
      <c r="H88" s="22">
        <f t="shared" si="106"/>
        <v>0</v>
      </c>
      <c r="I88" s="22">
        <f t="shared" si="106"/>
        <v>0</v>
      </c>
      <c r="J88" s="22">
        <f t="shared" si="106"/>
        <v>1.7999999999999999E-2</v>
      </c>
      <c r="K88" s="22">
        <f t="shared" si="106"/>
        <v>2E-3</v>
      </c>
      <c r="L88" s="22">
        <f t="shared" si="106"/>
        <v>0</v>
      </c>
      <c r="M88" s="22">
        <f t="shared" si="106"/>
        <v>0</v>
      </c>
      <c r="N88" s="22">
        <f t="shared" si="106"/>
        <v>0</v>
      </c>
      <c r="O88" s="22">
        <f t="shared" si="106"/>
        <v>0</v>
      </c>
      <c r="P88" s="22">
        <f t="shared" si="106"/>
        <v>0</v>
      </c>
      <c r="Q88" s="22">
        <f t="shared" si="106"/>
        <v>0</v>
      </c>
      <c r="R88" s="22">
        <f t="shared" si="106"/>
        <v>0</v>
      </c>
      <c r="S88" s="22">
        <f t="shared" si="106"/>
        <v>0</v>
      </c>
      <c r="T88" s="22">
        <f t="shared" si="106"/>
        <v>0</v>
      </c>
      <c r="U88" s="22">
        <f t="shared" si="106"/>
        <v>0</v>
      </c>
      <c r="V88" s="22">
        <f t="shared" ref="V88:Y88" si="107">SUM(V83:V87)</f>
        <v>0</v>
      </c>
      <c r="W88" s="22">
        <f t="shared" si="107"/>
        <v>0</v>
      </c>
      <c r="X88" s="22">
        <f t="shared" si="107"/>
        <v>0.04</v>
      </c>
      <c r="Y88" s="22">
        <f t="shared" si="107"/>
        <v>0</v>
      </c>
      <c r="Z88" s="22">
        <f t="shared" si="106"/>
        <v>0</v>
      </c>
      <c r="AA88" s="22">
        <f t="shared" si="106"/>
        <v>0</v>
      </c>
      <c r="AB88" s="22">
        <f t="shared" si="106"/>
        <v>0</v>
      </c>
      <c r="AC88" s="22">
        <f t="shared" si="106"/>
        <v>0</v>
      </c>
      <c r="AD88" s="22">
        <f t="shared" si="106"/>
        <v>0</v>
      </c>
      <c r="AE88" s="22">
        <f t="shared" si="106"/>
        <v>0</v>
      </c>
      <c r="AF88" s="22">
        <f t="shared" ref="AF88:AI88" si="108">SUM(AF83:AF87)</f>
        <v>0</v>
      </c>
      <c r="AG88" s="22">
        <f t="shared" si="108"/>
        <v>0</v>
      </c>
      <c r="AH88" s="22">
        <f t="shared" si="108"/>
        <v>5.0000000000000001E-3</v>
      </c>
      <c r="AI88" s="22">
        <f t="shared" si="108"/>
        <v>0</v>
      </c>
      <c r="AJ88" s="22">
        <f t="shared" si="106"/>
        <v>0</v>
      </c>
      <c r="AK88" s="22">
        <f t="shared" si="106"/>
        <v>0</v>
      </c>
      <c r="AL88" s="22">
        <f t="shared" si="106"/>
        <v>0</v>
      </c>
      <c r="AM88" s="22">
        <f t="shared" si="106"/>
        <v>4.4999999999999998E-2</v>
      </c>
      <c r="AN88" s="22">
        <f t="shared" si="106"/>
        <v>1E-3</v>
      </c>
      <c r="AO88" s="22">
        <f t="shared" si="106"/>
        <v>0</v>
      </c>
      <c r="AP88" s="22">
        <f t="shared" si="106"/>
        <v>0</v>
      </c>
      <c r="AQ88" s="22">
        <f t="shared" si="106"/>
        <v>0</v>
      </c>
      <c r="AR88" s="22">
        <f t="shared" si="106"/>
        <v>0</v>
      </c>
      <c r="AS88" s="22">
        <f t="shared" si="106"/>
        <v>0</v>
      </c>
      <c r="AT88" s="22">
        <f t="shared" si="106"/>
        <v>0</v>
      </c>
      <c r="AU88" s="22">
        <f t="shared" si="106"/>
        <v>0</v>
      </c>
      <c r="AV88" s="22">
        <f t="shared" si="106"/>
        <v>0</v>
      </c>
      <c r="AW88" s="22">
        <f t="shared" si="106"/>
        <v>0</v>
      </c>
      <c r="AX88" s="22">
        <f t="shared" si="106"/>
        <v>0</v>
      </c>
      <c r="AY88" s="22">
        <f t="shared" si="106"/>
        <v>0</v>
      </c>
      <c r="AZ88" s="22">
        <f t="shared" si="106"/>
        <v>0</v>
      </c>
      <c r="BA88" s="22">
        <f t="shared" si="106"/>
        <v>0</v>
      </c>
      <c r="BB88" s="22">
        <f t="shared" si="106"/>
        <v>0</v>
      </c>
      <c r="BC88" s="22">
        <f t="shared" si="106"/>
        <v>0</v>
      </c>
      <c r="BD88" s="22">
        <f t="shared" si="106"/>
        <v>0</v>
      </c>
      <c r="BE88" s="22">
        <f t="shared" si="106"/>
        <v>0</v>
      </c>
      <c r="BF88" s="22">
        <f t="shared" si="106"/>
        <v>0</v>
      </c>
      <c r="BG88" s="22">
        <f t="shared" si="106"/>
        <v>0</v>
      </c>
      <c r="BH88" s="22">
        <f t="shared" si="106"/>
        <v>0</v>
      </c>
      <c r="BI88" s="22">
        <f t="shared" si="106"/>
        <v>0</v>
      </c>
      <c r="BJ88" s="22">
        <f t="shared" si="106"/>
        <v>0</v>
      </c>
      <c r="BK88" s="22">
        <f t="shared" si="106"/>
        <v>0</v>
      </c>
      <c r="BL88" s="22">
        <f t="shared" si="106"/>
        <v>0</v>
      </c>
      <c r="BM88" s="22">
        <f t="shared" si="106"/>
        <v>0</v>
      </c>
      <c r="BN88" s="22">
        <f t="shared" si="106"/>
        <v>0</v>
      </c>
      <c r="BO88" s="22">
        <f t="shared" si="106"/>
        <v>0</v>
      </c>
      <c r="BP88" s="22">
        <f t="shared" si="106"/>
        <v>0</v>
      </c>
      <c r="BQ88" s="22">
        <f t="shared" si="106"/>
        <v>0</v>
      </c>
      <c r="BR88" s="22">
        <f t="shared" ref="BR88" si="109">SUM(BR83:BR87)</f>
        <v>0</v>
      </c>
    </row>
    <row r="89" spans="1:72" ht="17.399999999999999" x14ac:dyDescent="0.35">
      <c r="B89" s="20" t="s">
        <v>27</v>
      </c>
      <c r="C89" s="21"/>
      <c r="D89" s="23">
        <f t="shared" ref="D89:U89" si="110">PRODUCT(D88,$E$6)</f>
        <v>0</v>
      </c>
      <c r="E89" s="23">
        <f t="shared" si="110"/>
        <v>0</v>
      </c>
      <c r="F89" s="23">
        <f t="shared" si="110"/>
        <v>1.15E-2</v>
      </c>
      <c r="G89" s="23">
        <f t="shared" si="110"/>
        <v>5.0000000000000001E-4</v>
      </c>
      <c r="H89" s="23">
        <f t="shared" si="110"/>
        <v>0</v>
      </c>
      <c r="I89" s="23">
        <f t="shared" si="110"/>
        <v>0</v>
      </c>
      <c r="J89" s="23">
        <f t="shared" si="110"/>
        <v>1.7999999999999999E-2</v>
      </c>
      <c r="K89" s="23">
        <f t="shared" si="110"/>
        <v>2E-3</v>
      </c>
      <c r="L89" s="23">
        <f t="shared" si="110"/>
        <v>0</v>
      </c>
      <c r="M89" s="23">
        <f t="shared" si="110"/>
        <v>0</v>
      </c>
      <c r="N89" s="23">
        <f t="shared" si="110"/>
        <v>0</v>
      </c>
      <c r="O89" s="23">
        <f t="shared" si="110"/>
        <v>0</v>
      </c>
      <c r="P89" s="23">
        <f t="shared" si="110"/>
        <v>0</v>
      </c>
      <c r="Q89" s="23">
        <f t="shared" si="110"/>
        <v>0</v>
      </c>
      <c r="R89" s="23">
        <f t="shared" si="110"/>
        <v>0</v>
      </c>
      <c r="S89" s="23">
        <f t="shared" si="110"/>
        <v>0</v>
      </c>
      <c r="T89" s="23">
        <f t="shared" si="110"/>
        <v>0</v>
      </c>
      <c r="U89" s="23">
        <f t="shared" si="110"/>
        <v>0</v>
      </c>
      <c r="V89" s="23">
        <f t="shared" ref="V89:Y89" si="111">PRODUCT(V88,$E$6)</f>
        <v>0</v>
      </c>
      <c r="W89" s="23">
        <f t="shared" si="111"/>
        <v>0</v>
      </c>
      <c r="X89" s="23">
        <f t="shared" si="111"/>
        <v>0.04</v>
      </c>
      <c r="Y89" s="23">
        <f t="shared" si="111"/>
        <v>0</v>
      </c>
      <c r="Z89" s="23">
        <f t="shared" ref="Z89:BQ89" si="112">PRODUCT(Z88,$E$6)</f>
        <v>0</v>
      </c>
      <c r="AA89" s="23">
        <f t="shared" si="112"/>
        <v>0</v>
      </c>
      <c r="AB89" s="23">
        <f t="shared" si="112"/>
        <v>0</v>
      </c>
      <c r="AC89" s="23">
        <f t="shared" si="112"/>
        <v>0</v>
      </c>
      <c r="AD89" s="23">
        <f t="shared" si="112"/>
        <v>0</v>
      </c>
      <c r="AE89" s="23">
        <f t="shared" si="112"/>
        <v>0</v>
      </c>
      <c r="AF89" s="23">
        <f t="shared" ref="AF89:AI89" si="113">PRODUCT(AF88,$E$6)</f>
        <v>0</v>
      </c>
      <c r="AG89" s="23">
        <f t="shared" si="113"/>
        <v>0</v>
      </c>
      <c r="AH89" s="23">
        <f t="shared" si="113"/>
        <v>5.0000000000000001E-3</v>
      </c>
      <c r="AI89" s="23">
        <f t="shared" si="113"/>
        <v>0</v>
      </c>
      <c r="AJ89" s="23">
        <f t="shared" si="112"/>
        <v>0</v>
      </c>
      <c r="AK89" s="23">
        <f t="shared" si="112"/>
        <v>0</v>
      </c>
      <c r="AL89" s="23">
        <f t="shared" si="112"/>
        <v>0</v>
      </c>
      <c r="AM89" s="23">
        <f t="shared" si="112"/>
        <v>4.4999999999999998E-2</v>
      </c>
      <c r="AN89" s="23">
        <f t="shared" si="112"/>
        <v>1E-3</v>
      </c>
      <c r="AO89" s="23">
        <f t="shared" si="112"/>
        <v>0</v>
      </c>
      <c r="AP89" s="23">
        <f t="shared" si="112"/>
        <v>0</v>
      </c>
      <c r="AQ89" s="23">
        <f t="shared" si="112"/>
        <v>0</v>
      </c>
      <c r="AR89" s="23">
        <f t="shared" si="112"/>
        <v>0</v>
      </c>
      <c r="AS89" s="23">
        <f t="shared" si="112"/>
        <v>0</v>
      </c>
      <c r="AT89" s="23">
        <f t="shared" si="112"/>
        <v>0</v>
      </c>
      <c r="AU89" s="23">
        <f t="shared" si="112"/>
        <v>0</v>
      </c>
      <c r="AV89" s="23">
        <f t="shared" si="112"/>
        <v>0</v>
      </c>
      <c r="AW89" s="23">
        <f t="shared" si="112"/>
        <v>0</v>
      </c>
      <c r="AX89" s="23">
        <f t="shared" si="112"/>
        <v>0</v>
      </c>
      <c r="AY89" s="23">
        <f t="shared" si="112"/>
        <v>0</v>
      </c>
      <c r="AZ89" s="23">
        <f t="shared" si="112"/>
        <v>0</v>
      </c>
      <c r="BA89" s="23">
        <f t="shared" si="112"/>
        <v>0</v>
      </c>
      <c r="BB89" s="23">
        <f t="shared" si="112"/>
        <v>0</v>
      </c>
      <c r="BC89" s="23">
        <f t="shared" si="112"/>
        <v>0</v>
      </c>
      <c r="BD89" s="23">
        <f t="shared" si="112"/>
        <v>0</v>
      </c>
      <c r="BE89" s="23">
        <f t="shared" si="112"/>
        <v>0</v>
      </c>
      <c r="BF89" s="23">
        <f t="shared" si="112"/>
        <v>0</v>
      </c>
      <c r="BG89" s="23">
        <f t="shared" si="112"/>
        <v>0</v>
      </c>
      <c r="BH89" s="23">
        <f t="shared" si="112"/>
        <v>0</v>
      </c>
      <c r="BI89" s="23">
        <f t="shared" si="112"/>
        <v>0</v>
      </c>
      <c r="BJ89" s="23">
        <f t="shared" si="112"/>
        <v>0</v>
      </c>
      <c r="BK89" s="23">
        <f t="shared" si="112"/>
        <v>0</v>
      </c>
      <c r="BL89" s="23">
        <f t="shared" si="112"/>
        <v>0</v>
      </c>
      <c r="BM89" s="23">
        <f t="shared" si="112"/>
        <v>0</v>
      </c>
      <c r="BN89" s="23">
        <f t="shared" si="112"/>
        <v>0</v>
      </c>
      <c r="BO89" s="23">
        <f t="shared" si="112"/>
        <v>0</v>
      </c>
      <c r="BP89" s="23">
        <f t="shared" si="112"/>
        <v>0</v>
      </c>
      <c r="BQ89" s="23">
        <f t="shared" si="112"/>
        <v>0</v>
      </c>
      <c r="BR89" s="23">
        <f t="shared" ref="BR89" si="114">PRODUCT(BR88,$E$6)</f>
        <v>0</v>
      </c>
    </row>
    <row r="91" spans="1:72" ht="17.399999999999999" x14ac:dyDescent="0.35">
      <c r="A91" s="26"/>
      <c r="B91" s="27" t="s">
        <v>28</v>
      </c>
      <c r="C91" s="28" t="s">
        <v>29</v>
      </c>
      <c r="D91" s="29">
        <f t="shared" ref="D91:AL91" si="115">D40</f>
        <v>78.180000000000007</v>
      </c>
      <c r="E91" s="29">
        <f t="shared" si="115"/>
        <v>82</v>
      </c>
      <c r="F91" s="29">
        <f t="shared" si="115"/>
        <v>82</v>
      </c>
      <c r="G91" s="29">
        <f t="shared" si="115"/>
        <v>624</v>
      </c>
      <c r="H91" s="29">
        <f t="shared" si="115"/>
        <v>1490</v>
      </c>
      <c r="I91" s="29">
        <f t="shared" si="115"/>
        <v>720</v>
      </c>
      <c r="J91" s="29">
        <f t="shared" si="115"/>
        <v>82.38</v>
      </c>
      <c r="K91" s="29">
        <f t="shared" si="115"/>
        <v>1038.8800000000001</v>
      </c>
      <c r="L91" s="29">
        <f t="shared" si="115"/>
        <v>231.94</v>
      </c>
      <c r="M91" s="29">
        <f t="shared" si="115"/>
        <v>738</v>
      </c>
      <c r="N91" s="29">
        <f t="shared" si="115"/>
        <v>114.89</v>
      </c>
      <c r="O91" s="29">
        <f t="shared" si="115"/>
        <v>359.11</v>
      </c>
      <c r="P91" s="29">
        <f t="shared" si="115"/>
        <v>428.95</v>
      </c>
      <c r="Q91" s="29">
        <f t="shared" si="115"/>
        <v>400</v>
      </c>
      <c r="R91" s="29">
        <f t="shared" si="115"/>
        <v>1210</v>
      </c>
      <c r="S91" s="29">
        <f t="shared" si="115"/>
        <v>207.5</v>
      </c>
      <c r="T91" s="29">
        <f t="shared" si="115"/>
        <v>207.5</v>
      </c>
      <c r="U91" s="29">
        <f t="shared" si="115"/>
        <v>852</v>
      </c>
      <c r="V91" s="29">
        <f t="shared" si="115"/>
        <v>352.56</v>
      </c>
      <c r="W91" s="29">
        <f t="shared" si="115"/>
        <v>269</v>
      </c>
      <c r="X91" s="29">
        <f t="shared" si="115"/>
        <v>11.9</v>
      </c>
      <c r="Y91" s="29">
        <f t="shared" si="115"/>
        <v>0</v>
      </c>
      <c r="Z91" s="29">
        <f t="shared" si="115"/>
        <v>492</v>
      </c>
      <c r="AA91" s="29">
        <f t="shared" si="115"/>
        <v>382</v>
      </c>
      <c r="AB91" s="29">
        <f t="shared" si="115"/>
        <v>341</v>
      </c>
      <c r="AC91" s="29">
        <f t="shared" si="115"/>
        <v>261</v>
      </c>
      <c r="AD91" s="29">
        <f t="shared" si="115"/>
        <v>125</v>
      </c>
      <c r="AE91" s="29">
        <f t="shared" si="115"/>
        <v>607</v>
      </c>
      <c r="AF91" s="29"/>
      <c r="AG91" s="29"/>
      <c r="AH91" s="29">
        <f t="shared" si="115"/>
        <v>219</v>
      </c>
      <c r="AI91" s="29"/>
      <c r="AJ91" s="29">
        <f t="shared" si="115"/>
        <v>227.27</v>
      </c>
      <c r="AK91" s="29">
        <f t="shared" si="115"/>
        <v>89</v>
      </c>
      <c r="AL91" s="29">
        <f t="shared" si="115"/>
        <v>62</v>
      </c>
      <c r="AM91" s="29">
        <f t="shared" ref="AM91:BQ91" si="116">AM40</f>
        <v>44.6</v>
      </c>
      <c r="AN91" s="29">
        <f t="shared" si="116"/>
        <v>200</v>
      </c>
      <c r="AO91" s="29">
        <f t="shared" si="116"/>
        <v>236</v>
      </c>
      <c r="AP91" s="29">
        <f t="shared" si="116"/>
        <v>0</v>
      </c>
      <c r="AQ91" s="29">
        <f t="shared" si="116"/>
        <v>277</v>
      </c>
      <c r="AR91" s="29">
        <f t="shared" si="116"/>
        <v>595</v>
      </c>
      <c r="AS91" s="29">
        <f t="shared" si="116"/>
        <v>235.63</v>
      </c>
      <c r="AT91" s="29">
        <f t="shared" si="116"/>
        <v>72.5</v>
      </c>
      <c r="AU91" s="29">
        <f t="shared" si="116"/>
        <v>69.33</v>
      </c>
      <c r="AV91" s="29">
        <f t="shared" si="116"/>
        <v>60.67</v>
      </c>
      <c r="AW91" s="29">
        <f t="shared" si="116"/>
        <v>67.14</v>
      </c>
      <c r="AX91" s="29">
        <f t="shared" si="116"/>
        <v>74.290000000000006</v>
      </c>
      <c r="AY91" s="29">
        <f t="shared" si="116"/>
        <v>51.25</v>
      </c>
      <c r="AZ91" s="29">
        <f t="shared" si="116"/>
        <v>77.14</v>
      </c>
      <c r="BA91" s="29">
        <f t="shared" si="116"/>
        <v>68</v>
      </c>
      <c r="BB91" s="29">
        <f t="shared" si="116"/>
        <v>60</v>
      </c>
      <c r="BC91" s="29">
        <f t="shared" si="116"/>
        <v>137.33000000000001</v>
      </c>
      <c r="BD91" s="29">
        <f t="shared" si="116"/>
        <v>319</v>
      </c>
      <c r="BE91" s="29">
        <f t="shared" si="116"/>
        <v>499</v>
      </c>
      <c r="BF91" s="29">
        <f t="shared" si="116"/>
        <v>564</v>
      </c>
      <c r="BG91" s="29">
        <f t="shared" si="116"/>
        <v>276</v>
      </c>
      <c r="BH91" s="29">
        <f t="shared" si="116"/>
        <v>524</v>
      </c>
      <c r="BI91" s="29">
        <f t="shared" si="116"/>
        <v>795</v>
      </c>
      <c r="BJ91" s="29">
        <f t="shared" si="116"/>
        <v>47</v>
      </c>
      <c r="BK91" s="29">
        <f t="shared" si="116"/>
        <v>36</v>
      </c>
      <c r="BL91" s="29">
        <f t="shared" si="116"/>
        <v>35</v>
      </c>
      <c r="BM91" s="29">
        <f t="shared" si="116"/>
        <v>41</v>
      </c>
      <c r="BN91" s="29">
        <f t="shared" si="116"/>
        <v>47</v>
      </c>
      <c r="BO91" s="29">
        <f t="shared" si="116"/>
        <v>314</v>
      </c>
      <c r="BP91" s="29">
        <f t="shared" si="116"/>
        <v>162.22</v>
      </c>
      <c r="BQ91" s="29">
        <f t="shared" si="116"/>
        <v>22</v>
      </c>
      <c r="BR91" s="29"/>
    </row>
    <row r="92" spans="1:72" ht="17.399999999999999" x14ac:dyDescent="0.35">
      <c r="B92" s="20" t="s">
        <v>30</v>
      </c>
      <c r="C92" s="21" t="s">
        <v>29</v>
      </c>
      <c r="D92" s="22">
        <f>D91/1000</f>
        <v>7.8180000000000013E-2</v>
      </c>
      <c r="E92" s="22">
        <f t="shared" ref="E92:BQ92" si="117">E91/1000</f>
        <v>8.2000000000000003E-2</v>
      </c>
      <c r="F92" s="22">
        <f t="shared" si="117"/>
        <v>8.2000000000000003E-2</v>
      </c>
      <c r="G92" s="22">
        <f t="shared" si="117"/>
        <v>0.624</v>
      </c>
      <c r="H92" s="22">
        <f t="shared" si="117"/>
        <v>1.49</v>
      </c>
      <c r="I92" s="22">
        <f t="shared" si="117"/>
        <v>0.72</v>
      </c>
      <c r="J92" s="22">
        <f t="shared" si="117"/>
        <v>8.2379999999999995E-2</v>
      </c>
      <c r="K92" s="22">
        <f t="shared" si="117"/>
        <v>1.03888</v>
      </c>
      <c r="L92" s="22">
        <f t="shared" si="117"/>
        <v>0.23194000000000001</v>
      </c>
      <c r="M92" s="22">
        <f t="shared" si="117"/>
        <v>0.73799999999999999</v>
      </c>
      <c r="N92" s="22">
        <f t="shared" si="117"/>
        <v>0.11489000000000001</v>
      </c>
      <c r="O92" s="22">
        <f t="shared" si="117"/>
        <v>0.35911000000000004</v>
      </c>
      <c r="P92" s="22">
        <f t="shared" si="117"/>
        <v>0.42895</v>
      </c>
      <c r="Q92" s="22">
        <f t="shared" si="117"/>
        <v>0.4</v>
      </c>
      <c r="R92" s="22">
        <f t="shared" si="117"/>
        <v>1.21</v>
      </c>
      <c r="S92" s="22">
        <f t="shared" si="117"/>
        <v>0.20749999999999999</v>
      </c>
      <c r="T92" s="22">
        <f t="shared" si="117"/>
        <v>0.20749999999999999</v>
      </c>
      <c r="U92" s="22">
        <f t="shared" si="117"/>
        <v>0.85199999999999998</v>
      </c>
      <c r="V92" s="22">
        <f t="shared" si="117"/>
        <v>0.35255999999999998</v>
      </c>
      <c r="W92" s="22">
        <f>W91/1000</f>
        <v>0.26900000000000002</v>
      </c>
      <c r="X92" s="22">
        <f t="shared" si="117"/>
        <v>1.1900000000000001E-2</v>
      </c>
      <c r="Y92" s="22">
        <f t="shared" si="117"/>
        <v>0</v>
      </c>
      <c r="Z92" s="22">
        <f t="shared" si="117"/>
        <v>0.49199999999999999</v>
      </c>
      <c r="AA92" s="22">
        <f t="shared" si="117"/>
        <v>0.38200000000000001</v>
      </c>
      <c r="AB92" s="22">
        <f t="shared" si="117"/>
        <v>0.34100000000000003</v>
      </c>
      <c r="AC92" s="22">
        <f t="shared" si="117"/>
        <v>0.26100000000000001</v>
      </c>
      <c r="AD92" s="22">
        <f t="shared" si="117"/>
        <v>0.125</v>
      </c>
      <c r="AE92" s="22">
        <f t="shared" si="117"/>
        <v>0.60699999999999998</v>
      </c>
      <c r="AF92" s="22">
        <f t="shared" ref="AF92:AI92" si="118">AF91/1000</f>
        <v>0</v>
      </c>
      <c r="AG92" s="22">
        <f t="shared" si="118"/>
        <v>0</v>
      </c>
      <c r="AH92" s="22">
        <f t="shared" si="118"/>
        <v>0.219</v>
      </c>
      <c r="AI92" s="22">
        <f t="shared" si="118"/>
        <v>0</v>
      </c>
      <c r="AJ92" s="22">
        <f t="shared" si="117"/>
        <v>0.22727</v>
      </c>
      <c r="AK92" s="22">
        <f t="shared" si="117"/>
        <v>8.8999999999999996E-2</v>
      </c>
      <c r="AL92" s="22">
        <f t="shared" si="117"/>
        <v>6.2E-2</v>
      </c>
      <c r="AM92" s="22">
        <f t="shared" si="117"/>
        <v>4.4600000000000001E-2</v>
      </c>
      <c r="AN92" s="22">
        <f t="shared" si="117"/>
        <v>0.2</v>
      </c>
      <c r="AO92" s="22">
        <f t="shared" si="117"/>
        <v>0.23599999999999999</v>
      </c>
      <c r="AP92" s="22">
        <f t="shared" si="117"/>
        <v>0</v>
      </c>
      <c r="AQ92" s="22">
        <f t="shared" si="117"/>
        <v>0.27700000000000002</v>
      </c>
      <c r="AR92" s="22">
        <f t="shared" si="117"/>
        <v>0.59499999999999997</v>
      </c>
      <c r="AS92" s="22">
        <f t="shared" si="117"/>
        <v>0.23563000000000001</v>
      </c>
      <c r="AT92" s="22">
        <f t="shared" si="117"/>
        <v>7.2499999999999995E-2</v>
      </c>
      <c r="AU92" s="22">
        <f t="shared" si="117"/>
        <v>6.9330000000000003E-2</v>
      </c>
      <c r="AV92" s="22">
        <f t="shared" si="117"/>
        <v>6.0670000000000002E-2</v>
      </c>
      <c r="AW92" s="22">
        <f t="shared" si="117"/>
        <v>6.7140000000000005E-2</v>
      </c>
      <c r="AX92" s="22">
        <f t="shared" si="117"/>
        <v>7.4290000000000009E-2</v>
      </c>
      <c r="AY92" s="22">
        <f t="shared" si="117"/>
        <v>5.1249999999999997E-2</v>
      </c>
      <c r="AZ92" s="22">
        <f t="shared" si="117"/>
        <v>7.714E-2</v>
      </c>
      <c r="BA92" s="22">
        <f t="shared" si="117"/>
        <v>6.8000000000000005E-2</v>
      </c>
      <c r="BB92" s="22">
        <f t="shared" si="117"/>
        <v>0.06</v>
      </c>
      <c r="BC92" s="22">
        <f t="shared" si="117"/>
        <v>0.13733000000000001</v>
      </c>
      <c r="BD92" s="22">
        <f t="shared" si="117"/>
        <v>0.31900000000000001</v>
      </c>
      <c r="BE92" s="22">
        <f t="shared" si="117"/>
        <v>0.499</v>
      </c>
      <c r="BF92" s="22">
        <f t="shared" si="117"/>
        <v>0.56399999999999995</v>
      </c>
      <c r="BG92" s="22">
        <f t="shared" si="117"/>
        <v>0.27600000000000002</v>
      </c>
      <c r="BH92" s="22">
        <f t="shared" si="117"/>
        <v>0.52400000000000002</v>
      </c>
      <c r="BI92" s="22">
        <f t="shared" si="117"/>
        <v>0.79500000000000004</v>
      </c>
      <c r="BJ92" s="22">
        <f t="shared" si="117"/>
        <v>4.7E-2</v>
      </c>
      <c r="BK92" s="22">
        <f t="shared" si="117"/>
        <v>3.5999999999999997E-2</v>
      </c>
      <c r="BL92" s="22">
        <f t="shared" si="117"/>
        <v>3.5000000000000003E-2</v>
      </c>
      <c r="BM92" s="22">
        <f t="shared" si="117"/>
        <v>4.1000000000000002E-2</v>
      </c>
      <c r="BN92" s="22">
        <f t="shared" si="117"/>
        <v>4.7E-2</v>
      </c>
      <c r="BO92" s="22">
        <f t="shared" si="117"/>
        <v>0.314</v>
      </c>
      <c r="BP92" s="22">
        <f t="shared" si="117"/>
        <v>0.16222</v>
      </c>
      <c r="BQ92" s="22">
        <f t="shared" si="117"/>
        <v>2.1999999999999999E-2</v>
      </c>
      <c r="BR92" s="22">
        <f t="shared" ref="BR92" si="119">BR91/1000</f>
        <v>0</v>
      </c>
    </row>
    <row r="93" spans="1:72" ht="17.399999999999999" x14ac:dyDescent="0.35">
      <c r="A93" s="30"/>
      <c r="B93" s="31" t="s">
        <v>31</v>
      </c>
      <c r="C93" s="110"/>
      <c r="D93" s="32">
        <f>D89*D91</f>
        <v>0</v>
      </c>
      <c r="E93" s="32">
        <f t="shared" ref="E93:BQ93" si="120">E89*E91</f>
        <v>0</v>
      </c>
      <c r="F93" s="32">
        <f t="shared" si="120"/>
        <v>0.94299999999999995</v>
      </c>
      <c r="G93" s="32">
        <f t="shared" si="120"/>
        <v>0.312</v>
      </c>
      <c r="H93" s="32">
        <f t="shared" si="120"/>
        <v>0</v>
      </c>
      <c r="I93" s="32">
        <f t="shared" si="120"/>
        <v>0</v>
      </c>
      <c r="J93" s="32">
        <f t="shared" si="120"/>
        <v>1.4828399999999997</v>
      </c>
      <c r="K93" s="32">
        <f t="shared" si="120"/>
        <v>2.0777600000000001</v>
      </c>
      <c r="L93" s="32">
        <f t="shared" si="120"/>
        <v>0</v>
      </c>
      <c r="M93" s="32">
        <f t="shared" si="120"/>
        <v>0</v>
      </c>
      <c r="N93" s="32">
        <f t="shared" si="120"/>
        <v>0</v>
      </c>
      <c r="O93" s="32">
        <f t="shared" si="120"/>
        <v>0</v>
      </c>
      <c r="P93" s="32">
        <f t="shared" si="120"/>
        <v>0</v>
      </c>
      <c r="Q93" s="32">
        <f t="shared" si="120"/>
        <v>0</v>
      </c>
      <c r="R93" s="32">
        <f t="shared" si="120"/>
        <v>0</v>
      </c>
      <c r="S93" s="32">
        <f t="shared" si="120"/>
        <v>0</v>
      </c>
      <c r="T93" s="32">
        <f t="shared" si="120"/>
        <v>0</v>
      </c>
      <c r="U93" s="32">
        <f t="shared" si="120"/>
        <v>0</v>
      </c>
      <c r="V93" s="32">
        <f t="shared" si="120"/>
        <v>0</v>
      </c>
      <c r="W93" s="32">
        <f>W89*W91</f>
        <v>0</v>
      </c>
      <c r="X93" s="32">
        <f t="shared" si="120"/>
        <v>0.47600000000000003</v>
      </c>
      <c r="Y93" s="32">
        <f t="shared" si="120"/>
        <v>0</v>
      </c>
      <c r="Z93" s="32">
        <f t="shared" si="120"/>
        <v>0</v>
      </c>
      <c r="AA93" s="32">
        <f t="shared" si="120"/>
        <v>0</v>
      </c>
      <c r="AB93" s="32">
        <f t="shared" si="120"/>
        <v>0</v>
      </c>
      <c r="AC93" s="32">
        <f t="shared" si="120"/>
        <v>0</v>
      </c>
      <c r="AD93" s="32">
        <f t="shared" si="120"/>
        <v>0</v>
      </c>
      <c r="AE93" s="32">
        <f t="shared" si="120"/>
        <v>0</v>
      </c>
      <c r="AF93" s="32">
        <f t="shared" ref="AF93:AI93" si="121">AF89*AF91</f>
        <v>0</v>
      </c>
      <c r="AG93" s="32">
        <f t="shared" si="121"/>
        <v>0</v>
      </c>
      <c r="AH93" s="32">
        <f t="shared" si="121"/>
        <v>1.095</v>
      </c>
      <c r="AI93" s="32">
        <f t="shared" si="121"/>
        <v>0</v>
      </c>
      <c r="AJ93" s="32">
        <f t="shared" si="120"/>
        <v>0</v>
      </c>
      <c r="AK93" s="32">
        <f t="shared" si="120"/>
        <v>0</v>
      </c>
      <c r="AL93" s="32">
        <f t="shared" si="120"/>
        <v>0</v>
      </c>
      <c r="AM93" s="32">
        <f t="shared" si="120"/>
        <v>2.0070000000000001</v>
      </c>
      <c r="AN93" s="32">
        <f t="shared" si="120"/>
        <v>0.2</v>
      </c>
      <c r="AO93" s="32">
        <f t="shared" si="120"/>
        <v>0</v>
      </c>
      <c r="AP93" s="32">
        <f t="shared" si="120"/>
        <v>0</v>
      </c>
      <c r="AQ93" s="32">
        <f t="shared" si="120"/>
        <v>0</v>
      </c>
      <c r="AR93" s="32">
        <f t="shared" si="120"/>
        <v>0</v>
      </c>
      <c r="AS93" s="32">
        <f t="shared" si="120"/>
        <v>0</v>
      </c>
      <c r="AT93" s="32">
        <f t="shared" si="120"/>
        <v>0</v>
      </c>
      <c r="AU93" s="32">
        <f t="shared" si="120"/>
        <v>0</v>
      </c>
      <c r="AV93" s="32">
        <f t="shared" si="120"/>
        <v>0</v>
      </c>
      <c r="AW93" s="32">
        <f t="shared" si="120"/>
        <v>0</v>
      </c>
      <c r="AX93" s="32">
        <f t="shared" si="120"/>
        <v>0</v>
      </c>
      <c r="AY93" s="32">
        <f t="shared" si="120"/>
        <v>0</v>
      </c>
      <c r="AZ93" s="32">
        <f t="shared" si="120"/>
        <v>0</v>
      </c>
      <c r="BA93" s="32">
        <f t="shared" si="120"/>
        <v>0</v>
      </c>
      <c r="BB93" s="32">
        <f t="shared" si="120"/>
        <v>0</v>
      </c>
      <c r="BC93" s="32">
        <f t="shared" si="120"/>
        <v>0</v>
      </c>
      <c r="BD93" s="32">
        <f t="shared" si="120"/>
        <v>0</v>
      </c>
      <c r="BE93" s="32">
        <f t="shared" si="120"/>
        <v>0</v>
      </c>
      <c r="BF93" s="32">
        <f t="shared" si="120"/>
        <v>0</v>
      </c>
      <c r="BG93" s="32">
        <f t="shared" si="120"/>
        <v>0</v>
      </c>
      <c r="BH93" s="32">
        <f t="shared" si="120"/>
        <v>0</v>
      </c>
      <c r="BI93" s="32">
        <f t="shared" si="120"/>
        <v>0</v>
      </c>
      <c r="BJ93" s="32">
        <f t="shared" si="120"/>
        <v>0</v>
      </c>
      <c r="BK93" s="32">
        <f t="shared" si="120"/>
        <v>0</v>
      </c>
      <c r="BL93" s="32">
        <f t="shared" si="120"/>
        <v>0</v>
      </c>
      <c r="BM93" s="32">
        <f t="shared" si="120"/>
        <v>0</v>
      </c>
      <c r="BN93" s="32">
        <f t="shared" si="120"/>
        <v>0</v>
      </c>
      <c r="BO93" s="32">
        <f t="shared" si="120"/>
        <v>0</v>
      </c>
      <c r="BP93" s="32">
        <f t="shared" si="120"/>
        <v>0</v>
      </c>
      <c r="BQ93" s="32">
        <f t="shared" si="120"/>
        <v>0</v>
      </c>
      <c r="BR93" s="32">
        <f t="shared" ref="BR93" si="122">BR89*BR91</f>
        <v>0</v>
      </c>
      <c r="BS93" s="33">
        <f>SUM(D93:BQ93)</f>
        <v>8.5935999999999986</v>
      </c>
      <c r="BT93" s="34">
        <f>BS93/$C$9</f>
        <v>8.5935999999999986</v>
      </c>
    </row>
    <row r="94" spans="1:72" ht="17.399999999999999" x14ac:dyDescent="0.35">
      <c r="A94" s="30"/>
      <c r="B94" s="31" t="s">
        <v>32</v>
      </c>
      <c r="C94" s="110"/>
      <c r="D94" s="32">
        <f>D89*D91</f>
        <v>0</v>
      </c>
      <c r="E94" s="32">
        <f t="shared" ref="E94:BQ94" si="123">E89*E91</f>
        <v>0</v>
      </c>
      <c r="F94" s="32">
        <f t="shared" si="123"/>
        <v>0.94299999999999995</v>
      </c>
      <c r="G94" s="32">
        <f t="shared" si="123"/>
        <v>0.312</v>
      </c>
      <c r="H94" s="32">
        <f t="shared" si="123"/>
        <v>0</v>
      </c>
      <c r="I94" s="32">
        <f t="shared" si="123"/>
        <v>0</v>
      </c>
      <c r="J94" s="32">
        <f t="shared" si="123"/>
        <v>1.4828399999999997</v>
      </c>
      <c r="K94" s="32">
        <f t="shared" si="123"/>
        <v>2.0777600000000001</v>
      </c>
      <c r="L94" s="32">
        <f t="shared" si="123"/>
        <v>0</v>
      </c>
      <c r="M94" s="32">
        <f t="shared" si="123"/>
        <v>0</v>
      </c>
      <c r="N94" s="32">
        <f t="shared" si="123"/>
        <v>0</v>
      </c>
      <c r="O94" s="32">
        <f t="shared" si="123"/>
        <v>0</v>
      </c>
      <c r="P94" s="32">
        <f t="shared" si="123"/>
        <v>0</v>
      </c>
      <c r="Q94" s="32">
        <f t="shared" si="123"/>
        <v>0</v>
      </c>
      <c r="R94" s="32">
        <f t="shared" si="123"/>
        <v>0</v>
      </c>
      <c r="S94" s="32">
        <f t="shared" si="123"/>
        <v>0</v>
      </c>
      <c r="T94" s="32">
        <f t="shared" si="123"/>
        <v>0</v>
      </c>
      <c r="U94" s="32">
        <f t="shared" si="123"/>
        <v>0</v>
      </c>
      <c r="V94" s="32">
        <f t="shared" si="123"/>
        <v>0</v>
      </c>
      <c r="W94" s="32">
        <f>W89*W91</f>
        <v>0</v>
      </c>
      <c r="X94" s="32">
        <f t="shared" si="123"/>
        <v>0.47600000000000003</v>
      </c>
      <c r="Y94" s="32">
        <f t="shared" si="123"/>
        <v>0</v>
      </c>
      <c r="Z94" s="32">
        <f t="shared" si="123"/>
        <v>0</v>
      </c>
      <c r="AA94" s="32">
        <f t="shared" si="123"/>
        <v>0</v>
      </c>
      <c r="AB94" s="32">
        <f t="shared" si="123"/>
        <v>0</v>
      </c>
      <c r="AC94" s="32">
        <f t="shared" si="123"/>
        <v>0</v>
      </c>
      <c r="AD94" s="32">
        <f t="shared" si="123"/>
        <v>0</v>
      </c>
      <c r="AE94" s="32">
        <f t="shared" si="123"/>
        <v>0</v>
      </c>
      <c r="AF94" s="32">
        <f t="shared" ref="AF94:AI94" si="124">AF89*AF91</f>
        <v>0</v>
      </c>
      <c r="AG94" s="32">
        <f t="shared" si="124"/>
        <v>0</v>
      </c>
      <c r="AH94" s="32">
        <f t="shared" si="124"/>
        <v>1.095</v>
      </c>
      <c r="AI94" s="32">
        <f t="shared" si="124"/>
        <v>0</v>
      </c>
      <c r="AJ94" s="32">
        <f t="shared" si="123"/>
        <v>0</v>
      </c>
      <c r="AK94" s="32">
        <f t="shared" si="123"/>
        <v>0</v>
      </c>
      <c r="AL94" s="32">
        <f t="shared" si="123"/>
        <v>0</v>
      </c>
      <c r="AM94" s="32">
        <f t="shared" si="123"/>
        <v>2.0070000000000001</v>
      </c>
      <c r="AN94" s="32">
        <f t="shared" si="123"/>
        <v>0.2</v>
      </c>
      <c r="AO94" s="32">
        <f t="shared" si="123"/>
        <v>0</v>
      </c>
      <c r="AP94" s="32">
        <f t="shared" si="123"/>
        <v>0</v>
      </c>
      <c r="AQ94" s="32">
        <f t="shared" si="123"/>
        <v>0</v>
      </c>
      <c r="AR94" s="32">
        <f t="shared" si="123"/>
        <v>0</v>
      </c>
      <c r="AS94" s="32">
        <f t="shared" si="123"/>
        <v>0</v>
      </c>
      <c r="AT94" s="32">
        <f t="shared" si="123"/>
        <v>0</v>
      </c>
      <c r="AU94" s="32">
        <f t="shared" si="123"/>
        <v>0</v>
      </c>
      <c r="AV94" s="32">
        <f t="shared" si="123"/>
        <v>0</v>
      </c>
      <c r="AW94" s="32">
        <f t="shared" si="123"/>
        <v>0</v>
      </c>
      <c r="AX94" s="32">
        <f t="shared" si="123"/>
        <v>0</v>
      </c>
      <c r="AY94" s="32">
        <f t="shared" si="123"/>
        <v>0</v>
      </c>
      <c r="AZ94" s="32">
        <f t="shared" si="123"/>
        <v>0</v>
      </c>
      <c r="BA94" s="32">
        <f t="shared" si="123"/>
        <v>0</v>
      </c>
      <c r="BB94" s="32">
        <f t="shared" si="123"/>
        <v>0</v>
      </c>
      <c r="BC94" s="32">
        <f t="shared" si="123"/>
        <v>0</v>
      </c>
      <c r="BD94" s="32">
        <f t="shared" si="123"/>
        <v>0</v>
      </c>
      <c r="BE94" s="32">
        <f t="shared" si="123"/>
        <v>0</v>
      </c>
      <c r="BF94" s="32">
        <f t="shared" si="123"/>
        <v>0</v>
      </c>
      <c r="BG94" s="32">
        <f t="shared" si="123"/>
        <v>0</v>
      </c>
      <c r="BH94" s="32">
        <f t="shared" si="123"/>
        <v>0</v>
      </c>
      <c r="BI94" s="32">
        <f t="shared" si="123"/>
        <v>0</v>
      </c>
      <c r="BJ94" s="32">
        <f t="shared" si="123"/>
        <v>0</v>
      </c>
      <c r="BK94" s="32">
        <f t="shared" si="123"/>
        <v>0</v>
      </c>
      <c r="BL94" s="32">
        <f t="shared" si="123"/>
        <v>0</v>
      </c>
      <c r="BM94" s="32">
        <f t="shared" si="123"/>
        <v>0</v>
      </c>
      <c r="BN94" s="32">
        <f t="shared" si="123"/>
        <v>0</v>
      </c>
      <c r="BO94" s="32">
        <f t="shared" si="123"/>
        <v>0</v>
      </c>
      <c r="BP94" s="32">
        <f t="shared" si="123"/>
        <v>0</v>
      </c>
      <c r="BQ94" s="32">
        <f t="shared" si="123"/>
        <v>0</v>
      </c>
      <c r="BR94" s="32">
        <f t="shared" ref="BR94" si="125">BR89*BR91</f>
        <v>0</v>
      </c>
      <c r="BS94" s="33">
        <f>SUM(D94:BQ94)</f>
        <v>8.5935999999999986</v>
      </c>
      <c r="BT94" s="34">
        <f>BS94/$C$9</f>
        <v>8.5935999999999986</v>
      </c>
    </row>
    <row r="96" spans="1:72" x14ac:dyDescent="0.3">
      <c r="J96" s="1">
        <v>10</v>
      </c>
      <c r="K96" t="s">
        <v>2</v>
      </c>
      <c r="T96" t="s">
        <v>35</v>
      </c>
    </row>
    <row r="97" spans="1:72" ht="15" customHeight="1" x14ac:dyDescent="0.3">
      <c r="A97" s="112"/>
      <c r="B97" s="3" t="s">
        <v>4</v>
      </c>
      <c r="C97" s="114" t="s">
        <v>5</v>
      </c>
      <c r="D97" s="111" t="str">
        <f t="shared" ref="D97:BQ97" si="126">D81</f>
        <v>Хлеб пшеничный</v>
      </c>
      <c r="E97" s="111" t="str">
        <f t="shared" si="126"/>
        <v>Хлеб ржано-пшеничный</v>
      </c>
      <c r="F97" s="111" t="str">
        <f t="shared" si="126"/>
        <v>Сахар</v>
      </c>
      <c r="G97" s="111" t="str">
        <f t="shared" si="126"/>
        <v>Чай</v>
      </c>
      <c r="H97" s="111" t="str">
        <f t="shared" si="126"/>
        <v>Какао</v>
      </c>
      <c r="I97" s="111" t="str">
        <f t="shared" si="126"/>
        <v>Кофейный напиток</v>
      </c>
      <c r="J97" s="111" t="str">
        <f t="shared" si="126"/>
        <v>Молоко 2,5%</v>
      </c>
      <c r="K97" s="111" t="str">
        <f t="shared" si="126"/>
        <v>Масло сливочное</v>
      </c>
      <c r="L97" s="111" t="str">
        <f t="shared" si="126"/>
        <v>Сметана 15%</v>
      </c>
      <c r="M97" s="111" t="str">
        <f t="shared" si="126"/>
        <v>Молоко сухое</v>
      </c>
      <c r="N97" s="111" t="str">
        <f t="shared" si="126"/>
        <v>Снежок 2,5 %</v>
      </c>
      <c r="O97" s="111" t="str">
        <f t="shared" si="126"/>
        <v>Творог 5%</v>
      </c>
      <c r="P97" s="111" t="str">
        <f t="shared" si="126"/>
        <v>Молоко сгущенное</v>
      </c>
      <c r="Q97" s="111" t="str">
        <f t="shared" si="126"/>
        <v xml:space="preserve">Джем Сава </v>
      </c>
      <c r="R97" s="111" t="str">
        <f t="shared" si="126"/>
        <v>Сыр</v>
      </c>
      <c r="S97" s="111" t="str">
        <f t="shared" si="126"/>
        <v>Зеленый горошек</v>
      </c>
      <c r="T97" s="111" t="str">
        <f t="shared" si="126"/>
        <v>Кукуруза консервирован.</v>
      </c>
      <c r="U97" s="111" t="str">
        <f t="shared" si="126"/>
        <v>Консервы рыбные</v>
      </c>
      <c r="V97" s="111" t="str">
        <f t="shared" si="126"/>
        <v>Огурцы консервирован.</v>
      </c>
      <c r="W97" s="111" t="str">
        <f>W81</f>
        <v>Огурцы свежие</v>
      </c>
      <c r="X97" s="111" t="str">
        <f t="shared" si="126"/>
        <v>Яйцо</v>
      </c>
      <c r="Y97" s="111" t="str">
        <f t="shared" si="126"/>
        <v>Икра кабачковая</v>
      </c>
      <c r="Z97" s="111" t="str">
        <f t="shared" si="126"/>
        <v>Изюм</v>
      </c>
      <c r="AA97" s="111" t="str">
        <f t="shared" si="126"/>
        <v>Курага</v>
      </c>
      <c r="AB97" s="111" t="str">
        <f t="shared" si="126"/>
        <v>Чернослив</v>
      </c>
      <c r="AC97" s="111" t="str">
        <f t="shared" si="126"/>
        <v>Шиповник</v>
      </c>
      <c r="AD97" s="111" t="str">
        <f t="shared" si="126"/>
        <v>Сухофрукты</v>
      </c>
      <c r="AE97" s="111" t="str">
        <f t="shared" si="126"/>
        <v>Ягода свежемороженная</v>
      </c>
      <c r="AF97" s="111" t="str">
        <f t="shared" ref="AF97:AI97" si="127">AF81</f>
        <v>Апельсин</v>
      </c>
      <c r="AG97" s="111" t="str">
        <f t="shared" si="127"/>
        <v>Банан</v>
      </c>
      <c r="AH97" s="111" t="str">
        <f t="shared" si="127"/>
        <v>Лимон</v>
      </c>
      <c r="AI97" s="111" t="str">
        <f t="shared" si="127"/>
        <v>Яблоко</v>
      </c>
      <c r="AJ97" s="111" t="str">
        <f t="shared" si="126"/>
        <v>Кисель</v>
      </c>
      <c r="AK97" s="111" t="str">
        <f t="shared" si="126"/>
        <v xml:space="preserve">Сок </v>
      </c>
      <c r="AL97" s="111" t="str">
        <f t="shared" si="126"/>
        <v>Макаронные изделия</v>
      </c>
      <c r="AM97" s="111" t="str">
        <f t="shared" si="126"/>
        <v>Мука</v>
      </c>
      <c r="AN97" s="111" t="str">
        <f t="shared" si="126"/>
        <v>Дрожжи</v>
      </c>
      <c r="AO97" s="111" t="str">
        <f t="shared" si="126"/>
        <v>Печенье</v>
      </c>
      <c r="AP97" s="111" t="str">
        <f t="shared" si="126"/>
        <v>Пряники</v>
      </c>
      <c r="AQ97" s="111" t="str">
        <f t="shared" si="126"/>
        <v>Вафли</v>
      </c>
      <c r="AR97" s="111" t="str">
        <f t="shared" si="126"/>
        <v>Конфеты</v>
      </c>
      <c r="AS97" s="111" t="str">
        <f t="shared" si="126"/>
        <v>Повидло Сава</v>
      </c>
      <c r="AT97" s="111" t="str">
        <f t="shared" si="126"/>
        <v>Крупа геркулес</v>
      </c>
      <c r="AU97" s="111" t="str">
        <f t="shared" si="126"/>
        <v>Крупа горох</v>
      </c>
      <c r="AV97" s="111" t="str">
        <f t="shared" si="126"/>
        <v>Крупа гречневая</v>
      </c>
      <c r="AW97" s="111" t="str">
        <f t="shared" si="126"/>
        <v>Крупа кукурузная</v>
      </c>
      <c r="AX97" s="111" t="str">
        <f t="shared" si="126"/>
        <v>Крупа манная</v>
      </c>
      <c r="AY97" s="111" t="str">
        <f t="shared" si="126"/>
        <v>Крупа перловая</v>
      </c>
      <c r="AZ97" s="111" t="str">
        <f t="shared" si="126"/>
        <v>Крупа пшеничная</v>
      </c>
      <c r="BA97" s="111" t="str">
        <f t="shared" si="126"/>
        <v>Крупа пшено</v>
      </c>
      <c r="BB97" s="111" t="str">
        <f t="shared" si="126"/>
        <v>Крупа ячневая</v>
      </c>
      <c r="BC97" s="111" t="str">
        <f t="shared" si="126"/>
        <v>Рис</v>
      </c>
      <c r="BD97" s="111" t="str">
        <f t="shared" si="126"/>
        <v>Цыпленок бройлер</v>
      </c>
      <c r="BE97" s="111" t="str">
        <f t="shared" si="126"/>
        <v>Филе куриное</v>
      </c>
      <c r="BF97" s="111" t="str">
        <f t="shared" si="126"/>
        <v>Фарш говяжий</v>
      </c>
      <c r="BG97" s="111" t="str">
        <f t="shared" si="126"/>
        <v>Печень куриная</v>
      </c>
      <c r="BH97" s="111" t="str">
        <f t="shared" si="126"/>
        <v>Филе минтая</v>
      </c>
      <c r="BI97" s="111" t="str">
        <f t="shared" si="126"/>
        <v>Филе сельди слабосол.</v>
      </c>
      <c r="BJ97" s="111" t="str">
        <f t="shared" si="126"/>
        <v>Картофель</v>
      </c>
      <c r="BK97" s="111" t="str">
        <f t="shared" si="126"/>
        <v>Морковь</v>
      </c>
      <c r="BL97" s="111" t="str">
        <f t="shared" si="126"/>
        <v>Лук</v>
      </c>
      <c r="BM97" s="111" t="str">
        <f t="shared" si="126"/>
        <v>Капуста</v>
      </c>
      <c r="BN97" s="111" t="str">
        <f t="shared" si="126"/>
        <v>Свекла</v>
      </c>
      <c r="BO97" s="111" t="str">
        <f t="shared" si="126"/>
        <v>Томатная паста</v>
      </c>
      <c r="BP97" s="111" t="str">
        <f t="shared" si="126"/>
        <v>Масло растительное</v>
      </c>
      <c r="BQ97" s="111" t="str">
        <f t="shared" si="126"/>
        <v>Соль</v>
      </c>
      <c r="BR97" s="111" t="str">
        <f t="shared" ref="BR97" si="128">BR81</f>
        <v>Аскорбиновая кислота</v>
      </c>
      <c r="BS97" s="104" t="s">
        <v>6</v>
      </c>
      <c r="BT97" s="105" t="s">
        <v>7</v>
      </c>
    </row>
    <row r="98" spans="1:72" ht="36.75" customHeight="1" x14ac:dyDescent="0.3">
      <c r="A98" s="113"/>
      <c r="B98" s="4" t="s">
        <v>8</v>
      </c>
      <c r="C98" s="115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04"/>
      <c r="BT98" s="105"/>
    </row>
    <row r="99" spans="1:72" x14ac:dyDescent="0.3">
      <c r="A99" s="106" t="s">
        <v>23</v>
      </c>
      <c r="B99" s="18" t="str">
        <f>B26</f>
        <v>Суп - уха</v>
      </c>
      <c r="C99" s="107">
        <f>$E$6</f>
        <v>1</v>
      </c>
      <c r="D99" s="5">
        <f t="shared" ref="D99:AL99" si="129">D26</f>
        <v>0</v>
      </c>
      <c r="E99" s="5">
        <f t="shared" si="129"/>
        <v>0</v>
      </c>
      <c r="F99" s="5">
        <f t="shared" si="129"/>
        <v>0</v>
      </c>
      <c r="G99" s="5">
        <f t="shared" si="129"/>
        <v>0</v>
      </c>
      <c r="H99" s="5">
        <f t="shared" si="129"/>
        <v>0</v>
      </c>
      <c r="I99" s="5">
        <f t="shared" si="129"/>
        <v>0</v>
      </c>
      <c r="J99" s="5">
        <f t="shared" si="129"/>
        <v>0</v>
      </c>
      <c r="K99" s="5">
        <f t="shared" si="129"/>
        <v>0</v>
      </c>
      <c r="L99" s="5">
        <f t="shared" si="129"/>
        <v>0</v>
      </c>
      <c r="M99" s="5">
        <f t="shared" si="129"/>
        <v>0</v>
      </c>
      <c r="N99" s="5">
        <f t="shared" si="129"/>
        <v>0</v>
      </c>
      <c r="O99" s="5">
        <f t="shared" si="129"/>
        <v>0</v>
      </c>
      <c r="P99" s="5">
        <f t="shared" si="129"/>
        <v>0</v>
      </c>
      <c r="Q99" s="5">
        <f t="shared" si="129"/>
        <v>0</v>
      </c>
      <c r="R99" s="5">
        <f t="shared" si="129"/>
        <v>0</v>
      </c>
      <c r="S99" s="5">
        <f t="shared" si="129"/>
        <v>0</v>
      </c>
      <c r="T99" s="5">
        <f t="shared" si="129"/>
        <v>0</v>
      </c>
      <c r="U99" s="5">
        <f t="shared" si="129"/>
        <v>1.4E-2</v>
      </c>
      <c r="V99" s="5">
        <f t="shared" si="129"/>
        <v>0</v>
      </c>
      <c r="W99" s="5">
        <f t="shared" si="129"/>
        <v>0</v>
      </c>
      <c r="X99" s="5">
        <f t="shared" si="129"/>
        <v>0</v>
      </c>
      <c r="Y99" s="5">
        <f t="shared" si="129"/>
        <v>0</v>
      </c>
      <c r="Z99" s="5">
        <f t="shared" si="129"/>
        <v>0</v>
      </c>
      <c r="AA99" s="5">
        <f t="shared" si="129"/>
        <v>0</v>
      </c>
      <c r="AB99" s="5">
        <f t="shared" si="129"/>
        <v>0</v>
      </c>
      <c r="AC99" s="5">
        <f t="shared" si="129"/>
        <v>0</v>
      </c>
      <c r="AD99" s="5">
        <f t="shared" si="129"/>
        <v>0</v>
      </c>
      <c r="AE99" s="5">
        <f t="shared" si="129"/>
        <v>0</v>
      </c>
      <c r="AF99" s="5">
        <f t="shared" ref="AF99:AI99" si="130">AF26</f>
        <v>0</v>
      </c>
      <c r="AG99" s="5">
        <f t="shared" si="130"/>
        <v>0</v>
      </c>
      <c r="AH99" s="5">
        <f t="shared" si="130"/>
        <v>0</v>
      </c>
      <c r="AI99" s="5">
        <f t="shared" si="130"/>
        <v>0</v>
      </c>
      <c r="AJ99" s="5">
        <f t="shared" si="129"/>
        <v>0</v>
      </c>
      <c r="AK99" s="5">
        <f t="shared" si="129"/>
        <v>0</v>
      </c>
      <c r="AL99" s="5">
        <f t="shared" si="129"/>
        <v>0</v>
      </c>
      <c r="AM99" s="5">
        <f t="shared" ref="AM99:BQ99" si="131">AM26</f>
        <v>0</v>
      </c>
      <c r="AN99" s="5">
        <f t="shared" si="131"/>
        <v>0</v>
      </c>
      <c r="AO99" s="5">
        <f t="shared" si="131"/>
        <v>0</v>
      </c>
      <c r="AP99" s="5">
        <f t="shared" si="131"/>
        <v>0</v>
      </c>
      <c r="AQ99" s="5">
        <f t="shared" si="131"/>
        <v>0</v>
      </c>
      <c r="AR99" s="5">
        <f t="shared" si="131"/>
        <v>0</v>
      </c>
      <c r="AS99" s="5">
        <f t="shared" si="131"/>
        <v>0</v>
      </c>
      <c r="AT99" s="5">
        <f t="shared" si="131"/>
        <v>0</v>
      </c>
      <c r="AU99" s="5">
        <f t="shared" si="131"/>
        <v>0</v>
      </c>
      <c r="AV99" s="5">
        <f t="shared" si="131"/>
        <v>0</v>
      </c>
      <c r="AW99" s="5">
        <f t="shared" si="131"/>
        <v>0</v>
      </c>
      <c r="AX99" s="5">
        <f t="shared" si="131"/>
        <v>0</v>
      </c>
      <c r="AY99" s="5">
        <f t="shared" si="131"/>
        <v>5.0000000000000001E-3</v>
      </c>
      <c r="AZ99" s="5">
        <f t="shared" si="131"/>
        <v>0</v>
      </c>
      <c r="BA99" s="5">
        <f t="shared" si="131"/>
        <v>0</v>
      </c>
      <c r="BB99" s="5">
        <f t="shared" si="131"/>
        <v>0</v>
      </c>
      <c r="BC99" s="5">
        <f t="shared" si="131"/>
        <v>0</v>
      </c>
      <c r="BD99" s="5">
        <f t="shared" si="131"/>
        <v>0</v>
      </c>
      <c r="BE99" s="5">
        <f t="shared" si="131"/>
        <v>0</v>
      </c>
      <c r="BF99" s="5">
        <f t="shared" si="131"/>
        <v>0</v>
      </c>
      <c r="BG99" s="5">
        <f t="shared" si="131"/>
        <v>0</v>
      </c>
      <c r="BH99" s="5">
        <f t="shared" si="131"/>
        <v>0</v>
      </c>
      <c r="BI99" s="5">
        <f t="shared" si="131"/>
        <v>0</v>
      </c>
      <c r="BJ99" s="5">
        <f t="shared" si="131"/>
        <v>6.8000000000000005E-2</v>
      </c>
      <c r="BK99" s="5">
        <f t="shared" si="131"/>
        <v>1.0999999999999999E-2</v>
      </c>
      <c r="BL99" s="5">
        <f t="shared" si="131"/>
        <v>0.01</v>
      </c>
      <c r="BM99" s="5">
        <f t="shared" si="131"/>
        <v>0</v>
      </c>
      <c r="BN99" s="5">
        <f t="shared" si="131"/>
        <v>0</v>
      </c>
      <c r="BO99" s="5">
        <f t="shared" si="131"/>
        <v>0</v>
      </c>
      <c r="BP99" s="5">
        <f t="shared" si="131"/>
        <v>1E-3</v>
      </c>
      <c r="BQ99" s="5">
        <f t="shared" si="131"/>
        <v>1E-3</v>
      </c>
      <c r="BR99" s="5"/>
    </row>
    <row r="100" spans="1:72" x14ac:dyDescent="0.3">
      <c r="A100" s="106"/>
      <c r="B100" s="18" t="str">
        <f>B27</f>
        <v>Хлеб пшеничный</v>
      </c>
      <c r="C100" s="108"/>
      <c r="D100" s="5">
        <f t="shared" ref="D100:AL100" si="132">D27</f>
        <v>1.7000000000000001E-2</v>
      </c>
      <c r="E100" s="5">
        <f t="shared" si="132"/>
        <v>0</v>
      </c>
      <c r="F100" s="5">
        <f t="shared" si="132"/>
        <v>0</v>
      </c>
      <c r="G100" s="5">
        <f t="shared" si="132"/>
        <v>0</v>
      </c>
      <c r="H100" s="5">
        <f t="shared" si="132"/>
        <v>0</v>
      </c>
      <c r="I100" s="5">
        <f t="shared" si="132"/>
        <v>0</v>
      </c>
      <c r="J100" s="5">
        <f t="shared" si="132"/>
        <v>0</v>
      </c>
      <c r="K100" s="5">
        <f t="shared" si="132"/>
        <v>0</v>
      </c>
      <c r="L100" s="5">
        <f t="shared" si="132"/>
        <v>0</v>
      </c>
      <c r="M100" s="5">
        <f t="shared" si="132"/>
        <v>0</v>
      </c>
      <c r="N100" s="5">
        <f t="shared" si="132"/>
        <v>0</v>
      </c>
      <c r="O100" s="5">
        <f t="shared" si="132"/>
        <v>0</v>
      </c>
      <c r="P100" s="5">
        <f t="shared" si="132"/>
        <v>0</v>
      </c>
      <c r="Q100" s="5">
        <f t="shared" si="132"/>
        <v>0</v>
      </c>
      <c r="R100" s="5">
        <f t="shared" si="132"/>
        <v>0</v>
      </c>
      <c r="S100" s="5">
        <f t="shared" si="132"/>
        <v>0</v>
      </c>
      <c r="T100" s="5">
        <f t="shared" si="132"/>
        <v>0</v>
      </c>
      <c r="U100" s="5">
        <f t="shared" si="132"/>
        <v>0</v>
      </c>
      <c r="V100" s="5">
        <f t="shared" si="132"/>
        <v>0</v>
      </c>
      <c r="W100" s="5">
        <f t="shared" si="132"/>
        <v>0</v>
      </c>
      <c r="X100" s="5">
        <f t="shared" si="132"/>
        <v>0</v>
      </c>
      <c r="Y100" s="5">
        <f t="shared" si="132"/>
        <v>0</v>
      </c>
      <c r="Z100" s="5">
        <f t="shared" si="132"/>
        <v>0</v>
      </c>
      <c r="AA100" s="5">
        <f t="shared" si="132"/>
        <v>0</v>
      </c>
      <c r="AB100" s="5">
        <f t="shared" si="132"/>
        <v>0</v>
      </c>
      <c r="AC100" s="5">
        <f t="shared" si="132"/>
        <v>0</v>
      </c>
      <c r="AD100" s="5">
        <f t="shared" si="132"/>
        <v>0</v>
      </c>
      <c r="AE100" s="5">
        <f t="shared" si="132"/>
        <v>0</v>
      </c>
      <c r="AF100" s="5">
        <f t="shared" ref="AF100:AI100" si="133">AF27</f>
        <v>0</v>
      </c>
      <c r="AG100" s="5">
        <f t="shared" si="133"/>
        <v>0</v>
      </c>
      <c r="AH100" s="5">
        <f t="shared" si="133"/>
        <v>0</v>
      </c>
      <c r="AI100" s="5">
        <f t="shared" si="133"/>
        <v>0</v>
      </c>
      <c r="AJ100" s="5">
        <f t="shared" si="132"/>
        <v>0</v>
      </c>
      <c r="AK100" s="5">
        <f t="shared" si="132"/>
        <v>0</v>
      </c>
      <c r="AL100" s="5">
        <f t="shared" si="132"/>
        <v>0</v>
      </c>
      <c r="AM100" s="5">
        <f t="shared" ref="AM100:BQ100" si="134">AM27</f>
        <v>0</v>
      </c>
      <c r="AN100" s="5">
        <f t="shared" si="134"/>
        <v>0</v>
      </c>
      <c r="AO100" s="5">
        <f t="shared" si="134"/>
        <v>0</v>
      </c>
      <c r="AP100" s="5">
        <f t="shared" si="134"/>
        <v>0</v>
      </c>
      <c r="AQ100" s="5">
        <f t="shared" si="134"/>
        <v>0</v>
      </c>
      <c r="AR100" s="5">
        <f t="shared" si="134"/>
        <v>0</v>
      </c>
      <c r="AS100" s="5">
        <f t="shared" si="134"/>
        <v>0</v>
      </c>
      <c r="AT100" s="5">
        <f t="shared" si="134"/>
        <v>0</v>
      </c>
      <c r="AU100" s="5">
        <f t="shared" si="134"/>
        <v>0</v>
      </c>
      <c r="AV100" s="5">
        <f t="shared" si="134"/>
        <v>0</v>
      </c>
      <c r="AW100" s="5">
        <f t="shared" si="134"/>
        <v>0</v>
      </c>
      <c r="AX100" s="5">
        <f t="shared" si="134"/>
        <v>0</v>
      </c>
      <c r="AY100" s="5">
        <f t="shared" si="134"/>
        <v>0</v>
      </c>
      <c r="AZ100" s="5">
        <f t="shared" si="134"/>
        <v>0</v>
      </c>
      <c r="BA100" s="5">
        <f t="shared" si="134"/>
        <v>0</v>
      </c>
      <c r="BB100" s="5">
        <f t="shared" si="134"/>
        <v>0</v>
      </c>
      <c r="BC100" s="5">
        <f t="shared" si="134"/>
        <v>0</v>
      </c>
      <c r="BD100" s="5">
        <f t="shared" si="134"/>
        <v>0</v>
      </c>
      <c r="BE100" s="5">
        <f t="shared" si="134"/>
        <v>0</v>
      </c>
      <c r="BF100" s="5">
        <f t="shared" si="134"/>
        <v>0</v>
      </c>
      <c r="BG100" s="5">
        <f t="shared" si="134"/>
        <v>0</v>
      </c>
      <c r="BH100" s="5">
        <f t="shared" si="134"/>
        <v>0</v>
      </c>
      <c r="BI100" s="5">
        <f t="shared" si="134"/>
        <v>0</v>
      </c>
      <c r="BJ100" s="5">
        <f t="shared" si="134"/>
        <v>0</v>
      </c>
      <c r="BK100" s="5">
        <f t="shared" si="134"/>
        <v>0</v>
      </c>
      <c r="BL100" s="5">
        <f t="shared" si="134"/>
        <v>0</v>
      </c>
      <c r="BM100" s="5">
        <f t="shared" si="134"/>
        <v>0</v>
      </c>
      <c r="BN100" s="5">
        <f t="shared" si="134"/>
        <v>0</v>
      </c>
      <c r="BO100" s="5">
        <f t="shared" si="134"/>
        <v>0</v>
      </c>
      <c r="BP100" s="5">
        <f t="shared" si="134"/>
        <v>0</v>
      </c>
      <c r="BQ100" s="5">
        <f t="shared" si="134"/>
        <v>0</v>
      </c>
      <c r="BR100" s="5"/>
    </row>
    <row r="101" spans="1:72" x14ac:dyDescent="0.3">
      <c r="A101" s="106"/>
      <c r="B101" s="18" t="str">
        <f>B28</f>
        <v>Чай с сахаром</v>
      </c>
      <c r="C101" s="108"/>
      <c r="D101" s="5">
        <f t="shared" ref="D101:AL101" si="135">D28</f>
        <v>0</v>
      </c>
      <c r="E101" s="5">
        <f t="shared" si="135"/>
        <v>0</v>
      </c>
      <c r="F101" s="5">
        <f t="shared" si="135"/>
        <v>8.0000000000000002E-3</v>
      </c>
      <c r="G101" s="5">
        <f t="shared" si="135"/>
        <v>5.0000000000000001E-4</v>
      </c>
      <c r="H101" s="5">
        <f t="shared" si="135"/>
        <v>0</v>
      </c>
      <c r="I101" s="5">
        <f t="shared" si="135"/>
        <v>0</v>
      </c>
      <c r="J101" s="5">
        <f t="shared" si="135"/>
        <v>0</v>
      </c>
      <c r="K101" s="5">
        <f t="shared" si="135"/>
        <v>0</v>
      </c>
      <c r="L101" s="5">
        <f t="shared" si="135"/>
        <v>0</v>
      </c>
      <c r="M101" s="5">
        <f t="shared" si="135"/>
        <v>0</v>
      </c>
      <c r="N101" s="5">
        <f t="shared" si="135"/>
        <v>0</v>
      </c>
      <c r="O101" s="5">
        <f t="shared" si="135"/>
        <v>0</v>
      </c>
      <c r="P101" s="5">
        <f t="shared" si="135"/>
        <v>0</v>
      </c>
      <c r="Q101" s="5">
        <f t="shared" si="135"/>
        <v>0</v>
      </c>
      <c r="R101" s="5">
        <f t="shared" si="135"/>
        <v>0</v>
      </c>
      <c r="S101" s="5">
        <f t="shared" si="135"/>
        <v>0</v>
      </c>
      <c r="T101" s="5">
        <f t="shared" si="135"/>
        <v>0</v>
      </c>
      <c r="U101" s="5">
        <f t="shared" si="135"/>
        <v>0</v>
      </c>
      <c r="V101" s="5">
        <f t="shared" si="135"/>
        <v>0</v>
      </c>
      <c r="W101" s="5">
        <f t="shared" si="135"/>
        <v>0</v>
      </c>
      <c r="X101" s="5">
        <f t="shared" si="135"/>
        <v>0</v>
      </c>
      <c r="Y101" s="5">
        <f t="shared" si="135"/>
        <v>0</v>
      </c>
      <c r="Z101" s="5">
        <f t="shared" si="135"/>
        <v>0</v>
      </c>
      <c r="AA101" s="5">
        <f t="shared" si="135"/>
        <v>0</v>
      </c>
      <c r="AB101" s="5">
        <f t="shared" si="135"/>
        <v>0</v>
      </c>
      <c r="AC101" s="5">
        <f t="shared" si="135"/>
        <v>0</v>
      </c>
      <c r="AD101" s="5">
        <f t="shared" si="135"/>
        <v>0</v>
      </c>
      <c r="AE101" s="5">
        <f t="shared" si="135"/>
        <v>0</v>
      </c>
      <c r="AF101" s="5">
        <f t="shared" ref="AF101:AI101" si="136">AF28</f>
        <v>0</v>
      </c>
      <c r="AG101" s="5">
        <f t="shared" si="136"/>
        <v>0</v>
      </c>
      <c r="AH101" s="5">
        <f t="shared" si="136"/>
        <v>0</v>
      </c>
      <c r="AI101" s="5">
        <f t="shared" si="136"/>
        <v>0</v>
      </c>
      <c r="AJ101" s="5">
        <f t="shared" si="135"/>
        <v>0</v>
      </c>
      <c r="AK101" s="5">
        <f t="shared" si="135"/>
        <v>0</v>
      </c>
      <c r="AL101" s="5">
        <f t="shared" si="135"/>
        <v>0</v>
      </c>
      <c r="AM101" s="5">
        <f t="shared" ref="AM101:BQ101" si="137">AM28</f>
        <v>0</v>
      </c>
      <c r="AN101" s="5">
        <f t="shared" si="137"/>
        <v>0</v>
      </c>
      <c r="AO101" s="5">
        <f t="shared" si="137"/>
        <v>0</v>
      </c>
      <c r="AP101" s="5">
        <f t="shared" si="137"/>
        <v>0</v>
      </c>
      <c r="AQ101" s="5">
        <f t="shared" si="137"/>
        <v>0</v>
      </c>
      <c r="AR101" s="5">
        <f t="shared" si="137"/>
        <v>0</v>
      </c>
      <c r="AS101" s="5">
        <f t="shared" si="137"/>
        <v>0</v>
      </c>
      <c r="AT101" s="5">
        <f t="shared" si="137"/>
        <v>0</v>
      </c>
      <c r="AU101" s="5">
        <f t="shared" si="137"/>
        <v>0</v>
      </c>
      <c r="AV101" s="5">
        <f t="shared" si="137"/>
        <v>0</v>
      </c>
      <c r="AW101" s="5">
        <f t="shared" si="137"/>
        <v>0</v>
      </c>
      <c r="AX101" s="5">
        <f t="shared" si="137"/>
        <v>0</v>
      </c>
      <c r="AY101" s="5">
        <f t="shared" si="137"/>
        <v>0</v>
      </c>
      <c r="AZ101" s="5">
        <f t="shared" si="137"/>
        <v>0</v>
      </c>
      <c r="BA101" s="5">
        <f t="shared" si="137"/>
        <v>0</v>
      </c>
      <c r="BB101" s="5">
        <f t="shared" si="137"/>
        <v>0</v>
      </c>
      <c r="BC101" s="5">
        <f t="shared" si="137"/>
        <v>0</v>
      </c>
      <c r="BD101" s="5">
        <f t="shared" si="137"/>
        <v>0</v>
      </c>
      <c r="BE101" s="5">
        <f t="shared" si="137"/>
        <v>0</v>
      </c>
      <c r="BF101" s="5">
        <f t="shared" si="137"/>
        <v>0</v>
      </c>
      <c r="BG101" s="5">
        <f t="shared" si="137"/>
        <v>0</v>
      </c>
      <c r="BH101" s="5">
        <f t="shared" si="137"/>
        <v>0</v>
      </c>
      <c r="BI101" s="5">
        <f t="shared" si="137"/>
        <v>0</v>
      </c>
      <c r="BJ101" s="5">
        <f t="shared" si="137"/>
        <v>0</v>
      </c>
      <c r="BK101" s="5">
        <f t="shared" si="137"/>
        <v>0</v>
      </c>
      <c r="BL101" s="5">
        <f t="shared" si="137"/>
        <v>0</v>
      </c>
      <c r="BM101" s="5">
        <f t="shared" si="137"/>
        <v>0</v>
      </c>
      <c r="BN101" s="5">
        <f t="shared" si="137"/>
        <v>0</v>
      </c>
      <c r="BO101" s="5">
        <f t="shared" si="137"/>
        <v>0</v>
      </c>
      <c r="BP101" s="5">
        <f t="shared" si="137"/>
        <v>0</v>
      </c>
      <c r="BQ101" s="5">
        <f t="shared" si="137"/>
        <v>0</v>
      </c>
      <c r="BR101" s="5"/>
    </row>
    <row r="102" spans="1:72" x14ac:dyDescent="0.3">
      <c r="A102" s="106"/>
      <c r="B102" s="18">
        <f>B29</f>
        <v>0</v>
      </c>
      <c r="C102" s="108"/>
      <c r="D102" s="5">
        <f t="shared" ref="D102:AL102" si="138">D29</f>
        <v>0</v>
      </c>
      <c r="E102" s="5">
        <f t="shared" si="138"/>
        <v>0</v>
      </c>
      <c r="F102" s="5">
        <f t="shared" si="138"/>
        <v>0</v>
      </c>
      <c r="G102" s="5">
        <f t="shared" si="138"/>
        <v>0</v>
      </c>
      <c r="H102" s="5">
        <f t="shared" si="138"/>
        <v>0</v>
      </c>
      <c r="I102" s="5">
        <f t="shared" si="138"/>
        <v>0</v>
      </c>
      <c r="J102" s="5">
        <f t="shared" si="138"/>
        <v>0</v>
      </c>
      <c r="K102" s="5">
        <f t="shared" si="138"/>
        <v>0</v>
      </c>
      <c r="L102" s="5">
        <f t="shared" si="138"/>
        <v>0</v>
      </c>
      <c r="M102" s="5">
        <f t="shared" si="138"/>
        <v>0</v>
      </c>
      <c r="N102" s="5">
        <f t="shared" si="138"/>
        <v>0</v>
      </c>
      <c r="O102" s="5">
        <f t="shared" si="138"/>
        <v>0</v>
      </c>
      <c r="P102" s="5">
        <f t="shared" si="138"/>
        <v>0</v>
      </c>
      <c r="Q102" s="5">
        <f t="shared" si="138"/>
        <v>0</v>
      </c>
      <c r="R102" s="5">
        <f t="shared" si="138"/>
        <v>0</v>
      </c>
      <c r="S102" s="5">
        <f t="shared" si="138"/>
        <v>0</v>
      </c>
      <c r="T102" s="5">
        <f t="shared" si="138"/>
        <v>0</v>
      </c>
      <c r="U102" s="5">
        <f t="shared" si="138"/>
        <v>0</v>
      </c>
      <c r="V102" s="5">
        <f t="shared" si="138"/>
        <v>0</v>
      </c>
      <c r="W102" s="5">
        <f t="shared" si="138"/>
        <v>0</v>
      </c>
      <c r="X102" s="5">
        <f t="shared" si="138"/>
        <v>0</v>
      </c>
      <c r="Y102" s="5">
        <f t="shared" si="138"/>
        <v>0</v>
      </c>
      <c r="Z102" s="5">
        <f t="shared" si="138"/>
        <v>0</v>
      </c>
      <c r="AA102" s="5">
        <f t="shared" si="138"/>
        <v>0</v>
      </c>
      <c r="AB102" s="5">
        <f t="shared" si="138"/>
        <v>0</v>
      </c>
      <c r="AC102" s="5">
        <f t="shared" si="138"/>
        <v>0</v>
      </c>
      <c r="AD102" s="5">
        <f t="shared" si="138"/>
        <v>0</v>
      </c>
      <c r="AE102" s="5">
        <f t="shared" si="138"/>
        <v>0</v>
      </c>
      <c r="AF102" s="5">
        <f t="shared" ref="AF102:AI102" si="139">AF29</f>
        <v>0</v>
      </c>
      <c r="AG102" s="5">
        <f t="shared" si="139"/>
        <v>0</v>
      </c>
      <c r="AH102" s="5">
        <f t="shared" si="139"/>
        <v>0</v>
      </c>
      <c r="AI102" s="5">
        <f t="shared" si="139"/>
        <v>0</v>
      </c>
      <c r="AJ102" s="5">
        <f t="shared" si="138"/>
        <v>0</v>
      </c>
      <c r="AK102" s="5">
        <f t="shared" si="138"/>
        <v>0</v>
      </c>
      <c r="AL102" s="5">
        <f t="shared" si="138"/>
        <v>0</v>
      </c>
      <c r="AM102" s="5">
        <f t="shared" ref="AM102:BQ102" si="140">AM29</f>
        <v>0</v>
      </c>
      <c r="AN102" s="5">
        <f t="shared" si="140"/>
        <v>0</v>
      </c>
      <c r="AO102" s="5">
        <f t="shared" si="140"/>
        <v>0</v>
      </c>
      <c r="AP102" s="5">
        <f t="shared" si="140"/>
        <v>0</v>
      </c>
      <c r="AQ102" s="5">
        <f t="shared" si="140"/>
        <v>0</v>
      </c>
      <c r="AR102" s="5">
        <f t="shared" si="140"/>
        <v>0</v>
      </c>
      <c r="AS102" s="5">
        <f t="shared" si="140"/>
        <v>0</v>
      </c>
      <c r="AT102" s="5">
        <f t="shared" si="140"/>
        <v>0</v>
      </c>
      <c r="AU102" s="5">
        <f t="shared" si="140"/>
        <v>0</v>
      </c>
      <c r="AV102" s="5">
        <f t="shared" si="140"/>
        <v>0</v>
      </c>
      <c r="AW102" s="5">
        <f t="shared" si="140"/>
        <v>0</v>
      </c>
      <c r="AX102" s="5">
        <f t="shared" si="140"/>
        <v>0</v>
      </c>
      <c r="AY102" s="5">
        <f t="shared" si="140"/>
        <v>0</v>
      </c>
      <c r="AZ102" s="5">
        <f t="shared" si="140"/>
        <v>0</v>
      </c>
      <c r="BA102" s="5">
        <f t="shared" si="140"/>
        <v>0</v>
      </c>
      <c r="BB102" s="5">
        <f t="shared" si="140"/>
        <v>0</v>
      </c>
      <c r="BC102" s="5">
        <f t="shared" si="140"/>
        <v>0</v>
      </c>
      <c r="BD102" s="5">
        <f t="shared" si="140"/>
        <v>0</v>
      </c>
      <c r="BE102" s="5">
        <f t="shared" si="140"/>
        <v>0</v>
      </c>
      <c r="BF102" s="5">
        <f t="shared" si="140"/>
        <v>0</v>
      </c>
      <c r="BG102" s="5">
        <f t="shared" si="140"/>
        <v>0</v>
      </c>
      <c r="BH102" s="5">
        <f t="shared" si="140"/>
        <v>0</v>
      </c>
      <c r="BI102" s="5">
        <f t="shared" si="140"/>
        <v>0</v>
      </c>
      <c r="BJ102" s="5">
        <f t="shared" si="140"/>
        <v>0</v>
      </c>
      <c r="BK102" s="5">
        <f t="shared" si="140"/>
        <v>0</v>
      </c>
      <c r="BL102" s="5">
        <f t="shared" si="140"/>
        <v>0</v>
      </c>
      <c r="BM102" s="5">
        <f t="shared" si="140"/>
        <v>0</v>
      </c>
      <c r="BN102" s="5">
        <f t="shared" si="140"/>
        <v>0</v>
      </c>
      <c r="BO102" s="5">
        <f t="shared" si="140"/>
        <v>0</v>
      </c>
      <c r="BP102" s="5">
        <f t="shared" si="140"/>
        <v>0</v>
      </c>
      <c r="BQ102" s="5">
        <f t="shared" si="140"/>
        <v>0</v>
      </c>
      <c r="BR102" s="5"/>
    </row>
    <row r="103" spans="1:72" x14ac:dyDescent="0.3">
      <c r="A103" s="106"/>
      <c r="B103" s="18">
        <f>B30</f>
        <v>0</v>
      </c>
      <c r="C103" s="109"/>
      <c r="D103" s="5">
        <f t="shared" ref="D103:AL103" si="141">D30</f>
        <v>0</v>
      </c>
      <c r="E103" s="5">
        <f t="shared" si="141"/>
        <v>0</v>
      </c>
      <c r="F103" s="5">
        <f t="shared" si="141"/>
        <v>0</v>
      </c>
      <c r="G103" s="5">
        <f t="shared" si="141"/>
        <v>0</v>
      </c>
      <c r="H103" s="5">
        <f t="shared" si="141"/>
        <v>0</v>
      </c>
      <c r="I103" s="5">
        <f t="shared" si="141"/>
        <v>0</v>
      </c>
      <c r="J103" s="5">
        <f t="shared" si="141"/>
        <v>0</v>
      </c>
      <c r="K103" s="5">
        <f t="shared" si="141"/>
        <v>0</v>
      </c>
      <c r="L103" s="5">
        <f t="shared" si="141"/>
        <v>0</v>
      </c>
      <c r="M103" s="5">
        <f t="shared" si="141"/>
        <v>0</v>
      </c>
      <c r="N103" s="5">
        <f t="shared" si="141"/>
        <v>0</v>
      </c>
      <c r="O103" s="5">
        <f t="shared" si="141"/>
        <v>0</v>
      </c>
      <c r="P103" s="5">
        <f t="shared" si="141"/>
        <v>0</v>
      </c>
      <c r="Q103" s="5">
        <f t="shared" si="141"/>
        <v>0</v>
      </c>
      <c r="R103" s="5">
        <f t="shared" si="141"/>
        <v>0</v>
      </c>
      <c r="S103" s="5">
        <f t="shared" si="141"/>
        <v>0</v>
      </c>
      <c r="T103" s="5">
        <f t="shared" si="141"/>
        <v>0</v>
      </c>
      <c r="U103" s="5">
        <f t="shared" si="141"/>
        <v>0</v>
      </c>
      <c r="V103" s="5">
        <f t="shared" si="141"/>
        <v>0</v>
      </c>
      <c r="W103" s="5">
        <f t="shared" si="141"/>
        <v>0</v>
      </c>
      <c r="X103" s="5">
        <f t="shared" si="141"/>
        <v>0</v>
      </c>
      <c r="Y103" s="5">
        <f t="shared" si="141"/>
        <v>0</v>
      </c>
      <c r="Z103" s="5">
        <f t="shared" si="141"/>
        <v>0</v>
      </c>
      <c r="AA103" s="5">
        <f t="shared" si="141"/>
        <v>0</v>
      </c>
      <c r="AB103" s="5">
        <f t="shared" si="141"/>
        <v>0</v>
      </c>
      <c r="AC103" s="5">
        <f t="shared" si="141"/>
        <v>0</v>
      </c>
      <c r="AD103" s="5">
        <f t="shared" si="141"/>
        <v>0</v>
      </c>
      <c r="AE103" s="5">
        <f t="shared" si="141"/>
        <v>0</v>
      </c>
      <c r="AF103" s="5">
        <f t="shared" ref="AF103:AI103" si="142">AF30</f>
        <v>0</v>
      </c>
      <c r="AG103" s="5">
        <f t="shared" si="142"/>
        <v>0</v>
      </c>
      <c r="AH103" s="5">
        <f t="shared" si="142"/>
        <v>0</v>
      </c>
      <c r="AI103" s="5">
        <f t="shared" si="142"/>
        <v>0</v>
      </c>
      <c r="AJ103" s="5">
        <f t="shared" si="141"/>
        <v>0</v>
      </c>
      <c r="AK103" s="5">
        <f t="shared" si="141"/>
        <v>0</v>
      </c>
      <c r="AL103" s="5">
        <f t="shared" si="141"/>
        <v>0</v>
      </c>
      <c r="AM103" s="5">
        <f t="shared" ref="AM103:BQ103" si="143">AM30</f>
        <v>0</v>
      </c>
      <c r="AN103" s="5">
        <f t="shared" si="143"/>
        <v>0</v>
      </c>
      <c r="AO103" s="5">
        <f t="shared" si="143"/>
        <v>0</v>
      </c>
      <c r="AP103" s="5">
        <f t="shared" si="143"/>
        <v>0</v>
      </c>
      <c r="AQ103" s="5">
        <f t="shared" si="143"/>
        <v>0</v>
      </c>
      <c r="AR103" s="5">
        <f t="shared" si="143"/>
        <v>0</v>
      </c>
      <c r="AS103" s="5">
        <f t="shared" si="143"/>
        <v>0</v>
      </c>
      <c r="AT103" s="5">
        <f t="shared" si="143"/>
        <v>0</v>
      </c>
      <c r="AU103" s="5">
        <f t="shared" si="143"/>
        <v>0</v>
      </c>
      <c r="AV103" s="5">
        <f t="shared" si="143"/>
        <v>0</v>
      </c>
      <c r="AW103" s="5">
        <f t="shared" si="143"/>
        <v>0</v>
      </c>
      <c r="AX103" s="5">
        <f t="shared" si="143"/>
        <v>0</v>
      </c>
      <c r="AY103" s="5">
        <f t="shared" si="143"/>
        <v>0</v>
      </c>
      <c r="AZ103" s="5">
        <f t="shared" si="143"/>
        <v>0</v>
      </c>
      <c r="BA103" s="5">
        <f t="shared" si="143"/>
        <v>0</v>
      </c>
      <c r="BB103" s="5">
        <f t="shared" si="143"/>
        <v>0</v>
      </c>
      <c r="BC103" s="5">
        <f t="shared" si="143"/>
        <v>0</v>
      </c>
      <c r="BD103" s="5">
        <f t="shared" si="143"/>
        <v>0</v>
      </c>
      <c r="BE103" s="5">
        <f t="shared" si="143"/>
        <v>0</v>
      </c>
      <c r="BF103" s="5">
        <f t="shared" si="143"/>
        <v>0</v>
      </c>
      <c r="BG103" s="5">
        <f t="shared" si="143"/>
        <v>0</v>
      </c>
      <c r="BH103" s="5">
        <f t="shared" si="143"/>
        <v>0</v>
      </c>
      <c r="BI103" s="5">
        <f t="shared" si="143"/>
        <v>0</v>
      </c>
      <c r="BJ103" s="5">
        <f t="shared" si="143"/>
        <v>0</v>
      </c>
      <c r="BK103" s="5">
        <f t="shared" si="143"/>
        <v>0</v>
      </c>
      <c r="BL103" s="5">
        <f t="shared" si="143"/>
        <v>0</v>
      </c>
      <c r="BM103" s="5">
        <f t="shared" si="143"/>
        <v>0</v>
      </c>
      <c r="BN103" s="5">
        <f t="shared" si="143"/>
        <v>0</v>
      </c>
      <c r="BO103" s="5">
        <f t="shared" si="143"/>
        <v>0</v>
      </c>
      <c r="BP103" s="5">
        <f t="shared" si="143"/>
        <v>0</v>
      </c>
      <c r="BQ103" s="5">
        <f t="shared" si="143"/>
        <v>0</v>
      </c>
      <c r="BR103" s="5"/>
    </row>
    <row r="104" spans="1:72" ht="17.399999999999999" x14ac:dyDescent="0.35">
      <c r="B104" s="20" t="s">
        <v>26</v>
      </c>
      <c r="C104" s="21"/>
      <c r="D104" s="22">
        <f>SUM(D99:D103)</f>
        <v>1.7000000000000001E-2</v>
      </c>
      <c r="E104" s="22">
        <f t="shared" ref="E104:BQ104" si="144">SUM(E99:E103)</f>
        <v>0</v>
      </c>
      <c r="F104" s="22">
        <f t="shared" si="144"/>
        <v>8.0000000000000002E-3</v>
      </c>
      <c r="G104" s="22">
        <f t="shared" si="144"/>
        <v>5.0000000000000001E-4</v>
      </c>
      <c r="H104" s="22">
        <f t="shared" si="144"/>
        <v>0</v>
      </c>
      <c r="I104" s="22">
        <f t="shared" si="144"/>
        <v>0</v>
      </c>
      <c r="J104" s="22">
        <f t="shared" si="144"/>
        <v>0</v>
      </c>
      <c r="K104" s="22">
        <f t="shared" si="144"/>
        <v>0</v>
      </c>
      <c r="L104" s="22">
        <f t="shared" si="144"/>
        <v>0</v>
      </c>
      <c r="M104" s="22">
        <f t="shared" si="144"/>
        <v>0</v>
      </c>
      <c r="N104" s="22">
        <f t="shared" si="144"/>
        <v>0</v>
      </c>
      <c r="O104" s="22">
        <f t="shared" si="144"/>
        <v>0</v>
      </c>
      <c r="P104" s="22">
        <f t="shared" si="144"/>
        <v>0</v>
      </c>
      <c r="Q104" s="22">
        <f t="shared" si="144"/>
        <v>0</v>
      </c>
      <c r="R104" s="22">
        <f t="shared" si="144"/>
        <v>0</v>
      </c>
      <c r="S104" s="22">
        <f t="shared" si="144"/>
        <v>0</v>
      </c>
      <c r="T104" s="22">
        <f t="shared" si="144"/>
        <v>0</v>
      </c>
      <c r="U104" s="22">
        <f t="shared" si="144"/>
        <v>1.4E-2</v>
      </c>
      <c r="V104" s="22">
        <f t="shared" si="144"/>
        <v>0</v>
      </c>
      <c r="W104" s="22">
        <f>SUM(W99:W103)</f>
        <v>0</v>
      </c>
      <c r="X104" s="22">
        <f t="shared" si="144"/>
        <v>0</v>
      </c>
      <c r="Y104" s="22">
        <f t="shared" si="144"/>
        <v>0</v>
      </c>
      <c r="Z104" s="22">
        <f t="shared" si="144"/>
        <v>0</v>
      </c>
      <c r="AA104" s="22">
        <f t="shared" si="144"/>
        <v>0</v>
      </c>
      <c r="AB104" s="22">
        <f t="shared" si="144"/>
        <v>0</v>
      </c>
      <c r="AC104" s="22">
        <f t="shared" si="144"/>
        <v>0</v>
      </c>
      <c r="AD104" s="22">
        <f t="shared" si="144"/>
        <v>0</v>
      </c>
      <c r="AE104" s="22">
        <f t="shared" si="144"/>
        <v>0</v>
      </c>
      <c r="AF104" s="22">
        <f t="shared" ref="AF104:AI104" si="145">SUM(AF99:AF103)</f>
        <v>0</v>
      </c>
      <c r="AG104" s="22">
        <f t="shared" si="145"/>
        <v>0</v>
      </c>
      <c r="AH104" s="22">
        <f t="shared" si="145"/>
        <v>0</v>
      </c>
      <c r="AI104" s="22">
        <f t="shared" si="145"/>
        <v>0</v>
      </c>
      <c r="AJ104" s="22">
        <f t="shared" si="144"/>
        <v>0</v>
      </c>
      <c r="AK104" s="22">
        <f t="shared" si="144"/>
        <v>0</v>
      </c>
      <c r="AL104" s="22">
        <f t="shared" si="144"/>
        <v>0</v>
      </c>
      <c r="AM104" s="22">
        <f t="shared" si="144"/>
        <v>0</v>
      </c>
      <c r="AN104" s="22">
        <f t="shared" si="144"/>
        <v>0</v>
      </c>
      <c r="AO104" s="22">
        <f t="shared" si="144"/>
        <v>0</v>
      </c>
      <c r="AP104" s="22">
        <f t="shared" si="144"/>
        <v>0</v>
      </c>
      <c r="AQ104" s="22">
        <f t="shared" si="144"/>
        <v>0</v>
      </c>
      <c r="AR104" s="22">
        <f t="shared" si="144"/>
        <v>0</v>
      </c>
      <c r="AS104" s="22">
        <f t="shared" si="144"/>
        <v>0</v>
      </c>
      <c r="AT104" s="22">
        <f t="shared" si="144"/>
        <v>0</v>
      </c>
      <c r="AU104" s="22">
        <f t="shared" si="144"/>
        <v>0</v>
      </c>
      <c r="AV104" s="22">
        <f t="shared" si="144"/>
        <v>0</v>
      </c>
      <c r="AW104" s="22">
        <f t="shared" si="144"/>
        <v>0</v>
      </c>
      <c r="AX104" s="22">
        <f t="shared" si="144"/>
        <v>0</v>
      </c>
      <c r="AY104" s="22">
        <f t="shared" si="144"/>
        <v>5.0000000000000001E-3</v>
      </c>
      <c r="AZ104" s="22">
        <f t="shared" si="144"/>
        <v>0</v>
      </c>
      <c r="BA104" s="22">
        <f t="shared" si="144"/>
        <v>0</v>
      </c>
      <c r="BB104" s="22">
        <f t="shared" si="144"/>
        <v>0</v>
      </c>
      <c r="BC104" s="22">
        <f t="shared" si="144"/>
        <v>0</v>
      </c>
      <c r="BD104" s="22">
        <f t="shared" si="144"/>
        <v>0</v>
      </c>
      <c r="BE104" s="22">
        <f t="shared" si="144"/>
        <v>0</v>
      </c>
      <c r="BF104" s="22">
        <f t="shared" si="144"/>
        <v>0</v>
      </c>
      <c r="BG104" s="22">
        <f t="shared" si="144"/>
        <v>0</v>
      </c>
      <c r="BH104" s="22">
        <f t="shared" si="144"/>
        <v>0</v>
      </c>
      <c r="BI104" s="22">
        <f t="shared" si="144"/>
        <v>0</v>
      </c>
      <c r="BJ104" s="22">
        <f t="shared" si="144"/>
        <v>6.8000000000000005E-2</v>
      </c>
      <c r="BK104" s="22">
        <f t="shared" si="144"/>
        <v>1.0999999999999999E-2</v>
      </c>
      <c r="BL104" s="22">
        <f t="shared" si="144"/>
        <v>0.01</v>
      </c>
      <c r="BM104" s="22">
        <f t="shared" si="144"/>
        <v>0</v>
      </c>
      <c r="BN104" s="22">
        <f t="shared" si="144"/>
        <v>0</v>
      </c>
      <c r="BO104" s="22">
        <f t="shared" si="144"/>
        <v>0</v>
      </c>
      <c r="BP104" s="22">
        <f t="shared" si="144"/>
        <v>1E-3</v>
      </c>
      <c r="BQ104" s="22">
        <f t="shared" si="144"/>
        <v>1E-3</v>
      </c>
      <c r="BR104" s="22">
        <f t="shared" ref="BR104" si="146">SUM(BR99:BR103)</f>
        <v>0</v>
      </c>
    </row>
    <row r="105" spans="1:72" ht="17.399999999999999" x14ac:dyDescent="0.35">
      <c r="B105" s="20" t="s">
        <v>27</v>
      </c>
      <c r="C105" s="21"/>
      <c r="D105" s="23">
        <f t="shared" ref="D105:BQ105" si="147">PRODUCT(D104,$E$6)</f>
        <v>1.7000000000000001E-2</v>
      </c>
      <c r="E105" s="23">
        <f t="shared" si="147"/>
        <v>0</v>
      </c>
      <c r="F105" s="23">
        <f t="shared" si="147"/>
        <v>8.0000000000000002E-3</v>
      </c>
      <c r="G105" s="23">
        <f t="shared" si="147"/>
        <v>5.0000000000000001E-4</v>
      </c>
      <c r="H105" s="23">
        <f t="shared" si="147"/>
        <v>0</v>
      </c>
      <c r="I105" s="23">
        <f t="shared" si="147"/>
        <v>0</v>
      </c>
      <c r="J105" s="23">
        <f t="shared" si="147"/>
        <v>0</v>
      </c>
      <c r="K105" s="23">
        <f t="shared" si="147"/>
        <v>0</v>
      </c>
      <c r="L105" s="23">
        <f t="shared" si="147"/>
        <v>0</v>
      </c>
      <c r="M105" s="23">
        <f t="shared" si="147"/>
        <v>0</v>
      </c>
      <c r="N105" s="23">
        <f t="shared" si="147"/>
        <v>0</v>
      </c>
      <c r="O105" s="23">
        <f t="shared" si="147"/>
        <v>0</v>
      </c>
      <c r="P105" s="23">
        <f t="shared" si="147"/>
        <v>0</v>
      </c>
      <c r="Q105" s="23">
        <f t="shared" si="147"/>
        <v>0</v>
      </c>
      <c r="R105" s="23">
        <f t="shared" si="147"/>
        <v>0</v>
      </c>
      <c r="S105" s="23">
        <f t="shared" si="147"/>
        <v>0</v>
      </c>
      <c r="T105" s="23">
        <f t="shared" si="147"/>
        <v>0</v>
      </c>
      <c r="U105" s="23">
        <f t="shared" si="147"/>
        <v>1.4E-2</v>
      </c>
      <c r="V105" s="23">
        <f t="shared" si="147"/>
        <v>0</v>
      </c>
      <c r="W105" s="23">
        <f>PRODUCT(W104,$E$6)</f>
        <v>0</v>
      </c>
      <c r="X105" s="23">
        <f t="shared" si="147"/>
        <v>0</v>
      </c>
      <c r="Y105" s="23">
        <f t="shared" si="147"/>
        <v>0</v>
      </c>
      <c r="Z105" s="23">
        <f t="shared" si="147"/>
        <v>0</v>
      </c>
      <c r="AA105" s="23">
        <f t="shared" si="147"/>
        <v>0</v>
      </c>
      <c r="AB105" s="23">
        <f t="shared" si="147"/>
        <v>0</v>
      </c>
      <c r="AC105" s="23">
        <f t="shared" si="147"/>
        <v>0</v>
      </c>
      <c r="AD105" s="23">
        <f t="shared" si="147"/>
        <v>0</v>
      </c>
      <c r="AE105" s="23">
        <f t="shared" si="147"/>
        <v>0</v>
      </c>
      <c r="AF105" s="23">
        <f t="shared" ref="AF105:AI105" si="148">PRODUCT(AF104,$E$6)</f>
        <v>0</v>
      </c>
      <c r="AG105" s="23">
        <f t="shared" si="148"/>
        <v>0</v>
      </c>
      <c r="AH105" s="23">
        <f t="shared" si="148"/>
        <v>0</v>
      </c>
      <c r="AI105" s="23">
        <f t="shared" si="148"/>
        <v>0</v>
      </c>
      <c r="AJ105" s="23">
        <f t="shared" si="147"/>
        <v>0</v>
      </c>
      <c r="AK105" s="23">
        <f t="shared" si="147"/>
        <v>0</v>
      </c>
      <c r="AL105" s="23">
        <f t="shared" si="147"/>
        <v>0</v>
      </c>
      <c r="AM105" s="23">
        <f t="shared" si="147"/>
        <v>0</v>
      </c>
      <c r="AN105" s="23">
        <f t="shared" si="147"/>
        <v>0</v>
      </c>
      <c r="AO105" s="23">
        <f t="shared" si="147"/>
        <v>0</v>
      </c>
      <c r="AP105" s="23">
        <f t="shared" si="147"/>
        <v>0</v>
      </c>
      <c r="AQ105" s="23">
        <f t="shared" si="147"/>
        <v>0</v>
      </c>
      <c r="AR105" s="23">
        <f t="shared" si="147"/>
        <v>0</v>
      </c>
      <c r="AS105" s="23">
        <f t="shared" si="147"/>
        <v>0</v>
      </c>
      <c r="AT105" s="23">
        <f t="shared" si="147"/>
        <v>0</v>
      </c>
      <c r="AU105" s="23">
        <f t="shared" si="147"/>
        <v>0</v>
      </c>
      <c r="AV105" s="23">
        <f t="shared" si="147"/>
        <v>0</v>
      </c>
      <c r="AW105" s="23">
        <f t="shared" si="147"/>
        <v>0</v>
      </c>
      <c r="AX105" s="23">
        <f t="shared" si="147"/>
        <v>0</v>
      </c>
      <c r="AY105" s="23">
        <f t="shared" si="147"/>
        <v>5.0000000000000001E-3</v>
      </c>
      <c r="AZ105" s="23">
        <f t="shared" si="147"/>
        <v>0</v>
      </c>
      <c r="BA105" s="23">
        <f t="shared" si="147"/>
        <v>0</v>
      </c>
      <c r="BB105" s="23">
        <f t="shared" si="147"/>
        <v>0</v>
      </c>
      <c r="BC105" s="23">
        <f t="shared" si="147"/>
        <v>0</v>
      </c>
      <c r="BD105" s="23">
        <f t="shared" si="147"/>
        <v>0</v>
      </c>
      <c r="BE105" s="23">
        <f t="shared" si="147"/>
        <v>0</v>
      </c>
      <c r="BF105" s="23">
        <f t="shared" si="147"/>
        <v>0</v>
      </c>
      <c r="BG105" s="23">
        <f t="shared" si="147"/>
        <v>0</v>
      </c>
      <c r="BH105" s="23">
        <f t="shared" si="147"/>
        <v>0</v>
      </c>
      <c r="BI105" s="23">
        <f t="shared" si="147"/>
        <v>0</v>
      </c>
      <c r="BJ105" s="23">
        <f t="shared" si="147"/>
        <v>6.8000000000000005E-2</v>
      </c>
      <c r="BK105" s="23">
        <f t="shared" si="147"/>
        <v>1.0999999999999999E-2</v>
      </c>
      <c r="BL105" s="23">
        <f t="shared" si="147"/>
        <v>0.01</v>
      </c>
      <c r="BM105" s="23">
        <f t="shared" si="147"/>
        <v>0</v>
      </c>
      <c r="BN105" s="23">
        <f t="shared" si="147"/>
        <v>0</v>
      </c>
      <c r="BO105" s="23">
        <f t="shared" si="147"/>
        <v>0</v>
      </c>
      <c r="BP105" s="23">
        <f t="shared" si="147"/>
        <v>1E-3</v>
      </c>
      <c r="BQ105" s="23">
        <f t="shared" si="147"/>
        <v>1E-3</v>
      </c>
      <c r="BR105" s="23">
        <f t="shared" ref="BR105" si="149">PRODUCT(BR104,$E$6)</f>
        <v>0</v>
      </c>
    </row>
    <row r="106" spans="1:72" ht="15.75" customHeight="1" x14ac:dyDescent="0.3"/>
    <row r="107" spans="1:72" ht="17.399999999999999" x14ac:dyDescent="0.35">
      <c r="A107" s="26"/>
      <c r="B107" s="27" t="s">
        <v>28</v>
      </c>
      <c r="C107" s="28" t="s">
        <v>29</v>
      </c>
      <c r="D107" s="29">
        <f t="shared" ref="D107:AL107" si="150">D40</f>
        <v>78.180000000000007</v>
      </c>
      <c r="E107" s="29">
        <f t="shared" si="150"/>
        <v>82</v>
      </c>
      <c r="F107" s="29">
        <f t="shared" si="150"/>
        <v>82</v>
      </c>
      <c r="G107" s="29">
        <f t="shared" si="150"/>
        <v>624</v>
      </c>
      <c r="H107" s="29">
        <f t="shared" si="150"/>
        <v>1490</v>
      </c>
      <c r="I107" s="29">
        <f t="shared" si="150"/>
        <v>720</v>
      </c>
      <c r="J107" s="29">
        <f t="shared" si="150"/>
        <v>82.38</v>
      </c>
      <c r="K107" s="29">
        <f t="shared" si="150"/>
        <v>1038.8800000000001</v>
      </c>
      <c r="L107" s="29">
        <f t="shared" si="150"/>
        <v>231.94</v>
      </c>
      <c r="M107" s="29">
        <f t="shared" si="150"/>
        <v>738</v>
      </c>
      <c r="N107" s="29">
        <f t="shared" si="150"/>
        <v>114.89</v>
      </c>
      <c r="O107" s="29">
        <f t="shared" si="150"/>
        <v>359.11</v>
      </c>
      <c r="P107" s="29">
        <f t="shared" si="150"/>
        <v>428.95</v>
      </c>
      <c r="Q107" s="29">
        <f t="shared" si="150"/>
        <v>400</v>
      </c>
      <c r="R107" s="29">
        <f t="shared" si="150"/>
        <v>1210</v>
      </c>
      <c r="S107" s="29">
        <f t="shared" si="150"/>
        <v>207.5</v>
      </c>
      <c r="T107" s="29">
        <f t="shared" si="150"/>
        <v>207.5</v>
      </c>
      <c r="U107" s="29">
        <f t="shared" si="150"/>
        <v>852</v>
      </c>
      <c r="V107" s="29">
        <f t="shared" si="150"/>
        <v>352.56</v>
      </c>
      <c r="W107" s="29">
        <f t="shared" si="150"/>
        <v>269</v>
      </c>
      <c r="X107" s="29">
        <f t="shared" si="150"/>
        <v>11.9</v>
      </c>
      <c r="Y107" s="29">
        <f t="shared" si="150"/>
        <v>0</v>
      </c>
      <c r="Z107" s="29">
        <f t="shared" si="150"/>
        <v>492</v>
      </c>
      <c r="AA107" s="29">
        <f t="shared" si="150"/>
        <v>382</v>
      </c>
      <c r="AB107" s="29">
        <f t="shared" si="150"/>
        <v>341</v>
      </c>
      <c r="AC107" s="29">
        <f t="shared" si="150"/>
        <v>261</v>
      </c>
      <c r="AD107" s="29">
        <f t="shared" si="150"/>
        <v>125</v>
      </c>
      <c r="AE107" s="29">
        <f t="shared" si="150"/>
        <v>607</v>
      </c>
      <c r="AF107" s="29"/>
      <c r="AG107" s="29"/>
      <c r="AH107" s="29">
        <f t="shared" si="150"/>
        <v>219</v>
      </c>
      <c r="AI107" s="29"/>
      <c r="AJ107" s="29">
        <f t="shared" si="150"/>
        <v>227.27</v>
      </c>
      <c r="AK107" s="29">
        <f t="shared" si="150"/>
        <v>89</v>
      </c>
      <c r="AL107" s="29">
        <f t="shared" si="150"/>
        <v>62</v>
      </c>
      <c r="AM107" s="29">
        <f t="shared" ref="AM107:BR107" si="151">AM40</f>
        <v>44.6</v>
      </c>
      <c r="AN107" s="29">
        <f t="shared" si="151"/>
        <v>200</v>
      </c>
      <c r="AO107" s="29">
        <f t="shared" si="151"/>
        <v>236</v>
      </c>
      <c r="AP107" s="29">
        <f t="shared" si="151"/>
        <v>0</v>
      </c>
      <c r="AQ107" s="29">
        <f t="shared" si="151"/>
        <v>277</v>
      </c>
      <c r="AR107" s="29">
        <f t="shared" si="151"/>
        <v>595</v>
      </c>
      <c r="AS107" s="29">
        <f t="shared" si="151"/>
        <v>235.63</v>
      </c>
      <c r="AT107" s="29">
        <f t="shared" si="151"/>
        <v>72.5</v>
      </c>
      <c r="AU107" s="29">
        <f t="shared" si="151"/>
        <v>69.33</v>
      </c>
      <c r="AV107" s="29">
        <f t="shared" si="151"/>
        <v>60.67</v>
      </c>
      <c r="AW107" s="29">
        <f t="shared" si="151"/>
        <v>67.14</v>
      </c>
      <c r="AX107" s="29">
        <f t="shared" si="151"/>
        <v>74.290000000000006</v>
      </c>
      <c r="AY107" s="29">
        <f t="shared" si="151"/>
        <v>51.25</v>
      </c>
      <c r="AZ107" s="29">
        <f t="shared" si="151"/>
        <v>77.14</v>
      </c>
      <c r="BA107" s="29">
        <f t="shared" si="151"/>
        <v>68</v>
      </c>
      <c r="BB107" s="29">
        <f t="shared" si="151"/>
        <v>60</v>
      </c>
      <c r="BC107" s="29">
        <f t="shared" si="151"/>
        <v>137.33000000000001</v>
      </c>
      <c r="BD107" s="29">
        <f t="shared" si="151"/>
        <v>319</v>
      </c>
      <c r="BE107" s="29">
        <f t="shared" si="151"/>
        <v>499</v>
      </c>
      <c r="BF107" s="29">
        <f t="shared" si="151"/>
        <v>564</v>
      </c>
      <c r="BG107" s="29">
        <f t="shared" si="151"/>
        <v>276</v>
      </c>
      <c r="BH107" s="29">
        <f t="shared" si="151"/>
        <v>524</v>
      </c>
      <c r="BI107" s="29">
        <f t="shared" si="151"/>
        <v>795</v>
      </c>
      <c r="BJ107" s="29">
        <f t="shared" si="151"/>
        <v>47</v>
      </c>
      <c r="BK107" s="29">
        <f t="shared" si="151"/>
        <v>36</v>
      </c>
      <c r="BL107" s="29">
        <f t="shared" si="151"/>
        <v>35</v>
      </c>
      <c r="BM107" s="29">
        <f t="shared" si="151"/>
        <v>41</v>
      </c>
      <c r="BN107" s="29">
        <f t="shared" si="151"/>
        <v>47</v>
      </c>
      <c r="BO107" s="29">
        <f t="shared" si="151"/>
        <v>314</v>
      </c>
      <c r="BP107" s="29">
        <f t="shared" si="151"/>
        <v>162.22</v>
      </c>
      <c r="BQ107" s="29">
        <f t="shared" si="151"/>
        <v>22</v>
      </c>
      <c r="BR107" s="29">
        <f t="shared" si="151"/>
        <v>0</v>
      </c>
    </row>
    <row r="108" spans="1:72" ht="17.399999999999999" x14ac:dyDescent="0.35">
      <c r="B108" s="20" t="s">
        <v>30</v>
      </c>
      <c r="C108" s="21" t="s">
        <v>29</v>
      </c>
      <c r="D108" s="22">
        <f>D107/1000</f>
        <v>7.8180000000000013E-2</v>
      </c>
      <c r="E108" s="22">
        <f t="shared" ref="E108:BQ108" si="152">E107/1000</f>
        <v>8.2000000000000003E-2</v>
      </c>
      <c r="F108" s="22">
        <f t="shared" si="152"/>
        <v>8.2000000000000003E-2</v>
      </c>
      <c r="G108" s="22">
        <f t="shared" si="152"/>
        <v>0.624</v>
      </c>
      <c r="H108" s="22">
        <f t="shared" si="152"/>
        <v>1.49</v>
      </c>
      <c r="I108" s="22">
        <f t="shared" si="152"/>
        <v>0.72</v>
      </c>
      <c r="J108" s="22">
        <f t="shared" si="152"/>
        <v>8.2379999999999995E-2</v>
      </c>
      <c r="K108" s="22">
        <f t="shared" si="152"/>
        <v>1.03888</v>
      </c>
      <c r="L108" s="22">
        <f t="shared" si="152"/>
        <v>0.23194000000000001</v>
      </c>
      <c r="M108" s="22">
        <f t="shared" si="152"/>
        <v>0.73799999999999999</v>
      </c>
      <c r="N108" s="22">
        <f t="shared" si="152"/>
        <v>0.11489000000000001</v>
      </c>
      <c r="O108" s="22">
        <f t="shared" si="152"/>
        <v>0.35911000000000004</v>
      </c>
      <c r="P108" s="22">
        <f t="shared" si="152"/>
        <v>0.42895</v>
      </c>
      <c r="Q108" s="22">
        <f t="shared" si="152"/>
        <v>0.4</v>
      </c>
      <c r="R108" s="22">
        <f t="shared" si="152"/>
        <v>1.21</v>
      </c>
      <c r="S108" s="22">
        <f t="shared" si="152"/>
        <v>0.20749999999999999</v>
      </c>
      <c r="T108" s="22">
        <f t="shared" si="152"/>
        <v>0.20749999999999999</v>
      </c>
      <c r="U108" s="22">
        <f t="shared" si="152"/>
        <v>0.85199999999999998</v>
      </c>
      <c r="V108" s="22">
        <f t="shared" si="152"/>
        <v>0.35255999999999998</v>
      </c>
      <c r="W108" s="22">
        <f>W107/1000</f>
        <v>0.26900000000000002</v>
      </c>
      <c r="X108" s="22">
        <f t="shared" si="152"/>
        <v>1.1900000000000001E-2</v>
      </c>
      <c r="Y108" s="22">
        <f t="shared" si="152"/>
        <v>0</v>
      </c>
      <c r="Z108" s="22">
        <f t="shared" si="152"/>
        <v>0.49199999999999999</v>
      </c>
      <c r="AA108" s="22">
        <f t="shared" si="152"/>
        <v>0.38200000000000001</v>
      </c>
      <c r="AB108" s="22">
        <f t="shared" si="152"/>
        <v>0.34100000000000003</v>
      </c>
      <c r="AC108" s="22">
        <f t="shared" si="152"/>
        <v>0.26100000000000001</v>
      </c>
      <c r="AD108" s="22">
        <f t="shared" si="152"/>
        <v>0.125</v>
      </c>
      <c r="AE108" s="22">
        <f t="shared" si="152"/>
        <v>0.60699999999999998</v>
      </c>
      <c r="AF108" s="22">
        <f t="shared" ref="AF108:AI108" si="153">AF107/1000</f>
        <v>0</v>
      </c>
      <c r="AG108" s="22">
        <f t="shared" si="153"/>
        <v>0</v>
      </c>
      <c r="AH108" s="22">
        <f t="shared" si="153"/>
        <v>0.219</v>
      </c>
      <c r="AI108" s="22">
        <f t="shared" si="153"/>
        <v>0</v>
      </c>
      <c r="AJ108" s="22">
        <f t="shared" si="152"/>
        <v>0.22727</v>
      </c>
      <c r="AK108" s="22">
        <f t="shared" si="152"/>
        <v>8.8999999999999996E-2</v>
      </c>
      <c r="AL108" s="22">
        <f t="shared" si="152"/>
        <v>6.2E-2</v>
      </c>
      <c r="AM108" s="22">
        <f t="shared" si="152"/>
        <v>4.4600000000000001E-2</v>
      </c>
      <c r="AN108" s="22">
        <f t="shared" si="152"/>
        <v>0.2</v>
      </c>
      <c r="AO108" s="22">
        <f t="shared" si="152"/>
        <v>0.23599999999999999</v>
      </c>
      <c r="AP108" s="22">
        <f t="shared" si="152"/>
        <v>0</v>
      </c>
      <c r="AQ108" s="22">
        <f t="shared" si="152"/>
        <v>0.27700000000000002</v>
      </c>
      <c r="AR108" s="22">
        <f t="shared" si="152"/>
        <v>0.59499999999999997</v>
      </c>
      <c r="AS108" s="22">
        <f t="shared" si="152"/>
        <v>0.23563000000000001</v>
      </c>
      <c r="AT108" s="22">
        <f t="shared" si="152"/>
        <v>7.2499999999999995E-2</v>
      </c>
      <c r="AU108" s="22">
        <f t="shared" si="152"/>
        <v>6.9330000000000003E-2</v>
      </c>
      <c r="AV108" s="22">
        <f t="shared" si="152"/>
        <v>6.0670000000000002E-2</v>
      </c>
      <c r="AW108" s="22">
        <f t="shared" si="152"/>
        <v>6.7140000000000005E-2</v>
      </c>
      <c r="AX108" s="22">
        <f t="shared" si="152"/>
        <v>7.4290000000000009E-2</v>
      </c>
      <c r="AY108" s="22">
        <f t="shared" si="152"/>
        <v>5.1249999999999997E-2</v>
      </c>
      <c r="AZ108" s="22">
        <f t="shared" si="152"/>
        <v>7.714E-2</v>
      </c>
      <c r="BA108" s="22">
        <f t="shared" si="152"/>
        <v>6.8000000000000005E-2</v>
      </c>
      <c r="BB108" s="22">
        <f t="shared" si="152"/>
        <v>0.06</v>
      </c>
      <c r="BC108" s="22">
        <f t="shared" si="152"/>
        <v>0.13733000000000001</v>
      </c>
      <c r="BD108" s="22">
        <f t="shared" si="152"/>
        <v>0.31900000000000001</v>
      </c>
      <c r="BE108" s="22">
        <f t="shared" si="152"/>
        <v>0.499</v>
      </c>
      <c r="BF108" s="22">
        <f t="shared" si="152"/>
        <v>0.56399999999999995</v>
      </c>
      <c r="BG108" s="22">
        <f t="shared" si="152"/>
        <v>0.27600000000000002</v>
      </c>
      <c r="BH108" s="22">
        <f t="shared" si="152"/>
        <v>0.52400000000000002</v>
      </c>
      <c r="BI108" s="22">
        <f t="shared" si="152"/>
        <v>0.79500000000000004</v>
      </c>
      <c r="BJ108" s="22">
        <f t="shared" si="152"/>
        <v>4.7E-2</v>
      </c>
      <c r="BK108" s="22">
        <f t="shared" si="152"/>
        <v>3.5999999999999997E-2</v>
      </c>
      <c r="BL108" s="22">
        <f t="shared" si="152"/>
        <v>3.5000000000000003E-2</v>
      </c>
      <c r="BM108" s="22">
        <f t="shared" si="152"/>
        <v>4.1000000000000002E-2</v>
      </c>
      <c r="BN108" s="22">
        <f t="shared" si="152"/>
        <v>4.7E-2</v>
      </c>
      <c r="BO108" s="22">
        <f t="shared" si="152"/>
        <v>0.314</v>
      </c>
      <c r="BP108" s="22">
        <f t="shared" si="152"/>
        <v>0.16222</v>
      </c>
      <c r="BQ108" s="22">
        <f t="shared" si="152"/>
        <v>2.1999999999999999E-2</v>
      </c>
      <c r="BR108" s="22">
        <f t="shared" ref="BR108" si="154">BR107/1000</f>
        <v>0</v>
      </c>
    </row>
    <row r="109" spans="1:72" ht="17.399999999999999" x14ac:dyDescent="0.35">
      <c r="A109" s="30"/>
      <c r="B109" s="31" t="s">
        <v>31</v>
      </c>
      <c r="C109" s="110"/>
      <c r="D109" s="32">
        <f>D105*D107</f>
        <v>1.3290600000000001</v>
      </c>
      <c r="E109" s="32">
        <f t="shared" ref="E109:BQ109" si="155">E105*E107</f>
        <v>0</v>
      </c>
      <c r="F109" s="32">
        <f t="shared" si="155"/>
        <v>0.65600000000000003</v>
      </c>
      <c r="G109" s="32">
        <f t="shared" si="155"/>
        <v>0.312</v>
      </c>
      <c r="H109" s="32">
        <f t="shared" si="155"/>
        <v>0</v>
      </c>
      <c r="I109" s="32">
        <f t="shared" si="155"/>
        <v>0</v>
      </c>
      <c r="J109" s="32">
        <f t="shared" si="155"/>
        <v>0</v>
      </c>
      <c r="K109" s="32">
        <f t="shared" si="155"/>
        <v>0</v>
      </c>
      <c r="L109" s="32">
        <f t="shared" si="155"/>
        <v>0</v>
      </c>
      <c r="M109" s="32">
        <f t="shared" si="155"/>
        <v>0</v>
      </c>
      <c r="N109" s="32">
        <f t="shared" si="155"/>
        <v>0</v>
      </c>
      <c r="O109" s="32">
        <f t="shared" si="155"/>
        <v>0</v>
      </c>
      <c r="P109" s="32">
        <f t="shared" si="155"/>
        <v>0</v>
      </c>
      <c r="Q109" s="32">
        <f t="shared" si="155"/>
        <v>0</v>
      </c>
      <c r="R109" s="32">
        <f t="shared" si="155"/>
        <v>0</v>
      </c>
      <c r="S109" s="32">
        <f t="shared" si="155"/>
        <v>0</v>
      </c>
      <c r="T109" s="32">
        <f t="shared" si="155"/>
        <v>0</v>
      </c>
      <c r="U109" s="32">
        <f t="shared" si="155"/>
        <v>11.928000000000001</v>
      </c>
      <c r="V109" s="32">
        <f t="shared" si="155"/>
        <v>0</v>
      </c>
      <c r="W109" s="32">
        <f>W105*W107</f>
        <v>0</v>
      </c>
      <c r="X109" s="32">
        <f t="shared" si="155"/>
        <v>0</v>
      </c>
      <c r="Y109" s="32">
        <f t="shared" si="155"/>
        <v>0</v>
      </c>
      <c r="Z109" s="32">
        <f t="shared" si="155"/>
        <v>0</v>
      </c>
      <c r="AA109" s="32">
        <f t="shared" si="155"/>
        <v>0</v>
      </c>
      <c r="AB109" s="32">
        <f t="shared" si="155"/>
        <v>0</v>
      </c>
      <c r="AC109" s="32">
        <f t="shared" si="155"/>
        <v>0</v>
      </c>
      <c r="AD109" s="32">
        <f t="shared" si="155"/>
        <v>0</v>
      </c>
      <c r="AE109" s="32">
        <f t="shared" si="155"/>
        <v>0</v>
      </c>
      <c r="AF109" s="32">
        <f t="shared" ref="AF109:AI109" si="156">AF105*AF107</f>
        <v>0</v>
      </c>
      <c r="AG109" s="32">
        <f t="shared" si="156"/>
        <v>0</v>
      </c>
      <c r="AH109" s="32">
        <f t="shared" si="156"/>
        <v>0</v>
      </c>
      <c r="AI109" s="32">
        <f t="shared" si="156"/>
        <v>0</v>
      </c>
      <c r="AJ109" s="32">
        <f t="shared" si="155"/>
        <v>0</v>
      </c>
      <c r="AK109" s="32">
        <f t="shared" si="155"/>
        <v>0</v>
      </c>
      <c r="AL109" s="32">
        <f t="shared" si="155"/>
        <v>0</v>
      </c>
      <c r="AM109" s="32">
        <f t="shared" si="155"/>
        <v>0</v>
      </c>
      <c r="AN109" s="32">
        <f t="shared" si="155"/>
        <v>0</v>
      </c>
      <c r="AO109" s="32">
        <f t="shared" si="155"/>
        <v>0</v>
      </c>
      <c r="AP109" s="32">
        <f t="shared" si="155"/>
        <v>0</v>
      </c>
      <c r="AQ109" s="32">
        <f t="shared" si="155"/>
        <v>0</v>
      </c>
      <c r="AR109" s="32">
        <f t="shared" si="155"/>
        <v>0</v>
      </c>
      <c r="AS109" s="32">
        <f t="shared" si="155"/>
        <v>0</v>
      </c>
      <c r="AT109" s="32">
        <f t="shared" si="155"/>
        <v>0</v>
      </c>
      <c r="AU109" s="32">
        <f t="shared" si="155"/>
        <v>0</v>
      </c>
      <c r="AV109" s="32">
        <f t="shared" si="155"/>
        <v>0</v>
      </c>
      <c r="AW109" s="32">
        <f t="shared" si="155"/>
        <v>0</v>
      </c>
      <c r="AX109" s="32">
        <f t="shared" si="155"/>
        <v>0</v>
      </c>
      <c r="AY109" s="32">
        <f t="shared" si="155"/>
        <v>0.25624999999999998</v>
      </c>
      <c r="AZ109" s="32">
        <f t="shared" si="155"/>
        <v>0</v>
      </c>
      <c r="BA109" s="32">
        <f t="shared" si="155"/>
        <v>0</v>
      </c>
      <c r="BB109" s="32">
        <f t="shared" si="155"/>
        <v>0</v>
      </c>
      <c r="BC109" s="32">
        <f t="shared" si="155"/>
        <v>0</v>
      </c>
      <c r="BD109" s="32">
        <f t="shared" si="155"/>
        <v>0</v>
      </c>
      <c r="BE109" s="32">
        <f t="shared" si="155"/>
        <v>0</v>
      </c>
      <c r="BF109" s="32">
        <f t="shared" si="155"/>
        <v>0</v>
      </c>
      <c r="BG109" s="32">
        <f t="shared" si="155"/>
        <v>0</v>
      </c>
      <c r="BH109" s="32">
        <f t="shared" si="155"/>
        <v>0</v>
      </c>
      <c r="BI109" s="32">
        <f t="shared" si="155"/>
        <v>0</v>
      </c>
      <c r="BJ109" s="32">
        <f t="shared" si="155"/>
        <v>3.1960000000000002</v>
      </c>
      <c r="BK109" s="32">
        <f t="shared" si="155"/>
        <v>0.39599999999999996</v>
      </c>
      <c r="BL109" s="32">
        <f t="shared" si="155"/>
        <v>0.35000000000000003</v>
      </c>
      <c r="BM109" s="32">
        <f t="shared" si="155"/>
        <v>0</v>
      </c>
      <c r="BN109" s="32">
        <f t="shared" si="155"/>
        <v>0</v>
      </c>
      <c r="BO109" s="32">
        <f t="shared" si="155"/>
        <v>0</v>
      </c>
      <c r="BP109" s="32">
        <f t="shared" si="155"/>
        <v>0.16222</v>
      </c>
      <c r="BQ109" s="32">
        <f t="shared" si="155"/>
        <v>2.1999999999999999E-2</v>
      </c>
      <c r="BR109" s="32">
        <f t="shared" ref="BR109" si="157">BR105*BR107</f>
        <v>0</v>
      </c>
      <c r="BS109" s="33">
        <f>SUM(D109:BQ109)</f>
        <v>18.607530000000004</v>
      </c>
      <c r="BT109" s="34">
        <f>BS109/$C$9</f>
        <v>18.607530000000004</v>
      </c>
    </row>
    <row r="110" spans="1:72" ht="17.399999999999999" x14ac:dyDescent="0.35">
      <c r="A110" s="30"/>
      <c r="B110" s="31" t="s">
        <v>32</v>
      </c>
      <c r="C110" s="110"/>
      <c r="D110" s="32">
        <f>D105*D107</f>
        <v>1.3290600000000001</v>
      </c>
      <c r="E110" s="32">
        <f t="shared" ref="E110:BQ110" si="158">E105*E107</f>
        <v>0</v>
      </c>
      <c r="F110" s="32">
        <f t="shared" si="158"/>
        <v>0.65600000000000003</v>
      </c>
      <c r="G110" s="32">
        <f t="shared" si="158"/>
        <v>0.312</v>
      </c>
      <c r="H110" s="32">
        <f t="shared" si="158"/>
        <v>0</v>
      </c>
      <c r="I110" s="32">
        <f t="shared" si="158"/>
        <v>0</v>
      </c>
      <c r="J110" s="32">
        <f t="shared" si="158"/>
        <v>0</v>
      </c>
      <c r="K110" s="32">
        <f t="shared" si="158"/>
        <v>0</v>
      </c>
      <c r="L110" s="32">
        <f t="shared" si="158"/>
        <v>0</v>
      </c>
      <c r="M110" s="32">
        <f t="shared" si="158"/>
        <v>0</v>
      </c>
      <c r="N110" s="32">
        <f t="shared" si="158"/>
        <v>0</v>
      </c>
      <c r="O110" s="32">
        <f t="shared" si="158"/>
        <v>0</v>
      </c>
      <c r="P110" s="32">
        <f t="shared" si="158"/>
        <v>0</v>
      </c>
      <c r="Q110" s="32">
        <f t="shared" si="158"/>
        <v>0</v>
      </c>
      <c r="R110" s="32">
        <f t="shared" si="158"/>
        <v>0</v>
      </c>
      <c r="S110" s="32">
        <f t="shared" si="158"/>
        <v>0</v>
      </c>
      <c r="T110" s="32">
        <f t="shared" si="158"/>
        <v>0</v>
      </c>
      <c r="U110" s="32">
        <f t="shared" si="158"/>
        <v>11.928000000000001</v>
      </c>
      <c r="V110" s="32">
        <f t="shared" si="158"/>
        <v>0</v>
      </c>
      <c r="W110" s="32">
        <f>W105*W107</f>
        <v>0</v>
      </c>
      <c r="X110" s="32">
        <f t="shared" si="158"/>
        <v>0</v>
      </c>
      <c r="Y110" s="32">
        <f t="shared" si="158"/>
        <v>0</v>
      </c>
      <c r="Z110" s="32">
        <f t="shared" si="158"/>
        <v>0</v>
      </c>
      <c r="AA110" s="32">
        <f t="shared" si="158"/>
        <v>0</v>
      </c>
      <c r="AB110" s="32">
        <f t="shared" si="158"/>
        <v>0</v>
      </c>
      <c r="AC110" s="32">
        <f t="shared" si="158"/>
        <v>0</v>
      </c>
      <c r="AD110" s="32">
        <f t="shared" si="158"/>
        <v>0</v>
      </c>
      <c r="AE110" s="32">
        <f t="shared" si="158"/>
        <v>0</v>
      </c>
      <c r="AF110" s="32">
        <f t="shared" ref="AF110:AI110" si="159">AF105*AF107</f>
        <v>0</v>
      </c>
      <c r="AG110" s="32">
        <f t="shared" si="159"/>
        <v>0</v>
      </c>
      <c r="AH110" s="32">
        <f t="shared" si="159"/>
        <v>0</v>
      </c>
      <c r="AI110" s="32">
        <f t="shared" si="159"/>
        <v>0</v>
      </c>
      <c r="AJ110" s="32">
        <f t="shared" si="158"/>
        <v>0</v>
      </c>
      <c r="AK110" s="32">
        <f t="shared" si="158"/>
        <v>0</v>
      </c>
      <c r="AL110" s="32">
        <f t="shared" si="158"/>
        <v>0</v>
      </c>
      <c r="AM110" s="32">
        <f t="shared" si="158"/>
        <v>0</v>
      </c>
      <c r="AN110" s="32">
        <f t="shared" si="158"/>
        <v>0</v>
      </c>
      <c r="AO110" s="32">
        <f t="shared" si="158"/>
        <v>0</v>
      </c>
      <c r="AP110" s="32">
        <f t="shared" si="158"/>
        <v>0</v>
      </c>
      <c r="AQ110" s="32">
        <f t="shared" si="158"/>
        <v>0</v>
      </c>
      <c r="AR110" s="32">
        <f t="shared" si="158"/>
        <v>0</v>
      </c>
      <c r="AS110" s="32">
        <f t="shared" si="158"/>
        <v>0</v>
      </c>
      <c r="AT110" s="32">
        <f t="shared" si="158"/>
        <v>0</v>
      </c>
      <c r="AU110" s="32">
        <f t="shared" si="158"/>
        <v>0</v>
      </c>
      <c r="AV110" s="32">
        <f t="shared" si="158"/>
        <v>0</v>
      </c>
      <c r="AW110" s="32">
        <f t="shared" si="158"/>
        <v>0</v>
      </c>
      <c r="AX110" s="32">
        <f t="shared" si="158"/>
        <v>0</v>
      </c>
      <c r="AY110" s="32">
        <f t="shared" si="158"/>
        <v>0.25624999999999998</v>
      </c>
      <c r="AZ110" s="32">
        <f t="shared" si="158"/>
        <v>0</v>
      </c>
      <c r="BA110" s="32">
        <f t="shared" si="158"/>
        <v>0</v>
      </c>
      <c r="BB110" s="32">
        <f t="shared" si="158"/>
        <v>0</v>
      </c>
      <c r="BC110" s="32">
        <f t="shared" si="158"/>
        <v>0</v>
      </c>
      <c r="BD110" s="32">
        <f t="shared" si="158"/>
        <v>0</v>
      </c>
      <c r="BE110" s="32">
        <f t="shared" si="158"/>
        <v>0</v>
      </c>
      <c r="BF110" s="32">
        <f t="shared" si="158"/>
        <v>0</v>
      </c>
      <c r="BG110" s="32">
        <f t="shared" si="158"/>
        <v>0</v>
      </c>
      <c r="BH110" s="32">
        <f t="shared" si="158"/>
        <v>0</v>
      </c>
      <c r="BI110" s="32">
        <f t="shared" si="158"/>
        <v>0</v>
      </c>
      <c r="BJ110" s="32">
        <f t="shared" si="158"/>
        <v>3.1960000000000002</v>
      </c>
      <c r="BK110" s="32">
        <f t="shared" si="158"/>
        <v>0.39599999999999996</v>
      </c>
      <c r="BL110" s="32">
        <f t="shared" si="158"/>
        <v>0.35000000000000003</v>
      </c>
      <c r="BM110" s="32">
        <f t="shared" si="158"/>
        <v>0</v>
      </c>
      <c r="BN110" s="32">
        <f t="shared" si="158"/>
        <v>0</v>
      </c>
      <c r="BO110" s="32">
        <f t="shared" si="158"/>
        <v>0</v>
      </c>
      <c r="BP110" s="32">
        <f t="shared" si="158"/>
        <v>0.16222</v>
      </c>
      <c r="BQ110" s="32">
        <f t="shared" si="158"/>
        <v>2.1999999999999999E-2</v>
      </c>
      <c r="BR110" s="32">
        <f t="shared" ref="BR110" si="160">BR105*BR107</f>
        <v>0</v>
      </c>
      <c r="BS110" s="33">
        <f>SUM(D110:BQ110)</f>
        <v>18.607530000000004</v>
      </c>
      <c r="BT110" s="34">
        <f>BS110/$C$9</f>
        <v>18.607530000000004</v>
      </c>
    </row>
  </sheetData>
  <mergeCells count="376">
    <mergeCell ref="BR7:BR8"/>
    <mergeCell ref="BR48:BR49"/>
    <mergeCell ref="BR64:BR65"/>
    <mergeCell ref="BR81:BR82"/>
    <mergeCell ref="BR97:BR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C48:AC49"/>
    <mergeCell ref="AD48:AD49"/>
    <mergeCell ref="AE48:AE49"/>
    <mergeCell ref="AH48:AH49"/>
    <mergeCell ref="AJ48:AJ49"/>
    <mergeCell ref="AK48:AK49"/>
    <mergeCell ref="W48:W49"/>
    <mergeCell ref="X48:X49"/>
    <mergeCell ref="Y48:Y49"/>
    <mergeCell ref="Z48:Z49"/>
    <mergeCell ref="AA48:AA49"/>
    <mergeCell ref="AB48:AB49"/>
    <mergeCell ref="AF48:AF49"/>
    <mergeCell ref="AG48:AG49"/>
    <mergeCell ref="AI48:AI49"/>
    <mergeCell ref="AR48:AR49"/>
    <mergeCell ref="AS48:AS49"/>
    <mergeCell ref="AT48:AT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BP48:BP49"/>
    <mergeCell ref="BQ48:BQ49"/>
    <mergeCell ref="BS48:BS49"/>
    <mergeCell ref="BT48:BT49"/>
    <mergeCell ref="A50:A54"/>
    <mergeCell ref="C50:C54"/>
    <mergeCell ref="BJ48:BJ49"/>
    <mergeCell ref="BK48:BK49"/>
    <mergeCell ref="BL48:BL49"/>
    <mergeCell ref="BM48:BM49"/>
    <mergeCell ref="BN48:BN49"/>
    <mergeCell ref="BO48:BO49"/>
    <mergeCell ref="BD48:BD49"/>
    <mergeCell ref="BE48:BE49"/>
    <mergeCell ref="BF48:BF49"/>
    <mergeCell ref="BG48:BG49"/>
    <mergeCell ref="BH48:BH49"/>
    <mergeCell ref="BI48:BI49"/>
    <mergeCell ref="AX48:AX49"/>
    <mergeCell ref="AY48:AY49"/>
    <mergeCell ref="AZ48:AZ49"/>
    <mergeCell ref="BA48:BA49"/>
    <mergeCell ref="BB48:BB49"/>
    <mergeCell ref="BC48:BC49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AE64:AE65"/>
    <mergeCell ref="AH64:AH65"/>
    <mergeCell ref="AJ64:AJ65"/>
    <mergeCell ref="AK64:AK65"/>
    <mergeCell ref="AL64:AL65"/>
    <mergeCell ref="AM64:AM65"/>
    <mergeCell ref="Y64:Y65"/>
    <mergeCell ref="Z64:Z65"/>
    <mergeCell ref="AA64:AA65"/>
    <mergeCell ref="AB64:AB65"/>
    <mergeCell ref="AC64:AC65"/>
    <mergeCell ref="AD64:AD65"/>
    <mergeCell ref="AF64:AF65"/>
    <mergeCell ref="AG64:AG65"/>
    <mergeCell ref="AI64:AI65"/>
    <mergeCell ref="AT64:AT65"/>
    <mergeCell ref="AU64:AU65"/>
    <mergeCell ref="AV64:AV65"/>
    <mergeCell ref="AW64:AW65"/>
    <mergeCell ref="AX64:AX65"/>
    <mergeCell ref="AY64:AY65"/>
    <mergeCell ref="AN64:AN65"/>
    <mergeCell ref="AO64:AO65"/>
    <mergeCell ref="AP64:AP65"/>
    <mergeCell ref="AQ64:AQ65"/>
    <mergeCell ref="AR64:AR65"/>
    <mergeCell ref="AS64:AS65"/>
    <mergeCell ref="BH64:BH65"/>
    <mergeCell ref="BI64:BI65"/>
    <mergeCell ref="BJ64:BJ65"/>
    <mergeCell ref="BK64:BK65"/>
    <mergeCell ref="AZ64:AZ65"/>
    <mergeCell ref="BA64:BA65"/>
    <mergeCell ref="BB64:BB65"/>
    <mergeCell ref="BC64:BC65"/>
    <mergeCell ref="BD64:BD65"/>
    <mergeCell ref="BE64:BE65"/>
    <mergeCell ref="G81:G82"/>
    <mergeCell ref="H81:H82"/>
    <mergeCell ref="I81:I82"/>
    <mergeCell ref="J81:J82"/>
    <mergeCell ref="K81:K82"/>
    <mergeCell ref="L81:L82"/>
    <mergeCell ref="BS64:BS65"/>
    <mergeCell ref="BT64:BT65"/>
    <mergeCell ref="A66:A71"/>
    <mergeCell ref="C66:C71"/>
    <mergeCell ref="C77:C78"/>
    <mergeCell ref="A81:A82"/>
    <mergeCell ref="C81:C82"/>
    <mergeCell ref="D81:D82"/>
    <mergeCell ref="E81:E82"/>
    <mergeCell ref="F81:F82"/>
    <mergeCell ref="BL64:BL65"/>
    <mergeCell ref="BM64:BM65"/>
    <mergeCell ref="BN64:BN65"/>
    <mergeCell ref="BO64:BO65"/>
    <mergeCell ref="BP64:BP65"/>
    <mergeCell ref="BQ64:BQ65"/>
    <mergeCell ref="BF64:BF65"/>
    <mergeCell ref="BG64:BG65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AE81:AE82"/>
    <mergeCell ref="AH81:AH82"/>
    <mergeCell ref="AJ81:AJ82"/>
    <mergeCell ref="AK81:AK82"/>
    <mergeCell ref="AL81:AL82"/>
    <mergeCell ref="AM81:AM82"/>
    <mergeCell ref="Y81:Y82"/>
    <mergeCell ref="Z81:Z82"/>
    <mergeCell ref="AA81:AA82"/>
    <mergeCell ref="AB81:AB82"/>
    <mergeCell ref="AC81:AC82"/>
    <mergeCell ref="AD81:AD82"/>
    <mergeCell ref="AF81:AF82"/>
    <mergeCell ref="AG81:AG82"/>
    <mergeCell ref="AI81:AI82"/>
    <mergeCell ref="AT81:AT82"/>
    <mergeCell ref="AU81:AU82"/>
    <mergeCell ref="AV81:AV82"/>
    <mergeCell ref="AW81:AW82"/>
    <mergeCell ref="AX81:AX82"/>
    <mergeCell ref="AY81:AY82"/>
    <mergeCell ref="AN81:AN82"/>
    <mergeCell ref="AO81:AO82"/>
    <mergeCell ref="AP81:AP82"/>
    <mergeCell ref="AQ81:AQ82"/>
    <mergeCell ref="AR81:AR82"/>
    <mergeCell ref="AS81:AS82"/>
    <mergeCell ref="BH81:BH82"/>
    <mergeCell ref="BI81:BI82"/>
    <mergeCell ref="BJ81:BJ82"/>
    <mergeCell ref="BK81:BK82"/>
    <mergeCell ref="AZ81:AZ82"/>
    <mergeCell ref="BA81:BA82"/>
    <mergeCell ref="BB81:BB82"/>
    <mergeCell ref="BC81:BC82"/>
    <mergeCell ref="BD81:BD82"/>
    <mergeCell ref="BE81:BE82"/>
    <mergeCell ref="G97:G98"/>
    <mergeCell ref="H97:H98"/>
    <mergeCell ref="I97:I98"/>
    <mergeCell ref="J97:J98"/>
    <mergeCell ref="K97:K98"/>
    <mergeCell ref="L97:L98"/>
    <mergeCell ref="BS81:BS82"/>
    <mergeCell ref="BT81:BT82"/>
    <mergeCell ref="A83:A87"/>
    <mergeCell ref="C83:C87"/>
    <mergeCell ref="C93:C94"/>
    <mergeCell ref="A97:A98"/>
    <mergeCell ref="C97:C98"/>
    <mergeCell ref="D97:D98"/>
    <mergeCell ref="E97:E98"/>
    <mergeCell ref="F97:F98"/>
    <mergeCell ref="BL81:BL82"/>
    <mergeCell ref="BM81:BM82"/>
    <mergeCell ref="BN81:BN82"/>
    <mergeCell ref="BO81:BO82"/>
    <mergeCell ref="BP81:BP82"/>
    <mergeCell ref="BQ81:BQ82"/>
    <mergeCell ref="BF81:BF82"/>
    <mergeCell ref="BG81:BG82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zoomScale="75" zoomScaleNormal="75" workbookViewId="0">
      <selection activeCell="D31" sqref="D31:BQ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D6" t="s">
        <v>2</v>
      </c>
      <c r="F6" s="1">
        <v>2</v>
      </c>
      <c r="G6" t="s">
        <v>36</v>
      </c>
      <c r="K6" s="69">
        <f>' 3-7 лет (день 2)'!K6</f>
        <v>45639</v>
      </c>
      <c r="Q6" s="2"/>
      <c r="Z6" s="2"/>
    </row>
    <row r="7" spans="1:72" s="39" customFormat="1" ht="15" customHeight="1" x14ac:dyDescent="0.3">
      <c r="A7" s="120"/>
      <c r="B7" s="38" t="s">
        <v>4</v>
      </c>
      <c r="C7" s="118" t="s">
        <v>5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8" t="str">
        <f>' 3-7 лет (день 2)'!AF7:AF8</f>
        <v>Апельсин</v>
      </c>
      <c r="AG7" s="118" t="str">
        <f>' 3-7 лет (день 2)'!AG7:AG8</f>
        <v>Банан</v>
      </c>
      <c r="AH7" s="118" t="str">
        <f>' 3-7 лет (день 2)'!AH7:AH8</f>
        <v>Лимон</v>
      </c>
      <c r="AI7" s="118" t="str">
        <f>' 3-7 лет (день 2)'!AI7:AI8</f>
        <v>Яблоко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4" t="s">
        <v>91</v>
      </c>
      <c r="BS7" s="122" t="s">
        <v>6</v>
      </c>
      <c r="BT7" s="122" t="s">
        <v>7</v>
      </c>
    </row>
    <row r="8" spans="1:72" s="39" customFormat="1" ht="36" customHeight="1" x14ac:dyDescent="0.3">
      <c r="A8" s="121"/>
      <c r="B8" s="4" t="s">
        <v>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5"/>
      <c r="BS8" s="122"/>
      <c r="BT8" s="122"/>
    </row>
    <row r="9" spans="1:72" ht="15" customHeight="1" x14ac:dyDescent="0.3">
      <c r="A9" s="106" t="s">
        <v>9</v>
      </c>
      <c r="B9" s="5" t="str">
        <f>' 3-7 лет (день 2)'!B9</f>
        <v>Каша молочная "Дружба"</v>
      </c>
      <c r="C9" s="107">
        <f>$F$6</f>
        <v>2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5"/>
    </row>
    <row r="10" spans="1:72" ht="15" customHeight="1" x14ac:dyDescent="0.3">
      <c r="A10" s="106"/>
      <c r="B10" s="5" t="str">
        <f>' 3-7 лет (день 2)'!B10</f>
        <v>Бутерброд с джемом</v>
      </c>
      <c r="C10" s="108"/>
      <c r="D10" s="87">
        <v>2.5999999999999999E-2</v>
      </c>
      <c r="E10" s="8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9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ht="15" customHeight="1" x14ac:dyDescent="0.3">
      <c r="A11" s="106"/>
      <c r="B11" s="5" t="str">
        <f>' 3-7 лет (день 2)'!B11</f>
        <v>Кофейный напиток с молоком</v>
      </c>
      <c r="C11" s="108"/>
      <c r="D11" s="88"/>
      <c r="E11" s="88"/>
      <c r="F11" s="9">
        <v>1.0999999999999999E-2</v>
      </c>
      <c r="G11" s="9"/>
      <c r="H11" s="9"/>
      <c r="I11" s="9">
        <v>2.3999999999999998E-3</v>
      </c>
      <c r="J11" s="9">
        <v>8.3000000000000004E-2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ht="15" customHeight="1" x14ac:dyDescent="0.3">
      <c r="A12" s="106"/>
      <c r="B12" s="5"/>
      <c r="C12" s="108"/>
      <c r="D12" s="87"/>
      <c r="E12" s="8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5"/>
    </row>
    <row r="13" spans="1:72" ht="15" customHeight="1" x14ac:dyDescent="0.3">
      <c r="A13" s="106"/>
      <c r="B13" s="5"/>
      <c r="C13" s="109"/>
      <c r="D13" s="87"/>
      <c r="E13" s="8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7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5"/>
      <c r="BN13" s="7"/>
      <c r="BO13" s="5"/>
      <c r="BP13" s="5"/>
      <c r="BQ13" s="5"/>
      <c r="BR13" s="5"/>
    </row>
    <row r="14" spans="1:72" s="12" customFormat="1" ht="15" customHeight="1" x14ac:dyDescent="0.3">
      <c r="A14" s="106" t="s">
        <v>12</v>
      </c>
      <c r="B14" s="8" t="str">
        <f>' 3-7 лет (день 2)'!B14</f>
        <v>Суп с лапшой</v>
      </c>
      <c r="C14" s="108">
        <f>F6</f>
        <v>2</v>
      </c>
      <c r="D14" s="88"/>
      <c r="E14" s="88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40"/>
      <c r="AZ14" s="40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9"/>
    </row>
    <row r="15" spans="1:72" ht="15" customHeight="1" x14ac:dyDescent="0.3">
      <c r="A15" s="106"/>
      <c r="B15" s="8" t="str">
        <f>' 3-7 лет (день 2)'!B15</f>
        <v>Котлета мясная</v>
      </c>
      <c r="C15" s="108"/>
      <c r="D15" s="87">
        <v>0.01</v>
      </c>
      <c r="E15" s="8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5"/>
    </row>
    <row r="16" spans="1:72" ht="15" customHeight="1" x14ac:dyDescent="0.3">
      <c r="A16" s="106"/>
      <c r="B16" s="8" t="str">
        <f>' 3-7 лет (день 2)'!B16</f>
        <v>Капуста тушеная</v>
      </c>
      <c r="C16" s="108"/>
      <c r="D16" s="87"/>
      <c r="E16" s="87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5"/>
    </row>
    <row r="17" spans="1:70" ht="15" customHeight="1" x14ac:dyDescent="0.3">
      <c r="A17" s="106"/>
      <c r="B17" s="8" t="str">
        <f>' 3-7 лет (день 2)'!B17</f>
        <v>Хлеб пшеничный</v>
      </c>
      <c r="C17" s="108"/>
      <c r="D17" s="87">
        <v>2.7E-2</v>
      </c>
      <c r="E17" s="8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0" x14ac:dyDescent="0.3">
      <c r="A18" s="106"/>
      <c r="B18" s="8" t="str">
        <f>' 3-7 лет (день 2)'!B18</f>
        <v>Хлеб ржано-пшеничный</v>
      </c>
      <c r="C18" s="108"/>
      <c r="D18" s="87"/>
      <c r="E18" s="87">
        <v>4.2999999999999997E-2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0" x14ac:dyDescent="0.3">
      <c r="A19" s="106"/>
      <c r="B19" s="8" t="str">
        <f>' 3-7 лет (день 2)'!B19</f>
        <v>Компот из кураги и изюма</v>
      </c>
      <c r="C19" s="108"/>
      <c r="D19" s="87"/>
      <c r="E19" s="87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5.0000000000000002E-5</v>
      </c>
    </row>
    <row r="20" spans="1:70" ht="15.75" customHeight="1" x14ac:dyDescent="0.3">
      <c r="A20" s="106"/>
      <c r="B20" s="9"/>
      <c r="C20" s="109"/>
      <c r="D20" s="87"/>
      <c r="E20" s="8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0" x14ac:dyDescent="0.3">
      <c r="A21" s="106" t="s">
        <v>20</v>
      </c>
      <c r="B21" s="5" t="str">
        <f>' 3-7 лет (день 2)'!B21</f>
        <v>Чай с лимоном</v>
      </c>
      <c r="C21" s="107">
        <f>$F$6</f>
        <v>2</v>
      </c>
      <c r="D21" s="87"/>
      <c r="E21" s="87"/>
      <c r="F21" s="5">
        <v>0.01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0" ht="16.2" customHeight="1" x14ac:dyDescent="0.3">
      <c r="A22" s="106"/>
      <c r="B22" s="5" t="str">
        <f>' 3-7 лет (день 2)'!B22</f>
        <v>Сдоба обыкновенная</v>
      </c>
      <c r="C22" s="108"/>
      <c r="D22" s="87"/>
      <c r="E22" s="87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0" hidden="1" x14ac:dyDescent="0.3">
      <c r="A23" s="106"/>
      <c r="B23" s="5" t="str">
        <f>' 3-7 лет (день 2)'!B23</f>
        <v>Банан</v>
      </c>
      <c r="C23" s="108"/>
      <c r="D23" s="87"/>
      <c r="E23" s="8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0" x14ac:dyDescent="0.3">
      <c r="A24" s="106"/>
      <c r="B24" s="5"/>
      <c r="C24" s="109"/>
      <c r="D24" s="87"/>
      <c r="E24" s="8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0" x14ac:dyDescent="0.3">
      <c r="A25" s="106" t="s">
        <v>23</v>
      </c>
      <c r="B25" s="18" t="str">
        <f>' 3-7 лет (день 2)'!B25</f>
        <v>Суп - уха</v>
      </c>
      <c r="C25" s="107">
        <f>$F$6</f>
        <v>2</v>
      </c>
      <c r="D25" s="87"/>
      <c r="E25" s="8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9">
        <v>1.43E-2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5"/>
    </row>
    <row r="26" spans="1:70" x14ac:dyDescent="0.3">
      <c r="A26" s="106"/>
      <c r="B26" s="18" t="str">
        <f>' 3-7 лет (день 2)'!B26</f>
        <v>Хлеб пшеничный</v>
      </c>
      <c r="C26" s="108"/>
      <c r="D26" s="87">
        <v>1.7000000000000001E-2</v>
      </c>
      <c r="E26" s="8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5"/>
    </row>
    <row r="27" spans="1:70" x14ac:dyDescent="0.3">
      <c r="A27" s="106"/>
      <c r="B27" s="18" t="str">
        <f>' 3-7 лет (день 2)'!B27</f>
        <v>Чай с сахаром</v>
      </c>
      <c r="C27" s="108"/>
      <c r="D27" s="87"/>
      <c r="E27" s="87"/>
      <c r="F27" s="5">
        <v>0.01</v>
      </c>
      <c r="G27" s="5">
        <v>5.0000000000000001E-4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0" x14ac:dyDescent="0.3">
      <c r="A28" s="106"/>
      <c r="B28" s="19"/>
      <c r="C28" s="108"/>
      <c r="D28" s="87"/>
      <c r="E28" s="8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0" x14ac:dyDescent="0.3">
      <c r="A29" s="106"/>
      <c r="B29" s="5"/>
      <c r="C29" s="10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0" ht="17.399999999999999" x14ac:dyDescent="0.35">
      <c r="A30" s="41"/>
      <c r="B30" s="42" t="s">
        <v>26</v>
      </c>
      <c r="C30" s="43"/>
      <c r="D30" s="44">
        <f t="shared" ref="D30:BR30" si="0">SUM(D9:D29)</f>
        <v>0.08</v>
      </c>
      <c r="E30" s="44">
        <f t="shared" si="0"/>
        <v>4.2999999999999997E-2</v>
      </c>
      <c r="F30" s="44">
        <f t="shared" si="0"/>
        <v>4.8000000000000008E-2</v>
      </c>
      <c r="G30" s="44">
        <f t="shared" si="0"/>
        <v>1E-3</v>
      </c>
      <c r="H30" s="44">
        <f t="shared" si="0"/>
        <v>0</v>
      </c>
      <c r="I30" s="44">
        <f t="shared" si="0"/>
        <v>2.3999999999999998E-3</v>
      </c>
      <c r="J30" s="44">
        <f t="shared" si="0"/>
        <v>0.23200000000000001</v>
      </c>
      <c r="K30" s="44">
        <f t="shared" si="0"/>
        <v>9.4999999999999998E-3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8.0000000000000002E-3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1.43E-2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</v>
      </c>
      <c r="AH30" s="44">
        <f t="shared" si="0"/>
        <v>6.0000000000000001E-3</v>
      </c>
      <c r="AI30" s="44">
        <f t="shared" si="0"/>
        <v>0</v>
      </c>
      <c r="AJ30" s="44">
        <f t="shared" si="0"/>
        <v>0</v>
      </c>
      <c r="AK30" s="44">
        <f t="shared" si="0"/>
        <v>0</v>
      </c>
      <c r="AL30" s="44">
        <f t="shared" si="0"/>
        <v>0.01</v>
      </c>
      <c r="AM30" s="44">
        <f t="shared" si="0"/>
        <v>4.7E-2</v>
      </c>
      <c r="AN30" s="44">
        <f t="shared" si="0"/>
        <v>2E-3</v>
      </c>
      <c r="AO30" s="44">
        <f t="shared" si="0"/>
        <v>0</v>
      </c>
      <c r="AP30" s="44">
        <f t="shared" si="0"/>
        <v>0</v>
      </c>
      <c r="AQ30" s="44">
        <f t="shared" si="0"/>
        <v>0</v>
      </c>
      <c r="AR30" s="44">
        <f t="shared" si="0"/>
        <v>0</v>
      </c>
      <c r="AS30" s="44">
        <f t="shared" si="0"/>
        <v>0</v>
      </c>
      <c r="AT30" s="44">
        <f t="shared" si="0"/>
        <v>0</v>
      </c>
      <c r="AU30" s="44">
        <f t="shared" si="0"/>
        <v>0</v>
      </c>
      <c r="AV30" s="44">
        <f t="shared" si="0"/>
        <v>0</v>
      </c>
      <c r="AW30" s="44">
        <f t="shared" si="0"/>
        <v>0</v>
      </c>
      <c r="AX30" s="44">
        <f t="shared" si="0"/>
        <v>0</v>
      </c>
      <c r="AY30" s="44">
        <f t="shared" si="0"/>
        <v>6.3E-3</v>
      </c>
      <c r="AZ30" s="44">
        <f t="shared" si="0"/>
        <v>0</v>
      </c>
      <c r="BA30" s="44">
        <f t="shared" si="0"/>
        <v>0.01</v>
      </c>
      <c r="BB30" s="44">
        <f t="shared" si="0"/>
        <v>0</v>
      </c>
      <c r="BC30" s="44">
        <f t="shared" si="0"/>
        <v>1.2999999999999999E-2</v>
      </c>
      <c r="BD30" s="44">
        <f t="shared" si="0"/>
        <v>3.6999999999999998E-2</v>
      </c>
      <c r="BE30" s="44">
        <f t="shared" si="0"/>
        <v>0.03</v>
      </c>
      <c r="BF30" s="44">
        <f t="shared" si="0"/>
        <v>0.03</v>
      </c>
      <c r="BG30" s="44">
        <f t="shared" si="0"/>
        <v>0</v>
      </c>
      <c r="BH30" s="44">
        <f t="shared" si="0"/>
        <v>0</v>
      </c>
      <c r="BI30" s="44">
        <f t="shared" si="0"/>
        <v>0</v>
      </c>
      <c r="BJ30" s="44">
        <f t="shared" si="0"/>
        <v>0.22500000000000001</v>
      </c>
      <c r="BK30" s="44">
        <f t="shared" si="0"/>
        <v>4.4999999999999998E-2</v>
      </c>
      <c r="BL30" s="44">
        <f t="shared" si="0"/>
        <v>3.3250000000000002E-2</v>
      </c>
      <c r="BM30" s="44">
        <f t="shared" si="0"/>
        <v>0.17</v>
      </c>
      <c r="BN30" s="44">
        <f t="shared" si="0"/>
        <v>0</v>
      </c>
      <c r="BO30" s="44">
        <f t="shared" si="0"/>
        <v>3.0000000000000001E-3</v>
      </c>
      <c r="BP30" s="44">
        <f t="shared" si="0"/>
        <v>8.0000000000000002E-3</v>
      </c>
      <c r="BQ30" s="44">
        <f t="shared" si="0"/>
        <v>6.000000000000001E-3</v>
      </c>
      <c r="BR30" s="44">
        <f t="shared" si="0"/>
        <v>5.0000000000000002E-5</v>
      </c>
    </row>
    <row r="31" spans="1:70" ht="17.399999999999999" x14ac:dyDescent="0.35">
      <c r="A31" s="41"/>
      <c r="B31" s="42" t="s">
        <v>38</v>
      </c>
      <c r="C31" s="43"/>
      <c r="D31" s="45">
        <f>ROUND(PRODUCT(D30,$F$6),3)</f>
        <v>0.16</v>
      </c>
      <c r="E31" s="45">
        <f t="shared" ref="E31:BR31" si="1">ROUND(PRODUCT(E30,$F$6),3)</f>
        <v>8.5999999999999993E-2</v>
      </c>
      <c r="F31" s="45">
        <f t="shared" si="1"/>
        <v>9.6000000000000002E-2</v>
      </c>
      <c r="G31" s="45">
        <f t="shared" si="1"/>
        <v>2E-3</v>
      </c>
      <c r="H31" s="45">
        <f t="shared" si="1"/>
        <v>0</v>
      </c>
      <c r="I31" s="45">
        <f t="shared" si="1"/>
        <v>5.0000000000000001E-3</v>
      </c>
      <c r="J31" s="45">
        <f t="shared" si="1"/>
        <v>0.46400000000000002</v>
      </c>
      <c r="K31" s="45">
        <f t="shared" si="1"/>
        <v>1.9E-2</v>
      </c>
      <c r="L31" s="45">
        <f t="shared" si="1"/>
        <v>0</v>
      </c>
      <c r="M31" s="45">
        <f t="shared" si="1"/>
        <v>0</v>
      </c>
      <c r="N31" s="45">
        <f t="shared" si="1"/>
        <v>0</v>
      </c>
      <c r="O31" s="45">
        <f t="shared" si="1"/>
        <v>0</v>
      </c>
      <c r="P31" s="45">
        <f t="shared" si="1"/>
        <v>0</v>
      </c>
      <c r="Q31" s="45">
        <f t="shared" si="1"/>
        <v>1.6E-2</v>
      </c>
      <c r="R31" s="45">
        <f t="shared" si="1"/>
        <v>0</v>
      </c>
      <c r="S31" s="45">
        <f t="shared" si="1"/>
        <v>0</v>
      </c>
      <c r="T31" s="45">
        <f t="shared" si="1"/>
        <v>0</v>
      </c>
      <c r="U31" s="45">
        <f t="shared" si="1"/>
        <v>2.9000000000000001E-2</v>
      </c>
      <c r="V31" s="45">
        <f t="shared" si="1"/>
        <v>0</v>
      </c>
      <c r="W31" s="45">
        <f t="shared" si="1"/>
        <v>0</v>
      </c>
      <c r="X31" s="45">
        <v>1</v>
      </c>
      <c r="Y31" s="45">
        <f t="shared" si="1"/>
        <v>0</v>
      </c>
      <c r="Z31" s="45">
        <f t="shared" si="1"/>
        <v>0.02</v>
      </c>
      <c r="AA31" s="45">
        <f t="shared" si="1"/>
        <v>1.6E-2</v>
      </c>
      <c r="AB31" s="45">
        <f t="shared" si="1"/>
        <v>0</v>
      </c>
      <c r="AC31" s="45">
        <f t="shared" si="1"/>
        <v>0</v>
      </c>
      <c r="AD31" s="45">
        <f t="shared" si="1"/>
        <v>0</v>
      </c>
      <c r="AE31" s="45">
        <f t="shared" si="1"/>
        <v>0</v>
      </c>
      <c r="AF31" s="45">
        <f t="shared" si="1"/>
        <v>0</v>
      </c>
      <c r="AG31" s="45">
        <f t="shared" si="1"/>
        <v>0</v>
      </c>
      <c r="AH31" s="45">
        <f t="shared" si="1"/>
        <v>1.2E-2</v>
      </c>
      <c r="AI31" s="45">
        <f t="shared" si="1"/>
        <v>0</v>
      </c>
      <c r="AJ31" s="45">
        <f t="shared" si="1"/>
        <v>0</v>
      </c>
      <c r="AK31" s="45">
        <f t="shared" si="1"/>
        <v>0</v>
      </c>
      <c r="AL31" s="45">
        <f t="shared" si="1"/>
        <v>0.02</v>
      </c>
      <c r="AM31" s="45">
        <f t="shared" si="1"/>
        <v>9.4E-2</v>
      </c>
      <c r="AN31" s="45">
        <f t="shared" si="1"/>
        <v>4.0000000000000001E-3</v>
      </c>
      <c r="AO31" s="45">
        <f t="shared" si="1"/>
        <v>0</v>
      </c>
      <c r="AP31" s="45">
        <f t="shared" si="1"/>
        <v>0</v>
      </c>
      <c r="AQ31" s="45">
        <f t="shared" si="1"/>
        <v>0</v>
      </c>
      <c r="AR31" s="45">
        <f t="shared" si="1"/>
        <v>0</v>
      </c>
      <c r="AS31" s="45">
        <f t="shared" si="1"/>
        <v>0</v>
      </c>
      <c r="AT31" s="45">
        <f t="shared" si="1"/>
        <v>0</v>
      </c>
      <c r="AU31" s="45">
        <f t="shared" si="1"/>
        <v>0</v>
      </c>
      <c r="AV31" s="45">
        <f t="shared" si="1"/>
        <v>0</v>
      </c>
      <c r="AW31" s="45">
        <f t="shared" si="1"/>
        <v>0</v>
      </c>
      <c r="AX31" s="45">
        <f t="shared" si="1"/>
        <v>0</v>
      </c>
      <c r="AY31" s="45">
        <f t="shared" si="1"/>
        <v>1.2999999999999999E-2</v>
      </c>
      <c r="AZ31" s="45">
        <f t="shared" si="1"/>
        <v>0</v>
      </c>
      <c r="BA31" s="45">
        <f t="shared" si="1"/>
        <v>0.02</v>
      </c>
      <c r="BB31" s="45">
        <f t="shared" si="1"/>
        <v>0</v>
      </c>
      <c r="BC31" s="45">
        <f t="shared" si="1"/>
        <v>2.5999999999999999E-2</v>
      </c>
      <c r="BD31" s="45">
        <f t="shared" si="1"/>
        <v>7.3999999999999996E-2</v>
      </c>
      <c r="BE31" s="45">
        <f t="shared" si="1"/>
        <v>0.06</v>
      </c>
      <c r="BF31" s="45">
        <f t="shared" si="1"/>
        <v>0.06</v>
      </c>
      <c r="BG31" s="45">
        <f t="shared" si="1"/>
        <v>0</v>
      </c>
      <c r="BH31" s="45">
        <f t="shared" si="1"/>
        <v>0</v>
      </c>
      <c r="BI31" s="45">
        <f t="shared" si="1"/>
        <v>0</v>
      </c>
      <c r="BJ31" s="45">
        <f t="shared" si="1"/>
        <v>0.45</v>
      </c>
      <c r="BK31" s="45">
        <f t="shared" si="1"/>
        <v>0.09</v>
      </c>
      <c r="BL31" s="45">
        <f t="shared" si="1"/>
        <v>6.7000000000000004E-2</v>
      </c>
      <c r="BM31" s="45">
        <f t="shared" si="1"/>
        <v>0.34</v>
      </c>
      <c r="BN31" s="45">
        <f t="shared" si="1"/>
        <v>0</v>
      </c>
      <c r="BO31" s="45">
        <f t="shared" si="1"/>
        <v>6.0000000000000001E-3</v>
      </c>
      <c r="BP31" s="45">
        <f t="shared" si="1"/>
        <v>1.6E-2</v>
      </c>
      <c r="BQ31" s="45">
        <f t="shared" si="1"/>
        <v>1.2E-2</v>
      </c>
      <c r="BR31" s="45">
        <f t="shared" si="1"/>
        <v>0</v>
      </c>
    </row>
    <row r="32" spans="1:70" ht="17.399999999999999" x14ac:dyDescent="0.35">
      <c r="A32" s="94"/>
      <c r="B32" s="95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</row>
    <row r="33" spans="1:72" s="46" customFormat="1" ht="18" x14ac:dyDescent="0.35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8"/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4"/>
      <c r="BT37" s="25"/>
    </row>
    <row r="38" spans="1:72" x14ac:dyDescent="0.3">
      <c r="F38" t="s">
        <v>102</v>
      </c>
    </row>
    <row r="41" spans="1:72" s="26" customFormat="1" ht="17.399999999999999" x14ac:dyDescent="0.35">
      <c r="B41" s="27" t="s">
        <v>28</v>
      </c>
      <c r="C41" s="28" t="s">
        <v>29</v>
      </c>
      <c r="D41" s="101">
        <v>78.180000000000007</v>
      </c>
      <c r="E41" s="101">
        <v>82</v>
      </c>
      <c r="F41" s="101">
        <v>82</v>
      </c>
      <c r="G41" s="101">
        <v>624</v>
      </c>
      <c r="H41" s="101">
        <v>1490</v>
      </c>
      <c r="I41" s="101">
        <v>720</v>
      </c>
      <c r="J41" s="101">
        <v>82.38</v>
      </c>
      <c r="K41" s="101">
        <v>1038.8800000000001</v>
      </c>
      <c r="L41" s="101">
        <v>231.94</v>
      </c>
      <c r="M41" s="101">
        <v>738</v>
      </c>
      <c r="N41" s="101">
        <v>114.89</v>
      </c>
      <c r="O41" s="101">
        <v>359.11</v>
      </c>
      <c r="P41" s="101">
        <v>428.95</v>
      </c>
      <c r="Q41" s="101">
        <v>400</v>
      </c>
      <c r="R41" s="101">
        <v>1210</v>
      </c>
      <c r="S41" s="101">
        <v>207.5</v>
      </c>
      <c r="T41" s="101">
        <v>207.5</v>
      </c>
      <c r="U41" s="101">
        <v>852</v>
      </c>
      <c r="V41" s="101">
        <v>352.56</v>
      </c>
      <c r="W41" s="101">
        <v>269</v>
      </c>
      <c r="X41" s="101">
        <v>11.9</v>
      </c>
      <c r="Y41" s="101"/>
      <c r="Z41" s="101">
        <v>492</v>
      </c>
      <c r="AA41" s="101">
        <v>382</v>
      </c>
      <c r="AB41" s="101">
        <v>341</v>
      </c>
      <c r="AC41" s="101">
        <v>261</v>
      </c>
      <c r="AD41" s="101">
        <v>125</v>
      </c>
      <c r="AE41" s="101">
        <v>607</v>
      </c>
      <c r="AF41" s="101">
        <v>259</v>
      </c>
      <c r="AG41" s="101">
        <v>188</v>
      </c>
      <c r="AH41" s="101">
        <v>219</v>
      </c>
      <c r="AI41" s="101">
        <v>156</v>
      </c>
      <c r="AJ41" s="101">
        <v>227.27</v>
      </c>
      <c r="AK41" s="101">
        <v>89</v>
      </c>
      <c r="AL41" s="101">
        <v>62</v>
      </c>
      <c r="AM41" s="101">
        <v>44.6</v>
      </c>
      <c r="AN41" s="101">
        <v>200</v>
      </c>
      <c r="AO41" s="101">
        <v>236</v>
      </c>
      <c r="AP41" s="101"/>
      <c r="AQ41" s="101">
        <v>277</v>
      </c>
      <c r="AR41" s="101">
        <v>595</v>
      </c>
      <c r="AS41" s="101">
        <v>235.63</v>
      </c>
      <c r="AT41" s="101">
        <v>72.5</v>
      </c>
      <c r="AU41" s="101">
        <v>69.33</v>
      </c>
      <c r="AV41" s="101">
        <v>60.67</v>
      </c>
      <c r="AW41" s="101">
        <v>67.14</v>
      </c>
      <c r="AX41" s="101">
        <v>74.290000000000006</v>
      </c>
      <c r="AY41" s="101">
        <v>51.25</v>
      </c>
      <c r="AZ41" s="101">
        <v>77.14</v>
      </c>
      <c r="BA41" s="101">
        <v>68</v>
      </c>
      <c r="BB41" s="101">
        <v>60</v>
      </c>
      <c r="BC41" s="101">
        <v>137.33000000000001</v>
      </c>
      <c r="BD41" s="101">
        <v>319</v>
      </c>
      <c r="BE41" s="101">
        <v>499</v>
      </c>
      <c r="BF41" s="101">
        <v>564</v>
      </c>
      <c r="BG41" s="101">
        <v>276</v>
      </c>
      <c r="BH41" s="101">
        <v>524</v>
      </c>
      <c r="BI41" s="101">
        <v>795</v>
      </c>
      <c r="BJ41" s="101">
        <v>47</v>
      </c>
      <c r="BK41" s="101">
        <v>36</v>
      </c>
      <c r="BL41" s="101">
        <v>35</v>
      </c>
      <c r="BM41" s="101">
        <v>41</v>
      </c>
      <c r="BN41" s="101">
        <v>47</v>
      </c>
      <c r="BO41" s="101">
        <v>314</v>
      </c>
      <c r="BP41" s="101">
        <v>162.22</v>
      </c>
      <c r="BQ41" s="101">
        <v>22</v>
      </c>
      <c r="BR41" s="102"/>
    </row>
    <row r="42" spans="1:72" ht="17.399999999999999" x14ac:dyDescent="0.35">
      <c r="B42" s="20" t="s">
        <v>30</v>
      </c>
      <c r="C42" s="21" t="s">
        <v>29</v>
      </c>
      <c r="D42" s="22">
        <f>D41/1000</f>
        <v>7.8180000000000013E-2</v>
      </c>
      <c r="E42" s="22">
        <f t="shared" ref="E42:BR42" si="2">E41/1000</f>
        <v>8.2000000000000003E-2</v>
      </c>
      <c r="F42" s="22">
        <f t="shared" si="2"/>
        <v>8.2000000000000003E-2</v>
      </c>
      <c r="G42" s="22">
        <f t="shared" si="2"/>
        <v>0.624</v>
      </c>
      <c r="H42" s="22">
        <f t="shared" si="2"/>
        <v>1.49</v>
      </c>
      <c r="I42" s="22">
        <f t="shared" si="2"/>
        <v>0.72</v>
      </c>
      <c r="J42" s="22">
        <f t="shared" si="2"/>
        <v>8.2379999999999995E-2</v>
      </c>
      <c r="K42" s="22">
        <f t="shared" si="2"/>
        <v>1.03888</v>
      </c>
      <c r="L42" s="22">
        <f t="shared" si="2"/>
        <v>0.23194000000000001</v>
      </c>
      <c r="M42" s="22">
        <f t="shared" si="2"/>
        <v>0.73799999999999999</v>
      </c>
      <c r="N42" s="22">
        <f t="shared" si="2"/>
        <v>0.11489000000000001</v>
      </c>
      <c r="O42" s="22">
        <f t="shared" si="2"/>
        <v>0.35911000000000004</v>
      </c>
      <c r="P42" s="22">
        <f t="shared" si="2"/>
        <v>0.42895</v>
      </c>
      <c r="Q42" s="22">
        <f t="shared" si="2"/>
        <v>0.4</v>
      </c>
      <c r="R42" s="22">
        <f t="shared" si="2"/>
        <v>1.21</v>
      </c>
      <c r="S42" s="22">
        <f t="shared" si="2"/>
        <v>0.20749999999999999</v>
      </c>
      <c r="T42" s="22">
        <f t="shared" si="2"/>
        <v>0.20749999999999999</v>
      </c>
      <c r="U42" s="22">
        <f t="shared" si="2"/>
        <v>0.85199999999999998</v>
      </c>
      <c r="V42" s="22">
        <f>V41/1000</f>
        <v>0.35255999999999998</v>
      </c>
      <c r="W42" s="22">
        <f>W41/1000</f>
        <v>0.26900000000000002</v>
      </c>
      <c r="X42" s="22">
        <f t="shared" si="2"/>
        <v>1.1900000000000001E-2</v>
      </c>
      <c r="Y42" s="22">
        <f t="shared" si="2"/>
        <v>0</v>
      </c>
      <c r="Z42" s="22">
        <f t="shared" si="2"/>
        <v>0.49199999999999999</v>
      </c>
      <c r="AA42" s="22">
        <f t="shared" si="2"/>
        <v>0.38200000000000001</v>
      </c>
      <c r="AB42" s="22">
        <f t="shared" si="2"/>
        <v>0.34100000000000003</v>
      </c>
      <c r="AC42" s="22">
        <f t="shared" si="2"/>
        <v>0.26100000000000001</v>
      </c>
      <c r="AD42" s="22">
        <f t="shared" si="2"/>
        <v>0.125</v>
      </c>
      <c r="AE42" s="22">
        <f t="shared" si="2"/>
        <v>0.60699999999999998</v>
      </c>
      <c r="AF42" s="22">
        <f t="shared" ref="AF42:AI42" si="3">AF41/1000</f>
        <v>0.25900000000000001</v>
      </c>
      <c r="AG42" s="22">
        <f t="shared" si="3"/>
        <v>0.188</v>
      </c>
      <c r="AH42" s="22">
        <f t="shared" si="3"/>
        <v>0.219</v>
      </c>
      <c r="AI42" s="22">
        <f t="shared" si="3"/>
        <v>0.156</v>
      </c>
      <c r="AJ42" s="22">
        <f t="shared" si="2"/>
        <v>0.22727</v>
      </c>
      <c r="AK42" s="22">
        <f t="shared" si="2"/>
        <v>8.8999999999999996E-2</v>
      </c>
      <c r="AL42" s="22">
        <f t="shared" si="2"/>
        <v>6.2E-2</v>
      </c>
      <c r="AM42" s="22">
        <f t="shared" si="2"/>
        <v>4.4600000000000001E-2</v>
      </c>
      <c r="AN42" s="22">
        <f t="shared" si="2"/>
        <v>0.2</v>
      </c>
      <c r="AO42" s="22">
        <f t="shared" si="2"/>
        <v>0.23599999999999999</v>
      </c>
      <c r="AP42" s="22">
        <f t="shared" si="2"/>
        <v>0</v>
      </c>
      <c r="AQ42" s="22">
        <f t="shared" si="2"/>
        <v>0.27700000000000002</v>
      </c>
      <c r="AR42" s="22">
        <f t="shared" si="2"/>
        <v>0.59499999999999997</v>
      </c>
      <c r="AS42" s="22">
        <f t="shared" si="2"/>
        <v>0.23563000000000001</v>
      </c>
      <c r="AT42" s="22">
        <f t="shared" si="2"/>
        <v>7.2499999999999995E-2</v>
      </c>
      <c r="AU42" s="22">
        <f t="shared" si="2"/>
        <v>6.9330000000000003E-2</v>
      </c>
      <c r="AV42" s="22">
        <f t="shared" si="2"/>
        <v>6.0670000000000002E-2</v>
      </c>
      <c r="AW42" s="22">
        <f t="shared" si="2"/>
        <v>6.7140000000000005E-2</v>
      </c>
      <c r="AX42" s="22">
        <f t="shared" si="2"/>
        <v>7.4290000000000009E-2</v>
      </c>
      <c r="AY42" s="22">
        <f t="shared" si="2"/>
        <v>5.1249999999999997E-2</v>
      </c>
      <c r="AZ42" s="22">
        <f t="shared" si="2"/>
        <v>7.714E-2</v>
      </c>
      <c r="BA42" s="22">
        <f t="shared" si="2"/>
        <v>6.8000000000000005E-2</v>
      </c>
      <c r="BB42" s="22">
        <f t="shared" si="2"/>
        <v>0.06</v>
      </c>
      <c r="BC42" s="22">
        <f t="shared" si="2"/>
        <v>0.13733000000000001</v>
      </c>
      <c r="BD42" s="22">
        <f t="shared" si="2"/>
        <v>0.31900000000000001</v>
      </c>
      <c r="BE42" s="22">
        <f t="shared" si="2"/>
        <v>0.499</v>
      </c>
      <c r="BF42" s="22">
        <f t="shared" si="2"/>
        <v>0.56399999999999995</v>
      </c>
      <c r="BG42" s="22">
        <f t="shared" si="2"/>
        <v>0.27600000000000002</v>
      </c>
      <c r="BH42" s="22">
        <f t="shared" si="2"/>
        <v>0.52400000000000002</v>
      </c>
      <c r="BI42" s="22">
        <f t="shared" si="2"/>
        <v>0.79500000000000004</v>
      </c>
      <c r="BJ42" s="22">
        <f t="shared" si="2"/>
        <v>4.7E-2</v>
      </c>
      <c r="BK42" s="22">
        <f t="shared" si="2"/>
        <v>3.5999999999999997E-2</v>
      </c>
      <c r="BL42" s="22">
        <f t="shared" si="2"/>
        <v>3.5000000000000003E-2</v>
      </c>
      <c r="BM42" s="22">
        <f t="shared" si="2"/>
        <v>4.1000000000000002E-2</v>
      </c>
      <c r="BN42" s="22">
        <f t="shared" si="2"/>
        <v>4.7E-2</v>
      </c>
      <c r="BO42" s="22">
        <f t="shared" si="2"/>
        <v>0.314</v>
      </c>
      <c r="BP42" s="22">
        <f t="shared" si="2"/>
        <v>0.16222</v>
      </c>
      <c r="BQ42" s="22">
        <f t="shared" si="2"/>
        <v>2.1999999999999999E-2</v>
      </c>
      <c r="BR42" s="22">
        <f t="shared" si="2"/>
        <v>0</v>
      </c>
    </row>
    <row r="43" spans="1:72" ht="17.399999999999999" x14ac:dyDescent="0.35">
      <c r="A43" s="30"/>
      <c r="B43" s="31" t="s">
        <v>31</v>
      </c>
      <c r="C43" s="123"/>
      <c r="D43" s="32">
        <f>D31*D41</f>
        <v>12.508800000000001</v>
      </c>
      <c r="E43" s="32">
        <f t="shared" ref="E43:BR43" si="4">E31*E41</f>
        <v>7.0519999999999996</v>
      </c>
      <c r="F43" s="32">
        <f t="shared" si="4"/>
        <v>7.8719999999999999</v>
      </c>
      <c r="G43" s="32">
        <f t="shared" si="4"/>
        <v>1.248</v>
      </c>
      <c r="H43" s="32">
        <f t="shared" si="4"/>
        <v>0</v>
      </c>
      <c r="I43" s="32">
        <f t="shared" si="4"/>
        <v>3.6</v>
      </c>
      <c r="J43" s="32">
        <f t="shared" si="4"/>
        <v>38.224319999999999</v>
      </c>
      <c r="K43" s="32">
        <f t="shared" si="4"/>
        <v>19.738720000000001</v>
      </c>
      <c r="L43" s="32">
        <f t="shared" si="4"/>
        <v>0</v>
      </c>
      <c r="M43" s="32">
        <f t="shared" si="4"/>
        <v>0</v>
      </c>
      <c r="N43" s="32">
        <f t="shared" si="4"/>
        <v>0</v>
      </c>
      <c r="O43" s="32">
        <f t="shared" si="4"/>
        <v>0</v>
      </c>
      <c r="P43" s="32">
        <f t="shared" si="4"/>
        <v>0</v>
      </c>
      <c r="Q43" s="32">
        <f t="shared" si="4"/>
        <v>6.4</v>
      </c>
      <c r="R43" s="32">
        <f t="shared" si="4"/>
        <v>0</v>
      </c>
      <c r="S43" s="32">
        <f t="shared" si="4"/>
        <v>0</v>
      </c>
      <c r="T43" s="32">
        <f t="shared" si="4"/>
        <v>0</v>
      </c>
      <c r="U43" s="32">
        <f t="shared" si="4"/>
        <v>24.708000000000002</v>
      </c>
      <c r="V43" s="32">
        <f>V31*V41</f>
        <v>0</v>
      </c>
      <c r="W43" s="32">
        <f>W31*W41</f>
        <v>0</v>
      </c>
      <c r="X43" s="32">
        <f t="shared" si="4"/>
        <v>11.9</v>
      </c>
      <c r="Y43" s="32">
        <f t="shared" si="4"/>
        <v>0</v>
      </c>
      <c r="Z43" s="32">
        <f t="shared" si="4"/>
        <v>9.84</v>
      </c>
      <c r="AA43" s="32">
        <f t="shared" si="4"/>
        <v>6.1120000000000001</v>
      </c>
      <c r="AB43" s="32">
        <f t="shared" si="4"/>
        <v>0</v>
      </c>
      <c r="AC43" s="32">
        <f t="shared" si="4"/>
        <v>0</v>
      </c>
      <c r="AD43" s="32">
        <f t="shared" si="4"/>
        <v>0</v>
      </c>
      <c r="AE43" s="32">
        <f t="shared" si="4"/>
        <v>0</v>
      </c>
      <c r="AF43" s="32">
        <f t="shared" ref="AF43:AI43" si="5">AF31*AF41</f>
        <v>0</v>
      </c>
      <c r="AG43" s="32">
        <f t="shared" si="5"/>
        <v>0</v>
      </c>
      <c r="AH43" s="32">
        <f t="shared" si="5"/>
        <v>2.6280000000000001</v>
      </c>
      <c r="AI43" s="32">
        <f t="shared" si="5"/>
        <v>0</v>
      </c>
      <c r="AJ43" s="32">
        <f t="shared" si="4"/>
        <v>0</v>
      </c>
      <c r="AK43" s="32">
        <f t="shared" si="4"/>
        <v>0</v>
      </c>
      <c r="AL43" s="32">
        <f t="shared" si="4"/>
        <v>1.24</v>
      </c>
      <c r="AM43" s="32">
        <f t="shared" si="4"/>
        <v>4.1924000000000001</v>
      </c>
      <c r="AN43" s="32">
        <f t="shared" si="4"/>
        <v>0.8</v>
      </c>
      <c r="AO43" s="32">
        <f t="shared" si="4"/>
        <v>0</v>
      </c>
      <c r="AP43" s="32">
        <f t="shared" si="4"/>
        <v>0</v>
      </c>
      <c r="AQ43" s="32">
        <f t="shared" si="4"/>
        <v>0</v>
      </c>
      <c r="AR43" s="32">
        <f t="shared" si="4"/>
        <v>0</v>
      </c>
      <c r="AS43" s="32">
        <f t="shared" si="4"/>
        <v>0</v>
      </c>
      <c r="AT43" s="32">
        <f t="shared" si="4"/>
        <v>0</v>
      </c>
      <c r="AU43" s="32">
        <f t="shared" si="4"/>
        <v>0</v>
      </c>
      <c r="AV43" s="32">
        <f t="shared" si="4"/>
        <v>0</v>
      </c>
      <c r="AW43" s="32">
        <f t="shared" si="4"/>
        <v>0</v>
      </c>
      <c r="AX43" s="32">
        <f t="shared" si="4"/>
        <v>0</v>
      </c>
      <c r="AY43" s="32">
        <f t="shared" si="4"/>
        <v>0.66625000000000001</v>
      </c>
      <c r="AZ43" s="32">
        <f t="shared" si="4"/>
        <v>0</v>
      </c>
      <c r="BA43" s="32">
        <f t="shared" si="4"/>
        <v>1.36</v>
      </c>
      <c r="BB43" s="32">
        <f t="shared" si="4"/>
        <v>0</v>
      </c>
      <c r="BC43" s="32">
        <f t="shared" si="4"/>
        <v>3.5705800000000001</v>
      </c>
      <c r="BD43" s="32">
        <f t="shared" si="4"/>
        <v>23.605999999999998</v>
      </c>
      <c r="BE43" s="32">
        <f t="shared" si="4"/>
        <v>29.939999999999998</v>
      </c>
      <c r="BF43" s="32">
        <f t="shared" si="4"/>
        <v>33.839999999999996</v>
      </c>
      <c r="BG43" s="32">
        <f t="shared" si="4"/>
        <v>0</v>
      </c>
      <c r="BH43" s="32">
        <f t="shared" si="4"/>
        <v>0</v>
      </c>
      <c r="BI43" s="32">
        <f t="shared" si="4"/>
        <v>0</v>
      </c>
      <c r="BJ43" s="32">
        <f t="shared" si="4"/>
        <v>21.150000000000002</v>
      </c>
      <c r="BK43" s="32">
        <f t="shared" si="4"/>
        <v>3.2399999999999998</v>
      </c>
      <c r="BL43" s="32">
        <f t="shared" si="4"/>
        <v>2.3450000000000002</v>
      </c>
      <c r="BM43" s="32">
        <f t="shared" si="4"/>
        <v>13.940000000000001</v>
      </c>
      <c r="BN43" s="32">
        <f t="shared" si="4"/>
        <v>0</v>
      </c>
      <c r="BO43" s="32">
        <f t="shared" si="4"/>
        <v>1.8840000000000001</v>
      </c>
      <c r="BP43" s="32">
        <f t="shared" si="4"/>
        <v>2.59552</v>
      </c>
      <c r="BQ43" s="32">
        <f t="shared" si="4"/>
        <v>0.26400000000000001</v>
      </c>
      <c r="BR43" s="32">
        <f t="shared" si="4"/>
        <v>0</v>
      </c>
      <c r="BS43" s="33">
        <f>SUM(D43:BQ43)</f>
        <v>296.46559000000008</v>
      </c>
      <c r="BT43" s="34">
        <f>BS43/$C$9</f>
        <v>148.23279500000004</v>
      </c>
    </row>
    <row r="44" spans="1:72" ht="17.399999999999999" x14ac:dyDescent="0.35">
      <c r="A44" s="30"/>
      <c r="B44" s="31" t="s">
        <v>32</v>
      </c>
      <c r="C44" s="123"/>
      <c r="D44" s="32">
        <f>D31*D41</f>
        <v>12.508800000000001</v>
      </c>
      <c r="E44" s="32">
        <f t="shared" ref="E44:BR44" si="6">E31*E41</f>
        <v>7.0519999999999996</v>
      </c>
      <c r="F44" s="32">
        <f t="shared" si="6"/>
        <v>7.8719999999999999</v>
      </c>
      <c r="G44" s="32">
        <f t="shared" si="6"/>
        <v>1.248</v>
      </c>
      <c r="H44" s="32">
        <f t="shared" si="6"/>
        <v>0</v>
      </c>
      <c r="I44" s="32">
        <f t="shared" si="6"/>
        <v>3.6</v>
      </c>
      <c r="J44" s="32">
        <f t="shared" si="6"/>
        <v>38.224319999999999</v>
      </c>
      <c r="K44" s="32">
        <f t="shared" si="6"/>
        <v>19.738720000000001</v>
      </c>
      <c r="L44" s="32">
        <f t="shared" si="6"/>
        <v>0</v>
      </c>
      <c r="M44" s="32">
        <f t="shared" si="6"/>
        <v>0</v>
      </c>
      <c r="N44" s="32">
        <f t="shared" si="6"/>
        <v>0</v>
      </c>
      <c r="O44" s="32">
        <f t="shared" si="6"/>
        <v>0</v>
      </c>
      <c r="P44" s="32">
        <f t="shared" si="6"/>
        <v>0</v>
      </c>
      <c r="Q44" s="32">
        <f t="shared" si="6"/>
        <v>6.4</v>
      </c>
      <c r="R44" s="32">
        <f t="shared" si="6"/>
        <v>0</v>
      </c>
      <c r="S44" s="32">
        <f t="shared" si="6"/>
        <v>0</v>
      </c>
      <c r="T44" s="32">
        <f t="shared" si="6"/>
        <v>0</v>
      </c>
      <c r="U44" s="32">
        <f t="shared" si="6"/>
        <v>24.708000000000002</v>
      </c>
      <c r="V44" s="32">
        <f>V31*V41</f>
        <v>0</v>
      </c>
      <c r="W44" s="32">
        <f>W31*W41</f>
        <v>0</v>
      </c>
      <c r="X44" s="32">
        <f t="shared" si="6"/>
        <v>11.9</v>
      </c>
      <c r="Y44" s="32">
        <f t="shared" si="6"/>
        <v>0</v>
      </c>
      <c r="Z44" s="32">
        <f t="shared" si="6"/>
        <v>9.84</v>
      </c>
      <c r="AA44" s="32">
        <f t="shared" si="6"/>
        <v>6.1120000000000001</v>
      </c>
      <c r="AB44" s="32">
        <f t="shared" si="6"/>
        <v>0</v>
      </c>
      <c r="AC44" s="32">
        <f t="shared" si="6"/>
        <v>0</v>
      </c>
      <c r="AD44" s="32">
        <f t="shared" si="6"/>
        <v>0</v>
      </c>
      <c r="AE44" s="32">
        <f t="shared" si="6"/>
        <v>0</v>
      </c>
      <c r="AF44" s="32">
        <f t="shared" ref="AF44:AI44" si="7">AF31*AF41</f>
        <v>0</v>
      </c>
      <c r="AG44" s="32">
        <f t="shared" si="7"/>
        <v>0</v>
      </c>
      <c r="AH44" s="32">
        <f t="shared" si="7"/>
        <v>2.6280000000000001</v>
      </c>
      <c r="AI44" s="32">
        <f t="shared" si="7"/>
        <v>0</v>
      </c>
      <c r="AJ44" s="32">
        <f t="shared" si="6"/>
        <v>0</v>
      </c>
      <c r="AK44" s="32">
        <f t="shared" si="6"/>
        <v>0</v>
      </c>
      <c r="AL44" s="32">
        <f t="shared" si="6"/>
        <v>1.24</v>
      </c>
      <c r="AM44" s="32">
        <f t="shared" si="6"/>
        <v>4.1924000000000001</v>
      </c>
      <c r="AN44" s="32">
        <f t="shared" si="6"/>
        <v>0.8</v>
      </c>
      <c r="AO44" s="32">
        <f t="shared" si="6"/>
        <v>0</v>
      </c>
      <c r="AP44" s="32">
        <f t="shared" si="6"/>
        <v>0</v>
      </c>
      <c r="AQ44" s="32">
        <f t="shared" si="6"/>
        <v>0</v>
      </c>
      <c r="AR44" s="32">
        <f t="shared" si="6"/>
        <v>0</v>
      </c>
      <c r="AS44" s="32">
        <f t="shared" si="6"/>
        <v>0</v>
      </c>
      <c r="AT44" s="32">
        <f t="shared" si="6"/>
        <v>0</v>
      </c>
      <c r="AU44" s="32">
        <f t="shared" si="6"/>
        <v>0</v>
      </c>
      <c r="AV44" s="32">
        <f t="shared" si="6"/>
        <v>0</v>
      </c>
      <c r="AW44" s="32">
        <f t="shared" si="6"/>
        <v>0</v>
      </c>
      <c r="AX44" s="32">
        <f t="shared" si="6"/>
        <v>0</v>
      </c>
      <c r="AY44" s="32">
        <f t="shared" si="6"/>
        <v>0.66625000000000001</v>
      </c>
      <c r="AZ44" s="32">
        <f t="shared" si="6"/>
        <v>0</v>
      </c>
      <c r="BA44" s="32">
        <f t="shared" si="6"/>
        <v>1.36</v>
      </c>
      <c r="BB44" s="32">
        <f t="shared" si="6"/>
        <v>0</v>
      </c>
      <c r="BC44" s="32">
        <f t="shared" si="6"/>
        <v>3.5705800000000001</v>
      </c>
      <c r="BD44" s="32">
        <f t="shared" si="6"/>
        <v>23.605999999999998</v>
      </c>
      <c r="BE44" s="32">
        <f t="shared" si="6"/>
        <v>29.939999999999998</v>
      </c>
      <c r="BF44" s="32">
        <f t="shared" si="6"/>
        <v>33.839999999999996</v>
      </c>
      <c r="BG44" s="32">
        <f t="shared" si="6"/>
        <v>0</v>
      </c>
      <c r="BH44" s="32">
        <f t="shared" si="6"/>
        <v>0</v>
      </c>
      <c r="BI44" s="32">
        <f t="shared" si="6"/>
        <v>0</v>
      </c>
      <c r="BJ44" s="32">
        <f t="shared" si="6"/>
        <v>21.150000000000002</v>
      </c>
      <c r="BK44" s="32">
        <f t="shared" si="6"/>
        <v>3.2399999999999998</v>
      </c>
      <c r="BL44" s="32">
        <f t="shared" si="6"/>
        <v>2.3450000000000002</v>
      </c>
      <c r="BM44" s="32">
        <f t="shared" si="6"/>
        <v>13.940000000000001</v>
      </c>
      <c r="BN44" s="32">
        <f t="shared" si="6"/>
        <v>0</v>
      </c>
      <c r="BO44" s="32">
        <f t="shared" si="6"/>
        <v>1.8840000000000001</v>
      </c>
      <c r="BP44" s="32">
        <f t="shared" si="6"/>
        <v>2.59552</v>
      </c>
      <c r="BQ44" s="32">
        <f t="shared" si="6"/>
        <v>0.26400000000000001</v>
      </c>
      <c r="BR44" s="32">
        <f t="shared" si="6"/>
        <v>0</v>
      </c>
      <c r="BS44" s="33">
        <f>SUM(D44:BQ44)</f>
        <v>296.46559000000008</v>
      </c>
      <c r="BT44" s="34">
        <f>BS44/$C$9</f>
        <v>148.23279500000004</v>
      </c>
    </row>
    <row r="45" spans="1:72" x14ac:dyDescent="0.3">
      <c r="A45" s="35"/>
      <c r="B45" s="35" t="s">
        <v>33</v>
      </c>
      <c r="D45" s="36">
        <f>D62+D79+D94+D110</f>
        <v>12.508800000000001</v>
      </c>
      <c r="E45" s="36">
        <f>E62+E79+E94+E110</f>
        <v>7.0519999999999996</v>
      </c>
      <c r="F45" s="36">
        <f>F62+F79+F94+F110</f>
        <v>7.8719999999999999</v>
      </c>
      <c r="G45" s="36">
        <f>G62+G79+G94+G110</f>
        <v>1.248</v>
      </c>
      <c r="H45" s="36"/>
      <c r="I45" s="36">
        <f t="shared" ref="I45:Q45" si="8">I62+I79+I94+I110</f>
        <v>3.4559999999999995</v>
      </c>
      <c r="J45" s="36">
        <f t="shared" si="8"/>
        <v>38.224319999999999</v>
      </c>
      <c r="K45" s="36">
        <f t="shared" si="8"/>
        <v>19.738720000000004</v>
      </c>
      <c r="L45" s="36">
        <f t="shared" si="8"/>
        <v>0</v>
      </c>
      <c r="M45" s="36">
        <f t="shared" si="8"/>
        <v>0</v>
      </c>
      <c r="N45" s="36">
        <f t="shared" si="8"/>
        <v>0</v>
      </c>
      <c r="O45" s="36">
        <f t="shared" si="8"/>
        <v>0</v>
      </c>
      <c r="P45" s="36">
        <f t="shared" si="8"/>
        <v>0</v>
      </c>
      <c r="Q45" s="36">
        <f t="shared" si="8"/>
        <v>6.4</v>
      </c>
      <c r="R45" s="36"/>
      <c r="S45" s="36"/>
      <c r="T45" s="36">
        <f>T62+T79+T94+T110</f>
        <v>0</v>
      </c>
      <c r="U45" s="36">
        <f>U62+U79+U94+U110</f>
        <v>24.3672</v>
      </c>
      <c r="V45" s="36">
        <f>V62+V79+V94+V110</f>
        <v>0</v>
      </c>
      <c r="W45" s="36">
        <f>W62+W79+W94+W110</f>
        <v>0</v>
      </c>
      <c r="X45" s="36">
        <f>X62+X79+X94+X110</f>
        <v>3.3716508000000003</v>
      </c>
      <c r="Y45" s="36"/>
      <c r="Z45" s="36">
        <f>Z62+Z79+Z94+Z110</f>
        <v>9.84</v>
      </c>
      <c r="AA45" s="36">
        <f>AA62+AA79+AA94+AA110</f>
        <v>6.1120000000000001</v>
      </c>
      <c r="AB45" s="36"/>
      <c r="AC45" s="36"/>
      <c r="AD45" s="36"/>
      <c r="AE45" s="36"/>
      <c r="AF45" s="36"/>
      <c r="AG45" s="36"/>
      <c r="AH45" s="36">
        <f>AH62+AH79+AH94+AH110</f>
        <v>2.6280000000000001</v>
      </c>
      <c r="AI45" s="36"/>
      <c r="AJ45" s="36"/>
      <c r="AK45" s="36"/>
      <c r="AL45" s="36"/>
      <c r="AM45" s="36">
        <f>AM62+AM79+AM94+AM110</f>
        <v>4.1924000000000001</v>
      </c>
      <c r="AN45" s="36">
        <f>AN62+AN79+AN94+AN110</f>
        <v>0.8</v>
      </c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>
        <f>AY62+AY79+AY94+AY110</f>
        <v>0.64575000000000005</v>
      </c>
      <c r="AZ45" s="36"/>
      <c r="BA45" s="36">
        <f>BA62+BA79+BA94+BA110</f>
        <v>1.36</v>
      </c>
      <c r="BB45" s="36"/>
      <c r="BC45" s="36">
        <f>BC62+BC79+BC94+BC110</f>
        <v>3.5705800000000001</v>
      </c>
      <c r="BD45" s="36"/>
      <c r="BE45" s="36">
        <f>BE62+BE79+BE94+BE110</f>
        <v>29.939999999999998</v>
      </c>
      <c r="BF45" s="36">
        <f>BF62+BF79+BF94+BF110</f>
        <v>33.839999999999996</v>
      </c>
      <c r="BG45" s="36"/>
      <c r="BH45" s="36"/>
      <c r="BI45" s="36"/>
      <c r="BJ45" s="36">
        <f t="shared" ref="BJ45:BR45" si="9">BJ62+BJ79+BJ94+BJ110</f>
        <v>21.15</v>
      </c>
      <c r="BK45" s="36">
        <f t="shared" si="9"/>
        <v>3.24</v>
      </c>
      <c r="BL45" s="36">
        <f t="shared" si="9"/>
        <v>2.3275000000000001</v>
      </c>
      <c r="BM45" s="36">
        <f t="shared" si="9"/>
        <v>13.940000000000001</v>
      </c>
      <c r="BN45" s="36">
        <f t="shared" si="9"/>
        <v>0</v>
      </c>
      <c r="BO45" s="36">
        <f t="shared" si="9"/>
        <v>1.8840000000000001</v>
      </c>
      <c r="BP45" s="36">
        <f t="shared" si="9"/>
        <v>2.59552</v>
      </c>
      <c r="BQ45" s="36">
        <f t="shared" si="9"/>
        <v>0.26400000000000001</v>
      </c>
      <c r="BR45" s="36">
        <f t="shared" si="9"/>
        <v>0</v>
      </c>
    </row>
    <row r="46" spans="1:72" x14ac:dyDescent="0.3">
      <c r="A46" s="35"/>
      <c r="B46" s="35" t="s">
        <v>34</v>
      </c>
      <c r="BT46" s="37">
        <f>BT61+BT78+BT93+BT109</f>
        <v>143.70722040000001</v>
      </c>
    </row>
    <row r="48" spans="1:72" x14ac:dyDescent="0.3">
      <c r="J48" s="1"/>
    </row>
    <row r="49" spans="1:72" ht="15" customHeight="1" x14ac:dyDescent="0.3">
      <c r="A49" s="112"/>
      <c r="B49" s="3" t="s">
        <v>4</v>
      </c>
      <c r="C49" s="114" t="s">
        <v>5</v>
      </c>
      <c r="D49" s="114" t="str">
        <f t="shared" ref="D49:BR49" si="10">D7</f>
        <v>Хлеб пшеничный</v>
      </c>
      <c r="E49" s="114" t="str">
        <f t="shared" si="10"/>
        <v>Хлеб ржано-пшеничный</v>
      </c>
      <c r="F49" s="114" t="str">
        <f t="shared" si="10"/>
        <v>Сахар</v>
      </c>
      <c r="G49" s="114" t="str">
        <f t="shared" si="10"/>
        <v>Чай</v>
      </c>
      <c r="H49" s="114" t="str">
        <f t="shared" si="10"/>
        <v>Какао</v>
      </c>
      <c r="I49" s="114" t="str">
        <f t="shared" si="10"/>
        <v>Кофейный напиток</v>
      </c>
      <c r="J49" s="114" t="str">
        <f t="shared" si="10"/>
        <v>Молоко 2,5%</v>
      </c>
      <c r="K49" s="114" t="str">
        <f t="shared" si="10"/>
        <v>Масло сливочное</v>
      </c>
      <c r="L49" s="114" t="str">
        <f t="shared" si="10"/>
        <v>Сметана 15%</v>
      </c>
      <c r="M49" s="114" t="str">
        <f t="shared" si="10"/>
        <v>Молоко сухое</v>
      </c>
      <c r="N49" s="114" t="str">
        <f t="shared" si="10"/>
        <v>Снежок 2,5 %</v>
      </c>
      <c r="O49" s="114" t="str">
        <f t="shared" si="10"/>
        <v>Творог 5%</v>
      </c>
      <c r="P49" s="114" t="str">
        <f t="shared" si="10"/>
        <v>Молоко сгущенное</v>
      </c>
      <c r="Q49" s="114" t="str">
        <f t="shared" si="10"/>
        <v xml:space="preserve">Джем Сава </v>
      </c>
      <c r="R49" s="114" t="str">
        <f t="shared" si="10"/>
        <v>Сыр</v>
      </c>
      <c r="S49" s="114" t="str">
        <f t="shared" si="10"/>
        <v>Зеленый горошек</v>
      </c>
      <c r="T49" s="114" t="str">
        <f t="shared" si="10"/>
        <v>Кукуруза консервирован.</v>
      </c>
      <c r="U49" s="114" t="str">
        <f t="shared" si="10"/>
        <v>Консервы рыбные</v>
      </c>
      <c r="V49" s="114" t="str">
        <f t="shared" si="10"/>
        <v>Огурцы консервирован.</v>
      </c>
      <c r="W49" s="114" t="str">
        <f t="shared" si="10"/>
        <v>Огурцы свежие</v>
      </c>
      <c r="X49" s="114" t="str">
        <f t="shared" si="10"/>
        <v>Яйцо</v>
      </c>
      <c r="Y49" s="114" t="str">
        <f t="shared" si="10"/>
        <v>Икра кабачковая</v>
      </c>
      <c r="Z49" s="114" t="str">
        <f t="shared" si="10"/>
        <v>Изюм</v>
      </c>
      <c r="AA49" s="114" t="str">
        <f t="shared" si="10"/>
        <v>Курага</v>
      </c>
      <c r="AB49" s="114" t="str">
        <f t="shared" si="10"/>
        <v>Чернослив</v>
      </c>
      <c r="AC49" s="114" t="str">
        <f t="shared" si="10"/>
        <v>Шиповник</v>
      </c>
      <c r="AD49" s="114" t="str">
        <f t="shared" si="10"/>
        <v>Сухофрукты</v>
      </c>
      <c r="AE49" s="114" t="str">
        <f t="shared" si="10"/>
        <v>Ягода свежемороженная</v>
      </c>
      <c r="AF49" s="114" t="str">
        <f t="shared" ref="AF49:AI49" si="11">AF7</f>
        <v>Апельсин</v>
      </c>
      <c r="AG49" s="114" t="str">
        <f t="shared" si="11"/>
        <v>Банан</v>
      </c>
      <c r="AH49" s="114" t="str">
        <f t="shared" si="11"/>
        <v>Лимон</v>
      </c>
      <c r="AI49" s="114" t="str">
        <f t="shared" si="11"/>
        <v>Яблоко</v>
      </c>
      <c r="AJ49" s="114" t="str">
        <f t="shared" si="10"/>
        <v>Кисель</v>
      </c>
      <c r="AK49" s="114" t="str">
        <f t="shared" si="10"/>
        <v xml:space="preserve">Сок </v>
      </c>
      <c r="AL49" s="114" t="str">
        <f t="shared" si="10"/>
        <v>Макаронные изделия</v>
      </c>
      <c r="AM49" s="114" t="str">
        <f t="shared" si="10"/>
        <v>Мука</v>
      </c>
      <c r="AN49" s="114" t="str">
        <f t="shared" si="10"/>
        <v>Дрожжи</v>
      </c>
      <c r="AO49" s="114" t="str">
        <f t="shared" si="10"/>
        <v>Печенье</v>
      </c>
      <c r="AP49" s="114" t="str">
        <f t="shared" si="10"/>
        <v>Пряники</v>
      </c>
      <c r="AQ49" s="114" t="str">
        <f t="shared" si="10"/>
        <v>Вафли</v>
      </c>
      <c r="AR49" s="114" t="str">
        <f t="shared" si="10"/>
        <v>Конфеты</v>
      </c>
      <c r="AS49" s="114" t="str">
        <f t="shared" si="10"/>
        <v>Повидло Сава</v>
      </c>
      <c r="AT49" s="114" t="str">
        <f t="shared" si="10"/>
        <v>Крупа геркулес</v>
      </c>
      <c r="AU49" s="114" t="str">
        <f t="shared" si="10"/>
        <v>Крупа горох</v>
      </c>
      <c r="AV49" s="114" t="str">
        <f t="shared" si="10"/>
        <v>Крупа гречневая</v>
      </c>
      <c r="AW49" s="114" t="str">
        <f t="shared" si="10"/>
        <v>Крупа кукурузная</v>
      </c>
      <c r="AX49" s="114" t="str">
        <f t="shared" si="10"/>
        <v>Крупа манная</v>
      </c>
      <c r="AY49" s="114" t="str">
        <f t="shared" si="10"/>
        <v>Крупа перловая</v>
      </c>
      <c r="AZ49" s="114" t="str">
        <f t="shared" si="10"/>
        <v>Крупа пшеничная</v>
      </c>
      <c r="BA49" s="114" t="str">
        <f t="shared" si="10"/>
        <v>Крупа пшено</v>
      </c>
      <c r="BB49" s="114" t="str">
        <f t="shared" si="10"/>
        <v>Крупа ячневая</v>
      </c>
      <c r="BC49" s="114" t="str">
        <f t="shared" si="10"/>
        <v>Рис</v>
      </c>
      <c r="BD49" s="114" t="str">
        <f t="shared" si="10"/>
        <v>Цыпленок бройлер</v>
      </c>
      <c r="BE49" s="114" t="str">
        <f t="shared" si="10"/>
        <v>Филе куриное</v>
      </c>
      <c r="BF49" s="114" t="str">
        <f t="shared" si="10"/>
        <v>Фарш говяжий</v>
      </c>
      <c r="BG49" s="114" t="str">
        <f t="shared" si="10"/>
        <v>Печень куриная</v>
      </c>
      <c r="BH49" s="114" t="str">
        <f t="shared" si="10"/>
        <v>Филе минтая</v>
      </c>
      <c r="BI49" s="114" t="str">
        <f t="shared" si="10"/>
        <v>Филе сельди слабосол.</v>
      </c>
      <c r="BJ49" s="114" t="str">
        <f t="shared" si="10"/>
        <v>Картофель</v>
      </c>
      <c r="BK49" s="114" t="str">
        <f t="shared" si="10"/>
        <v>Морковь</v>
      </c>
      <c r="BL49" s="114" t="str">
        <f t="shared" si="10"/>
        <v>Лук</v>
      </c>
      <c r="BM49" s="114" t="str">
        <f t="shared" si="10"/>
        <v>Капуста</v>
      </c>
      <c r="BN49" s="114" t="str">
        <f t="shared" si="10"/>
        <v>Свекла</v>
      </c>
      <c r="BO49" s="114" t="str">
        <f t="shared" si="10"/>
        <v>Томатная паста</v>
      </c>
      <c r="BP49" s="114" t="str">
        <f t="shared" si="10"/>
        <v>Масло растительное</v>
      </c>
      <c r="BQ49" s="114" t="str">
        <f t="shared" si="10"/>
        <v>Соль</v>
      </c>
      <c r="BR49" s="114" t="str">
        <f t="shared" si="10"/>
        <v>Аскорбиновая кислота</v>
      </c>
      <c r="BS49" s="105" t="s">
        <v>6</v>
      </c>
      <c r="BT49" s="105" t="s">
        <v>7</v>
      </c>
    </row>
    <row r="50" spans="1:72" ht="36" customHeight="1" x14ac:dyDescent="0.3">
      <c r="A50" s="113"/>
      <c r="B50" s="4" t="s">
        <v>8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05"/>
      <c r="BT50" s="105"/>
    </row>
    <row r="51" spans="1:72" ht="15" customHeight="1" x14ac:dyDescent="0.3">
      <c r="A51" s="106" t="s">
        <v>9</v>
      </c>
      <c r="B51" s="5" t="str">
        <f>B9</f>
        <v>Каша молочная "Дружба"</v>
      </c>
      <c r="C51" s="107">
        <f>$F$6</f>
        <v>2</v>
      </c>
      <c r="D51" s="5">
        <f t="shared" ref="D51:BR54" si="12">D9</f>
        <v>0</v>
      </c>
      <c r="E51" s="5">
        <f t="shared" si="12"/>
        <v>0</v>
      </c>
      <c r="F51" s="5">
        <f t="shared" si="12"/>
        <v>4.0000000000000001E-3</v>
      </c>
      <c r="G51" s="5">
        <f t="shared" si="12"/>
        <v>0</v>
      </c>
      <c r="H51" s="5">
        <f t="shared" si="12"/>
        <v>0</v>
      </c>
      <c r="I51" s="5">
        <f t="shared" si="12"/>
        <v>0</v>
      </c>
      <c r="J51" s="5">
        <f t="shared" si="12"/>
        <v>0.13</v>
      </c>
      <c r="K51" s="5">
        <f t="shared" si="12"/>
        <v>2E-3</v>
      </c>
      <c r="L51" s="5">
        <f t="shared" si="12"/>
        <v>0</v>
      </c>
      <c r="M51" s="5">
        <f t="shared" si="12"/>
        <v>0</v>
      </c>
      <c r="N51" s="5">
        <f t="shared" si="12"/>
        <v>0</v>
      </c>
      <c r="O51" s="5">
        <f t="shared" si="12"/>
        <v>0</v>
      </c>
      <c r="P51" s="5">
        <f t="shared" si="12"/>
        <v>0</v>
      </c>
      <c r="Q51" s="5">
        <f t="shared" si="12"/>
        <v>0</v>
      </c>
      <c r="R51" s="5">
        <f t="shared" si="12"/>
        <v>0</v>
      </c>
      <c r="S51" s="5">
        <f t="shared" si="12"/>
        <v>0</v>
      </c>
      <c r="T51" s="5">
        <f t="shared" si="12"/>
        <v>0</v>
      </c>
      <c r="U51" s="5">
        <f t="shared" si="12"/>
        <v>0</v>
      </c>
      <c r="V51" s="5">
        <f t="shared" si="12"/>
        <v>0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0</v>
      </c>
      <c r="AA51" s="5">
        <f t="shared" si="12"/>
        <v>0</v>
      </c>
      <c r="AB51" s="5">
        <f t="shared" si="12"/>
        <v>0</v>
      </c>
      <c r="AC51" s="5">
        <f t="shared" si="12"/>
        <v>0</v>
      </c>
      <c r="AD51" s="5">
        <f t="shared" si="12"/>
        <v>0</v>
      </c>
      <c r="AE51" s="5">
        <f t="shared" si="12"/>
        <v>0</v>
      </c>
      <c r="AF51" s="5">
        <f t="shared" ref="AF51:AI54" si="13">AF9</f>
        <v>0</v>
      </c>
      <c r="AG51" s="5">
        <f t="shared" si="13"/>
        <v>0</v>
      </c>
      <c r="AH51" s="5">
        <f t="shared" si="13"/>
        <v>0</v>
      </c>
      <c r="AI51" s="5">
        <f t="shared" si="13"/>
        <v>0</v>
      </c>
      <c r="AJ51" s="5">
        <f t="shared" si="12"/>
        <v>0</v>
      </c>
      <c r="AK51" s="5">
        <f t="shared" si="12"/>
        <v>0</v>
      </c>
      <c r="AL51" s="5">
        <f t="shared" si="12"/>
        <v>0</v>
      </c>
      <c r="AM51" s="5">
        <f t="shared" si="12"/>
        <v>0</v>
      </c>
      <c r="AN51" s="5">
        <f t="shared" si="12"/>
        <v>0</v>
      </c>
      <c r="AO51" s="5">
        <f t="shared" si="12"/>
        <v>0</v>
      </c>
      <c r="AP51" s="5">
        <f t="shared" si="12"/>
        <v>0</v>
      </c>
      <c r="AQ51" s="5">
        <f t="shared" si="12"/>
        <v>0</v>
      </c>
      <c r="AR51" s="5">
        <f t="shared" si="12"/>
        <v>0</v>
      </c>
      <c r="AS51" s="5">
        <f t="shared" si="12"/>
        <v>0</v>
      </c>
      <c r="AT51" s="5">
        <f t="shared" si="12"/>
        <v>0</v>
      </c>
      <c r="AU51" s="5">
        <f t="shared" si="12"/>
        <v>0</v>
      </c>
      <c r="AV51" s="5">
        <f t="shared" si="12"/>
        <v>0</v>
      </c>
      <c r="AW51" s="5">
        <f t="shared" si="12"/>
        <v>0</v>
      </c>
      <c r="AX51" s="5">
        <f t="shared" si="12"/>
        <v>0</v>
      </c>
      <c r="AY51" s="5">
        <f t="shared" si="12"/>
        <v>0</v>
      </c>
      <c r="AZ51" s="5">
        <f t="shared" si="12"/>
        <v>0</v>
      </c>
      <c r="BA51" s="5">
        <f t="shared" si="12"/>
        <v>0.01</v>
      </c>
      <c r="BB51" s="5">
        <f t="shared" si="12"/>
        <v>0</v>
      </c>
      <c r="BC51" s="5">
        <f t="shared" si="12"/>
        <v>1.2999999999999999E-2</v>
      </c>
      <c r="BD51" s="5">
        <f t="shared" si="12"/>
        <v>0</v>
      </c>
      <c r="BE51" s="5">
        <f t="shared" si="12"/>
        <v>0</v>
      </c>
      <c r="BF51" s="5">
        <f t="shared" si="12"/>
        <v>0</v>
      </c>
      <c r="BG51" s="5">
        <f t="shared" si="12"/>
        <v>0</v>
      </c>
      <c r="BH51" s="5">
        <f t="shared" si="12"/>
        <v>0</v>
      </c>
      <c r="BI51" s="5">
        <f t="shared" si="12"/>
        <v>0</v>
      </c>
      <c r="BJ51" s="5">
        <f t="shared" si="12"/>
        <v>0</v>
      </c>
      <c r="BK51" s="5">
        <f t="shared" si="12"/>
        <v>0</v>
      </c>
      <c r="BL51" s="5">
        <f t="shared" si="12"/>
        <v>0</v>
      </c>
      <c r="BM51" s="5">
        <f t="shared" si="12"/>
        <v>0</v>
      </c>
      <c r="BN51" s="5">
        <f t="shared" si="12"/>
        <v>0</v>
      </c>
      <c r="BO51" s="5">
        <f t="shared" si="12"/>
        <v>0</v>
      </c>
      <c r="BP51" s="5">
        <f t="shared" si="12"/>
        <v>0</v>
      </c>
      <c r="BQ51" s="5">
        <f t="shared" si="12"/>
        <v>5.0000000000000001E-4</v>
      </c>
      <c r="BR51" s="5">
        <f t="shared" si="12"/>
        <v>0</v>
      </c>
    </row>
    <row r="52" spans="1:72" ht="15" customHeight="1" x14ac:dyDescent="0.3">
      <c r="A52" s="106"/>
      <c r="B52" s="5" t="str">
        <f>B10</f>
        <v>Бутерброд с джемом</v>
      </c>
      <c r="C52" s="108"/>
      <c r="D52" s="5">
        <f t="shared" si="12"/>
        <v>2.5999999999999999E-2</v>
      </c>
      <c r="E52" s="5">
        <f t="shared" si="12"/>
        <v>0</v>
      </c>
      <c r="F52" s="5">
        <f t="shared" si="12"/>
        <v>0</v>
      </c>
      <c r="G52" s="5">
        <f t="shared" si="12"/>
        <v>0</v>
      </c>
      <c r="H52" s="5">
        <f t="shared" si="12"/>
        <v>0</v>
      </c>
      <c r="I52" s="5">
        <f t="shared" si="12"/>
        <v>0</v>
      </c>
      <c r="J52" s="5">
        <f t="shared" si="12"/>
        <v>0</v>
      </c>
      <c r="K52" s="5">
        <f t="shared" si="12"/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8.0000000000000002E-3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5">
        <f t="shared" si="12"/>
        <v>0</v>
      </c>
      <c r="V52" s="5">
        <f t="shared" si="12"/>
        <v>0</v>
      </c>
      <c r="W52" s="5">
        <f t="shared" si="12"/>
        <v>0</v>
      </c>
      <c r="X52" s="5">
        <f t="shared" si="12"/>
        <v>0</v>
      </c>
      <c r="Y52" s="5">
        <f t="shared" si="12"/>
        <v>0</v>
      </c>
      <c r="Z52" s="5">
        <f t="shared" si="12"/>
        <v>0</v>
      </c>
      <c r="AA52" s="5">
        <f t="shared" si="12"/>
        <v>0</v>
      </c>
      <c r="AB52" s="5">
        <f t="shared" si="12"/>
        <v>0</v>
      </c>
      <c r="AC52" s="5">
        <f t="shared" si="12"/>
        <v>0</v>
      </c>
      <c r="AD52" s="5">
        <f t="shared" si="12"/>
        <v>0</v>
      </c>
      <c r="AE52" s="5">
        <f t="shared" si="12"/>
        <v>0</v>
      </c>
      <c r="AF52" s="5">
        <f t="shared" si="13"/>
        <v>0</v>
      </c>
      <c r="AG52" s="5">
        <f t="shared" si="13"/>
        <v>0</v>
      </c>
      <c r="AH52" s="5">
        <f t="shared" si="13"/>
        <v>0</v>
      </c>
      <c r="AI52" s="5">
        <f t="shared" si="13"/>
        <v>0</v>
      </c>
      <c r="AJ52" s="5">
        <f t="shared" si="12"/>
        <v>0</v>
      </c>
      <c r="AK52" s="5">
        <f t="shared" si="12"/>
        <v>0</v>
      </c>
      <c r="AL52" s="5">
        <f t="shared" si="12"/>
        <v>0</v>
      </c>
      <c r="AM52" s="5">
        <f t="shared" si="12"/>
        <v>0</v>
      </c>
      <c r="AN52" s="5">
        <f t="shared" si="12"/>
        <v>0</v>
      </c>
      <c r="AO52" s="5">
        <f t="shared" si="12"/>
        <v>0</v>
      </c>
      <c r="AP52" s="5">
        <f t="shared" si="12"/>
        <v>0</v>
      </c>
      <c r="AQ52" s="5">
        <f t="shared" si="12"/>
        <v>0</v>
      </c>
      <c r="AR52" s="5">
        <f t="shared" si="12"/>
        <v>0</v>
      </c>
      <c r="AS52" s="5">
        <f t="shared" si="12"/>
        <v>0</v>
      </c>
      <c r="AT52" s="5">
        <f t="shared" si="12"/>
        <v>0</v>
      </c>
      <c r="AU52" s="5">
        <f t="shared" si="12"/>
        <v>0</v>
      </c>
      <c r="AV52" s="5">
        <f t="shared" si="12"/>
        <v>0</v>
      </c>
      <c r="AW52" s="5">
        <f t="shared" si="12"/>
        <v>0</v>
      </c>
      <c r="AX52" s="5">
        <f t="shared" si="12"/>
        <v>0</v>
      </c>
      <c r="AY52" s="5">
        <f t="shared" si="12"/>
        <v>0</v>
      </c>
      <c r="AZ52" s="5">
        <f t="shared" si="12"/>
        <v>0</v>
      </c>
      <c r="BA52" s="5">
        <f t="shared" si="12"/>
        <v>0</v>
      </c>
      <c r="BB52" s="5">
        <f t="shared" si="12"/>
        <v>0</v>
      </c>
      <c r="BC52" s="5">
        <f t="shared" si="12"/>
        <v>0</v>
      </c>
      <c r="BD52" s="5">
        <f t="shared" si="12"/>
        <v>0</v>
      </c>
      <c r="BE52" s="5">
        <f t="shared" si="12"/>
        <v>0</v>
      </c>
      <c r="BF52" s="5">
        <f t="shared" si="12"/>
        <v>0</v>
      </c>
      <c r="BG52" s="5">
        <f t="shared" si="12"/>
        <v>0</v>
      </c>
      <c r="BH52" s="5">
        <f t="shared" si="12"/>
        <v>0</v>
      </c>
      <c r="BI52" s="5">
        <f t="shared" si="12"/>
        <v>0</v>
      </c>
      <c r="BJ52" s="5">
        <f t="shared" si="12"/>
        <v>0</v>
      </c>
      <c r="BK52" s="5">
        <f t="shared" si="12"/>
        <v>0</v>
      </c>
      <c r="BL52" s="5">
        <f t="shared" si="12"/>
        <v>0</v>
      </c>
      <c r="BM52" s="5">
        <f t="shared" si="12"/>
        <v>0</v>
      </c>
      <c r="BN52" s="5">
        <f t="shared" si="12"/>
        <v>0</v>
      </c>
      <c r="BO52" s="5">
        <f t="shared" si="12"/>
        <v>0</v>
      </c>
      <c r="BP52" s="5">
        <f t="shared" si="12"/>
        <v>0</v>
      </c>
      <c r="BQ52" s="5">
        <f t="shared" si="12"/>
        <v>0</v>
      </c>
      <c r="BR52" s="5">
        <f t="shared" si="12"/>
        <v>0</v>
      </c>
    </row>
    <row r="53" spans="1:72" ht="15" customHeight="1" x14ac:dyDescent="0.3">
      <c r="A53" s="106"/>
      <c r="B53" s="5" t="str">
        <f>B11</f>
        <v>Кофейный напиток с молоком</v>
      </c>
      <c r="C53" s="108"/>
      <c r="D53" s="5">
        <f t="shared" si="12"/>
        <v>0</v>
      </c>
      <c r="E53" s="5">
        <f t="shared" si="12"/>
        <v>0</v>
      </c>
      <c r="F53" s="5">
        <f t="shared" si="12"/>
        <v>1.0999999999999999E-2</v>
      </c>
      <c r="G53" s="5">
        <f t="shared" si="12"/>
        <v>0</v>
      </c>
      <c r="H53" s="5">
        <f t="shared" si="12"/>
        <v>0</v>
      </c>
      <c r="I53" s="5">
        <f t="shared" si="12"/>
        <v>2.3999999999999998E-3</v>
      </c>
      <c r="J53" s="5">
        <f t="shared" si="12"/>
        <v>8.3000000000000004E-2</v>
      </c>
      <c r="K53" s="5">
        <f t="shared" si="12"/>
        <v>0</v>
      </c>
      <c r="L53" s="5">
        <f t="shared" si="12"/>
        <v>0</v>
      </c>
      <c r="M53" s="5">
        <f t="shared" si="12"/>
        <v>0</v>
      </c>
      <c r="N53" s="5">
        <f t="shared" si="12"/>
        <v>0</v>
      </c>
      <c r="O53" s="5">
        <f t="shared" si="12"/>
        <v>0</v>
      </c>
      <c r="P53" s="5">
        <f t="shared" si="12"/>
        <v>0</v>
      </c>
      <c r="Q53" s="5">
        <f t="shared" si="12"/>
        <v>0</v>
      </c>
      <c r="R53" s="5">
        <f t="shared" si="12"/>
        <v>0</v>
      </c>
      <c r="S53" s="5">
        <f t="shared" si="12"/>
        <v>0</v>
      </c>
      <c r="T53" s="5">
        <f t="shared" si="12"/>
        <v>0</v>
      </c>
      <c r="U53" s="5">
        <f t="shared" si="12"/>
        <v>0</v>
      </c>
      <c r="V53" s="5">
        <f t="shared" si="12"/>
        <v>0</v>
      </c>
      <c r="W53" s="5">
        <f t="shared" si="12"/>
        <v>0</v>
      </c>
      <c r="X53" s="5">
        <f t="shared" si="12"/>
        <v>0</v>
      </c>
      <c r="Y53" s="5">
        <f t="shared" si="12"/>
        <v>0</v>
      </c>
      <c r="Z53" s="5">
        <f t="shared" si="12"/>
        <v>0</v>
      </c>
      <c r="AA53" s="5">
        <f t="shared" si="12"/>
        <v>0</v>
      </c>
      <c r="AB53" s="5">
        <f t="shared" si="12"/>
        <v>0</v>
      </c>
      <c r="AC53" s="5">
        <f t="shared" si="12"/>
        <v>0</v>
      </c>
      <c r="AD53" s="5">
        <f t="shared" si="12"/>
        <v>0</v>
      </c>
      <c r="AE53" s="5">
        <f t="shared" si="12"/>
        <v>0</v>
      </c>
      <c r="AF53" s="5">
        <f t="shared" si="13"/>
        <v>0</v>
      </c>
      <c r="AG53" s="5">
        <f t="shared" si="13"/>
        <v>0</v>
      </c>
      <c r="AH53" s="5">
        <f t="shared" si="13"/>
        <v>0</v>
      </c>
      <c r="AI53" s="5">
        <f t="shared" si="13"/>
        <v>0</v>
      </c>
      <c r="AJ53" s="5">
        <f t="shared" si="12"/>
        <v>0</v>
      </c>
      <c r="AK53" s="5">
        <f t="shared" si="12"/>
        <v>0</v>
      </c>
      <c r="AL53" s="5">
        <f t="shared" si="12"/>
        <v>0</v>
      </c>
      <c r="AM53" s="5">
        <f t="shared" si="12"/>
        <v>0</v>
      </c>
      <c r="AN53" s="5">
        <f t="shared" si="12"/>
        <v>0</v>
      </c>
      <c r="AO53" s="5">
        <f t="shared" si="12"/>
        <v>0</v>
      </c>
      <c r="AP53" s="5">
        <f t="shared" si="12"/>
        <v>0</v>
      </c>
      <c r="AQ53" s="5">
        <f t="shared" si="12"/>
        <v>0</v>
      </c>
      <c r="AR53" s="5">
        <f t="shared" si="12"/>
        <v>0</v>
      </c>
      <c r="AS53" s="5">
        <f t="shared" si="12"/>
        <v>0</v>
      </c>
      <c r="AT53" s="5">
        <f t="shared" si="12"/>
        <v>0</v>
      </c>
      <c r="AU53" s="5">
        <f t="shared" si="12"/>
        <v>0</v>
      </c>
      <c r="AV53" s="5">
        <f t="shared" si="12"/>
        <v>0</v>
      </c>
      <c r="AW53" s="5">
        <f t="shared" si="12"/>
        <v>0</v>
      </c>
      <c r="AX53" s="5">
        <f t="shared" si="12"/>
        <v>0</v>
      </c>
      <c r="AY53" s="5">
        <f t="shared" si="12"/>
        <v>0</v>
      </c>
      <c r="AZ53" s="5">
        <f t="shared" si="12"/>
        <v>0</v>
      </c>
      <c r="BA53" s="5">
        <f t="shared" si="12"/>
        <v>0</v>
      </c>
      <c r="BB53" s="5">
        <f t="shared" si="12"/>
        <v>0</v>
      </c>
      <c r="BC53" s="5">
        <f t="shared" si="12"/>
        <v>0</v>
      </c>
      <c r="BD53" s="5">
        <f t="shared" si="12"/>
        <v>0</v>
      </c>
      <c r="BE53" s="5">
        <f t="shared" si="12"/>
        <v>0</v>
      </c>
      <c r="BF53" s="5">
        <f t="shared" si="12"/>
        <v>0</v>
      </c>
      <c r="BG53" s="5">
        <f t="shared" si="12"/>
        <v>0</v>
      </c>
      <c r="BH53" s="5">
        <f t="shared" si="12"/>
        <v>0</v>
      </c>
      <c r="BI53" s="5">
        <f t="shared" si="12"/>
        <v>0</v>
      </c>
      <c r="BJ53" s="5">
        <f t="shared" si="12"/>
        <v>0</v>
      </c>
      <c r="BK53" s="5">
        <f t="shared" si="12"/>
        <v>0</v>
      </c>
      <c r="BL53" s="5">
        <f t="shared" si="12"/>
        <v>0</v>
      </c>
      <c r="BM53" s="5">
        <f t="shared" si="12"/>
        <v>0</v>
      </c>
      <c r="BN53" s="5">
        <f t="shared" si="12"/>
        <v>0</v>
      </c>
      <c r="BO53" s="5">
        <f t="shared" si="12"/>
        <v>0</v>
      </c>
      <c r="BP53" s="5">
        <f t="shared" si="12"/>
        <v>0</v>
      </c>
      <c r="BQ53" s="5">
        <f t="shared" si="12"/>
        <v>0</v>
      </c>
      <c r="BR53" s="5">
        <f t="shared" si="12"/>
        <v>0</v>
      </c>
    </row>
    <row r="54" spans="1:72" ht="15" customHeight="1" x14ac:dyDescent="0.3">
      <c r="A54" s="106"/>
      <c r="B54" s="5">
        <f>B12</f>
        <v>0</v>
      </c>
      <c r="C54" s="108"/>
      <c r="D54" s="5">
        <f t="shared" si="12"/>
        <v>0</v>
      </c>
      <c r="E54" s="5">
        <f t="shared" si="12"/>
        <v>0</v>
      </c>
      <c r="F54" s="5">
        <f t="shared" si="12"/>
        <v>0</v>
      </c>
      <c r="G54" s="5">
        <f t="shared" si="12"/>
        <v>0</v>
      </c>
      <c r="H54" s="5">
        <f t="shared" si="12"/>
        <v>0</v>
      </c>
      <c r="I54" s="5">
        <f t="shared" si="12"/>
        <v>0</v>
      </c>
      <c r="J54" s="5">
        <f t="shared" si="12"/>
        <v>0</v>
      </c>
      <c r="K54" s="5">
        <f t="shared" si="12"/>
        <v>0</v>
      </c>
      <c r="L54" s="5">
        <f t="shared" si="12"/>
        <v>0</v>
      </c>
      <c r="M54" s="5">
        <f t="shared" si="12"/>
        <v>0</v>
      </c>
      <c r="N54" s="5">
        <f t="shared" si="12"/>
        <v>0</v>
      </c>
      <c r="O54" s="5">
        <f t="shared" si="12"/>
        <v>0</v>
      </c>
      <c r="P54" s="5">
        <f t="shared" si="12"/>
        <v>0</v>
      </c>
      <c r="Q54" s="5">
        <f t="shared" si="12"/>
        <v>0</v>
      </c>
      <c r="R54" s="5">
        <f t="shared" si="12"/>
        <v>0</v>
      </c>
      <c r="S54" s="5">
        <f t="shared" si="12"/>
        <v>0</v>
      </c>
      <c r="T54" s="5">
        <f t="shared" si="12"/>
        <v>0</v>
      </c>
      <c r="U54" s="5">
        <f t="shared" si="12"/>
        <v>0</v>
      </c>
      <c r="V54" s="5">
        <f t="shared" si="12"/>
        <v>0</v>
      </c>
      <c r="W54" s="5">
        <f t="shared" si="12"/>
        <v>0</v>
      </c>
      <c r="X54" s="5">
        <f t="shared" si="12"/>
        <v>0</v>
      </c>
      <c r="Y54" s="5">
        <f t="shared" si="12"/>
        <v>0</v>
      </c>
      <c r="Z54" s="5">
        <f t="shared" si="12"/>
        <v>0</v>
      </c>
      <c r="AA54" s="5">
        <f t="shared" si="12"/>
        <v>0</v>
      </c>
      <c r="AB54" s="5">
        <f t="shared" si="12"/>
        <v>0</v>
      </c>
      <c r="AC54" s="5">
        <f t="shared" si="12"/>
        <v>0</v>
      </c>
      <c r="AD54" s="5">
        <f t="shared" si="12"/>
        <v>0</v>
      </c>
      <c r="AE54" s="5">
        <f t="shared" si="12"/>
        <v>0</v>
      </c>
      <c r="AF54" s="5">
        <f t="shared" si="13"/>
        <v>0</v>
      </c>
      <c r="AG54" s="5">
        <f t="shared" si="13"/>
        <v>0</v>
      </c>
      <c r="AH54" s="5">
        <f t="shared" si="13"/>
        <v>0</v>
      </c>
      <c r="AI54" s="5">
        <f t="shared" si="13"/>
        <v>0</v>
      </c>
      <c r="AJ54" s="5">
        <f t="shared" si="12"/>
        <v>0</v>
      </c>
      <c r="AK54" s="5">
        <f t="shared" si="12"/>
        <v>0</v>
      </c>
      <c r="AL54" s="5">
        <f t="shared" si="12"/>
        <v>0</v>
      </c>
      <c r="AM54" s="5">
        <f t="shared" si="12"/>
        <v>0</v>
      </c>
      <c r="AN54" s="5">
        <f t="shared" si="12"/>
        <v>0</v>
      </c>
      <c r="AO54" s="5">
        <f t="shared" si="12"/>
        <v>0</v>
      </c>
      <c r="AP54" s="5">
        <f t="shared" si="12"/>
        <v>0</v>
      </c>
      <c r="AQ54" s="5">
        <f t="shared" si="12"/>
        <v>0</v>
      </c>
      <c r="AR54" s="5">
        <f t="shared" si="12"/>
        <v>0</v>
      </c>
      <c r="AS54" s="5">
        <f t="shared" si="12"/>
        <v>0</v>
      </c>
      <c r="AT54" s="5">
        <f t="shared" si="12"/>
        <v>0</v>
      </c>
      <c r="AU54" s="5">
        <f t="shared" si="12"/>
        <v>0</v>
      </c>
      <c r="AV54" s="5">
        <f t="shared" si="12"/>
        <v>0</v>
      </c>
      <c r="AW54" s="5">
        <f t="shared" si="12"/>
        <v>0</v>
      </c>
      <c r="AX54" s="5">
        <f t="shared" si="12"/>
        <v>0</v>
      </c>
      <c r="AY54" s="5">
        <f t="shared" si="12"/>
        <v>0</v>
      </c>
      <c r="AZ54" s="5">
        <f t="shared" si="12"/>
        <v>0</v>
      </c>
      <c r="BA54" s="5">
        <f t="shared" si="12"/>
        <v>0</v>
      </c>
      <c r="BB54" s="5">
        <f t="shared" si="12"/>
        <v>0</v>
      </c>
      <c r="BC54" s="5">
        <f t="shared" si="12"/>
        <v>0</v>
      </c>
      <c r="BD54" s="5">
        <f t="shared" si="12"/>
        <v>0</v>
      </c>
      <c r="BE54" s="5">
        <f t="shared" si="12"/>
        <v>0</v>
      </c>
      <c r="BF54" s="5">
        <f t="shared" si="12"/>
        <v>0</v>
      </c>
      <c r="BG54" s="5">
        <f t="shared" si="12"/>
        <v>0</v>
      </c>
      <c r="BH54" s="5">
        <f t="shared" si="12"/>
        <v>0</v>
      </c>
      <c r="BI54" s="5">
        <f t="shared" si="12"/>
        <v>0</v>
      </c>
      <c r="BJ54" s="5">
        <f t="shared" si="12"/>
        <v>0</v>
      </c>
      <c r="BK54" s="5">
        <f t="shared" si="12"/>
        <v>0</v>
      </c>
      <c r="BL54" s="5">
        <f t="shared" si="12"/>
        <v>0</v>
      </c>
      <c r="BM54" s="5">
        <f t="shared" si="12"/>
        <v>0</v>
      </c>
      <c r="BN54" s="5">
        <f t="shared" si="12"/>
        <v>0</v>
      </c>
      <c r="BO54" s="5">
        <f t="shared" si="12"/>
        <v>0</v>
      </c>
      <c r="BP54" s="5">
        <f t="shared" si="12"/>
        <v>0</v>
      </c>
      <c r="BQ54" s="5">
        <f t="shared" si="12"/>
        <v>0</v>
      </c>
      <c r="BR54" s="5">
        <f t="shared" ref="BR54" si="14">BR12</f>
        <v>0</v>
      </c>
    </row>
    <row r="55" spans="1:72" ht="15" customHeight="1" x14ac:dyDescent="0.3">
      <c r="A55" s="106"/>
      <c r="B55" s="5">
        <f>B13</f>
        <v>0</v>
      </c>
      <c r="C55" s="109"/>
      <c r="D55" s="5">
        <f t="shared" ref="D55:BR55" si="15">D13</f>
        <v>0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0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0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 t="shared" si="15"/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ref="AF55:AI55" si="16">AF13</f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0</v>
      </c>
      <c r="BR55" s="5">
        <f t="shared" si="15"/>
        <v>0</v>
      </c>
    </row>
    <row r="56" spans="1:72" ht="17.399999999999999" x14ac:dyDescent="0.35">
      <c r="B56" s="20" t="s">
        <v>26</v>
      </c>
      <c r="C56" s="21"/>
      <c r="D56" s="22">
        <f>SUM(D51:D55)</f>
        <v>2.5999999999999999E-2</v>
      </c>
      <c r="E56" s="22">
        <f t="shared" ref="E56:BR56" si="17">SUM(E51:E55)</f>
        <v>0</v>
      </c>
      <c r="F56" s="22">
        <f t="shared" si="17"/>
        <v>1.4999999999999999E-2</v>
      </c>
      <c r="G56" s="22">
        <f t="shared" si="17"/>
        <v>0</v>
      </c>
      <c r="H56" s="22">
        <f t="shared" si="17"/>
        <v>0</v>
      </c>
      <c r="I56" s="22">
        <f t="shared" si="17"/>
        <v>2.3999999999999998E-3</v>
      </c>
      <c r="J56" s="22">
        <f t="shared" si="17"/>
        <v>0.21300000000000002</v>
      </c>
      <c r="K56" s="22">
        <f t="shared" si="17"/>
        <v>2E-3</v>
      </c>
      <c r="L56" s="22">
        <f t="shared" si="17"/>
        <v>0</v>
      </c>
      <c r="M56" s="22">
        <f t="shared" si="17"/>
        <v>0</v>
      </c>
      <c r="N56" s="22">
        <f t="shared" si="17"/>
        <v>0</v>
      </c>
      <c r="O56" s="22">
        <f t="shared" si="17"/>
        <v>0</v>
      </c>
      <c r="P56" s="22">
        <f t="shared" si="17"/>
        <v>0</v>
      </c>
      <c r="Q56" s="22">
        <f t="shared" si="17"/>
        <v>8.0000000000000002E-3</v>
      </c>
      <c r="R56" s="22">
        <f t="shared" si="17"/>
        <v>0</v>
      </c>
      <c r="S56" s="22">
        <f t="shared" si="17"/>
        <v>0</v>
      </c>
      <c r="T56" s="22">
        <f t="shared" si="17"/>
        <v>0</v>
      </c>
      <c r="U56" s="22">
        <f t="shared" si="17"/>
        <v>0</v>
      </c>
      <c r="V56" s="22">
        <f t="shared" si="17"/>
        <v>0</v>
      </c>
      <c r="W56" s="22">
        <f>SUM(W51:W55)</f>
        <v>0</v>
      </c>
      <c r="X56" s="22">
        <f t="shared" si="17"/>
        <v>0</v>
      </c>
      <c r="Y56" s="22">
        <f t="shared" si="17"/>
        <v>0</v>
      </c>
      <c r="Z56" s="22">
        <f t="shared" si="17"/>
        <v>0</v>
      </c>
      <c r="AA56" s="22">
        <f t="shared" si="17"/>
        <v>0</v>
      </c>
      <c r="AB56" s="22">
        <f t="shared" si="17"/>
        <v>0</v>
      </c>
      <c r="AC56" s="22">
        <f t="shared" si="17"/>
        <v>0</v>
      </c>
      <c r="AD56" s="22">
        <f t="shared" si="17"/>
        <v>0</v>
      </c>
      <c r="AE56" s="22">
        <f t="shared" si="17"/>
        <v>0</v>
      </c>
      <c r="AF56" s="22">
        <f t="shared" ref="AF56:AI56" si="18">SUM(AF51:AF55)</f>
        <v>0</v>
      </c>
      <c r="AG56" s="22">
        <f t="shared" si="18"/>
        <v>0</v>
      </c>
      <c r="AH56" s="22">
        <f t="shared" si="18"/>
        <v>0</v>
      </c>
      <c r="AI56" s="22">
        <f t="shared" si="18"/>
        <v>0</v>
      </c>
      <c r="AJ56" s="22">
        <f t="shared" si="17"/>
        <v>0</v>
      </c>
      <c r="AK56" s="22">
        <f t="shared" si="17"/>
        <v>0</v>
      </c>
      <c r="AL56" s="22">
        <f t="shared" si="17"/>
        <v>0</v>
      </c>
      <c r="AM56" s="22">
        <f t="shared" si="17"/>
        <v>0</v>
      </c>
      <c r="AN56" s="22">
        <f t="shared" si="17"/>
        <v>0</v>
      </c>
      <c r="AO56" s="22">
        <f t="shared" si="17"/>
        <v>0</v>
      </c>
      <c r="AP56" s="22">
        <f t="shared" si="17"/>
        <v>0</v>
      </c>
      <c r="AQ56" s="22">
        <f t="shared" si="17"/>
        <v>0</v>
      </c>
      <c r="AR56" s="22">
        <f t="shared" si="17"/>
        <v>0</v>
      </c>
      <c r="AS56" s="22">
        <f t="shared" si="17"/>
        <v>0</v>
      </c>
      <c r="AT56" s="22">
        <f t="shared" si="17"/>
        <v>0</v>
      </c>
      <c r="AU56" s="22">
        <f t="shared" si="17"/>
        <v>0</v>
      </c>
      <c r="AV56" s="22">
        <f t="shared" si="17"/>
        <v>0</v>
      </c>
      <c r="AW56" s="22">
        <f t="shared" si="17"/>
        <v>0</v>
      </c>
      <c r="AX56" s="22">
        <f t="shared" si="17"/>
        <v>0</v>
      </c>
      <c r="AY56" s="22">
        <f t="shared" si="17"/>
        <v>0</v>
      </c>
      <c r="AZ56" s="22">
        <f t="shared" si="17"/>
        <v>0</v>
      </c>
      <c r="BA56" s="22">
        <f t="shared" si="17"/>
        <v>0.01</v>
      </c>
      <c r="BB56" s="22">
        <f t="shared" si="17"/>
        <v>0</v>
      </c>
      <c r="BC56" s="22">
        <f t="shared" si="17"/>
        <v>1.2999999999999999E-2</v>
      </c>
      <c r="BD56" s="22">
        <f t="shared" si="17"/>
        <v>0</v>
      </c>
      <c r="BE56" s="22">
        <f t="shared" si="17"/>
        <v>0</v>
      </c>
      <c r="BF56" s="22">
        <f t="shared" si="17"/>
        <v>0</v>
      </c>
      <c r="BG56" s="22">
        <f t="shared" si="17"/>
        <v>0</v>
      </c>
      <c r="BH56" s="22">
        <f t="shared" si="17"/>
        <v>0</v>
      </c>
      <c r="BI56" s="22">
        <f t="shared" si="17"/>
        <v>0</v>
      </c>
      <c r="BJ56" s="22">
        <f t="shared" si="17"/>
        <v>0</v>
      </c>
      <c r="BK56" s="22">
        <f t="shared" si="17"/>
        <v>0</v>
      </c>
      <c r="BL56" s="22">
        <f t="shared" si="17"/>
        <v>0</v>
      </c>
      <c r="BM56" s="22">
        <f t="shared" si="17"/>
        <v>0</v>
      </c>
      <c r="BN56" s="22">
        <f t="shared" si="17"/>
        <v>0</v>
      </c>
      <c r="BO56" s="22">
        <f t="shared" si="17"/>
        <v>0</v>
      </c>
      <c r="BP56" s="22">
        <f t="shared" si="17"/>
        <v>0</v>
      </c>
      <c r="BQ56" s="22">
        <f t="shared" si="17"/>
        <v>5.0000000000000001E-4</v>
      </c>
      <c r="BR56" s="22">
        <f t="shared" si="17"/>
        <v>0</v>
      </c>
    </row>
    <row r="57" spans="1:72" ht="17.399999999999999" x14ac:dyDescent="0.35">
      <c r="B57" s="20" t="s">
        <v>27</v>
      </c>
      <c r="C57" s="21"/>
      <c r="D57" s="23">
        <f t="shared" ref="D57:BR57" si="19">PRODUCT(D56,$F$6)</f>
        <v>5.1999999999999998E-2</v>
      </c>
      <c r="E57" s="23">
        <f t="shared" si="19"/>
        <v>0</v>
      </c>
      <c r="F57" s="23">
        <f t="shared" si="19"/>
        <v>0.03</v>
      </c>
      <c r="G57" s="23">
        <f t="shared" si="19"/>
        <v>0</v>
      </c>
      <c r="H57" s="23">
        <f t="shared" si="19"/>
        <v>0</v>
      </c>
      <c r="I57" s="23">
        <f t="shared" si="19"/>
        <v>4.7999999999999996E-3</v>
      </c>
      <c r="J57" s="23">
        <f t="shared" si="19"/>
        <v>0.42600000000000005</v>
      </c>
      <c r="K57" s="23">
        <f t="shared" si="19"/>
        <v>4.0000000000000001E-3</v>
      </c>
      <c r="L57" s="23">
        <f t="shared" si="19"/>
        <v>0</v>
      </c>
      <c r="M57" s="23">
        <f t="shared" si="19"/>
        <v>0</v>
      </c>
      <c r="N57" s="23">
        <f t="shared" si="19"/>
        <v>0</v>
      </c>
      <c r="O57" s="23">
        <f t="shared" si="19"/>
        <v>0</v>
      </c>
      <c r="P57" s="23">
        <f t="shared" si="19"/>
        <v>0</v>
      </c>
      <c r="Q57" s="23">
        <f t="shared" si="19"/>
        <v>1.6E-2</v>
      </c>
      <c r="R57" s="23">
        <f t="shared" si="19"/>
        <v>0</v>
      </c>
      <c r="S57" s="23">
        <f t="shared" si="19"/>
        <v>0</v>
      </c>
      <c r="T57" s="23">
        <f t="shared" si="19"/>
        <v>0</v>
      </c>
      <c r="U57" s="23">
        <f t="shared" si="19"/>
        <v>0</v>
      </c>
      <c r="V57" s="23">
        <f t="shared" si="19"/>
        <v>0</v>
      </c>
      <c r="W57" s="23">
        <f>PRODUCT(W56,$F$6)</f>
        <v>0</v>
      </c>
      <c r="X57" s="23">
        <f t="shared" si="19"/>
        <v>0</v>
      </c>
      <c r="Y57" s="23">
        <f t="shared" si="19"/>
        <v>0</v>
      </c>
      <c r="Z57" s="23">
        <f t="shared" si="19"/>
        <v>0</v>
      </c>
      <c r="AA57" s="23">
        <f t="shared" si="19"/>
        <v>0</v>
      </c>
      <c r="AB57" s="23">
        <f t="shared" si="19"/>
        <v>0</v>
      </c>
      <c r="AC57" s="23">
        <f t="shared" si="19"/>
        <v>0</v>
      </c>
      <c r="AD57" s="23">
        <f t="shared" si="19"/>
        <v>0</v>
      </c>
      <c r="AE57" s="23">
        <f t="shared" si="19"/>
        <v>0</v>
      </c>
      <c r="AF57" s="23">
        <f t="shared" ref="AF57:AI57" si="20">PRODUCT(AF56,$F$6)</f>
        <v>0</v>
      </c>
      <c r="AG57" s="23">
        <f t="shared" si="20"/>
        <v>0</v>
      </c>
      <c r="AH57" s="23">
        <f t="shared" si="20"/>
        <v>0</v>
      </c>
      <c r="AI57" s="23">
        <f t="shared" si="20"/>
        <v>0</v>
      </c>
      <c r="AJ57" s="23">
        <f t="shared" si="19"/>
        <v>0</v>
      </c>
      <c r="AK57" s="23">
        <f t="shared" si="19"/>
        <v>0</v>
      </c>
      <c r="AL57" s="23">
        <f t="shared" si="19"/>
        <v>0</v>
      </c>
      <c r="AM57" s="23">
        <f t="shared" si="19"/>
        <v>0</v>
      </c>
      <c r="AN57" s="23">
        <f t="shared" si="19"/>
        <v>0</v>
      </c>
      <c r="AO57" s="23">
        <f t="shared" si="19"/>
        <v>0</v>
      </c>
      <c r="AP57" s="23">
        <f t="shared" si="19"/>
        <v>0</v>
      </c>
      <c r="AQ57" s="23">
        <f t="shared" si="19"/>
        <v>0</v>
      </c>
      <c r="AR57" s="23">
        <f t="shared" si="19"/>
        <v>0</v>
      </c>
      <c r="AS57" s="23">
        <f t="shared" si="19"/>
        <v>0</v>
      </c>
      <c r="AT57" s="23">
        <f t="shared" si="19"/>
        <v>0</v>
      </c>
      <c r="AU57" s="23">
        <f t="shared" si="19"/>
        <v>0</v>
      </c>
      <c r="AV57" s="23">
        <f t="shared" si="19"/>
        <v>0</v>
      </c>
      <c r="AW57" s="23">
        <f t="shared" si="19"/>
        <v>0</v>
      </c>
      <c r="AX57" s="23">
        <f t="shared" si="19"/>
        <v>0</v>
      </c>
      <c r="AY57" s="23">
        <f t="shared" si="19"/>
        <v>0</v>
      </c>
      <c r="AZ57" s="23">
        <f t="shared" si="19"/>
        <v>0</v>
      </c>
      <c r="BA57" s="23">
        <f t="shared" si="19"/>
        <v>0.02</v>
      </c>
      <c r="BB57" s="23">
        <f t="shared" si="19"/>
        <v>0</v>
      </c>
      <c r="BC57" s="23">
        <f t="shared" si="19"/>
        <v>2.5999999999999999E-2</v>
      </c>
      <c r="BD57" s="23">
        <f t="shared" si="19"/>
        <v>0</v>
      </c>
      <c r="BE57" s="23">
        <f t="shared" si="19"/>
        <v>0</v>
      </c>
      <c r="BF57" s="23">
        <f t="shared" si="19"/>
        <v>0</v>
      </c>
      <c r="BG57" s="23">
        <f t="shared" si="19"/>
        <v>0</v>
      </c>
      <c r="BH57" s="23">
        <f t="shared" si="19"/>
        <v>0</v>
      </c>
      <c r="BI57" s="23">
        <f t="shared" si="19"/>
        <v>0</v>
      </c>
      <c r="BJ57" s="23">
        <f t="shared" si="19"/>
        <v>0</v>
      </c>
      <c r="BK57" s="23">
        <f t="shared" si="19"/>
        <v>0</v>
      </c>
      <c r="BL57" s="23">
        <f t="shared" si="19"/>
        <v>0</v>
      </c>
      <c r="BM57" s="23">
        <f t="shared" si="19"/>
        <v>0</v>
      </c>
      <c r="BN57" s="23">
        <f t="shared" si="19"/>
        <v>0</v>
      </c>
      <c r="BO57" s="23">
        <f t="shared" si="19"/>
        <v>0</v>
      </c>
      <c r="BP57" s="23">
        <f t="shared" si="19"/>
        <v>0</v>
      </c>
      <c r="BQ57" s="23">
        <f t="shared" si="19"/>
        <v>1E-3</v>
      </c>
      <c r="BR57" s="23">
        <f t="shared" si="19"/>
        <v>0</v>
      </c>
    </row>
    <row r="59" spans="1:72" ht="17.399999999999999" x14ac:dyDescent="0.35">
      <c r="A59" s="26"/>
      <c r="B59" s="27" t="s">
        <v>28</v>
      </c>
      <c r="C59" s="28" t="s">
        <v>29</v>
      </c>
      <c r="D59" s="29">
        <f>D41</f>
        <v>78.180000000000007</v>
      </c>
      <c r="E59" s="29">
        <f t="shared" ref="E59:BR59" si="21">E41</f>
        <v>82</v>
      </c>
      <c r="F59" s="29">
        <f t="shared" si="21"/>
        <v>82</v>
      </c>
      <c r="G59" s="29">
        <f t="shared" si="21"/>
        <v>624</v>
      </c>
      <c r="H59" s="29">
        <f t="shared" si="21"/>
        <v>1490</v>
      </c>
      <c r="I59" s="29">
        <f t="shared" si="21"/>
        <v>720</v>
      </c>
      <c r="J59" s="29">
        <f t="shared" si="21"/>
        <v>82.38</v>
      </c>
      <c r="K59" s="29">
        <f t="shared" si="21"/>
        <v>1038.8800000000001</v>
      </c>
      <c r="L59" s="29">
        <f t="shared" si="21"/>
        <v>231.94</v>
      </c>
      <c r="M59" s="29">
        <f t="shared" si="21"/>
        <v>738</v>
      </c>
      <c r="N59" s="29">
        <f t="shared" si="21"/>
        <v>114.89</v>
      </c>
      <c r="O59" s="29">
        <f t="shared" si="21"/>
        <v>359.11</v>
      </c>
      <c r="P59" s="29">
        <f t="shared" si="21"/>
        <v>428.95</v>
      </c>
      <c r="Q59" s="29">
        <f t="shared" si="21"/>
        <v>400</v>
      </c>
      <c r="R59" s="29">
        <f t="shared" si="21"/>
        <v>1210</v>
      </c>
      <c r="S59" s="29">
        <f t="shared" si="21"/>
        <v>207.5</v>
      </c>
      <c r="T59" s="29">
        <f t="shared" si="21"/>
        <v>207.5</v>
      </c>
      <c r="U59" s="29">
        <f t="shared" si="21"/>
        <v>852</v>
      </c>
      <c r="V59" s="29">
        <f t="shared" si="21"/>
        <v>352.56</v>
      </c>
      <c r="W59" s="29">
        <f>W41</f>
        <v>269</v>
      </c>
      <c r="X59" s="29">
        <f t="shared" si="21"/>
        <v>11.9</v>
      </c>
      <c r="Y59" s="29">
        <f t="shared" si="21"/>
        <v>0</v>
      </c>
      <c r="Z59" s="29">
        <f t="shared" si="21"/>
        <v>492</v>
      </c>
      <c r="AA59" s="29">
        <f t="shared" si="21"/>
        <v>382</v>
      </c>
      <c r="AB59" s="29">
        <f t="shared" si="21"/>
        <v>341</v>
      </c>
      <c r="AC59" s="29">
        <f t="shared" si="21"/>
        <v>261</v>
      </c>
      <c r="AD59" s="29">
        <f t="shared" si="21"/>
        <v>125</v>
      </c>
      <c r="AE59" s="29">
        <f t="shared" si="21"/>
        <v>607</v>
      </c>
      <c r="AF59" s="29"/>
      <c r="AG59" s="29"/>
      <c r="AH59" s="29">
        <f t="shared" si="21"/>
        <v>219</v>
      </c>
      <c r="AI59" s="29"/>
      <c r="AJ59" s="29">
        <f t="shared" si="21"/>
        <v>227.27</v>
      </c>
      <c r="AK59" s="29">
        <f t="shared" si="21"/>
        <v>89</v>
      </c>
      <c r="AL59" s="29">
        <f t="shared" si="21"/>
        <v>62</v>
      </c>
      <c r="AM59" s="29">
        <f t="shared" si="21"/>
        <v>44.6</v>
      </c>
      <c r="AN59" s="29">
        <f t="shared" si="21"/>
        <v>200</v>
      </c>
      <c r="AO59" s="29">
        <f t="shared" si="21"/>
        <v>236</v>
      </c>
      <c r="AP59" s="29">
        <f t="shared" si="21"/>
        <v>0</v>
      </c>
      <c r="AQ59" s="29">
        <f t="shared" si="21"/>
        <v>277</v>
      </c>
      <c r="AR59" s="29">
        <f t="shared" si="21"/>
        <v>595</v>
      </c>
      <c r="AS59" s="29">
        <f t="shared" si="21"/>
        <v>235.63</v>
      </c>
      <c r="AT59" s="29">
        <f t="shared" si="21"/>
        <v>72.5</v>
      </c>
      <c r="AU59" s="29">
        <f t="shared" si="21"/>
        <v>69.33</v>
      </c>
      <c r="AV59" s="29">
        <f t="shared" si="21"/>
        <v>60.67</v>
      </c>
      <c r="AW59" s="29">
        <f t="shared" si="21"/>
        <v>67.14</v>
      </c>
      <c r="AX59" s="29">
        <f t="shared" si="21"/>
        <v>74.290000000000006</v>
      </c>
      <c r="AY59" s="29">
        <f t="shared" si="21"/>
        <v>51.25</v>
      </c>
      <c r="AZ59" s="29">
        <f t="shared" si="21"/>
        <v>77.14</v>
      </c>
      <c r="BA59" s="29">
        <f t="shared" si="21"/>
        <v>68</v>
      </c>
      <c r="BB59" s="29">
        <f t="shared" si="21"/>
        <v>60</v>
      </c>
      <c r="BC59" s="29">
        <f t="shared" si="21"/>
        <v>137.33000000000001</v>
      </c>
      <c r="BD59" s="29">
        <f t="shared" si="21"/>
        <v>319</v>
      </c>
      <c r="BE59" s="29">
        <f t="shared" si="21"/>
        <v>499</v>
      </c>
      <c r="BF59" s="29">
        <f t="shared" si="21"/>
        <v>564</v>
      </c>
      <c r="BG59" s="29">
        <f t="shared" si="21"/>
        <v>276</v>
      </c>
      <c r="BH59" s="29">
        <f t="shared" si="21"/>
        <v>524</v>
      </c>
      <c r="BI59" s="29">
        <f t="shared" si="21"/>
        <v>795</v>
      </c>
      <c r="BJ59" s="29">
        <f t="shared" si="21"/>
        <v>47</v>
      </c>
      <c r="BK59" s="29">
        <f t="shared" si="21"/>
        <v>36</v>
      </c>
      <c r="BL59" s="29">
        <f t="shared" si="21"/>
        <v>35</v>
      </c>
      <c r="BM59" s="29">
        <f t="shared" si="21"/>
        <v>41</v>
      </c>
      <c r="BN59" s="29">
        <f t="shared" si="21"/>
        <v>47</v>
      </c>
      <c r="BO59" s="29">
        <f t="shared" si="21"/>
        <v>314</v>
      </c>
      <c r="BP59" s="29">
        <f t="shared" si="21"/>
        <v>162.22</v>
      </c>
      <c r="BQ59" s="29">
        <f t="shared" si="21"/>
        <v>22</v>
      </c>
      <c r="BR59" s="29">
        <f t="shared" si="21"/>
        <v>0</v>
      </c>
    </row>
    <row r="60" spans="1:72" ht="17.399999999999999" x14ac:dyDescent="0.35">
      <c r="B60" s="20" t="s">
        <v>30</v>
      </c>
      <c r="C60" s="21" t="s">
        <v>29</v>
      </c>
      <c r="D60" s="22">
        <f>D59/1000</f>
        <v>7.8180000000000013E-2</v>
      </c>
      <c r="E60" s="22">
        <f t="shared" ref="E60:BR60" si="22">E59/1000</f>
        <v>8.2000000000000003E-2</v>
      </c>
      <c r="F60" s="22">
        <f t="shared" si="22"/>
        <v>8.2000000000000003E-2</v>
      </c>
      <c r="G60" s="22">
        <f t="shared" si="22"/>
        <v>0.624</v>
      </c>
      <c r="H60" s="22">
        <f t="shared" si="22"/>
        <v>1.49</v>
      </c>
      <c r="I60" s="22">
        <f t="shared" si="22"/>
        <v>0.72</v>
      </c>
      <c r="J60" s="22">
        <f t="shared" si="22"/>
        <v>8.2379999999999995E-2</v>
      </c>
      <c r="K60" s="22">
        <f t="shared" si="22"/>
        <v>1.03888</v>
      </c>
      <c r="L60" s="22">
        <f t="shared" si="22"/>
        <v>0.23194000000000001</v>
      </c>
      <c r="M60" s="22">
        <f t="shared" si="22"/>
        <v>0.73799999999999999</v>
      </c>
      <c r="N60" s="22">
        <f t="shared" si="22"/>
        <v>0.11489000000000001</v>
      </c>
      <c r="O60" s="22">
        <f t="shared" si="22"/>
        <v>0.35911000000000004</v>
      </c>
      <c r="P60" s="22">
        <f t="shared" si="22"/>
        <v>0.42895</v>
      </c>
      <c r="Q60" s="22">
        <f t="shared" si="22"/>
        <v>0.4</v>
      </c>
      <c r="R60" s="22">
        <f t="shared" si="22"/>
        <v>1.21</v>
      </c>
      <c r="S60" s="22">
        <f t="shared" si="22"/>
        <v>0.20749999999999999</v>
      </c>
      <c r="T60" s="22">
        <f t="shared" si="22"/>
        <v>0.20749999999999999</v>
      </c>
      <c r="U60" s="22">
        <f t="shared" si="22"/>
        <v>0.85199999999999998</v>
      </c>
      <c r="V60" s="22">
        <f t="shared" si="22"/>
        <v>0.35255999999999998</v>
      </c>
      <c r="W60" s="22">
        <f>W59/1000</f>
        <v>0.26900000000000002</v>
      </c>
      <c r="X60" s="22">
        <f t="shared" si="22"/>
        <v>1.1900000000000001E-2</v>
      </c>
      <c r="Y60" s="22">
        <f t="shared" si="22"/>
        <v>0</v>
      </c>
      <c r="Z60" s="22">
        <f t="shared" si="22"/>
        <v>0.49199999999999999</v>
      </c>
      <c r="AA60" s="22">
        <f t="shared" si="22"/>
        <v>0.38200000000000001</v>
      </c>
      <c r="AB60" s="22">
        <f t="shared" si="22"/>
        <v>0.34100000000000003</v>
      </c>
      <c r="AC60" s="22">
        <f t="shared" si="22"/>
        <v>0.26100000000000001</v>
      </c>
      <c r="AD60" s="22">
        <f t="shared" si="22"/>
        <v>0.125</v>
      </c>
      <c r="AE60" s="22">
        <f t="shared" si="22"/>
        <v>0.60699999999999998</v>
      </c>
      <c r="AF60" s="22">
        <f t="shared" ref="AF60:AI60" si="23">AF59/1000</f>
        <v>0</v>
      </c>
      <c r="AG60" s="22">
        <f t="shared" si="23"/>
        <v>0</v>
      </c>
      <c r="AH60" s="22">
        <f t="shared" si="23"/>
        <v>0.219</v>
      </c>
      <c r="AI60" s="22">
        <f t="shared" si="23"/>
        <v>0</v>
      </c>
      <c r="AJ60" s="22">
        <f t="shared" si="22"/>
        <v>0.22727</v>
      </c>
      <c r="AK60" s="22">
        <f t="shared" si="22"/>
        <v>8.8999999999999996E-2</v>
      </c>
      <c r="AL60" s="22">
        <f t="shared" si="22"/>
        <v>6.2E-2</v>
      </c>
      <c r="AM60" s="22">
        <f t="shared" si="22"/>
        <v>4.4600000000000001E-2</v>
      </c>
      <c r="AN60" s="22">
        <f t="shared" si="22"/>
        <v>0.2</v>
      </c>
      <c r="AO60" s="22">
        <f t="shared" si="22"/>
        <v>0.23599999999999999</v>
      </c>
      <c r="AP60" s="22">
        <f t="shared" si="22"/>
        <v>0</v>
      </c>
      <c r="AQ60" s="22">
        <f t="shared" si="22"/>
        <v>0.27700000000000002</v>
      </c>
      <c r="AR60" s="22">
        <f t="shared" si="22"/>
        <v>0.59499999999999997</v>
      </c>
      <c r="AS60" s="22">
        <f t="shared" si="22"/>
        <v>0.23563000000000001</v>
      </c>
      <c r="AT60" s="22">
        <f t="shared" si="22"/>
        <v>7.2499999999999995E-2</v>
      </c>
      <c r="AU60" s="22">
        <f t="shared" si="22"/>
        <v>6.9330000000000003E-2</v>
      </c>
      <c r="AV60" s="22">
        <f t="shared" si="22"/>
        <v>6.0670000000000002E-2</v>
      </c>
      <c r="AW60" s="22">
        <f t="shared" si="22"/>
        <v>6.7140000000000005E-2</v>
      </c>
      <c r="AX60" s="22">
        <f t="shared" si="22"/>
        <v>7.4290000000000009E-2</v>
      </c>
      <c r="AY60" s="22">
        <f t="shared" si="22"/>
        <v>5.1249999999999997E-2</v>
      </c>
      <c r="AZ60" s="22">
        <f t="shared" si="22"/>
        <v>7.714E-2</v>
      </c>
      <c r="BA60" s="22">
        <f t="shared" si="22"/>
        <v>6.8000000000000005E-2</v>
      </c>
      <c r="BB60" s="22">
        <f t="shared" si="22"/>
        <v>0.06</v>
      </c>
      <c r="BC60" s="22">
        <f t="shared" si="22"/>
        <v>0.13733000000000001</v>
      </c>
      <c r="BD60" s="22">
        <f t="shared" si="22"/>
        <v>0.31900000000000001</v>
      </c>
      <c r="BE60" s="22">
        <f t="shared" si="22"/>
        <v>0.499</v>
      </c>
      <c r="BF60" s="22">
        <f t="shared" si="22"/>
        <v>0.56399999999999995</v>
      </c>
      <c r="BG60" s="22">
        <f t="shared" si="22"/>
        <v>0.27600000000000002</v>
      </c>
      <c r="BH60" s="22">
        <f t="shared" si="22"/>
        <v>0.52400000000000002</v>
      </c>
      <c r="BI60" s="22">
        <f t="shared" si="22"/>
        <v>0.79500000000000004</v>
      </c>
      <c r="BJ60" s="22">
        <f t="shared" si="22"/>
        <v>4.7E-2</v>
      </c>
      <c r="BK60" s="22">
        <f t="shared" si="22"/>
        <v>3.5999999999999997E-2</v>
      </c>
      <c r="BL60" s="22">
        <f t="shared" si="22"/>
        <v>3.5000000000000003E-2</v>
      </c>
      <c r="BM60" s="22">
        <f t="shared" si="22"/>
        <v>4.1000000000000002E-2</v>
      </c>
      <c r="BN60" s="22">
        <f t="shared" si="22"/>
        <v>4.7E-2</v>
      </c>
      <c r="BO60" s="22">
        <f t="shared" si="22"/>
        <v>0.314</v>
      </c>
      <c r="BP60" s="22">
        <f t="shared" si="22"/>
        <v>0.16222</v>
      </c>
      <c r="BQ60" s="22">
        <f t="shared" si="22"/>
        <v>2.1999999999999999E-2</v>
      </c>
      <c r="BR60" s="22">
        <f t="shared" si="22"/>
        <v>0</v>
      </c>
    </row>
    <row r="61" spans="1:72" ht="17.399999999999999" x14ac:dyDescent="0.35">
      <c r="A61" s="30"/>
      <c r="B61" s="31" t="s">
        <v>31</v>
      </c>
      <c r="C61" s="123"/>
      <c r="D61" s="32">
        <f>D57*D59</f>
        <v>4.0653600000000001</v>
      </c>
      <c r="E61" s="32">
        <f t="shared" ref="E61:BR61" si="24">E57*E59</f>
        <v>0</v>
      </c>
      <c r="F61" s="32">
        <f t="shared" si="24"/>
        <v>2.46</v>
      </c>
      <c r="G61" s="32">
        <f t="shared" si="24"/>
        <v>0</v>
      </c>
      <c r="H61" s="32">
        <f t="shared" si="24"/>
        <v>0</v>
      </c>
      <c r="I61" s="32">
        <f t="shared" si="24"/>
        <v>3.4559999999999995</v>
      </c>
      <c r="J61" s="32">
        <f t="shared" si="24"/>
        <v>35.093879999999999</v>
      </c>
      <c r="K61" s="32">
        <f t="shared" si="24"/>
        <v>4.1555200000000001</v>
      </c>
      <c r="L61" s="32">
        <f t="shared" si="24"/>
        <v>0</v>
      </c>
      <c r="M61" s="32">
        <f t="shared" si="24"/>
        <v>0</v>
      </c>
      <c r="N61" s="32">
        <f t="shared" si="24"/>
        <v>0</v>
      </c>
      <c r="O61" s="32">
        <f t="shared" si="24"/>
        <v>0</v>
      </c>
      <c r="P61" s="32">
        <f t="shared" si="24"/>
        <v>0</v>
      </c>
      <c r="Q61" s="32">
        <f t="shared" si="24"/>
        <v>6.4</v>
      </c>
      <c r="R61" s="32">
        <f t="shared" si="24"/>
        <v>0</v>
      </c>
      <c r="S61" s="32">
        <f t="shared" si="24"/>
        <v>0</v>
      </c>
      <c r="T61" s="32">
        <f t="shared" si="24"/>
        <v>0</v>
      </c>
      <c r="U61" s="32">
        <f t="shared" si="24"/>
        <v>0</v>
      </c>
      <c r="V61" s="32">
        <f t="shared" si="24"/>
        <v>0</v>
      </c>
      <c r="W61" s="32">
        <f>W57*W59</f>
        <v>0</v>
      </c>
      <c r="X61" s="32">
        <f t="shared" si="24"/>
        <v>0</v>
      </c>
      <c r="Y61" s="32">
        <f t="shared" si="24"/>
        <v>0</v>
      </c>
      <c r="Z61" s="32">
        <f t="shared" si="24"/>
        <v>0</v>
      </c>
      <c r="AA61" s="32">
        <f t="shared" si="24"/>
        <v>0</v>
      </c>
      <c r="AB61" s="32">
        <f t="shared" si="24"/>
        <v>0</v>
      </c>
      <c r="AC61" s="32">
        <f t="shared" si="24"/>
        <v>0</v>
      </c>
      <c r="AD61" s="32">
        <f t="shared" si="24"/>
        <v>0</v>
      </c>
      <c r="AE61" s="32">
        <f t="shared" si="24"/>
        <v>0</v>
      </c>
      <c r="AF61" s="32">
        <f t="shared" ref="AF61:AI61" si="25">AF57*AF59</f>
        <v>0</v>
      </c>
      <c r="AG61" s="32">
        <f t="shared" si="25"/>
        <v>0</v>
      </c>
      <c r="AH61" s="32">
        <f t="shared" si="25"/>
        <v>0</v>
      </c>
      <c r="AI61" s="32">
        <f t="shared" si="25"/>
        <v>0</v>
      </c>
      <c r="AJ61" s="32">
        <f t="shared" si="24"/>
        <v>0</v>
      </c>
      <c r="AK61" s="32">
        <f t="shared" si="24"/>
        <v>0</v>
      </c>
      <c r="AL61" s="32">
        <f t="shared" si="24"/>
        <v>0</v>
      </c>
      <c r="AM61" s="32">
        <f t="shared" si="24"/>
        <v>0</v>
      </c>
      <c r="AN61" s="32">
        <f t="shared" si="24"/>
        <v>0</v>
      </c>
      <c r="AO61" s="32">
        <f t="shared" si="24"/>
        <v>0</v>
      </c>
      <c r="AP61" s="32">
        <f t="shared" si="24"/>
        <v>0</v>
      </c>
      <c r="AQ61" s="32">
        <f t="shared" si="24"/>
        <v>0</v>
      </c>
      <c r="AR61" s="32">
        <f t="shared" si="24"/>
        <v>0</v>
      </c>
      <c r="AS61" s="32">
        <f t="shared" si="24"/>
        <v>0</v>
      </c>
      <c r="AT61" s="32">
        <f t="shared" si="24"/>
        <v>0</v>
      </c>
      <c r="AU61" s="32">
        <f t="shared" si="24"/>
        <v>0</v>
      </c>
      <c r="AV61" s="32">
        <f t="shared" si="24"/>
        <v>0</v>
      </c>
      <c r="AW61" s="32">
        <f t="shared" si="24"/>
        <v>0</v>
      </c>
      <c r="AX61" s="32">
        <f t="shared" si="24"/>
        <v>0</v>
      </c>
      <c r="AY61" s="32">
        <f t="shared" si="24"/>
        <v>0</v>
      </c>
      <c r="AZ61" s="32">
        <f t="shared" si="24"/>
        <v>0</v>
      </c>
      <c r="BA61" s="32">
        <f t="shared" si="24"/>
        <v>1.36</v>
      </c>
      <c r="BB61" s="32">
        <f t="shared" si="24"/>
        <v>0</v>
      </c>
      <c r="BC61" s="32">
        <f t="shared" si="24"/>
        <v>3.5705800000000001</v>
      </c>
      <c r="BD61" s="32">
        <f t="shared" si="24"/>
        <v>0</v>
      </c>
      <c r="BE61" s="32">
        <f t="shared" si="24"/>
        <v>0</v>
      </c>
      <c r="BF61" s="32">
        <f t="shared" si="24"/>
        <v>0</v>
      </c>
      <c r="BG61" s="32">
        <f t="shared" si="24"/>
        <v>0</v>
      </c>
      <c r="BH61" s="32">
        <f t="shared" si="24"/>
        <v>0</v>
      </c>
      <c r="BI61" s="32">
        <f t="shared" si="24"/>
        <v>0</v>
      </c>
      <c r="BJ61" s="32">
        <f t="shared" si="24"/>
        <v>0</v>
      </c>
      <c r="BK61" s="32">
        <f t="shared" si="24"/>
        <v>0</v>
      </c>
      <c r="BL61" s="32">
        <f t="shared" si="24"/>
        <v>0</v>
      </c>
      <c r="BM61" s="32">
        <f t="shared" si="24"/>
        <v>0</v>
      </c>
      <c r="BN61" s="32">
        <f t="shared" si="24"/>
        <v>0</v>
      </c>
      <c r="BO61" s="32">
        <f t="shared" si="24"/>
        <v>0</v>
      </c>
      <c r="BP61" s="32">
        <f t="shared" si="24"/>
        <v>0</v>
      </c>
      <c r="BQ61" s="32">
        <f t="shared" si="24"/>
        <v>2.1999999999999999E-2</v>
      </c>
      <c r="BR61" s="32">
        <f t="shared" si="24"/>
        <v>0</v>
      </c>
      <c r="BS61" s="33">
        <f>SUM(D61:BQ61)</f>
        <v>60.583339999999993</v>
      </c>
      <c r="BT61" s="34">
        <f>BS61/$C$9</f>
        <v>30.291669999999996</v>
      </c>
    </row>
    <row r="62" spans="1:72" ht="17.399999999999999" x14ac:dyDescent="0.35">
      <c r="A62" s="30"/>
      <c r="B62" s="31" t="s">
        <v>32</v>
      </c>
      <c r="C62" s="123"/>
      <c r="D62" s="32">
        <f>D57*D59</f>
        <v>4.0653600000000001</v>
      </c>
      <c r="E62" s="32">
        <f t="shared" ref="E62:BR62" si="26">E57*E59</f>
        <v>0</v>
      </c>
      <c r="F62" s="32">
        <f t="shared" si="26"/>
        <v>2.46</v>
      </c>
      <c r="G62" s="32">
        <f t="shared" si="26"/>
        <v>0</v>
      </c>
      <c r="H62" s="32">
        <f t="shared" si="26"/>
        <v>0</v>
      </c>
      <c r="I62" s="32">
        <f t="shared" si="26"/>
        <v>3.4559999999999995</v>
      </c>
      <c r="J62" s="32">
        <f t="shared" si="26"/>
        <v>35.093879999999999</v>
      </c>
      <c r="K62" s="32">
        <f t="shared" si="26"/>
        <v>4.1555200000000001</v>
      </c>
      <c r="L62" s="32">
        <f t="shared" si="26"/>
        <v>0</v>
      </c>
      <c r="M62" s="32">
        <f t="shared" si="26"/>
        <v>0</v>
      </c>
      <c r="N62" s="32">
        <f t="shared" si="26"/>
        <v>0</v>
      </c>
      <c r="O62" s="32">
        <f t="shared" si="26"/>
        <v>0</v>
      </c>
      <c r="P62" s="32">
        <f t="shared" si="26"/>
        <v>0</v>
      </c>
      <c r="Q62" s="32">
        <f t="shared" si="26"/>
        <v>6.4</v>
      </c>
      <c r="R62" s="32">
        <f t="shared" si="26"/>
        <v>0</v>
      </c>
      <c r="S62" s="32">
        <f t="shared" si="26"/>
        <v>0</v>
      </c>
      <c r="T62" s="32">
        <f t="shared" si="26"/>
        <v>0</v>
      </c>
      <c r="U62" s="32">
        <f t="shared" si="26"/>
        <v>0</v>
      </c>
      <c r="V62" s="32">
        <f t="shared" si="26"/>
        <v>0</v>
      </c>
      <c r="W62" s="32">
        <f>W57*W59</f>
        <v>0</v>
      </c>
      <c r="X62" s="32">
        <f t="shared" si="26"/>
        <v>0</v>
      </c>
      <c r="Y62" s="32">
        <f t="shared" si="26"/>
        <v>0</v>
      </c>
      <c r="Z62" s="32">
        <f t="shared" si="26"/>
        <v>0</v>
      </c>
      <c r="AA62" s="32">
        <f t="shared" si="26"/>
        <v>0</v>
      </c>
      <c r="AB62" s="32">
        <f t="shared" si="26"/>
        <v>0</v>
      </c>
      <c r="AC62" s="32">
        <f t="shared" si="26"/>
        <v>0</v>
      </c>
      <c r="AD62" s="32">
        <f t="shared" si="26"/>
        <v>0</v>
      </c>
      <c r="AE62" s="32">
        <f t="shared" si="26"/>
        <v>0</v>
      </c>
      <c r="AF62" s="32">
        <f t="shared" ref="AF62:AI62" si="27">AF57*AF59</f>
        <v>0</v>
      </c>
      <c r="AG62" s="32">
        <f t="shared" si="27"/>
        <v>0</v>
      </c>
      <c r="AH62" s="32">
        <f t="shared" si="27"/>
        <v>0</v>
      </c>
      <c r="AI62" s="32">
        <f t="shared" si="27"/>
        <v>0</v>
      </c>
      <c r="AJ62" s="32">
        <f t="shared" si="26"/>
        <v>0</v>
      </c>
      <c r="AK62" s="32">
        <f t="shared" si="26"/>
        <v>0</v>
      </c>
      <c r="AL62" s="32">
        <f t="shared" si="26"/>
        <v>0</v>
      </c>
      <c r="AM62" s="32">
        <f t="shared" si="26"/>
        <v>0</v>
      </c>
      <c r="AN62" s="32">
        <f t="shared" si="26"/>
        <v>0</v>
      </c>
      <c r="AO62" s="32">
        <f t="shared" si="26"/>
        <v>0</v>
      </c>
      <c r="AP62" s="32">
        <f t="shared" si="26"/>
        <v>0</v>
      </c>
      <c r="AQ62" s="32">
        <f t="shared" si="26"/>
        <v>0</v>
      </c>
      <c r="AR62" s="32">
        <f t="shared" si="26"/>
        <v>0</v>
      </c>
      <c r="AS62" s="32">
        <f t="shared" si="26"/>
        <v>0</v>
      </c>
      <c r="AT62" s="32">
        <f t="shared" si="26"/>
        <v>0</v>
      </c>
      <c r="AU62" s="32">
        <f t="shared" si="26"/>
        <v>0</v>
      </c>
      <c r="AV62" s="32">
        <f t="shared" si="26"/>
        <v>0</v>
      </c>
      <c r="AW62" s="32">
        <f t="shared" si="26"/>
        <v>0</v>
      </c>
      <c r="AX62" s="32">
        <f t="shared" si="26"/>
        <v>0</v>
      </c>
      <c r="AY62" s="32">
        <f t="shared" si="26"/>
        <v>0</v>
      </c>
      <c r="AZ62" s="32">
        <f t="shared" si="26"/>
        <v>0</v>
      </c>
      <c r="BA62" s="32">
        <f t="shared" si="26"/>
        <v>1.36</v>
      </c>
      <c r="BB62" s="32">
        <f t="shared" si="26"/>
        <v>0</v>
      </c>
      <c r="BC62" s="32">
        <f t="shared" si="26"/>
        <v>3.5705800000000001</v>
      </c>
      <c r="BD62" s="32">
        <f t="shared" si="26"/>
        <v>0</v>
      </c>
      <c r="BE62" s="32">
        <f t="shared" si="26"/>
        <v>0</v>
      </c>
      <c r="BF62" s="32">
        <f t="shared" si="26"/>
        <v>0</v>
      </c>
      <c r="BG62" s="32">
        <f t="shared" si="26"/>
        <v>0</v>
      </c>
      <c r="BH62" s="32">
        <f t="shared" si="26"/>
        <v>0</v>
      </c>
      <c r="BI62" s="32">
        <f t="shared" si="26"/>
        <v>0</v>
      </c>
      <c r="BJ62" s="32">
        <f t="shared" si="26"/>
        <v>0</v>
      </c>
      <c r="BK62" s="32">
        <f t="shared" si="26"/>
        <v>0</v>
      </c>
      <c r="BL62" s="32">
        <f t="shared" si="26"/>
        <v>0</v>
      </c>
      <c r="BM62" s="32">
        <f t="shared" si="26"/>
        <v>0</v>
      </c>
      <c r="BN62" s="32">
        <f t="shared" si="26"/>
        <v>0</v>
      </c>
      <c r="BO62" s="32">
        <f t="shared" si="26"/>
        <v>0</v>
      </c>
      <c r="BP62" s="32">
        <f t="shared" si="26"/>
        <v>0</v>
      </c>
      <c r="BQ62" s="32">
        <f t="shared" si="26"/>
        <v>2.1999999999999999E-2</v>
      </c>
      <c r="BR62" s="32">
        <f t="shared" si="26"/>
        <v>0</v>
      </c>
      <c r="BS62" s="33">
        <f>SUM(D62:BQ62)</f>
        <v>60.583339999999993</v>
      </c>
      <c r="BT62" s="34">
        <f>BS62/$C$9</f>
        <v>30.291669999999996</v>
      </c>
    </row>
    <row r="64" spans="1:72" x14ac:dyDescent="0.3">
      <c r="J64" s="1"/>
    </row>
    <row r="65" spans="1:72" ht="15" customHeight="1" x14ac:dyDescent="0.3">
      <c r="A65" s="112"/>
      <c r="B65" s="3" t="s">
        <v>4</v>
      </c>
      <c r="C65" s="114" t="s">
        <v>5</v>
      </c>
      <c r="D65" s="114" t="str">
        <f t="shared" ref="D65:BR65" si="28">D49</f>
        <v>Хлеб пшеничный</v>
      </c>
      <c r="E65" s="114" t="str">
        <f t="shared" si="28"/>
        <v>Хлеб ржано-пшеничный</v>
      </c>
      <c r="F65" s="114" t="str">
        <f t="shared" si="28"/>
        <v>Сахар</v>
      </c>
      <c r="G65" s="114" t="str">
        <f t="shared" si="28"/>
        <v>Чай</v>
      </c>
      <c r="H65" s="114" t="str">
        <f t="shared" si="28"/>
        <v>Какао</v>
      </c>
      <c r="I65" s="114" t="str">
        <f t="shared" si="28"/>
        <v>Кофейный напиток</v>
      </c>
      <c r="J65" s="114" t="str">
        <f t="shared" si="28"/>
        <v>Молоко 2,5%</v>
      </c>
      <c r="K65" s="114" t="str">
        <f t="shared" si="28"/>
        <v>Масло сливочное</v>
      </c>
      <c r="L65" s="114" t="str">
        <f t="shared" si="28"/>
        <v>Сметана 15%</v>
      </c>
      <c r="M65" s="114" t="str">
        <f t="shared" si="28"/>
        <v>Молоко сухое</v>
      </c>
      <c r="N65" s="114" t="str">
        <f t="shared" si="28"/>
        <v>Снежок 2,5 %</v>
      </c>
      <c r="O65" s="114" t="str">
        <f t="shared" si="28"/>
        <v>Творог 5%</v>
      </c>
      <c r="P65" s="114" t="str">
        <f t="shared" si="28"/>
        <v>Молоко сгущенное</v>
      </c>
      <c r="Q65" s="114" t="str">
        <f t="shared" si="28"/>
        <v xml:space="preserve">Джем Сава </v>
      </c>
      <c r="R65" s="114" t="str">
        <f t="shared" si="28"/>
        <v>Сыр</v>
      </c>
      <c r="S65" s="114" t="str">
        <f t="shared" si="28"/>
        <v>Зеленый горошек</v>
      </c>
      <c r="T65" s="114" t="str">
        <f t="shared" si="28"/>
        <v>Кукуруза консервирован.</v>
      </c>
      <c r="U65" s="114" t="str">
        <f t="shared" si="28"/>
        <v>Консервы рыбные</v>
      </c>
      <c r="V65" s="114" t="str">
        <f t="shared" si="28"/>
        <v>Огурцы консервирован.</v>
      </c>
      <c r="W65" s="114" t="str">
        <f>W49</f>
        <v>Огурцы свежие</v>
      </c>
      <c r="X65" s="114" t="str">
        <f t="shared" si="28"/>
        <v>Яйцо</v>
      </c>
      <c r="Y65" s="114" t="str">
        <f t="shared" si="28"/>
        <v>Икра кабачковая</v>
      </c>
      <c r="Z65" s="114" t="str">
        <f t="shared" si="28"/>
        <v>Изюм</v>
      </c>
      <c r="AA65" s="114" t="str">
        <f t="shared" si="28"/>
        <v>Курага</v>
      </c>
      <c r="AB65" s="114" t="str">
        <f t="shared" si="28"/>
        <v>Чернослив</v>
      </c>
      <c r="AC65" s="114" t="str">
        <f t="shared" si="28"/>
        <v>Шиповник</v>
      </c>
      <c r="AD65" s="114" t="str">
        <f t="shared" si="28"/>
        <v>Сухофрукты</v>
      </c>
      <c r="AE65" s="114" t="str">
        <f t="shared" si="28"/>
        <v>Ягода свежемороженная</v>
      </c>
      <c r="AF65" s="114" t="str">
        <f t="shared" ref="AF65:AI65" si="29">AF49</f>
        <v>Апельсин</v>
      </c>
      <c r="AG65" s="114" t="str">
        <f t="shared" si="29"/>
        <v>Банан</v>
      </c>
      <c r="AH65" s="114" t="str">
        <f t="shared" si="29"/>
        <v>Лимон</v>
      </c>
      <c r="AI65" s="114" t="str">
        <f t="shared" si="29"/>
        <v>Яблоко</v>
      </c>
      <c r="AJ65" s="114" t="str">
        <f t="shared" si="28"/>
        <v>Кисель</v>
      </c>
      <c r="AK65" s="114" t="str">
        <f t="shared" si="28"/>
        <v xml:space="preserve">Сок </v>
      </c>
      <c r="AL65" s="114" t="str">
        <f t="shared" si="28"/>
        <v>Макаронные изделия</v>
      </c>
      <c r="AM65" s="114" t="str">
        <f t="shared" si="28"/>
        <v>Мука</v>
      </c>
      <c r="AN65" s="114" t="str">
        <f t="shared" si="28"/>
        <v>Дрожжи</v>
      </c>
      <c r="AO65" s="114" t="str">
        <f t="shared" si="28"/>
        <v>Печенье</v>
      </c>
      <c r="AP65" s="114" t="str">
        <f t="shared" si="28"/>
        <v>Пряники</v>
      </c>
      <c r="AQ65" s="114" t="str">
        <f t="shared" si="28"/>
        <v>Вафли</v>
      </c>
      <c r="AR65" s="114" t="str">
        <f t="shared" si="28"/>
        <v>Конфеты</v>
      </c>
      <c r="AS65" s="114" t="str">
        <f t="shared" si="28"/>
        <v>Повидло Сава</v>
      </c>
      <c r="AT65" s="114" t="str">
        <f t="shared" si="28"/>
        <v>Крупа геркулес</v>
      </c>
      <c r="AU65" s="114" t="str">
        <f t="shared" si="28"/>
        <v>Крупа горох</v>
      </c>
      <c r="AV65" s="114" t="str">
        <f t="shared" si="28"/>
        <v>Крупа гречневая</v>
      </c>
      <c r="AW65" s="114" t="str">
        <f t="shared" si="28"/>
        <v>Крупа кукурузная</v>
      </c>
      <c r="AX65" s="114" t="str">
        <f t="shared" si="28"/>
        <v>Крупа манная</v>
      </c>
      <c r="AY65" s="114" t="str">
        <f t="shared" si="28"/>
        <v>Крупа перловая</v>
      </c>
      <c r="AZ65" s="114" t="str">
        <f t="shared" si="28"/>
        <v>Крупа пшеничная</v>
      </c>
      <c r="BA65" s="114" t="str">
        <f t="shared" si="28"/>
        <v>Крупа пшено</v>
      </c>
      <c r="BB65" s="114" t="str">
        <f t="shared" si="28"/>
        <v>Крупа ячневая</v>
      </c>
      <c r="BC65" s="114" t="str">
        <f t="shared" si="28"/>
        <v>Рис</v>
      </c>
      <c r="BD65" s="114" t="str">
        <f t="shared" si="28"/>
        <v>Цыпленок бройлер</v>
      </c>
      <c r="BE65" s="114" t="str">
        <f t="shared" si="28"/>
        <v>Филе куриное</v>
      </c>
      <c r="BF65" s="114" t="str">
        <f t="shared" si="28"/>
        <v>Фарш говяжий</v>
      </c>
      <c r="BG65" s="114" t="str">
        <f t="shared" si="28"/>
        <v>Печень куриная</v>
      </c>
      <c r="BH65" s="114" t="str">
        <f t="shared" si="28"/>
        <v>Филе минтая</v>
      </c>
      <c r="BI65" s="114" t="str">
        <f t="shared" si="28"/>
        <v>Филе сельди слабосол.</v>
      </c>
      <c r="BJ65" s="114" t="str">
        <f t="shared" si="28"/>
        <v>Картофель</v>
      </c>
      <c r="BK65" s="114" t="str">
        <f t="shared" si="28"/>
        <v>Морковь</v>
      </c>
      <c r="BL65" s="114" t="str">
        <f t="shared" si="28"/>
        <v>Лук</v>
      </c>
      <c r="BM65" s="114" t="str">
        <f t="shared" si="28"/>
        <v>Капуста</v>
      </c>
      <c r="BN65" s="114" t="str">
        <f t="shared" si="28"/>
        <v>Свекла</v>
      </c>
      <c r="BO65" s="114" t="str">
        <f t="shared" si="28"/>
        <v>Томатная паста</v>
      </c>
      <c r="BP65" s="114" t="str">
        <f t="shared" si="28"/>
        <v>Масло растительное</v>
      </c>
      <c r="BQ65" s="114" t="str">
        <f t="shared" si="28"/>
        <v>Соль</v>
      </c>
      <c r="BR65" s="114" t="str">
        <f t="shared" si="28"/>
        <v>Аскорбиновая кислота</v>
      </c>
      <c r="BS65" s="105" t="s">
        <v>6</v>
      </c>
      <c r="BT65" s="105" t="s">
        <v>7</v>
      </c>
    </row>
    <row r="66" spans="1:72" ht="36" customHeight="1" x14ac:dyDescent="0.3">
      <c r="A66" s="113"/>
      <c r="B66" s="4" t="s">
        <v>8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05"/>
      <c r="BT66" s="105"/>
    </row>
    <row r="67" spans="1:72" ht="15" customHeight="1" x14ac:dyDescent="0.3">
      <c r="A67" s="92"/>
      <c r="B67" s="5" t="str">
        <f t="shared" ref="B67:B72" si="30">B14</f>
        <v>Суп с лапшой</v>
      </c>
      <c r="C67" s="90"/>
      <c r="D67" s="5">
        <f t="shared" ref="D67:BR70" si="31">D14</f>
        <v>0</v>
      </c>
      <c r="E67" s="5">
        <f t="shared" si="31"/>
        <v>0</v>
      </c>
      <c r="F67" s="5">
        <f t="shared" si="31"/>
        <v>0</v>
      </c>
      <c r="G67" s="5">
        <f t="shared" si="31"/>
        <v>0</v>
      </c>
      <c r="H67" s="5">
        <f t="shared" si="31"/>
        <v>0</v>
      </c>
      <c r="I67" s="5">
        <f t="shared" si="31"/>
        <v>0</v>
      </c>
      <c r="J67" s="5">
        <f t="shared" si="31"/>
        <v>0</v>
      </c>
      <c r="K67" s="5">
        <f t="shared" si="31"/>
        <v>3.0000000000000001E-3</v>
      </c>
      <c r="L67" s="5">
        <f t="shared" si="31"/>
        <v>0</v>
      </c>
      <c r="M67" s="5">
        <f t="shared" si="31"/>
        <v>0</v>
      </c>
      <c r="N67" s="5">
        <f t="shared" si="31"/>
        <v>0</v>
      </c>
      <c r="O67" s="5">
        <f t="shared" si="31"/>
        <v>0</v>
      </c>
      <c r="P67" s="5">
        <f t="shared" si="31"/>
        <v>0</v>
      </c>
      <c r="Q67" s="5">
        <f t="shared" si="31"/>
        <v>0</v>
      </c>
      <c r="R67" s="5">
        <f t="shared" si="31"/>
        <v>0</v>
      </c>
      <c r="S67" s="5">
        <f t="shared" si="31"/>
        <v>0</v>
      </c>
      <c r="T67" s="5">
        <f t="shared" si="31"/>
        <v>0</v>
      </c>
      <c r="U67" s="5">
        <f t="shared" si="31"/>
        <v>0</v>
      </c>
      <c r="V67" s="5">
        <f t="shared" si="31"/>
        <v>0</v>
      </c>
      <c r="W67" s="5">
        <f t="shared" si="31"/>
        <v>0</v>
      </c>
      <c r="X67" s="5">
        <f t="shared" si="31"/>
        <v>0</v>
      </c>
      <c r="Y67" s="5">
        <f t="shared" si="31"/>
        <v>0</v>
      </c>
      <c r="Z67" s="5">
        <f t="shared" si="31"/>
        <v>0</v>
      </c>
      <c r="AA67" s="5">
        <f t="shared" si="31"/>
        <v>0</v>
      </c>
      <c r="AB67" s="5">
        <f t="shared" si="31"/>
        <v>0</v>
      </c>
      <c r="AC67" s="5">
        <f t="shared" si="31"/>
        <v>0</v>
      </c>
      <c r="AD67" s="5">
        <f t="shared" si="31"/>
        <v>0</v>
      </c>
      <c r="AE67" s="5">
        <f t="shared" si="31"/>
        <v>0</v>
      </c>
      <c r="AF67" s="5">
        <f t="shared" ref="AF67:AI70" si="32">AF14</f>
        <v>0</v>
      </c>
      <c r="AG67" s="5">
        <f t="shared" si="32"/>
        <v>0</v>
      </c>
      <c r="AH67" s="5">
        <f t="shared" si="32"/>
        <v>0</v>
      </c>
      <c r="AI67" s="5">
        <f t="shared" si="32"/>
        <v>0</v>
      </c>
      <c r="AJ67" s="5">
        <f t="shared" si="31"/>
        <v>0</v>
      </c>
      <c r="AK67" s="5">
        <f t="shared" si="31"/>
        <v>0</v>
      </c>
      <c r="AL67" s="5">
        <f t="shared" si="31"/>
        <v>0.01</v>
      </c>
      <c r="AM67" s="5">
        <f t="shared" si="31"/>
        <v>0</v>
      </c>
      <c r="AN67" s="5">
        <f t="shared" si="31"/>
        <v>0</v>
      </c>
      <c r="AO67" s="5">
        <f t="shared" si="31"/>
        <v>0</v>
      </c>
      <c r="AP67" s="5">
        <f t="shared" si="31"/>
        <v>0</v>
      </c>
      <c r="AQ67" s="5">
        <f t="shared" si="31"/>
        <v>0</v>
      </c>
      <c r="AR67" s="5">
        <f t="shared" si="31"/>
        <v>0</v>
      </c>
      <c r="AS67" s="5">
        <f t="shared" si="31"/>
        <v>0</v>
      </c>
      <c r="AT67" s="5">
        <f t="shared" si="31"/>
        <v>0</v>
      </c>
      <c r="AU67" s="5">
        <f t="shared" si="31"/>
        <v>0</v>
      </c>
      <c r="AV67" s="5">
        <f t="shared" si="31"/>
        <v>0</v>
      </c>
      <c r="AW67" s="5">
        <f t="shared" si="31"/>
        <v>0</v>
      </c>
      <c r="AX67" s="5">
        <f t="shared" si="31"/>
        <v>0</v>
      </c>
      <c r="AY67" s="5">
        <f t="shared" si="31"/>
        <v>0</v>
      </c>
      <c r="AZ67" s="5">
        <f t="shared" si="31"/>
        <v>0</v>
      </c>
      <c r="BA67" s="5">
        <f t="shared" si="31"/>
        <v>0</v>
      </c>
      <c r="BB67" s="5">
        <f t="shared" si="31"/>
        <v>0</v>
      </c>
      <c r="BC67" s="5">
        <f t="shared" si="31"/>
        <v>0</v>
      </c>
      <c r="BD67" s="5">
        <f t="shared" si="31"/>
        <v>3.6999999999999998E-2</v>
      </c>
      <c r="BE67" s="5">
        <f t="shared" si="31"/>
        <v>0</v>
      </c>
      <c r="BF67" s="5">
        <f t="shared" si="31"/>
        <v>0</v>
      </c>
      <c r="BG67" s="5">
        <f t="shared" si="31"/>
        <v>0</v>
      </c>
      <c r="BH67" s="5">
        <f t="shared" si="31"/>
        <v>0</v>
      </c>
      <c r="BI67" s="5">
        <f t="shared" si="31"/>
        <v>0</v>
      </c>
      <c r="BJ67" s="5">
        <f t="shared" si="31"/>
        <v>0.1</v>
      </c>
      <c r="BK67" s="5">
        <f t="shared" si="31"/>
        <v>1.6E-2</v>
      </c>
      <c r="BL67" s="5">
        <f t="shared" si="31"/>
        <v>1.2E-2</v>
      </c>
      <c r="BM67" s="5">
        <f t="shared" si="31"/>
        <v>0</v>
      </c>
      <c r="BN67" s="5">
        <f t="shared" si="31"/>
        <v>0</v>
      </c>
      <c r="BO67" s="5">
        <f t="shared" si="31"/>
        <v>0</v>
      </c>
      <c r="BP67" s="5">
        <f t="shared" si="31"/>
        <v>2E-3</v>
      </c>
      <c r="BQ67" s="5">
        <f t="shared" si="31"/>
        <v>2E-3</v>
      </c>
      <c r="BR67" s="5">
        <f t="shared" si="31"/>
        <v>0</v>
      </c>
    </row>
    <row r="68" spans="1:72" ht="15" customHeight="1" x14ac:dyDescent="0.3">
      <c r="A68" s="92"/>
      <c r="B68" s="5" t="str">
        <f t="shared" si="30"/>
        <v>Котлета мясная</v>
      </c>
      <c r="C68" s="90"/>
      <c r="D68" s="5">
        <f t="shared" si="31"/>
        <v>0.01</v>
      </c>
      <c r="E68" s="5">
        <f t="shared" si="31"/>
        <v>0</v>
      </c>
      <c r="F68" s="5">
        <f t="shared" si="31"/>
        <v>0</v>
      </c>
      <c r="G68" s="5">
        <f t="shared" si="31"/>
        <v>0</v>
      </c>
      <c r="H68" s="5">
        <f t="shared" si="31"/>
        <v>0</v>
      </c>
      <c r="I68" s="5">
        <f t="shared" si="31"/>
        <v>0</v>
      </c>
      <c r="J68" s="5">
        <f t="shared" si="31"/>
        <v>0</v>
      </c>
      <c r="K68" s="5">
        <f t="shared" si="31"/>
        <v>0</v>
      </c>
      <c r="L68" s="5">
        <f t="shared" si="31"/>
        <v>0</v>
      </c>
      <c r="M68" s="5">
        <f t="shared" si="31"/>
        <v>0</v>
      </c>
      <c r="N68" s="5">
        <f t="shared" si="31"/>
        <v>0</v>
      </c>
      <c r="O68" s="5">
        <f t="shared" si="31"/>
        <v>0</v>
      </c>
      <c r="P68" s="5">
        <f t="shared" si="31"/>
        <v>0</v>
      </c>
      <c r="Q68" s="5">
        <f t="shared" si="31"/>
        <v>0</v>
      </c>
      <c r="R68" s="5">
        <f t="shared" si="31"/>
        <v>0</v>
      </c>
      <c r="S68" s="5">
        <f t="shared" si="31"/>
        <v>0</v>
      </c>
      <c r="T68" s="5">
        <f t="shared" si="31"/>
        <v>0</v>
      </c>
      <c r="U68" s="5">
        <f t="shared" si="31"/>
        <v>0</v>
      </c>
      <c r="V68" s="5">
        <f t="shared" si="31"/>
        <v>0</v>
      </c>
      <c r="W68" s="5">
        <f t="shared" si="31"/>
        <v>0</v>
      </c>
      <c r="X68" s="5">
        <f t="shared" si="31"/>
        <v>0.1</v>
      </c>
      <c r="Y68" s="5">
        <f t="shared" si="31"/>
        <v>0</v>
      </c>
      <c r="Z68" s="5">
        <f t="shared" si="31"/>
        <v>0</v>
      </c>
      <c r="AA68" s="5">
        <f t="shared" si="31"/>
        <v>0</v>
      </c>
      <c r="AB68" s="5">
        <f t="shared" si="31"/>
        <v>0</v>
      </c>
      <c r="AC68" s="5">
        <f t="shared" si="31"/>
        <v>0</v>
      </c>
      <c r="AD68" s="5">
        <f t="shared" si="31"/>
        <v>0</v>
      </c>
      <c r="AE68" s="5">
        <f t="shared" si="31"/>
        <v>0</v>
      </c>
      <c r="AF68" s="5">
        <f t="shared" si="32"/>
        <v>0</v>
      </c>
      <c r="AG68" s="5">
        <f t="shared" si="32"/>
        <v>0</v>
      </c>
      <c r="AH68" s="5">
        <f t="shared" si="32"/>
        <v>0</v>
      </c>
      <c r="AI68" s="5">
        <f t="shared" si="32"/>
        <v>0</v>
      </c>
      <c r="AJ68" s="5">
        <f t="shared" si="31"/>
        <v>0</v>
      </c>
      <c r="AK68" s="5">
        <f t="shared" si="31"/>
        <v>0</v>
      </c>
      <c r="AL68" s="5">
        <f t="shared" si="31"/>
        <v>0</v>
      </c>
      <c r="AM68" s="5">
        <f t="shared" si="31"/>
        <v>0</v>
      </c>
      <c r="AN68" s="5">
        <f t="shared" si="31"/>
        <v>0</v>
      </c>
      <c r="AO68" s="5">
        <f t="shared" si="31"/>
        <v>0</v>
      </c>
      <c r="AP68" s="5">
        <f t="shared" si="31"/>
        <v>0</v>
      </c>
      <c r="AQ68" s="5">
        <f t="shared" si="31"/>
        <v>0</v>
      </c>
      <c r="AR68" s="5">
        <f t="shared" si="31"/>
        <v>0</v>
      </c>
      <c r="AS68" s="5">
        <f t="shared" si="31"/>
        <v>0</v>
      </c>
      <c r="AT68" s="5">
        <f t="shared" si="31"/>
        <v>0</v>
      </c>
      <c r="AU68" s="5">
        <f t="shared" si="31"/>
        <v>0</v>
      </c>
      <c r="AV68" s="5">
        <f t="shared" si="31"/>
        <v>0</v>
      </c>
      <c r="AW68" s="5">
        <f t="shared" si="31"/>
        <v>0</v>
      </c>
      <c r="AX68" s="5">
        <f t="shared" si="31"/>
        <v>0</v>
      </c>
      <c r="AY68" s="5">
        <f t="shared" si="31"/>
        <v>0</v>
      </c>
      <c r="AZ68" s="5">
        <f t="shared" si="31"/>
        <v>0</v>
      </c>
      <c r="BA68" s="5">
        <f t="shared" si="31"/>
        <v>0</v>
      </c>
      <c r="BB68" s="5">
        <f t="shared" si="31"/>
        <v>0</v>
      </c>
      <c r="BC68" s="5">
        <f t="shared" si="31"/>
        <v>0</v>
      </c>
      <c r="BD68" s="5">
        <f t="shared" si="31"/>
        <v>0</v>
      </c>
      <c r="BE68" s="5">
        <f t="shared" si="31"/>
        <v>0.03</v>
      </c>
      <c r="BF68" s="5">
        <f t="shared" si="31"/>
        <v>0.03</v>
      </c>
      <c r="BG68" s="5">
        <f t="shared" si="31"/>
        <v>0</v>
      </c>
      <c r="BH68" s="5">
        <f t="shared" si="31"/>
        <v>0</v>
      </c>
      <c r="BI68" s="5">
        <f t="shared" si="31"/>
        <v>0</v>
      </c>
      <c r="BJ68" s="5">
        <f t="shared" si="31"/>
        <v>0</v>
      </c>
      <c r="BK68" s="5">
        <f t="shared" si="31"/>
        <v>0</v>
      </c>
      <c r="BL68" s="5">
        <f t="shared" si="31"/>
        <v>7.0000000000000001E-3</v>
      </c>
      <c r="BM68" s="5">
        <f t="shared" si="31"/>
        <v>0</v>
      </c>
      <c r="BN68" s="5">
        <f t="shared" si="31"/>
        <v>0</v>
      </c>
      <c r="BO68" s="5">
        <f t="shared" si="31"/>
        <v>0</v>
      </c>
      <c r="BP68" s="5">
        <f t="shared" si="31"/>
        <v>1E-3</v>
      </c>
      <c r="BQ68" s="5">
        <f t="shared" si="31"/>
        <v>2E-3</v>
      </c>
      <c r="BR68" s="5">
        <f t="shared" si="31"/>
        <v>0</v>
      </c>
    </row>
    <row r="69" spans="1:72" ht="15" customHeight="1" x14ac:dyDescent="0.3">
      <c r="A69" s="92"/>
      <c r="B69" s="5" t="str">
        <f t="shared" si="30"/>
        <v>Капуста тушеная</v>
      </c>
      <c r="C69" s="90"/>
      <c r="D69" s="5">
        <f t="shared" si="31"/>
        <v>0</v>
      </c>
      <c r="E69" s="5">
        <f t="shared" si="31"/>
        <v>0</v>
      </c>
      <c r="F69" s="5">
        <f t="shared" si="31"/>
        <v>0</v>
      </c>
      <c r="G69" s="5">
        <f t="shared" si="31"/>
        <v>0</v>
      </c>
      <c r="H69" s="5">
        <f t="shared" si="31"/>
        <v>0</v>
      </c>
      <c r="I69" s="5">
        <f t="shared" si="31"/>
        <v>0</v>
      </c>
      <c r="J69" s="5">
        <f t="shared" si="31"/>
        <v>0</v>
      </c>
      <c r="K69" s="5">
        <f t="shared" si="31"/>
        <v>2E-3</v>
      </c>
      <c r="L69" s="5">
        <f t="shared" si="31"/>
        <v>0</v>
      </c>
      <c r="M69" s="5">
        <f t="shared" si="31"/>
        <v>0</v>
      </c>
      <c r="N69" s="5">
        <f t="shared" si="31"/>
        <v>0</v>
      </c>
      <c r="O69" s="5">
        <f t="shared" si="31"/>
        <v>0</v>
      </c>
      <c r="P69" s="5">
        <f t="shared" si="31"/>
        <v>0</v>
      </c>
      <c r="Q69" s="5">
        <f t="shared" si="31"/>
        <v>0</v>
      </c>
      <c r="R69" s="5">
        <f t="shared" si="31"/>
        <v>0</v>
      </c>
      <c r="S69" s="5">
        <f t="shared" si="31"/>
        <v>0</v>
      </c>
      <c r="T69" s="5">
        <f t="shared" si="31"/>
        <v>0</v>
      </c>
      <c r="U69" s="5">
        <f t="shared" si="31"/>
        <v>0</v>
      </c>
      <c r="V69" s="5">
        <f t="shared" si="31"/>
        <v>0</v>
      </c>
      <c r="W69" s="5">
        <f t="shared" si="31"/>
        <v>0</v>
      </c>
      <c r="X69" s="5">
        <f t="shared" si="31"/>
        <v>0</v>
      </c>
      <c r="Y69" s="5">
        <f t="shared" si="31"/>
        <v>0</v>
      </c>
      <c r="Z69" s="5">
        <f t="shared" si="31"/>
        <v>0</v>
      </c>
      <c r="AA69" s="5">
        <f t="shared" si="31"/>
        <v>0</v>
      </c>
      <c r="AB69" s="5">
        <f t="shared" si="31"/>
        <v>0</v>
      </c>
      <c r="AC69" s="5">
        <f t="shared" si="31"/>
        <v>0</v>
      </c>
      <c r="AD69" s="5">
        <f t="shared" si="31"/>
        <v>0</v>
      </c>
      <c r="AE69" s="5">
        <f t="shared" si="31"/>
        <v>0</v>
      </c>
      <c r="AF69" s="5">
        <f t="shared" si="32"/>
        <v>0</v>
      </c>
      <c r="AG69" s="5">
        <f t="shared" si="32"/>
        <v>0</v>
      </c>
      <c r="AH69" s="5">
        <f t="shared" si="32"/>
        <v>0</v>
      </c>
      <c r="AI69" s="5">
        <f t="shared" si="32"/>
        <v>0</v>
      </c>
      <c r="AJ69" s="5">
        <f t="shared" si="31"/>
        <v>0</v>
      </c>
      <c r="AK69" s="5">
        <f t="shared" si="31"/>
        <v>0</v>
      </c>
      <c r="AL69" s="5">
        <f t="shared" si="31"/>
        <v>0</v>
      </c>
      <c r="AM69" s="5">
        <f t="shared" si="31"/>
        <v>0</v>
      </c>
      <c r="AN69" s="5">
        <f t="shared" si="31"/>
        <v>0</v>
      </c>
      <c r="AO69" s="5">
        <f t="shared" si="31"/>
        <v>0</v>
      </c>
      <c r="AP69" s="5">
        <f t="shared" si="31"/>
        <v>0</v>
      </c>
      <c r="AQ69" s="5">
        <f t="shared" si="31"/>
        <v>0</v>
      </c>
      <c r="AR69" s="5">
        <f t="shared" si="31"/>
        <v>0</v>
      </c>
      <c r="AS69" s="5">
        <f t="shared" si="31"/>
        <v>0</v>
      </c>
      <c r="AT69" s="5">
        <f t="shared" si="31"/>
        <v>0</v>
      </c>
      <c r="AU69" s="5">
        <f t="shared" si="31"/>
        <v>0</v>
      </c>
      <c r="AV69" s="5">
        <f t="shared" si="31"/>
        <v>0</v>
      </c>
      <c r="AW69" s="5">
        <f t="shared" si="31"/>
        <v>0</v>
      </c>
      <c r="AX69" s="5">
        <f t="shared" si="31"/>
        <v>0</v>
      </c>
      <c r="AY69" s="5">
        <f t="shared" si="31"/>
        <v>0</v>
      </c>
      <c r="AZ69" s="5">
        <f t="shared" si="31"/>
        <v>0</v>
      </c>
      <c r="BA69" s="5">
        <f t="shared" si="31"/>
        <v>0</v>
      </c>
      <c r="BB69" s="5">
        <f t="shared" si="31"/>
        <v>0</v>
      </c>
      <c r="BC69" s="5">
        <f t="shared" si="31"/>
        <v>0</v>
      </c>
      <c r="BD69" s="5">
        <f t="shared" si="31"/>
        <v>0</v>
      </c>
      <c r="BE69" s="5">
        <f t="shared" si="31"/>
        <v>0</v>
      </c>
      <c r="BF69" s="5">
        <f t="shared" si="31"/>
        <v>0</v>
      </c>
      <c r="BG69" s="5">
        <f t="shared" si="31"/>
        <v>0</v>
      </c>
      <c r="BH69" s="5">
        <f t="shared" si="31"/>
        <v>0</v>
      </c>
      <c r="BI69" s="5">
        <f t="shared" si="31"/>
        <v>0</v>
      </c>
      <c r="BJ69" s="5">
        <f t="shared" si="31"/>
        <v>0</v>
      </c>
      <c r="BK69" s="5">
        <f t="shared" si="31"/>
        <v>1.4999999999999999E-2</v>
      </c>
      <c r="BL69" s="5">
        <f t="shared" si="31"/>
        <v>1.2999999999999999E-2</v>
      </c>
      <c r="BM69" s="5">
        <f t="shared" si="31"/>
        <v>0.17</v>
      </c>
      <c r="BN69" s="5">
        <f t="shared" si="31"/>
        <v>0</v>
      </c>
      <c r="BO69" s="5">
        <f t="shared" si="31"/>
        <v>3.0000000000000001E-3</v>
      </c>
      <c r="BP69" s="5">
        <f t="shared" si="31"/>
        <v>3.0000000000000001E-3</v>
      </c>
      <c r="BQ69" s="5">
        <f t="shared" si="31"/>
        <v>5.0000000000000001E-4</v>
      </c>
      <c r="BR69" s="5">
        <f t="shared" si="31"/>
        <v>0</v>
      </c>
    </row>
    <row r="70" spans="1:72" ht="15" customHeight="1" x14ac:dyDescent="0.3">
      <c r="A70" s="92"/>
      <c r="B70" s="5" t="str">
        <f t="shared" si="30"/>
        <v>Хлеб пшеничный</v>
      </c>
      <c r="C70" s="90"/>
      <c r="D70" s="5">
        <f t="shared" si="31"/>
        <v>2.7E-2</v>
      </c>
      <c r="E70" s="5">
        <f t="shared" si="31"/>
        <v>0</v>
      </c>
      <c r="F70" s="5">
        <f t="shared" si="31"/>
        <v>0</v>
      </c>
      <c r="G70" s="5">
        <f t="shared" si="31"/>
        <v>0</v>
      </c>
      <c r="H70" s="5">
        <f t="shared" si="31"/>
        <v>0</v>
      </c>
      <c r="I70" s="5">
        <f t="shared" si="31"/>
        <v>0</v>
      </c>
      <c r="J70" s="5">
        <f t="shared" si="31"/>
        <v>0</v>
      </c>
      <c r="K70" s="5">
        <f t="shared" si="31"/>
        <v>0</v>
      </c>
      <c r="L70" s="5">
        <f t="shared" si="31"/>
        <v>0</v>
      </c>
      <c r="M70" s="5">
        <f t="shared" si="31"/>
        <v>0</v>
      </c>
      <c r="N70" s="5">
        <f t="shared" si="31"/>
        <v>0</v>
      </c>
      <c r="O70" s="5">
        <f t="shared" si="31"/>
        <v>0</v>
      </c>
      <c r="P70" s="5">
        <f t="shared" si="31"/>
        <v>0</v>
      </c>
      <c r="Q70" s="5">
        <f t="shared" si="31"/>
        <v>0</v>
      </c>
      <c r="R70" s="5">
        <f t="shared" si="31"/>
        <v>0</v>
      </c>
      <c r="S70" s="5">
        <f t="shared" si="31"/>
        <v>0</v>
      </c>
      <c r="T70" s="5">
        <f t="shared" si="31"/>
        <v>0</v>
      </c>
      <c r="U70" s="5">
        <f t="shared" si="31"/>
        <v>0</v>
      </c>
      <c r="V70" s="5">
        <f t="shared" si="31"/>
        <v>0</v>
      </c>
      <c r="W70" s="5">
        <f t="shared" si="31"/>
        <v>0</v>
      </c>
      <c r="X70" s="5">
        <f t="shared" si="31"/>
        <v>0</v>
      </c>
      <c r="Y70" s="5">
        <f t="shared" si="31"/>
        <v>0</v>
      </c>
      <c r="Z70" s="5">
        <f t="shared" si="31"/>
        <v>0</v>
      </c>
      <c r="AA70" s="5">
        <f t="shared" si="31"/>
        <v>0</v>
      </c>
      <c r="AB70" s="5">
        <f t="shared" si="31"/>
        <v>0</v>
      </c>
      <c r="AC70" s="5">
        <f t="shared" si="31"/>
        <v>0</v>
      </c>
      <c r="AD70" s="5">
        <f t="shared" si="31"/>
        <v>0</v>
      </c>
      <c r="AE70" s="5">
        <f t="shared" si="31"/>
        <v>0</v>
      </c>
      <c r="AF70" s="5">
        <f t="shared" si="32"/>
        <v>0</v>
      </c>
      <c r="AG70" s="5">
        <f t="shared" si="32"/>
        <v>0</v>
      </c>
      <c r="AH70" s="5">
        <f t="shared" si="32"/>
        <v>0</v>
      </c>
      <c r="AI70" s="5">
        <f t="shared" si="32"/>
        <v>0</v>
      </c>
      <c r="AJ70" s="5">
        <f t="shared" si="31"/>
        <v>0</v>
      </c>
      <c r="AK70" s="5">
        <f t="shared" si="31"/>
        <v>0</v>
      </c>
      <c r="AL70" s="5">
        <f t="shared" si="31"/>
        <v>0</v>
      </c>
      <c r="AM70" s="5">
        <f t="shared" si="31"/>
        <v>0</v>
      </c>
      <c r="AN70" s="5">
        <f t="shared" si="31"/>
        <v>0</v>
      </c>
      <c r="AO70" s="5">
        <f t="shared" si="31"/>
        <v>0</v>
      </c>
      <c r="AP70" s="5">
        <f t="shared" si="31"/>
        <v>0</v>
      </c>
      <c r="AQ70" s="5">
        <f t="shared" si="31"/>
        <v>0</v>
      </c>
      <c r="AR70" s="5">
        <f t="shared" si="31"/>
        <v>0</v>
      </c>
      <c r="AS70" s="5">
        <f t="shared" si="31"/>
        <v>0</v>
      </c>
      <c r="AT70" s="5">
        <f t="shared" si="31"/>
        <v>0</v>
      </c>
      <c r="AU70" s="5">
        <f t="shared" si="31"/>
        <v>0</v>
      </c>
      <c r="AV70" s="5">
        <f t="shared" si="31"/>
        <v>0</v>
      </c>
      <c r="AW70" s="5">
        <f t="shared" si="31"/>
        <v>0</v>
      </c>
      <c r="AX70" s="5">
        <f t="shared" si="31"/>
        <v>0</v>
      </c>
      <c r="AY70" s="5">
        <f t="shared" si="31"/>
        <v>0</v>
      </c>
      <c r="AZ70" s="5">
        <f t="shared" si="31"/>
        <v>0</v>
      </c>
      <c r="BA70" s="5">
        <f t="shared" si="31"/>
        <v>0</v>
      </c>
      <c r="BB70" s="5">
        <f t="shared" si="31"/>
        <v>0</v>
      </c>
      <c r="BC70" s="5">
        <f t="shared" si="31"/>
        <v>0</v>
      </c>
      <c r="BD70" s="5">
        <f t="shared" si="31"/>
        <v>0</v>
      </c>
      <c r="BE70" s="5">
        <f t="shared" si="31"/>
        <v>0</v>
      </c>
      <c r="BF70" s="5">
        <f t="shared" si="31"/>
        <v>0</v>
      </c>
      <c r="BG70" s="5">
        <f t="shared" si="31"/>
        <v>0</v>
      </c>
      <c r="BH70" s="5">
        <f t="shared" si="31"/>
        <v>0</v>
      </c>
      <c r="BI70" s="5">
        <f t="shared" si="31"/>
        <v>0</v>
      </c>
      <c r="BJ70" s="5">
        <f t="shared" si="31"/>
        <v>0</v>
      </c>
      <c r="BK70" s="5">
        <f t="shared" si="31"/>
        <v>0</v>
      </c>
      <c r="BL70" s="5">
        <f t="shared" si="31"/>
        <v>0</v>
      </c>
      <c r="BM70" s="5">
        <f t="shared" si="31"/>
        <v>0</v>
      </c>
      <c r="BN70" s="5">
        <f t="shared" si="31"/>
        <v>0</v>
      </c>
      <c r="BO70" s="5">
        <f t="shared" si="31"/>
        <v>0</v>
      </c>
      <c r="BP70" s="5">
        <f t="shared" si="31"/>
        <v>0</v>
      </c>
      <c r="BQ70" s="5">
        <f t="shared" si="31"/>
        <v>0</v>
      </c>
      <c r="BR70" s="5">
        <f t="shared" ref="BR70" si="33">BR17</f>
        <v>0</v>
      </c>
    </row>
    <row r="71" spans="1:72" ht="25.8" x14ac:dyDescent="0.3">
      <c r="A71" s="92"/>
      <c r="B71" s="5" t="str">
        <f t="shared" si="30"/>
        <v>Хлеб ржано-пшеничный</v>
      </c>
      <c r="C71" s="90"/>
      <c r="D71" s="5">
        <f t="shared" ref="D71:BR72" si="34">D18</f>
        <v>0</v>
      </c>
      <c r="E71" s="5">
        <f t="shared" si="34"/>
        <v>4.2999999999999997E-2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ref="AF71:AI71" si="35">AF18</f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0</v>
      </c>
      <c r="BD71" s="5">
        <f t="shared" si="34"/>
        <v>0</v>
      </c>
      <c r="BE71" s="5">
        <f t="shared" si="34"/>
        <v>0</v>
      </c>
      <c r="BF71" s="5">
        <f t="shared" si="34"/>
        <v>0</v>
      </c>
      <c r="BG71" s="5">
        <f t="shared" si="34"/>
        <v>0</v>
      </c>
      <c r="BH71" s="5">
        <f t="shared" si="34"/>
        <v>0</v>
      </c>
      <c r="BI71" s="5">
        <f t="shared" si="34"/>
        <v>0</v>
      </c>
      <c r="BJ71" s="5">
        <f t="shared" si="34"/>
        <v>0</v>
      </c>
      <c r="BK71" s="5">
        <f t="shared" si="34"/>
        <v>0</v>
      </c>
      <c r="BL71" s="5">
        <f t="shared" si="34"/>
        <v>0</v>
      </c>
      <c r="BM71" s="5">
        <f t="shared" si="34"/>
        <v>0</v>
      </c>
      <c r="BN71" s="5">
        <f t="shared" si="34"/>
        <v>0</v>
      </c>
      <c r="BO71" s="5">
        <f t="shared" si="34"/>
        <v>0</v>
      </c>
      <c r="BP71" s="5">
        <f t="shared" si="34"/>
        <v>0</v>
      </c>
      <c r="BQ71" s="5">
        <f t="shared" si="34"/>
        <v>0</v>
      </c>
      <c r="BR71" s="5">
        <f t="shared" si="34"/>
        <v>0</v>
      </c>
    </row>
    <row r="72" spans="1:72" ht="25.8" x14ac:dyDescent="0.3">
      <c r="A72" s="93"/>
      <c r="B72" s="5" t="str">
        <f t="shared" si="30"/>
        <v>Компот из кураги и изюма</v>
      </c>
      <c r="C72" s="91"/>
      <c r="D72" s="5">
        <f t="shared" si="34"/>
        <v>0</v>
      </c>
      <c r="E72" s="5">
        <f t="shared" si="34"/>
        <v>0</v>
      </c>
      <c r="F72" s="5">
        <f t="shared" si="34"/>
        <v>8.9999999999999993E-3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0</v>
      </c>
      <c r="K72" s="5">
        <f t="shared" si="34"/>
        <v>0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0.01</v>
      </c>
      <c r="AA72" s="5">
        <f t="shared" si="34"/>
        <v>8.0000000000000002E-3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ref="AF72:AI72" si="36">AF19</f>
        <v>0</v>
      </c>
      <c r="AG72" s="5">
        <f t="shared" si="36"/>
        <v>0</v>
      </c>
      <c r="AH72" s="5">
        <f t="shared" si="36"/>
        <v>0</v>
      </c>
      <c r="AI72" s="5">
        <f t="shared" si="36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</v>
      </c>
      <c r="BH72" s="5">
        <f t="shared" si="34"/>
        <v>0</v>
      </c>
      <c r="BI72" s="5">
        <f t="shared" si="34"/>
        <v>0</v>
      </c>
      <c r="BJ72" s="5">
        <f t="shared" si="34"/>
        <v>0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0</v>
      </c>
      <c r="BQ72" s="5">
        <f t="shared" si="34"/>
        <v>0</v>
      </c>
      <c r="BR72" s="5">
        <f t="shared" si="34"/>
        <v>5.0000000000000002E-5</v>
      </c>
    </row>
    <row r="73" spans="1:72" ht="17.399999999999999" x14ac:dyDescent="0.35">
      <c r="B73" s="20" t="s">
        <v>26</v>
      </c>
      <c r="C73" s="21"/>
      <c r="D73" s="22">
        <f t="shared" ref="D73:BR73" si="37">SUM(D67:D72)</f>
        <v>3.6999999999999998E-2</v>
      </c>
      <c r="E73" s="22">
        <f t="shared" si="37"/>
        <v>4.2999999999999997E-2</v>
      </c>
      <c r="F73" s="22">
        <f t="shared" si="37"/>
        <v>8.9999999999999993E-3</v>
      </c>
      <c r="G73" s="22">
        <f t="shared" si="37"/>
        <v>0</v>
      </c>
      <c r="H73" s="22">
        <f t="shared" si="37"/>
        <v>0</v>
      </c>
      <c r="I73" s="22">
        <f t="shared" si="37"/>
        <v>0</v>
      </c>
      <c r="J73" s="22">
        <f t="shared" si="37"/>
        <v>0</v>
      </c>
      <c r="K73" s="22">
        <f t="shared" si="37"/>
        <v>5.0000000000000001E-3</v>
      </c>
      <c r="L73" s="22">
        <f t="shared" si="37"/>
        <v>0</v>
      </c>
      <c r="M73" s="22">
        <f t="shared" si="37"/>
        <v>0</v>
      </c>
      <c r="N73" s="22">
        <f t="shared" si="37"/>
        <v>0</v>
      </c>
      <c r="O73" s="22">
        <f t="shared" si="37"/>
        <v>0</v>
      </c>
      <c r="P73" s="22">
        <f t="shared" si="37"/>
        <v>0</v>
      </c>
      <c r="Q73" s="22">
        <f t="shared" si="37"/>
        <v>0</v>
      </c>
      <c r="R73" s="22">
        <f t="shared" si="37"/>
        <v>0</v>
      </c>
      <c r="S73" s="22">
        <f t="shared" si="37"/>
        <v>0</v>
      </c>
      <c r="T73" s="22">
        <f t="shared" si="37"/>
        <v>0</v>
      </c>
      <c r="U73" s="22">
        <f t="shared" si="37"/>
        <v>0</v>
      </c>
      <c r="V73" s="22">
        <f t="shared" si="37"/>
        <v>0</v>
      </c>
      <c r="W73" s="22">
        <f t="shared" si="37"/>
        <v>0</v>
      </c>
      <c r="X73" s="22">
        <f t="shared" si="37"/>
        <v>0.1</v>
      </c>
      <c r="Y73" s="22">
        <f t="shared" si="37"/>
        <v>0</v>
      </c>
      <c r="Z73" s="22">
        <f t="shared" si="37"/>
        <v>0.01</v>
      </c>
      <c r="AA73" s="22">
        <f t="shared" si="37"/>
        <v>8.0000000000000002E-3</v>
      </c>
      <c r="AB73" s="22">
        <f t="shared" si="37"/>
        <v>0</v>
      </c>
      <c r="AC73" s="22">
        <f t="shared" si="37"/>
        <v>0</v>
      </c>
      <c r="AD73" s="22">
        <f t="shared" si="37"/>
        <v>0</v>
      </c>
      <c r="AE73" s="22">
        <f t="shared" si="37"/>
        <v>0</v>
      </c>
      <c r="AF73" s="22">
        <f t="shared" ref="AF73:AI73" si="38">SUM(AF67:AF72)</f>
        <v>0</v>
      </c>
      <c r="AG73" s="22">
        <f t="shared" si="38"/>
        <v>0</v>
      </c>
      <c r="AH73" s="22">
        <f t="shared" si="38"/>
        <v>0</v>
      </c>
      <c r="AI73" s="22">
        <f t="shared" si="38"/>
        <v>0</v>
      </c>
      <c r="AJ73" s="22">
        <f t="shared" si="37"/>
        <v>0</v>
      </c>
      <c r="AK73" s="22">
        <f t="shared" si="37"/>
        <v>0</v>
      </c>
      <c r="AL73" s="22">
        <f t="shared" si="37"/>
        <v>0.01</v>
      </c>
      <c r="AM73" s="22">
        <f t="shared" si="37"/>
        <v>0</v>
      </c>
      <c r="AN73" s="22">
        <f t="shared" si="37"/>
        <v>0</v>
      </c>
      <c r="AO73" s="22">
        <f t="shared" si="37"/>
        <v>0</v>
      </c>
      <c r="AP73" s="22">
        <f t="shared" si="37"/>
        <v>0</v>
      </c>
      <c r="AQ73" s="22">
        <f t="shared" si="37"/>
        <v>0</v>
      </c>
      <c r="AR73" s="22">
        <f t="shared" si="37"/>
        <v>0</v>
      </c>
      <c r="AS73" s="22">
        <f t="shared" si="37"/>
        <v>0</v>
      </c>
      <c r="AT73" s="22">
        <f t="shared" si="37"/>
        <v>0</v>
      </c>
      <c r="AU73" s="22">
        <f t="shared" si="37"/>
        <v>0</v>
      </c>
      <c r="AV73" s="22">
        <f t="shared" si="37"/>
        <v>0</v>
      </c>
      <c r="AW73" s="22">
        <f t="shared" si="37"/>
        <v>0</v>
      </c>
      <c r="AX73" s="22">
        <f t="shared" si="37"/>
        <v>0</v>
      </c>
      <c r="AY73" s="22">
        <f t="shared" si="37"/>
        <v>0</v>
      </c>
      <c r="AZ73" s="22">
        <f t="shared" si="37"/>
        <v>0</v>
      </c>
      <c r="BA73" s="22">
        <f t="shared" si="37"/>
        <v>0</v>
      </c>
      <c r="BB73" s="22">
        <f t="shared" si="37"/>
        <v>0</v>
      </c>
      <c r="BC73" s="22">
        <f t="shared" si="37"/>
        <v>0</v>
      </c>
      <c r="BD73" s="22">
        <f t="shared" si="37"/>
        <v>3.6999999999999998E-2</v>
      </c>
      <c r="BE73" s="22">
        <f t="shared" si="37"/>
        <v>0.03</v>
      </c>
      <c r="BF73" s="22">
        <f t="shared" si="37"/>
        <v>0.03</v>
      </c>
      <c r="BG73" s="22">
        <f t="shared" si="37"/>
        <v>0</v>
      </c>
      <c r="BH73" s="22">
        <f t="shared" si="37"/>
        <v>0</v>
      </c>
      <c r="BI73" s="22">
        <f t="shared" si="37"/>
        <v>0</v>
      </c>
      <c r="BJ73" s="22">
        <f t="shared" si="37"/>
        <v>0.1</v>
      </c>
      <c r="BK73" s="22">
        <f t="shared" si="37"/>
        <v>3.1E-2</v>
      </c>
      <c r="BL73" s="22">
        <f t="shared" si="37"/>
        <v>3.2000000000000001E-2</v>
      </c>
      <c r="BM73" s="22">
        <f t="shared" si="37"/>
        <v>0.17</v>
      </c>
      <c r="BN73" s="22">
        <f t="shared" si="37"/>
        <v>0</v>
      </c>
      <c r="BO73" s="22">
        <f t="shared" si="37"/>
        <v>3.0000000000000001E-3</v>
      </c>
      <c r="BP73" s="22">
        <f t="shared" si="37"/>
        <v>6.0000000000000001E-3</v>
      </c>
      <c r="BQ73" s="22">
        <f t="shared" si="37"/>
        <v>4.5000000000000005E-3</v>
      </c>
      <c r="BR73" s="22">
        <f t="shared" si="37"/>
        <v>5.0000000000000002E-5</v>
      </c>
    </row>
    <row r="74" spans="1:72" ht="17.399999999999999" x14ac:dyDescent="0.35">
      <c r="B74" s="20" t="s">
        <v>27</v>
      </c>
      <c r="C74" s="21"/>
      <c r="D74" s="23">
        <f t="shared" ref="D74:BR74" si="39">PRODUCT(D73,$F$6)</f>
        <v>7.3999999999999996E-2</v>
      </c>
      <c r="E74" s="23">
        <f t="shared" si="39"/>
        <v>8.5999999999999993E-2</v>
      </c>
      <c r="F74" s="23">
        <f t="shared" si="39"/>
        <v>1.7999999999999999E-2</v>
      </c>
      <c r="G74" s="23">
        <f t="shared" si="39"/>
        <v>0</v>
      </c>
      <c r="H74" s="23">
        <f t="shared" si="39"/>
        <v>0</v>
      </c>
      <c r="I74" s="23">
        <f t="shared" si="39"/>
        <v>0</v>
      </c>
      <c r="J74" s="23">
        <f t="shared" si="39"/>
        <v>0</v>
      </c>
      <c r="K74" s="23">
        <f t="shared" si="39"/>
        <v>0.01</v>
      </c>
      <c r="L74" s="23">
        <f t="shared" si="39"/>
        <v>0</v>
      </c>
      <c r="M74" s="23">
        <f t="shared" si="39"/>
        <v>0</v>
      </c>
      <c r="N74" s="23">
        <f t="shared" si="39"/>
        <v>0</v>
      </c>
      <c r="O74" s="23">
        <f t="shared" si="39"/>
        <v>0</v>
      </c>
      <c r="P74" s="23">
        <f t="shared" si="39"/>
        <v>0</v>
      </c>
      <c r="Q74" s="23">
        <f t="shared" si="39"/>
        <v>0</v>
      </c>
      <c r="R74" s="23">
        <f t="shared" si="39"/>
        <v>0</v>
      </c>
      <c r="S74" s="23">
        <f t="shared" si="39"/>
        <v>0</v>
      </c>
      <c r="T74" s="23">
        <f t="shared" si="39"/>
        <v>0</v>
      </c>
      <c r="U74" s="23">
        <f t="shared" si="39"/>
        <v>0</v>
      </c>
      <c r="V74" s="23">
        <f t="shared" si="39"/>
        <v>0</v>
      </c>
      <c r="W74" s="23">
        <f t="shared" si="39"/>
        <v>0</v>
      </c>
      <c r="X74" s="23">
        <f t="shared" si="39"/>
        <v>0.2</v>
      </c>
      <c r="Y74" s="23">
        <f t="shared" si="39"/>
        <v>0</v>
      </c>
      <c r="Z74" s="23">
        <f t="shared" si="39"/>
        <v>0.02</v>
      </c>
      <c r="AA74" s="23">
        <f t="shared" si="39"/>
        <v>1.6E-2</v>
      </c>
      <c r="AB74" s="23">
        <f t="shared" si="39"/>
        <v>0</v>
      </c>
      <c r="AC74" s="23">
        <f t="shared" si="39"/>
        <v>0</v>
      </c>
      <c r="AD74" s="23">
        <f t="shared" si="39"/>
        <v>0</v>
      </c>
      <c r="AE74" s="23">
        <f t="shared" si="39"/>
        <v>0</v>
      </c>
      <c r="AF74" s="23">
        <f t="shared" ref="AF74:AI74" si="40">PRODUCT(AF73,$F$6)</f>
        <v>0</v>
      </c>
      <c r="AG74" s="23">
        <f t="shared" si="40"/>
        <v>0</v>
      </c>
      <c r="AH74" s="23">
        <f t="shared" si="40"/>
        <v>0</v>
      </c>
      <c r="AI74" s="23">
        <f t="shared" si="40"/>
        <v>0</v>
      </c>
      <c r="AJ74" s="23">
        <f t="shared" si="39"/>
        <v>0</v>
      </c>
      <c r="AK74" s="23">
        <f t="shared" si="39"/>
        <v>0</v>
      </c>
      <c r="AL74" s="23">
        <f t="shared" si="39"/>
        <v>0.02</v>
      </c>
      <c r="AM74" s="23">
        <f t="shared" si="39"/>
        <v>0</v>
      </c>
      <c r="AN74" s="23">
        <f t="shared" si="39"/>
        <v>0</v>
      </c>
      <c r="AO74" s="23">
        <f t="shared" si="39"/>
        <v>0</v>
      </c>
      <c r="AP74" s="23">
        <f t="shared" si="39"/>
        <v>0</v>
      </c>
      <c r="AQ74" s="23">
        <f t="shared" si="39"/>
        <v>0</v>
      </c>
      <c r="AR74" s="23">
        <f t="shared" si="39"/>
        <v>0</v>
      </c>
      <c r="AS74" s="23">
        <f t="shared" si="39"/>
        <v>0</v>
      </c>
      <c r="AT74" s="23">
        <f t="shared" si="39"/>
        <v>0</v>
      </c>
      <c r="AU74" s="23">
        <f t="shared" si="39"/>
        <v>0</v>
      </c>
      <c r="AV74" s="23">
        <f t="shared" si="39"/>
        <v>0</v>
      </c>
      <c r="AW74" s="23">
        <f t="shared" si="39"/>
        <v>0</v>
      </c>
      <c r="AX74" s="23">
        <f t="shared" si="39"/>
        <v>0</v>
      </c>
      <c r="AY74" s="23">
        <f t="shared" si="39"/>
        <v>0</v>
      </c>
      <c r="AZ74" s="23">
        <f t="shared" si="39"/>
        <v>0</v>
      </c>
      <c r="BA74" s="23">
        <f t="shared" si="39"/>
        <v>0</v>
      </c>
      <c r="BB74" s="23">
        <f t="shared" si="39"/>
        <v>0</v>
      </c>
      <c r="BC74" s="23">
        <f t="shared" si="39"/>
        <v>0</v>
      </c>
      <c r="BD74" s="23">
        <f t="shared" si="39"/>
        <v>7.3999999999999996E-2</v>
      </c>
      <c r="BE74" s="23">
        <f t="shared" si="39"/>
        <v>0.06</v>
      </c>
      <c r="BF74" s="23">
        <f t="shared" si="39"/>
        <v>0.06</v>
      </c>
      <c r="BG74" s="23">
        <f t="shared" si="39"/>
        <v>0</v>
      </c>
      <c r="BH74" s="23">
        <f t="shared" si="39"/>
        <v>0</v>
      </c>
      <c r="BI74" s="23">
        <f t="shared" si="39"/>
        <v>0</v>
      </c>
      <c r="BJ74" s="23">
        <f t="shared" si="39"/>
        <v>0.2</v>
      </c>
      <c r="BK74" s="23">
        <f t="shared" si="39"/>
        <v>6.2E-2</v>
      </c>
      <c r="BL74" s="23">
        <f t="shared" si="39"/>
        <v>6.4000000000000001E-2</v>
      </c>
      <c r="BM74" s="23">
        <f t="shared" si="39"/>
        <v>0.34</v>
      </c>
      <c r="BN74" s="23">
        <f t="shared" si="39"/>
        <v>0</v>
      </c>
      <c r="BO74" s="23">
        <f t="shared" si="39"/>
        <v>6.0000000000000001E-3</v>
      </c>
      <c r="BP74" s="23">
        <f t="shared" si="39"/>
        <v>1.2E-2</v>
      </c>
      <c r="BQ74" s="23">
        <f t="shared" si="39"/>
        <v>9.0000000000000011E-3</v>
      </c>
      <c r="BR74" s="23">
        <f t="shared" si="39"/>
        <v>1E-4</v>
      </c>
    </row>
    <row r="76" spans="1:72" ht="17.399999999999999" x14ac:dyDescent="0.35">
      <c r="A76" s="26"/>
      <c r="B76" s="27" t="s">
        <v>28</v>
      </c>
      <c r="C76" s="28" t="s">
        <v>29</v>
      </c>
      <c r="D76" s="29">
        <f t="shared" ref="D76:BR76" si="41">D41</f>
        <v>78.180000000000007</v>
      </c>
      <c r="E76" s="29">
        <f t="shared" si="41"/>
        <v>82</v>
      </c>
      <c r="F76" s="29">
        <f t="shared" si="41"/>
        <v>82</v>
      </c>
      <c r="G76" s="29">
        <f t="shared" si="41"/>
        <v>624</v>
      </c>
      <c r="H76" s="29">
        <f t="shared" si="41"/>
        <v>1490</v>
      </c>
      <c r="I76" s="29">
        <f t="shared" si="41"/>
        <v>720</v>
      </c>
      <c r="J76" s="29">
        <f t="shared" si="41"/>
        <v>82.38</v>
      </c>
      <c r="K76" s="29">
        <f t="shared" si="41"/>
        <v>1038.8800000000001</v>
      </c>
      <c r="L76" s="29">
        <f t="shared" si="41"/>
        <v>231.94</v>
      </c>
      <c r="M76" s="29">
        <f t="shared" si="41"/>
        <v>738</v>
      </c>
      <c r="N76" s="29">
        <f t="shared" si="41"/>
        <v>114.89</v>
      </c>
      <c r="O76" s="29">
        <f t="shared" si="41"/>
        <v>359.11</v>
      </c>
      <c r="P76" s="29">
        <f t="shared" si="41"/>
        <v>428.95</v>
      </c>
      <c r="Q76" s="29">
        <f t="shared" si="41"/>
        <v>400</v>
      </c>
      <c r="R76" s="29">
        <f t="shared" si="41"/>
        <v>1210</v>
      </c>
      <c r="S76" s="29">
        <f t="shared" si="41"/>
        <v>207.5</v>
      </c>
      <c r="T76" s="29">
        <f t="shared" si="41"/>
        <v>207.5</v>
      </c>
      <c r="U76" s="29">
        <f t="shared" si="41"/>
        <v>852</v>
      </c>
      <c r="V76" s="29">
        <f t="shared" si="41"/>
        <v>352.56</v>
      </c>
      <c r="W76" s="29">
        <f t="shared" si="41"/>
        <v>269</v>
      </c>
      <c r="X76" s="29">
        <f t="shared" si="41"/>
        <v>11.9</v>
      </c>
      <c r="Y76" s="29">
        <f t="shared" si="41"/>
        <v>0</v>
      </c>
      <c r="Z76" s="29">
        <f t="shared" si="41"/>
        <v>492</v>
      </c>
      <c r="AA76" s="29">
        <f t="shared" si="41"/>
        <v>382</v>
      </c>
      <c r="AB76" s="29">
        <f t="shared" si="41"/>
        <v>341</v>
      </c>
      <c r="AC76" s="29">
        <f t="shared" si="41"/>
        <v>261</v>
      </c>
      <c r="AD76" s="29">
        <f t="shared" si="41"/>
        <v>125</v>
      </c>
      <c r="AE76" s="29">
        <f t="shared" si="41"/>
        <v>607</v>
      </c>
      <c r="AF76" s="29"/>
      <c r="AG76" s="29"/>
      <c r="AH76" s="29">
        <f t="shared" si="41"/>
        <v>219</v>
      </c>
      <c r="AI76" s="29"/>
      <c r="AJ76" s="29">
        <f t="shared" si="41"/>
        <v>227.27</v>
      </c>
      <c r="AK76" s="29">
        <f t="shared" si="41"/>
        <v>89</v>
      </c>
      <c r="AL76" s="29">
        <f t="shared" si="41"/>
        <v>62</v>
      </c>
      <c r="AM76" s="29">
        <f t="shared" si="41"/>
        <v>44.6</v>
      </c>
      <c r="AN76" s="29">
        <f t="shared" si="41"/>
        <v>200</v>
      </c>
      <c r="AO76" s="29">
        <f t="shared" si="41"/>
        <v>236</v>
      </c>
      <c r="AP76" s="29">
        <f t="shared" si="41"/>
        <v>0</v>
      </c>
      <c r="AQ76" s="29">
        <f t="shared" si="41"/>
        <v>277</v>
      </c>
      <c r="AR76" s="29">
        <f t="shared" si="41"/>
        <v>595</v>
      </c>
      <c r="AS76" s="29">
        <f t="shared" si="41"/>
        <v>235.63</v>
      </c>
      <c r="AT76" s="29">
        <f t="shared" si="41"/>
        <v>72.5</v>
      </c>
      <c r="AU76" s="29">
        <f t="shared" si="41"/>
        <v>69.33</v>
      </c>
      <c r="AV76" s="29">
        <f t="shared" si="41"/>
        <v>60.67</v>
      </c>
      <c r="AW76" s="29">
        <f t="shared" si="41"/>
        <v>67.14</v>
      </c>
      <c r="AX76" s="29">
        <f t="shared" si="41"/>
        <v>74.290000000000006</v>
      </c>
      <c r="AY76" s="29">
        <f t="shared" si="41"/>
        <v>51.25</v>
      </c>
      <c r="AZ76" s="29">
        <f t="shared" si="41"/>
        <v>77.14</v>
      </c>
      <c r="BA76" s="29">
        <f t="shared" si="41"/>
        <v>68</v>
      </c>
      <c r="BB76" s="29">
        <f t="shared" si="41"/>
        <v>60</v>
      </c>
      <c r="BC76" s="29">
        <f t="shared" si="41"/>
        <v>137.33000000000001</v>
      </c>
      <c r="BD76" s="29">
        <f t="shared" si="41"/>
        <v>319</v>
      </c>
      <c r="BE76" s="29">
        <f t="shared" si="41"/>
        <v>499</v>
      </c>
      <c r="BF76" s="29">
        <f t="shared" si="41"/>
        <v>564</v>
      </c>
      <c r="BG76" s="29">
        <f t="shared" si="41"/>
        <v>276</v>
      </c>
      <c r="BH76" s="29">
        <f t="shared" si="41"/>
        <v>524</v>
      </c>
      <c r="BI76" s="29">
        <f t="shared" si="41"/>
        <v>795</v>
      </c>
      <c r="BJ76" s="29">
        <f t="shared" si="41"/>
        <v>47</v>
      </c>
      <c r="BK76" s="29">
        <f t="shared" si="41"/>
        <v>36</v>
      </c>
      <c r="BL76" s="29">
        <f t="shared" si="41"/>
        <v>35</v>
      </c>
      <c r="BM76" s="29">
        <f t="shared" si="41"/>
        <v>41</v>
      </c>
      <c r="BN76" s="29">
        <f t="shared" si="41"/>
        <v>47</v>
      </c>
      <c r="BO76" s="29">
        <f t="shared" si="41"/>
        <v>314</v>
      </c>
      <c r="BP76" s="29">
        <f t="shared" si="41"/>
        <v>162.22</v>
      </c>
      <c r="BQ76" s="29">
        <f t="shared" si="41"/>
        <v>22</v>
      </c>
      <c r="BR76" s="29">
        <f t="shared" si="41"/>
        <v>0</v>
      </c>
    </row>
    <row r="77" spans="1:72" ht="17.399999999999999" x14ac:dyDescent="0.35">
      <c r="B77" s="20" t="s">
        <v>30</v>
      </c>
      <c r="C77" s="21" t="s">
        <v>29</v>
      </c>
      <c r="D77" s="22">
        <f>D76/1000</f>
        <v>7.8180000000000013E-2</v>
      </c>
      <c r="E77" s="22">
        <f t="shared" ref="E77:BR77" si="42">E76/1000</f>
        <v>8.2000000000000003E-2</v>
      </c>
      <c r="F77" s="22">
        <f t="shared" si="42"/>
        <v>8.2000000000000003E-2</v>
      </c>
      <c r="G77" s="22">
        <f t="shared" si="42"/>
        <v>0.624</v>
      </c>
      <c r="H77" s="22">
        <f t="shared" si="42"/>
        <v>1.49</v>
      </c>
      <c r="I77" s="22">
        <f t="shared" si="42"/>
        <v>0.72</v>
      </c>
      <c r="J77" s="22">
        <f t="shared" si="42"/>
        <v>8.2379999999999995E-2</v>
      </c>
      <c r="K77" s="22">
        <f t="shared" si="42"/>
        <v>1.03888</v>
      </c>
      <c r="L77" s="22">
        <f t="shared" si="42"/>
        <v>0.23194000000000001</v>
      </c>
      <c r="M77" s="22">
        <f t="shared" si="42"/>
        <v>0.73799999999999999</v>
      </c>
      <c r="N77" s="22">
        <f t="shared" si="42"/>
        <v>0.11489000000000001</v>
      </c>
      <c r="O77" s="22">
        <f t="shared" si="42"/>
        <v>0.35911000000000004</v>
      </c>
      <c r="P77" s="22">
        <f t="shared" si="42"/>
        <v>0.42895</v>
      </c>
      <c r="Q77" s="22">
        <f t="shared" si="42"/>
        <v>0.4</v>
      </c>
      <c r="R77" s="22">
        <f t="shared" si="42"/>
        <v>1.21</v>
      </c>
      <c r="S77" s="22">
        <f t="shared" si="42"/>
        <v>0.20749999999999999</v>
      </c>
      <c r="T77" s="22">
        <f t="shared" si="42"/>
        <v>0.20749999999999999</v>
      </c>
      <c r="U77" s="22">
        <f t="shared" si="42"/>
        <v>0.85199999999999998</v>
      </c>
      <c r="V77" s="22">
        <f t="shared" si="42"/>
        <v>0.35255999999999998</v>
      </c>
      <c r="W77" s="22">
        <f>W76/1000</f>
        <v>0.26900000000000002</v>
      </c>
      <c r="X77" s="22">
        <f t="shared" si="42"/>
        <v>1.1900000000000001E-2</v>
      </c>
      <c r="Y77" s="22">
        <f t="shared" si="42"/>
        <v>0</v>
      </c>
      <c r="Z77" s="22">
        <f t="shared" si="42"/>
        <v>0.49199999999999999</v>
      </c>
      <c r="AA77" s="22">
        <f t="shared" si="42"/>
        <v>0.38200000000000001</v>
      </c>
      <c r="AB77" s="22">
        <f t="shared" si="42"/>
        <v>0.34100000000000003</v>
      </c>
      <c r="AC77" s="22">
        <f t="shared" si="42"/>
        <v>0.26100000000000001</v>
      </c>
      <c r="AD77" s="22">
        <f t="shared" si="42"/>
        <v>0.125</v>
      </c>
      <c r="AE77" s="22">
        <f t="shared" si="42"/>
        <v>0.60699999999999998</v>
      </c>
      <c r="AF77" s="22">
        <f t="shared" ref="AF77:AI77" si="43">AF76/1000</f>
        <v>0</v>
      </c>
      <c r="AG77" s="22">
        <f t="shared" si="43"/>
        <v>0</v>
      </c>
      <c r="AH77" s="22">
        <f t="shared" si="43"/>
        <v>0.219</v>
      </c>
      <c r="AI77" s="22">
        <f t="shared" si="43"/>
        <v>0</v>
      </c>
      <c r="AJ77" s="22">
        <f t="shared" si="42"/>
        <v>0.22727</v>
      </c>
      <c r="AK77" s="22">
        <f t="shared" si="42"/>
        <v>8.8999999999999996E-2</v>
      </c>
      <c r="AL77" s="22">
        <f t="shared" si="42"/>
        <v>6.2E-2</v>
      </c>
      <c r="AM77" s="22">
        <f t="shared" si="42"/>
        <v>4.4600000000000001E-2</v>
      </c>
      <c r="AN77" s="22">
        <f t="shared" si="42"/>
        <v>0.2</v>
      </c>
      <c r="AO77" s="22">
        <f t="shared" si="42"/>
        <v>0.23599999999999999</v>
      </c>
      <c r="AP77" s="22">
        <f t="shared" si="42"/>
        <v>0</v>
      </c>
      <c r="AQ77" s="22">
        <f t="shared" si="42"/>
        <v>0.27700000000000002</v>
      </c>
      <c r="AR77" s="22">
        <f t="shared" si="42"/>
        <v>0.59499999999999997</v>
      </c>
      <c r="AS77" s="22">
        <f t="shared" si="42"/>
        <v>0.23563000000000001</v>
      </c>
      <c r="AT77" s="22">
        <f t="shared" si="42"/>
        <v>7.2499999999999995E-2</v>
      </c>
      <c r="AU77" s="22">
        <f t="shared" si="42"/>
        <v>6.9330000000000003E-2</v>
      </c>
      <c r="AV77" s="22">
        <f t="shared" si="42"/>
        <v>6.0670000000000002E-2</v>
      </c>
      <c r="AW77" s="22">
        <f t="shared" si="42"/>
        <v>6.7140000000000005E-2</v>
      </c>
      <c r="AX77" s="22">
        <f t="shared" si="42"/>
        <v>7.4290000000000009E-2</v>
      </c>
      <c r="AY77" s="22">
        <f t="shared" si="42"/>
        <v>5.1249999999999997E-2</v>
      </c>
      <c r="AZ77" s="22">
        <f t="shared" si="42"/>
        <v>7.714E-2</v>
      </c>
      <c r="BA77" s="22">
        <f t="shared" si="42"/>
        <v>6.8000000000000005E-2</v>
      </c>
      <c r="BB77" s="22">
        <f t="shared" si="42"/>
        <v>0.06</v>
      </c>
      <c r="BC77" s="22">
        <f t="shared" si="42"/>
        <v>0.13733000000000001</v>
      </c>
      <c r="BD77" s="22">
        <f t="shared" si="42"/>
        <v>0.31900000000000001</v>
      </c>
      <c r="BE77" s="22">
        <f t="shared" si="42"/>
        <v>0.499</v>
      </c>
      <c r="BF77" s="22">
        <f t="shared" si="42"/>
        <v>0.56399999999999995</v>
      </c>
      <c r="BG77" s="22">
        <f t="shared" si="42"/>
        <v>0.27600000000000002</v>
      </c>
      <c r="BH77" s="22">
        <f t="shared" si="42"/>
        <v>0.52400000000000002</v>
      </c>
      <c r="BI77" s="22">
        <f t="shared" si="42"/>
        <v>0.79500000000000004</v>
      </c>
      <c r="BJ77" s="22">
        <f t="shared" si="42"/>
        <v>4.7E-2</v>
      </c>
      <c r="BK77" s="22">
        <f t="shared" si="42"/>
        <v>3.5999999999999997E-2</v>
      </c>
      <c r="BL77" s="22">
        <f t="shared" si="42"/>
        <v>3.5000000000000003E-2</v>
      </c>
      <c r="BM77" s="22">
        <f t="shared" si="42"/>
        <v>4.1000000000000002E-2</v>
      </c>
      <c r="BN77" s="22">
        <f t="shared" si="42"/>
        <v>4.7E-2</v>
      </c>
      <c r="BO77" s="22">
        <f t="shared" si="42"/>
        <v>0.314</v>
      </c>
      <c r="BP77" s="22">
        <f t="shared" si="42"/>
        <v>0.16222</v>
      </c>
      <c r="BQ77" s="22">
        <f t="shared" si="42"/>
        <v>2.1999999999999999E-2</v>
      </c>
      <c r="BR77" s="22">
        <f t="shared" si="42"/>
        <v>0</v>
      </c>
    </row>
    <row r="78" spans="1:72" ht="17.399999999999999" x14ac:dyDescent="0.35">
      <c r="A78" s="30"/>
      <c r="B78" s="31" t="s">
        <v>31</v>
      </c>
      <c r="C78" s="123"/>
      <c r="D78" s="32">
        <f>D74*D76</f>
        <v>5.7853200000000005</v>
      </c>
      <c r="E78" s="32">
        <f t="shared" ref="E78:BR78" si="44">E74*E76</f>
        <v>7.0519999999999996</v>
      </c>
      <c r="F78" s="32">
        <f t="shared" si="44"/>
        <v>1.476</v>
      </c>
      <c r="G78" s="32">
        <f t="shared" si="44"/>
        <v>0</v>
      </c>
      <c r="H78" s="32">
        <f t="shared" si="44"/>
        <v>0</v>
      </c>
      <c r="I78" s="32">
        <f t="shared" si="44"/>
        <v>0</v>
      </c>
      <c r="J78" s="32">
        <f t="shared" si="44"/>
        <v>0</v>
      </c>
      <c r="K78" s="32">
        <f t="shared" si="44"/>
        <v>10.388800000000002</v>
      </c>
      <c r="L78" s="32">
        <f t="shared" si="44"/>
        <v>0</v>
      </c>
      <c r="M78" s="32">
        <f t="shared" si="44"/>
        <v>0</v>
      </c>
      <c r="N78" s="32">
        <f t="shared" si="44"/>
        <v>0</v>
      </c>
      <c r="O78" s="32">
        <f t="shared" si="44"/>
        <v>0</v>
      </c>
      <c r="P78" s="32">
        <f t="shared" si="44"/>
        <v>0</v>
      </c>
      <c r="Q78" s="32">
        <f t="shared" si="44"/>
        <v>0</v>
      </c>
      <c r="R78" s="32">
        <f t="shared" si="44"/>
        <v>0</v>
      </c>
      <c r="S78" s="32">
        <f t="shared" si="44"/>
        <v>0</v>
      </c>
      <c r="T78" s="32">
        <f t="shared" si="44"/>
        <v>0</v>
      </c>
      <c r="U78" s="32">
        <f t="shared" si="44"/>
        <v>0</v>
      </c>
      <c r="V78" s="32">
        <f t="shared" si="44"/>
        <v>0</v>
      </c>
      <c r="W78" s="32">
        <f>W74*W76</f>
        <v>0</v>
      </c>
      <c r="X78" s="32">
        <f t="shared" si="44"/>
        <v>2.3800000000000003</v>
      </c>
      <c r="Y78" s="32">
        <f t="shared" si="44"/>
        <v>0</v>
      </c>
      <c r="Z78" s="32">
        <f t="shared" si="44"/>
        <v>9.84</v>
      </c>
      <c r="AA78" s="32">
        <f t="shared" si="44"/>
        <v>6.1120000000000001</v>
      </c>
      <c r="AB78" s="32">
        <f t="shared" si="44"/>
        <v>0</v>
      </c>
      <c r="AC78" s="32">
        <f t="shared" si="44"/>
        <v>0</v>
      </c>
      <c r="AD78" s="32">
        <f t="shared" si="44"/>
        <v>0</v>
      </c>
      <c r="AE78" s="32">
        <f t="shared" si="44"/>
        <v>0</v>
      </c>
      <c r="AF78" s="32">
        <f t="shared" ref="AF78:AI78" si="45">AF74*AF76</f>
        <v>0</v>
      </c>
      <c r="AG78" s="32">
        <f t="shared" si="45"/>
        <v>0</v>
      </c>
      <c r="AH78" s="32">
        <f t="shared" si="45"/>
        <v>0</v>
      </c>
      <c r="AI78" s="32">
        <f t="shared" si="45"/>
        <v>0</v>
      </c>
      <c r="AJ78" s="32">
        <f t="shared" si="44"/>
        <v>0</v>
      </c>
      <c r="AK78" s="32">
        <f t="shared" si="44"/>
        <v>0</v>
      </c>
      <c r="AL78" s="32">
        <f t="shared" si="44"/>
        <v>1.24</v>
      </c>
      <c r="AM78" s="32">
        <f t="shared" si="44"/>
        <v>0</v>
      </c>
      <c r="AN78" s="32">
        <f t="shared" si="44"/>
        <v>0</v>
      </c>
      <c r="AO78" s="32">
        <f t="shared" si="44"/>
        <v>0</v>
      </c>
      <c r="AP78" s="32">
        <f t="shared" si="44"/>
        <v>0</v>
      </c>
      <c r="AQ78" s="32">
        <f t="shared" si="44"/>
        <v>0</v>
      </c>
      <c r="AR78" s="32">
        <f t="shared" si="44"/>
        <v>0</v>
      </c>
      <c r="AS78" s="32">
        <f t="shared" si="44"/>
        <v>0</v>
      </c>
      <c r="AT78" s="32">
        <f t="shared" si="44"/>
        <v>0</v>
      </c>
      <c r="AU78" s="32">
        <f t="shared" si="44"/>
        <v>0</v>
      </c>
      <c r="AV78" s="32">
        <f t="shared" si="44"/>
        <v>0</v>
      </c>
      <c r="AW78" s="32">
        <f t="shared" si="44"/>
        <v>0</v>
      </c>
      <c r="AX78" s="32">
        <f t="shared" si="44"/>
        <v>0</v>
      </c>
      <c r="AY78" s="32">
        <f t="shared" si="44"/>
        <v>0</v>
      </c>
      <c r="AZ78" s="32">
        <f t="shared" si="44"/>
        <v>0</v>
      </c>
      <c r="BA78" s="32">
        <f t="shared" si="44"/>
        <v>0</v>
      </c>
      <c r="BB78" s="32">
        <f t="shared" si="44"/>
        <v>0</v>
      </c>
      <c r="BC78" s="32">
        <f t="shared" si="44"/>
        <v>0</v>
      </c>
      <c r="BD78" s="32">
        <f t="shared" si="44"/>
        <v>23.605999999999998</v>
      </c>
      <c r="BE78" s="32">
        <f t="shared" si="44"/>
        <v>29.939999999999998</v>
      </c>
      <c r="BF78" s="32">
        <f t="shared" si="44"/>
        <v>33.839999999999996</v>
      </c>
      <c r="BG78" s="32">
        <f t="shared" si="44"/>
        <v>0</v>
      </c>
      <c r="BH78" s="32">
        <f t="shared" si="44"/>
        <v>0</v>
      </c>
      <c r="BI78" s="32">
        <f t="shared" si="44"/>
        <v>0</v>
      </c>
      <c r="BJ78" s="32">
        <f t="shared" si="44"/>
        <v>9.4</v>
      </c>
      <c r="BK78" s="32">
        <f t="shared" si="44"/>
        <v>2.2320000000000002</v>
      </c>
      <c r="BL78" s="32">
        <f t="shared" si="44"/>
        <v>2.2400000000000002</v>
      </c>
      <c r="BM78" s="32">
        <f t="shared" si="44"/>
        <v>13.940000000000001</v>
      </c>
      <c r="BN78" s="32">
        <f t="shared" si="44"/>
        <v>0</v>
      </c>
      <c r="BO78" s="32">
        <f t="shared" si="44"/>
        <v>1.8840000000000001</v>
      </c>
      <c r="BP78" s="32">
        <f t="shared" si="44"/>
        <v>1.9466399999999999</v>
      </c>
      <c r="BQ78" s="32">
        <f t="shared" si="44"/>
        <v>0.19800000000000001</v>
      </c>
      <c r="BR78" s="32">
        <f t="shared" si="44"/>
        <v>0</v>
      </c>
      <c r="BS78" s="33">
        <f>SUM(D78:BQ78)</f>
        <v>163.50076000000001</v>
      </c>
      <c r="BT78" s="34">
        <f>BS78/$C$9</f>
        <v>81.750380000000007</v>
      </c>
    </row>
    <row r="79" spans="1:72" ht="17.399999999999999" x14ac:dyDescent="0.35">
      <c r="A79" s="30"/>
      <c r="B79" s="31" t="s">
        <v>32</v>
      </c>
      <c r="C79" s="123"/>
      <c r="D79" s="32">
        <f>D74*D76</f>
        <v>5.7853200000000005</v>
      </c>
      <c r="E79" s="32">
        <f t="shared" ref="E79:BR79" si="46">E74*E76</f>
        <v>7.0519999999999996</v>
      </c>
      <c r="F79" s="32">
        <f t="shared" si="46"/>
        <v>1.476</v>
      </c>
      <c r="G79" s="32">
        <f t="shared" si="46"/>
        <v>0</v>
      </c>
      <c r="H79" s="32">
        <f t="shared" si="46"/>
        <v>0</v>
      </c>
      <c r="I79" s="32">
        <f t="shared" si="46"/>
        <v>0</v>
      </c>
      <c r="J79" s="32">
        <f t="shared" si="46"/>
        <v>0</v>
      </c>
      <c r="K79" s="32">
        <f t="shared" si="46"/>
        <v>10.388800000000002</v>
      </c>
      <c r="L79" s="32">
        <f t="shared" si="46"/>
        <v>0</v>
      </c>
      <c r="M79" s="32">
        <f t="shared" si="46"/>
        <v>0</v>
      </c>
      <c r="N79" s="32">
        <f t="shared" si="46"/>
        <v>0</v>
      </c>
      <c r="O79" s="32">
        <f t="shared" si="46"/>
        <v>0</v>
      </c>
      <c r="P79" s="32">
        <f t="shared" si="46"/>
        <v>0</v>
      </c>
      <c r="Q79" s="32">
        <f t="shared" si="46"/>
        <v>0</v>
      </c>
      <c r="R79" s="32">
        <f t="shared" si="46"/>
        <v>0</v>
      </c>
      <c r="S79" s="32">
        <f t="shared" si="46"/>
        <v>0</v>
      </c>
      <c r="T79" s="32">
        <f t="shared" si="46"/>
        <v>0</v>
      </c>
      <c r="U79" s="32">
        <f t="shared" si="46"/>
        <v>0</v>
      </c>
      <c r="V79" s="32">
        <f t="shared" si="46"/>
        <v>0</v>
      </c>
      <c r="W79" s="32">
        <f>W74*W76</f>
        <v>0</v>
      </c>
      <c r="X79" s="32">
        <f t="shared" si="46"/>
        <v>2.3800000000000003</v>
      </c>
      <c r="Y79" s="32">
        <f t="shared" si="46"/>
        <v>0</v>
      </c>
      <c r="Z79" s="32">
        <f t="shared" si="46"/>
        <v>9.84</v>
      </c>
      <c r="AA79" s="32">
        <f t="shared" si="46"/>
        <v>6.1120000000000001</v>
      </c>
      <c r="AB79" s="32">
        <f t="shared" si="46"/>
        <v>0</v>
      </c>
      <c r="AC79" s="32">
        <f t="shared" si="46"/>
        <v>0</v>
      </c>
      <c r="AD79" s="32">
        <f t="shared" si="46"/>
        <v>0</v>
      </c>
      <c r="AE79" s="32">
        <f t="shared" si="46"/>
        <v>0</v>
      </c>
      <c r="AF79" s="32">
        <f t="shared" ref="AF79:AI79" si="47">AF74*AF76</f>
        <v>0</v>
      </c>
      <c r="AG79" s="32">
        <f t="shared" si="47"/>
        <v>0</v>
      </c>
      <c r="AH79" s="32">
        <f t="shared" si="47"/>
        <v>0</v>
      </c>
      <c r="AI79" s="32">
        <f t="shared" si="47"/>
        <v>0</v>
      </c>
      <c r="AJ79" s="32">
        <f t="shared" si="46"/>
        <v>0</v>
      </c>
      <c r="AK79" s="32">
        <f t="shared" si="46"/>
        <v>0</v>
      </c>
      <c r="AL79" s="32">
        <f t="shared" si="46"/>
        <v>1.24</v>
      </c>
      <c r="AM79" s="32">
        <f t="shared" si="46"/>
        <v>0</v>
      </c>
      <c r="AN79" s="32">
        <f t="shared" si="46"/>
        <v>0</v>
      </c>
      <c r="AO79" s="32">
        <f t="shared" si="46"/>
        <v>0</v>
      </c>
      <c r="AP79" s="32">
        <f t="shared" si="46"/>
        <v>0</v>
      </c>
      <c r="AQ79" s="32">
        <f t="shared" si="46"/>
        <v>0</v>
      </c>
      <c r="AR79" s="32">
        <f t="shared" si="46"/>
        <v>0</v>
      </c>
      <c r="AS79" s="32">
        <f t="shared" si="46"/>
        <v>0</v>
      </c>
      <c r="AT79" s="32">
        <f t="shared" si="46"/>
        <v>0</v>
      </c>
      <c r="AU79" s="32">
        <f t="shared" si="46"/>
        <v>0</v>
      </c>
      <c r="AV79" s="32">
        <f t="shared" si="46"/>
        <v>0</v>
      </c>
      <c r="AW79" s="32">
        <f t="shared" si="46"/>
        <v>0</v>
      </c>
      <c r="AX79" s="32">
        <f t="shared" si="46"/>
        <v>0</v>
      </c>
      <c r="AY79" s="32">
        <f t="shared" si="46"/>
        <v>0</v>
      </c>
      <c r="AZ79" s="32">
        <f t="shared" si="46"/>
        <v>0</v>
      </c>
      <c r="BA79" s="32">
        <f t="shared" si="46"/>
        <v>0</v>
      </c>
      <c r="BB79" s="32">
        <f t="shared" si="46"/>
        <v>0</v>
      </c>
      <c r="BC79" s="32">
        <f t="shared" si="46"/>
        <v>0</v>
      </c>
      <c r="BD79" s="32">
        <f t="shared" si="46"/>
        <v>23.605999999999998</v>
      </c>
      <c r="BE79" s="32">
        <f t="shared" si="46"/>
        <v>29.939999999999998</v>
      </c>
      <c r="BF79" s="32">
        <f t="shared" si="46"/>
        <v>33.839999999999996</v>
      </c>
      <c r="BG79" s="32">
        <f t="shared" si="46"/>
        <v>0</v>
      </c>
      <c r="BH79" s="32">
        <f t="shared" si="46"/>
        <v>0</v>
      </c>
      <c r="BI79" s="32">
        <f t="shared" si="46"/>
        <v>0</v>
      </c>
      <c r="BJ79" s="32">
        <f t="shared" si="46"/>
        <v>9.4</v>
      </c>
      <c r="BK79" s="32">
        <f t="shared" si="46"/>
        <v>2.2320000000000002</v>
      </c>
      <c r="BL79" s="32">
        <f t="shared" si="46"/>
        <v>2.2400000000000002</v>
      </c>
      <c r="BM79" s="32">
        <f t="shared" si="46"/>
        <v>13.940000000000001</v>
      </c>
      <c r="BN79" s="32">
        <f t="shared" si="46"/>
        <v>0</v>
      </c>
      <c r="BO79" s="32">
        <f t="shared" si="46"/>
        <v>1.8840000000000001</v>
      </c>
      <c r="BP79" s="32">
        <f t="shared" si="46"/>
        <v>1.9466399999999999</v>
      </c>
      <c r="BQ79" s="32">
        <f t="shared" si="46"/>
        <v>0.19800000000000001</v>
      </c>
      <c r="BR79" s="32">
        <f t="shared" si="46"/>
        <v>0</v>
      </c>
      <c r="BS79" s="33">
        <f>SUM(D79:BQ79)</f>
        <v>163.50076000000001</v>
      </c>
      <c r="BT79" s="34">
        <f>BS79/$C$9</f>
        <v>81.750380000000007</v>
      </c>
    </row>
    <row r="81" spans="1:72" x14ac:dyDescent="0.3">
      <c r="J81" s="1">
        <v>52</v>
      </c>
      <c r="K81" t="s">
        <v>2</v>
      </c>
      <c r="T81" t="s">
        <v>35</v>
      </c>
    </row>
    <row r="82" spans="1:72" ht="15" customHeight="1" x14ac:dyDescent="0.3">
      <c r="A82" s="112"/>
      <c r="B82" s="3" t="s">
        <v>4</v>
      </c>
      <c r="C82" s="114" t="s">
        <v>5</v>
      </c>
      <c r="D82" s="114" t="str">
        <f t="shared" ref="D82:BR82" si="48">D65</f>
        <v>Хлеб пшеничный</v>
      </c>
      <c r="E82" s="114" t="str">
        <f t="shared" si="48"/>
        <v>Хлеб ржано-пшеничный</v>
      </c>
      <c r="F82" s="114" t="str">
        <f t="shared" si="48"/>
        <v>Сахар</v>
      </c>
      <c r="G82" s="114" t="str">
        <f t="shared" si="48"/>
        <v>Чай</v>
      </c>
      <c r="H82" s="114" t="str">
        <f t="shared" si="48"/>
        <v>Какао</v>
      </c>
      <c r="I82" s="114" t="str">
        <f t="shared" si="48"/>
        <v>Кофейный напиток</v>
      </c>
      <c r="J82" s="114" t="str">
        <f t="shared" si="48"/>
        <v>Молоко 2,5%</v>
      </c>
      <c r="K82" s="114" t="str">
        <f t="shared" si="48"/>
        <v>Масло сливочное</v>
      </c>
      <c r="L82" s="114" t="str">
        <f t="shared" si="48"/>
        <v>Сметана 15%</v>
      </c>
      <c r="M82" s="114" t="str">
        <f t="shared" si="48"/>
        <v>Молоко сухое</v>
      </c>
      <c r="N82" s="114" t="str">
        <f t="shared" si="48"/>
        <v>Снежок 2,5 %</v>
      </c>
      <c r="O82" s="114" t="str">
        <f t="shared" si="48"/>
        <v>Творог 5%</v>
      </c>
      <c r="P82" s="114" t="str">
        <f t="shared" si="48"/>
        <v>Молоко сгущенное</v>
      </c>
      <c r="Q82" s="114" t="str">
        <f t="shared" si="48"/>
        <v xml:space="preserve">Джем Сава </v>
      </c>
      <c r="R82" s="114" t="str">
        <f t="shared" si="48"/>
        <v>Сыр</v>
      </c>
      <c r="S82" s="114" t="str">
        <f t="shared" si="48"/>
        <v>Зеленый горошек</v>
      </c>
      <c r="T82" s="114" t="str">
        <f t="shared" si="48"/>
        <v>Кукуруза консервирован.</v>
      </c>
      <c r="U82" s="114" t="str">
        <f t="shared" si="48"/>
        <v>Консервы рыбные</v>
      </c>
      <c r="V82" s="114" t="str">
        <f t="shared" si="48"/>
        <v>Огурцы консервирован.</v>
      </c>
      <c r="W82" s="114" t="str">
        <f t="shared" si="48"/>
        <v>Огурцы свежие</v>
      </c>
      <c r="X82" s="114" t="str">
        <f t="shared" si="48"/>
        <v>Яйцо</v>
      </c>
      <c r="Y82" s="114" t="str">
        <f t="shared" si="48"/>
        <v>Икра кабачковая</v>
      </c>
      <c r="Z82" s="114" t="str">
        <f t="shared" si="48"/>
        <v>Изюм</v>
      </c>
      <c r="AA82" s="114" t="str">
        <f t="shared" si="48"/>
        <v>Курага</v>
      </c>
      <c r="AB82" s="114" t="str">
        <f t="shared" si="48"/>
        <v>Чернослив</v>
      </c>
      <c r="AC82" s="114" t="str">
        <f t="shared" si="48"/>
        <v>Шиповник</v>
      </c>
      <c r="AD82" s="114" t="str">
        <f t="shared" si="48"/>
        <v>Сухофрукты</v>
      </c>
      <c r="AE82" s="114" t="str">
        <f t="shared" si="48"/>
        <v>Ягода свежемороженная</v>
      </c>
      <c r="AF82" s="114" t="str">
        <f t="shared" ref="AF82:AI82" si="49">AF65</f>
        <v>Апельсин</v>
      </c>
      <c r="AG82" s="114" t="str">
        <f t="shared" si="49"/>
        <v>Банан</v>
      </c>
      <c r="AH82" s="114" t="str">
        <f t="shared" si="49"/>
        <v>Лимон</v>
      </c>
      <c r="AI82" s="114" t="str">
        <f t="shared" si="49"/>
        <v>Яблоко</v>
      </c>
      <c r="AJ82" s="114" t="str">
        <f t="shared" si="48"/>
        <v>Кисель</v>
      </c>
      <c r="AK82" s="114" t="str">
        <f t="shared" si="48"/>
        <v xml:space="preserve">Сок </v>
      </c>
      <c r="AL82" s="114" t="str">
        <f t="shared" si="48"/>
        <v>Макаронные изделия</v>
      </c>
      <c r="AM82" s="114" t="str">
        <f t="shared" si="48"/>
        <v>Мука</v>
      </c>
      <c r="AN82" s="114" t="str">
        <f t="shared" si="48"/>
        <v>Дрожжи</v>
      </c>
      <c r="AO82" s="114" t="str">
        <f t="shared" si="48"/>
        <v>Печенье</v>
      </c>
      <c r="AP82" s="114" t="str">
        <f t="shared" si="48"/>
        <v>Пряники</v>
      </c>
      <c r="AQ82" s="114" t="str">
        <f t="shared" si="48"/>
        <v>Вафли</v>
      </c>
      <c r="AR82" s="114" t="str">
        <f t="shared" si="48"/>
        <v>Конфеты</v>
      </c>
      <c r="AS82" s="114" t="str">
        <f t="shared" si="48"/>
        <v>Повидло Сава</v>
      </c>
      <c r="AT82" s="114" t="str">
        <f t="shared" si="48"/>
        <v>Крупа геркулес</v>
      </c>
      <c r="AU82" s="114" t="str">
        <f t="shared" si="48"/>
        <v>Крупа горох</v>
      </c>
      <c r="AV82" s="114" t="str">
        <f t="shared" si="48"/>
        <v>Крупа гречневая</v>
      </c>
      <c r="AW82" s="114" t="str">
        <f t="shared" si="48"/>
        <v>Крупа кукурузная</v>
      </c>
      <c r="AX82" s="114" t="str">
        <f t="shared" si="48"/>
        <v>Крупа манная</v>
      </c>
      <c r="AY82" s="114" t="str">
        <f t="shared" si="48"/>
        <v>Крупа перловая</v>
      </c>
      <c r="AZ82" s="114" t="str">
        <f t="shared" si="48"/>
        <v>Крупа пшеничная</v>
      </c>
      <c r="BA82" s="114" t="str">
        <f t="shared" si="48"/>
        <v>Крупа пшено</v>
      </c>
      <c r="BB82" s="114" t="str">
        <f t="shared" si="48"/>
        <v>Крупа ячневая</v>
      </c>
      <c r="BC82" s="114" t="str">
        <f t="shared" si="48"/>
        <v>Рис</v>
      </c>
      <c r="BD82" s="114" t="str">
        <f t="shared" si="48"/>
        <v>Цыпленок бройлер</v>
      </c>
      <c r="BE82" s="114" t="str">
        <f t="shared" si="48"/>
        <v>Филе куриное</v>
      </c>
      <c r="BF82" s="114" t="str">
        <f t="shared" si="48"/>
        <v>Фарш говяжий</v>
      </c>
      <c r="BG82" s="114" t="str">
        <f t="shared" si="48"/>
        <v>Печень куриная</v>
      </c>
      <c r="BH82" s="114" t="str">
        <f t="shared" si="48"/>
        <v>Филе минтая</v>
      </c>
      <c r="BI82" s="114" t="str">
        <f t="shared" si="48"/>
        <v>Филе сельди слабосол.</v>
      </c>
      <c r="BJ82" s="114" t="str">
        <f t="shared" si="48"/>
        <v>Картофель</v>
      </c>
      <c r="BK82" s="114" t="str">
        <f t="shared" si="48"/>
        <v>Морковь</v>
      </c>
      <c r="BL82" s="114" t="str">
        <f t="shared" si="48"/>
        <v>Лук</v>
      </c>
      <c r="BM82" s="114" t="str">
        <f t="shared" si="48"/>
        <v>Капуста</v>
      </c>
      <c r="BN82" s="114" t="str">
        <f t="shared" si="48"/>
        <v>Свекла</v>
      </c>
      <c r="BO82" s="114" t="str">
        <f t="shared" si="48"/>
        <v>Томатная паста</v>
      </c>
      <c r="BP82" s="114" t="str">
        <f t="shared" si="48"/>
        <v>Масло растительное</v>
      </c>
      <c r="BQ82" s="114" t="str">
        <f t="shared" si="48"/>
        <v>Соль</v>
      </c>
      <c r="BR82" s="114" t="str">
        <f t="shared" si="48"/>
        <v>Аскорбиновая кислота</v>
      </c>
      <c r="BS82" s="105" t="s">
        <v>6</v>
      </c>
      <c r="BT82" s="105" t="s">
        <v>7</v>
      </c>
    </row>
    <row r="83" spans="1:72" ht="36" customHeight="1" x14ac:dyDescent="0.3">
      <c r="A83" s="113"/>
      <c r="B83" s="4" t="s">
        <v>8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05"/>
      <c r="BT83" s="105"/>
    </row>
    <row r="84" spans="1:72" x14ac:dyDescent="0.3">
      <c r="A84" s="106" t="s">
        <v>20</v>
      </c>
      <c r="B84" s="5" t="str">
        <f>B21</f>
        <v>Чай с лимоном</v>
      </c>
      <c r="C84" s="107">
        <f>$F$6</f>
        <v>2</v>
      </c>
      <c r="D84" s="5">
        <f t="shared" ref="D84:BR87" si="50">D21</f>
        <v>0</v>
      </c>
      <c r="E84" s="5">
        <f t="shared" si="50"/>
        <v>0</v>
      </c>
      <c r="F84" s="5">
        <f t="shared" si="50"/>
        <v>0.01</v>
      </c>
      <c r="G84" s="5">
        <f t="shared" si="50"/>
        <v>5.0000000000000001E-4</v>
      </c>
      <c r="H84" s="5">
        <f t="shared" si="50"/>
        <v>0</v>
      </c>
      <c r="I84" s="5">
        <f t="shared" si="50"/>
        <v>0</v>
      </c>
      <c r="J84" s="5">
        <f t="shared" si="50"/>
        <v>0</v>
      </c>
      <c r="K84" s="5">
        <f t="shared" si="50"/>
        <v>0</v>
      </c>
      <c r="L84" s="5">
        <f t="shared" si="50"/>
        <v>0</v>
      </c>
      <c r="M84" s="5">
        <f t="shared" si="50"/>
        <v>0</v>
      </c>
      <c r="N84" s="5">
        <f t="shared" si="50"/>
        <v>0</v>
      </c>
      <c r="O84" s="5">
        <f t="shared" si="50"/>
        <v>0</v>
      </c>
      <c r="P84" s="5">
        <f t="shared" si="50"/>
        <v>0</v>
      </c>
      <c r="Q84" s="5">
        <f t="shared" si="50"/>
        <v>0</v>
      </c>
      <c r="R84" s="5">
        <f t="shared" si="50"/>
        <v>0</v>
      </c>
      <c r="S84" s="5">
        <f t="shared" si="50"/>
        <v>0</v>
      </c>
      <c r="T84" s="5">
        <f t="shared" si="50"/>
        <v>0</v>
      </c>
      <c r="U84" s="5">
        <f t="shared" si="50"/>
        <v>0</v>
      </c>
      <c r="V84" s="5">
        <f t="shared" si="50"/>
        <v>0</v>
      </c>
      <c r="W84" s="5">
        <f t="shared" si="50"/>
        <v>0</v>
      </c>
      <c r="X84" s="5">
        <f t="shared" si="50"/>
        <v>0</v>
      </c>
      <c r="Y84" s="5">
        <f t="shared" si="50"/>
        <v>0</v>
      </c>
      <c r="Z84" s="5">
        <f t="shared" si="50"/>
        <v>0</v>
      </c>
      <c r="AA84" s="5">
        <f t="shared" si="50"/>
        <v>0</v>
      </c>
      <c r="AB84" s="5">
        <f t="shared" si="50"/>
        <v>0</v>
      </c>
      <c r="AC84" s="5">
        <f t="shared" si="50"/>
        <v>0</v>
      </c>
      <c r="AD84" s="5">
        <f t="shared" si="50"/>
        <v>0</v>
      </c>
      <c r="AE84" s="5">
        <f t="shared" si="50"/>
        <v>0</v>
      </c>
      <c r="AF84" s="5">
        <f t="shared" ref="AF84:AI87" si="51">AF21</f>
        <v>0</v>
      </c>
      <c r="AG84" s="5">
        <f t="shared" si="51"/>
        <v>0</v>
      </c>
      <c r="AH84" s="5">
        <f t="shared" si="51"/>
        <v>6.0000000000000001E-3</v>
      </c>
      <c r="AI84" s="5">
        <f t="shared" si="51"/>
        <v>0</v>
      </c>
      <c r="AJ84" s="5">
        <f t="shared" si="50"/>
        <v>0</v>
      </c>
      <c r="AK84" s="5">
        <f t="shared" si="50"/>
        <v>0</v>
      </c>
      <c r="AL84" s="5">
        <f t="shared" si="50"/>
        <v>0</v>
      </c>
      <c r="AM84" s="5">
        <f t="shared" si="50"/>
        <v>0</v>
      </c>
      <c r="AN84" s="5">
        <f t="shared" si="50"/>
        <v>0</v>
      </c>
      <c r="AO84" s="5">
        <f t="shared" si="50"/>
        <v>0</v>
      </c>
      <c r="AP84" s="5">
        <f t="shared" si="50"/>
        <v>0</v>
      </c>
      <c r="AQ84" s="5">
        <f t="shared" si="50"/>
        <v>0</v>
      </c>
      <c r="AR84" s="5">
        <f t="shared" si="50"/>
        <v>0</v>
      </c>
      <c r="AS84" s="5">
        <f t="shared" si="50"/>
        <v>0</v>
      </c>
      <c r="AT84" s="5">
        <f t="shared" si="50"/>
        <v>0</v>
      </c>
      <c r="AU84" s="5">
        <f t="shared" si="50"/>
        <v>0</v>
      </c>
      <c r="AV84" s="5">
        <f t="shared" si="50"/>
        <v>0</v>
      </c>
      <c r="AW84" s="5">
        <f t="shared" si="50"/>
        <v>0</v>
      </c>
      <c r="AX84" s="5">
        <f t="shared" si="50"/>
        <v>0</v>
      </c>
      <c r="AY84" s="5">
        <f t="shared" si="50"/>
        <v>0</v>
      </c>
      <c r="AZ84" s="5">
        <f t="shared" si="50"/>
        <v>0</v>
      </c>
      <c r="BA84" s="5">
        <f t="shared" si="50"/>
        <v>0</v>
      </c>
      <c r="BB84" s="5">
        <f t="shared" si="50"/>
        <v>0</v>
      </c>
      <c r="BC84" s="5">
        <f t="shared" si="50"/>
        <v>0</v>
      </c>
      <c r="BD84" s="5">
        <f t="shared" si="50"/>
        <v>0</v>
      </c>
      <c r="BE84" s="5">
        <f t="shared" si="50"/>
        <v>0</v>
      </c>
      <c r="BF84" s="5">
        <f t="shared" si="50"/>
        <v>0</v>
      </c>
      <c r="BG84" s="5">
        <f t="shared" si="50"/>
        <v>0</v>
      </c>
      <c r="BH84" s="5">
        <f t="shared" si="50"/>
        <v>0</v>
      </c>
      <c r="BI84" s="5">
        <f t="shared" si="50"/>
        <v>0</v>
      </c>
      <c r="BJ84" s="5">
        <f t="shared" si="50"/>
        <v>0</v>
      </c>
      <c r="BK84" s="5">
        <f t="shared" si="50"/>
        <v>0</v>
      </c>
      <c r="BL84" s="5">
        <f t="shared" si="50"/>
        <v>0</v>
      </c>
      <c r="BM84" s="5">
        <f t="shared" si="50"/>
        <v>0</v>
      </c>
      <c r="BN84" s="5">
        <f t="shared" si="50"/>
        <v>0</v>
      </c>
      <c r="BO84" s="5">
        <f t="shared" si="50"/>
        <v>0</v>
      </c>
      <c r="BP84" s="5">
        <f t="shared" si="50"/>
        <v>0</v>
      </c>
      <c r="BQ84" s="5">
        <f t="shared" si="50"/>
        <v>0</v>
      </c>
      <c r="BR84" s="5">
        <f t="shared" si="50"/>
        <v>0</v>
      </c>
    </row>
    <row r="85" spans="1:72" x14ac:dyDescent="0.3">
      <c r="A85" s="106"/>
      <c r="B85" s="5" t="str">
        <f>B22</f>
        <v>Сдоба обыкновенная</v>
      </c>
      <c r="C85" s="108"/>
      <c r="D85" s="5">
        <f t="shared" si="50"/>
        <v>0</v>
      </c>
      <c r="E85" s="5">
        <f t="shared" si="50"/>
        <v>0</v>
      </c>
      <c r="F85" s="5">
        <f t="shared" si="50"/>
        <v>4.0000000000000001E-3</v>
      </c>
      <c r="G85" s="5">
        <f t="shared" si="50"/>
        <v>0</v>
      </c>
      <c r="H85" s="5">
        <f t="shared" si="50"/>
        <v>0</v>
      </c>
      <c r="I85" s="5">
        <f t="shared" si="50"/>
        <v>0</v>
      </c>
      <c r="J85" s="5">
        <f t="shared" si="50"/>
        <v>1.9E-2</v>
      </c>
      <c r="K85" s="5">
        <f t="shared" si="50"/>
        <v>2.5000000000000001E-3</v>
      </c>
      <c r="L85" s="5">
        <f t="shared" si="50"/>
        <v>0</v>
      </c>
      <c r="M85" s="5">
        <f t="shared" si="50"/>
        <v>0</v>
      </c>
      <c r="N85" s="5">
        <f t="shared" si="50"/>
        <v>0</v>
      </c>
      <c r="O85" s="5">
        <f t="shared" si="50"/>
        <v>0</v>
      </c>
      <c r="P85" s="5">
        <f t="shared" si="50"/>
        <v>0</v>
      </c>
      <c r="Q85" s="5">
        <f t="shared" si="50"/>
        <v>0</v>
      </c>
      <c r="R85" s="5">
        <f t="shared" si="50"/>
        <v>0</v>
      </c>
      <c r="S85" s="5">
        <f t="shared" si="50"/>
        <v>0</v>
      </c>
      <c r="T85" s="5">
        <f t="shared" si="50"/>
        <v>0</v>
      </c>
      <c r="U85" s="5">
        <f t="shared" si="50"/>
        <v>0</v>
      </c>
      <c r="V85" s="5">
        <f t="shared" si="50"/>
        <v>0</v>
      </c>
      <c r="W85" s="5">
        <f t="shared" si="50"/>
        <v>0</v>
      </c>
      <c r="X85" s="5">
        <f t="shared" si="50"/>
        <v>4.1666000000000002E-2</v>
      </c>
      <c r="Y85" s="5">
        <f t="shared" si="50"/>
        <v>0</v>
      </c>
      <c r="Z85" s="5">
        <f t="shared" si="50"/>
        <v>0</v>
      </c>
      <c r="AA85" s="5">
        <f t="shared" si="50"/>
        <v>0</v>
      </c>
      <c r="AB85" s="5">
        <f t="shared" si="50"/>
        <v>0</v>
      </c>
      <c r="AC85" s="5">
        <f t="shared" si="50"/>
        <v>0</v>
      </c>
      <c r="AD85" s="5">
        <f t="shared" si="50"/>
        <v>0</v>
      </c>
      <c r="AE85" s="5">
        <f t="shared" si="50"/>
        <v>0</v>
      </c>
      <c r="AF85" s="5">
        <f t="shared" si="51"/>
        <v>0</v>
      </c>
      <c r="AG85" s="5">
        <f t="shared" si="51"/>
        <v>0</v>
      </c>
      <c r="AH85" s="5">
        <f t="shared" si="51"/>
        <v>0</v>
      </c>
      <c r="AI85" s="5">
        <f t="shared" si="51"/>
        <v>0</v>
      </c>
      <c r="AJ85" s="5">
        <f t="shared" si="50"/>
        <v>0</v>
      </c>
      <c r="AK85" s="5">
        <f t="shared" si="50"/>
        <v>0</v>
      </c>
      <c r="AL85" s="5">
        <f t="shared" si="50"/>
        <v>0</v>
      </c>
      <c r="AM85" s="5">
        <f t="shared" si="50"/>
        <v>4.7E-2</v>
      </c>
      <c r="AN85" s="5">
        <f t="shared" si="50"/>
        <v>2E-3</v>
      </c>
      <c r="AO85" s="5">
        <f t="shared" si="50"/>
        <v>0</v>
      </c>
      <c r="AP85" s="5">
        <f t="shared" si="50"/>
        <v>0</v>
      </c>
      <c r="AQ85" s="5">
        <f t="shared" si="50"/>
        <v>0</v>
      </c>
      <c r="AR85" s="5">
        <f t="shared" si="50"/>
        <v>0</v>
      </c>
      <c r="AS85" s="5">
        <f t="shared" si="50"/>
        <v>0</v>
      </c>
      <c r="AT85" s="5">
        <f t="shared" si="50"/>
        <v>0</v>
      </c>
      <c r="AU85" s="5">
        <f t="shared" si="50"/>
        <v>0</v>
      </c>
      <c r="AV85" s="5">
        <f t="shared" si="50"/>
        <v>0</v>
      </c>
      <c r="AW85" s="5">
        <f t="shared" si="50"/>
        <v>0</v>
      </c>
      <c r="AX85" s="5">
        <f t="shared" si="50"/>
        <v>0</v>
      </c>
      <c r="AY85" s="5">
        <f t="shared" si="50"/>
        <v>0</v>
      </c>
      <c r="AZ85" s="5">
        <f t="shared" si="50"/>
        <v>0</v>
      </c>
      <c r="BA85" s="5">
        <f t="shared" si="50"/>
        <v>0</v>
      </c>
      <c r="BB85" s="5">
        <f t="shared" si="50"/>
        <v>0</v>
      </c>
      <c r="BC85" s="5">
        <f t="shared" si="50"/>
        <v>0</v>
      </c>
      <c r="BD85" s="5">
        <f t="shared" si="50"/>
        <v>0</v>
      </c>
      <c r="BE85" s="5">
        <f t="shared" si="50"/>
        <v>0</v>
      </c>
      <c r="BF85" s="5">
        <f t="shared" si="50"/>
        <v>0</v>
      </c>
      <c r="BG85" s="5">
        <f t="shared" si="50"/>
        <v>0</v>
      </c>
      <c r="BH85" s="5">
        <f t="shared" si="50"/>
        <v>0</v>
      </c>
      <c r="BI85" s="5">
        <f t="shared" si="50"/>
        <v>0</v>
      </c>
      <c r="BJ85" s="5">
        <f t="shared" si="50"/>
        <v>0</v>
      </c>
      <c r="BK85" s="5">
        <f t="shared" si="50"/>
        <v>0</v>
      </c>
      <c r="BL85" s="5">
        <f t="shared" si="50"/>
        <v>0</v>
      </c>
      <c r="BM85" s="5">
        <f t="shared" si="50"/>
        <v>0</v>
      </c>
      <c r="BN85" s="5">
        <f t="shared" si="50"/>
        <v>0</v>
      </c>
      <c r="BO85" s="5">
        <f t="shared" si="50"/>
        <v>0</v>
      </c>
      <c r="BP85" s="5">
        <f t="shared" si="50"/>
        <v>0</v>
      </c>
      <c r="BQ85" s="5">
        <f t="shared" si="50"/>
        <v>0</v>
      </c>
      <c r="BR85" s="5">
        <f t="shared" si="50"/>
        <v>0</v>
      </c>
    </row>
    <row r="86" spans="1:72" ht="15" customHeight="1" x14ac:dyDescent="0.3">
      <c r="A86" s="106"/>
      <c r="B86" s="5" t="str">
        <f>B23</f>
        <v>Банан</v>
      </c>
      <c r="C86" s="108"/>
      <c r="D86" s="5">
        <f t="shared" si="50"/>
        <v>0</v>
      </c>
      <c r="E86" s="5">
        <f t="shared" si="50"/>
        <v>0</v>
      </c>
      <c r="F86" s="5">
        <f t="shared" si="50"/>
        <v>0</v>
      </c>
      <c r="G86" s="5">
        <f t="shared" si="50"/>
        <v>0</v>
      </c>
      <c r="H86" s="5">
        <f t="shared" si="50"/>
        <v>0</v>
      </c>
      <c r="I86" s="5">
        <f t="shared" si="50"/>
        <v>0</v>
      </c>
      <c r="J86" s="5">
        <f t="shared" si="50"/>
        <v>0</v>
      </c>
      <c r="K86" s="5">
        <f t="shared" si="50"/>
        <v>0</v>
      </c>
      <c r="L86" s="5">
        <f t="shared" si="50"/>
        <v>0</v>
      </c>
      <c r="M86" s="5">
        <f t="shared" si="50"/>
        <v>0</v>
      </c>
      <c r="N86" s="5">
        <f t="shared" si="50"/>
        <v>0</v>
      </c>
      <c r="O86" s="5">
        <f t="shared" si="50"/>
        <v>0</v>
      </c>
      <c r="P86" s="5">
        <f t="shared" si="50"/>
        <v>0</v>
      </c>
      <c r="Q86" s="5">
        <f t="shared" si="50"/>
        <v>0</v>
      </c>
      <c r="R86" s="5">
        <f t="shared" si="50"/>
        <v>0</v>
      </c>
      <c r="S86" s="5">
        <f t="shared" si="50"/>
        <v>0</v>
      </c>
      <c r="T86" s="5">
        <f t="shared" si="50"/>
        <v>0</v>
      </c>
      <c r="U86" s="5">
        <f t="shared" si="50"/>
        <v>0</v>
      </c>
      <c r="V86" s="5">
        <f t="shared" si="50"/>
        <v>0</v>
      </c>
      <c r="W86" s="5">
        <f t="shared" si="50"/>
        <v>0</v>
      </c>
      <c r="X86" s="5">
        <f t="shared" si="50"/>
        <v>0</v>
      </c>
      <c r="Y86" s="5">
        <f t="shared" si="50"/>
        <v>0</v>
      </c>
      <c r="Z86" s="5">
        <f t="shared" si="50"/>
        <v>0</v>
      </c>
      <c r="AA86" s="5">
        <f t="shared" si="50"/>
        <v>0</v>
      </c>
      <c r="AB86" s="5">
        <f t="shared" si="50"/>
        <v>0</v>
      </c>
      <c r="AC86" s="5">
        <f t="shared" si="50"/>
        <v>0</v>
      </c>
      <c r="AD86" s="5">
        <f t="shared" si="50"/>
        <v>0</v>
      </c>
      <c r="AE86" s="5">
        <f t="shared" si="50"/>
        <v>0</v>
      </c>
      <c r="AF86" s="5">
        <f t="shared" si="51"/>
        <v>0</v>
      </c>
      <c r="AG86" s="5">
        <f t="shared" si="51"/>
        <v>0</v>
      </c>
      <c r="AH86" s="5">
        <f t="shared" si="51"/>
        <v>0</v>
      </c>
      <c r="AI86" s="5">
        <f t="shared" si="51"/>
        <v>0</v>
      </c>
      <c r="AJ86" s="5">
        <f t="shared" si="50"/>
        <v>0</v>
      </c>
      <c r="AK86" s="5">
        <f t="shared" si="50"/>
        <v>0</v>
      </c>
      <c r="AL86" s="5">
        <f t="shared" si="50"/>
        <v>0</v>
      </c>
      <c r="AM86" s="5">
        <f t="shared" si="50"/>
        <v>0</v>
      </c>
      <c r="AN86" s="5">
        <f t="shared" si="50"/>
        <v>0</v>
      </c>
      <c r="AO86" s="5">
        <f t="shared" si="50"/>
        <v>0</v>
      </c>
      <c r="AP86" s="5">
        <f t="shared" si="50"/>
        <v>0</v>
      </c>
      <c r="AQ86" s="5">
        <f t="shared" si="50"/>
        <v>0</v>
      </c>
      <c r="AR86" s="5">
        <f t="shared" si="50"/>
        <v>0</v>
      </c>
      <c r="AS86" s="5">
        <f t="shared" si="50"/>
        <v>0</v>
      </c>
      <c r="AT86" s="5">
        <f t="shared" si="50"/>
        <v>0</v>
      </c>
      <c r="AU86" s="5">
        <f t="shared" si="50"/>
        <v>0</v>
      </c>
      <c r="AV86" s="5">
        <f t="shared" si="50"/>
        <v>0</v>
      </c>
      <c r="AW86" s="5">
        <f t="shared" si="50"/>
        <v>0</v>
      </c>
      <c r="AX86" s="5">
        <f t="shared" si="50"/>
        <v>0</v>
      </c>
      <c r="AY86" s="5">
        <f t="shared" si="50"/>
        <v>0</v>
      </c>
      <c r="AZ86" s="5">
        <f t="shared" si="50"/>
        <v>0</v>
      </c>
      <c r="BA86" s="5">
        <f t="shared" si="50"/>
        <v>0</v>
      </c>
      <c r="BB86" s="5">
        <f t="shared" si="50"/>
        <v>0</v>
      </c>
      <c r="BC86" s="5">
        <f t="shared" si="50"/>
        <v>0</v>
      </c>
      <c r="BD86" s="5">
        <f t="shared" si="50"/>
        <v>0</v>
      </c>
      <c r="BE86" s="5">
        <f t="shared" si="50"/>
        <v>0</v>
      </c>
      <c r="BF86" s="5">
        <f t="shared" si="50"/>
        <v>0</v>
      </c>
      <c r="BG86" s="5">
        <f t="shared" si="50"/>
        <v>0</v>
      </c>
      <c r="BH86" s="5">
        <f t="shared" si="50"/>
        <v>0</v>
      </c>
      <c r="BI86" s="5">
        <f t="shared" si="50"/>
        <v>0</v>
      </c>
      <c r="BJ86" s="5">
        <f t="shared" si="50"/>
        <v>0</v>
      </c>
      <c r="BK86" s="5">
        <f t="shared" si="50"/>
        <v>0</v>
      </c>
      <c r="BL86" s="5">
        <f t="shared" si="50"/>
        <v>0</v>
      </c>
      <c r="BM86" s="5">
        <f t="shared" si="50"/>
        <v>0</v>
      </c>
      <c r="BN86" s="5">
        <f t="shared" si="50"/>
        <v>0</v>
      </c>
      <c r="BO86" s="5">
        <f t="shared" si="50"/>
        <v>0</v>
      </c>
      <c r="BP86" s="5">
        <f t="shared" si="50"/>
        <v>0</v>
      </c>
      <c r="BQ86" s="5">
        <f t="shared" si="50"/>
        <v>0</v>
      </c>
      <c r="BR86" s="5">
        <f t="shared" si="50"/>
        <v>0</v>
      </c>
    </row>
    <row r="87" spans="1:72" ht="15" customHeight="1" x14ac:dyDescent="0.3">
      <c r="A87" s="106"/>
      <c r="B87" s="5">
        <f>B24</f>
        <v>0</v>
      </c>
      <c r="C87" s="108"/>
      <c r="D87" s="5">
        <f t="shared" si="50"/>
        <v>0</v>
      </c>
      <c r="E87" s="5">
        <f t="shared" si="50"/>
        <v>0</v>
      </c>
      <c r="F87" s="5">
        <f t="shared" si="50"/>
        <v>0</v>
      </c>
      <c r="G87" s="5">
        <f t="shared" si="50"/>
        <v>0</v>
      </c>
      <c r="H87" s="5">
        <f t="shared" si="50"/>
        <v>0</v>
      </c>
      <c r="I87" s="5">
        <f t="shared" si="50"/>
        <v>0</v>
      </c>
      <c r="J87" s="5">
        <f t="shared" si="50"/>
        <v>0</v>
      </c>
      <c r="K87" s="5">
        <f t="shared" si="50"/>
        <v>0</v>
      </c>
      <c r="L87" s="5">
        <f t="shared" si="50"/>
        <v>0</v>
      </c>
      <c r="M87" s="5">
        <f t="shared" si="50"/>
        <v>0</v>
      </c>
      <c r="N87" s="5">
        <f t="shared" si="50"/>
        <v>0</v>
      </c>
      <c r="O87" s="5">
        <f t="shared" si="50"/>
        <v>0</v>
      </c>
      <c r="P87" s="5">
        <f t="shared" si="50"/>
        <v>0</v>
      </c>
      <c r="Q87" s="5">
        <f t="shared" si="50"/>
        <v>0</v>
      </c>
      <c r="R87" s="5">
        <f t="shared" si="50"/>
        <v>0</v>
      </c>
      <c r="S87" s="5">
        <f t="shared" si="50"/>
        <v>0</v>
      </c>
      <c r="T87" s="5">
        <f t="shared" si="50"/>
        <v>0</v>
      </c>
      <c r="U87" s="5">
        <f t="shared" si="50"/>
        <v>0</v>
      </c>
      <c r="V87" s="5">
        <f t="shared" si="50"/>
        <v>0</v>
      </c>
      <c r="W87" s="5">
        <f t="shared" si="50"/>
        <v>0</v>
      </c>
      <c r="X87" s="5">
        <f t="shared" si="50"/>
        <v>0</v>
      </c>
      <c r="Y87" s="5">
        <f t="shared" si="50"/>
        <v>0</v>
      </c>
      <c r="Z87" s="5">
        <f t="shared" si="50"/>
        <v>0</v>
      </c>
      <c r="AA87" s="5">
        <f t="shared" si="50"/>
        <v>0</v>
      </c>
      <c r="AB87" s="5">
        <f t="shared" si="50"/>
        <v>0</v>
      </c>
      <c r="AC87" s="5">
        <f t="shared" si="50"/>
        <v>0</v>
      </c>
      <c r="AD87" s="5">
        <f t="shared" si="50"/>
        <v>0</v>
      </c>
      <c r="AE87" s="5">
        <f t="shared" si="50"/>
        <v>0</v>
      </c>
      <c r="AF87" s="5">
        <f t="shared" si="51"/>
        <v>0</v>
      </c>
      <c r="AG87" s="5">
        <f t="shared" si="51"/>
        <v>0</v>
      </c>
      <c r="AH87" s="5">
        <f t="shared" si="51"/>
        <v>0</v>
      </c>
      <c r="AI87" s="5">
        <f t="shared" si="51"/>
        <v>0</v>
      </c>
      <c r="AJ87" s="5">
        <f t="shared" si="50"/>
        <v>0</v>
      </c>
      <c r="AK87" s="5">
        <f t="shared" si="50"/>
        <v>0</v>
      </c>
      <c r="AL87" s="5">
        <f t="shared" si="50"/>
        <v>0</v>
      </c>
      <c r="AM87" s="5">
        <f t="shared" si="50"/>
        <v>0</v>
      </c>
      <c r="AN87" s="5">
        <f t="shared" si="50"/>
        <v>0</v>
      </c>
      <c r="AO87" s="5">
        <f t="shared" si="50"/>
        <v>0</v>
      </c>
      <c r="AP87" s="5">
        <f t="shared" si="50"/>
        <v>0</v>
      </c>
      <c r="AQ87" s="5">
        <f t="shared" si="50"/>
        <v>0</v>
      </c>
      <c r="AR87" s="5">
        <f t="shared" si="50"/>
        <v>0</v>
      </c>
      <c r="AS87" s="5">
        <f t="shared" si="50"/>
        <v>0</v>
      </c>
      <c r="AT87" s="5">
        <f t="shared" si="50"/>
        <v>0</v>
      </c>
      <c r="AU87" s="5">
        <f t="shared" si="50"/>
        <v>0</v>
      </c>
      <c r="AV87" s="5">
        <f t="shared" si="50"/>
        <v>0</v>
      </c>
      <c r="AW87" s="5">
        <f t="shared" si="50"/>
        <v>0</v>
      </c>
      <c r="AX87" s="5">
        <f t="shared" si="50"/>
        <v>0</v>
      </c>
      <c r="AY87" s="5">
        <f t="shared" si="50"/>
        <v>0</v>
      </c>
      <c r="AZ87" s="5">
        <f t="shared" si="50"/>
        <v>0</v>
      </c>
      <c r="BA87" s="5">
        <f t="shared" si="50"/>
        <v>0</v>
      </c>
      <c r="BB87" s="5">
        <f t="shared" si="50"/>
        <v>0</v>
      </c>
      <c r="BC87" s="5">
        <f t="shared" si="50"/>
        <v>0</v>
      </c>
      <c r="BD87" s="5">
        <f t="shared" si="50"/>
        <v>0</v>
      </c>
      <c r="BE87" s="5">
        <f t="shared" si="50"/>
        <v>0</v>
      </c>
      <c r="BF87" s="5">
        <f t="shared" si="50"/>
        <v>0</v>
      </c>
      <c r="BG87" s="5">
        <f t="shared" si="50"/>
        <v>0</v>
      </c>
      <c r="BH87" s="5">
        <f t="shared" si="50"/>
        <v>0</v>
      </c>
      <c r="BI87" s="5">
        <f t="shared" si="50"/>
        <v>0</v>
      </c>
      <c r="BJ87" s="5">
        <f t="shared" si="50"/>
        <v>0</v>
      </c>
      <c r="BK87" s="5">
        <f t="shared" si="50"/>
        <v>0</v>
      </c>
      <c r="BL87" s="5">
        <f t="shared" si="50"/>
        <v>0</v>
      </c>
      <c r="BM87" s="5">
        <f t="shared" si="50"/>
        <v>0</v>
      </c>
      <c r="BN87" s="5">
        <f t="shared" si="50"/>
        <v>0</v>
      </c>
      <c r="BO87" s="5">
        <f t="shared" si="50"/>
        <v>0</v>
      </c>
      <c r="BP87" s="5">
        <f t="shared" si="50"/>
        <v>0</v>
      </c>
      <c r="BQ87" s="5">
        <f t="shared" si="50"/>
        <v>0</v>
      </c>
      <c r="BR87" s="5">
        <f t="shared" ref="BR87" si="52">BR24</f>
        <v>0</v>
      </c>
    </row>
    <row r="88" spans="1:72" ht="17.399999999999999" x14ac:dyDescent="0.35">
      <c r="B88" s="20" t="s">
        <v>26</v>
      </c>
      <c r="C88" s="21"/>
      <c r="D88" s="22">
        <f>SUM(D84:D87)</f>
        <v>0</v>
      </c>
      <c r="E88" s="22">
        <f t="shared" ref="E88:BR88" si="53">SUM(E84:E87)</f>
        <v>0</v>
      </c>
      <c r="F88" s="22">
        <f t="shared" si="53"/>
        <v>1.4E-2</v>
      </c>
      <c r="G88" s="22">
        <f t="shared" si="53"/>
        <v>5.0000000000000001E-4</v>
      </c>
      <c r="H88" s="22">
        <f t="shared" si="53"/>
        <v>0</v>
      </c>
      <c r="I88" s="22">
        <f t="shared" si="53"/>
        <v>0</v>
      </c>
      <c r="J88" s="22">
        <f t="shared" si="53"/>
        <v>1.9E-2</v>
      </c>
      <c r="K88" s="22">
        <f t="shared" si="53"/>
        <v>2.5000000000000001E-3</v>
      </c>
      <c r="L88" s="22">
        <f t="shared" si="53"/>
        <v>0</v>
      </c>
      <c r="M88" s="22">
        <f t="shared" si="53"/>
        <v>0</v>
      </c>
      <c r="N88" s="22">
        <f t="shared" si="53"/>
        <v>0</v>
      </c>
      <c r="O88" s="22">
        <f t="shared" si="53"/>
        <v>0</v>
      </c>
      <c r="P88" s="22">
        <f t="shared" si="53"/>
        <v>0</v>
      </c>
      <c r="Q88" s="22">
        <f t="shared" si="53"/>
        <v>0</v>
      </c>
      <c r="R88" s="22">
        <f t="shared" si="53"/>
        <v>0</v>
      </c>
      <c r="S88" s="22">
        <f t="shared" si="53"/>
        <v>0</v>
      </c>
      <c r="T88" s="22">
        <f t="shared" si="53"/>
        <v>0</v>
      </c>
      <c r="U88" s="22">
        <f t="shared" si="53"/>
        <v>0</v>
      </c>
      <c r="V88" s="22">
        <f t="shared" si="53"/>
        <v>0</v>
      </c>
      <c r="W88" s="22">
        <f t="shared" si="53"/>
        <v>0</v>
      </c>
      <c r="X88" s="22">
        <f t="shared" si="53"/>
        <v>4.1666000000000002E-2</v>
      </c>
      <c r="Y88" s="22">
        <f t="shared" si="53"/>
        <v>0</v>
      </c>
      <c r="Z88" s="22">
        <f t="shared" si="53"/>
        <v>0</v>
      </c>
      <c r="AA88" s="22">
        <f t="shared" si="53"/>
        <v>0</v>
      </c>
      <c r="AB88" s="22">
        <f t="shared" si="53"/>
        <v>0</v>
      </c>
      <c r="AC88" s="22">
        <f t="shared" si="53"/>
        <v>0</v>
      </c>
      <c r="AD88" s="22">
        <f t="shared" si="53"/>
        <v>0</v>
      </c>
      <c r="AE88" s="22">
        <f t="shared" si="53"/>
        <v>0</v>
      </c>
      <c r="AF88" s="22">
        <f t="shared" ref="AF88:AI88" si="54">SUM(AF84:AF87)</f>
        <v>0</v>
      </c>
      <c r="AG88" s="22">
        <f t="shared" si="54"/>
        <v>0</v>
      </c>
      <c r="AH88" s="22">
        <f t="shared" si="54"/>
        <v>6.0000000000000001E-3</v>
      </c>
      <c r="AI88" s="22">
        <f t="shared" si="54"/>
        <v>0</v>
      </c>
      <c r="AJ88" s="22">
        <f t="shared" si="53"/>
        <v>0</v>
      </c>
      <c r="AK88" s="22">
        <f t="shared" si="53"/>
        <v>0</v>
      </c>
      <c r="AL88" s="22">
        <f t="shared" si="53"/>
        <v>0</v>
      </c>
      <c r="AM88" s="22">
        <f t="shared" si="53"/>
        <v>4.7E-2</v>
      </c>
      <c r="AN88" s="22">
        <f t="shared" si="53"/>
        <v>2E-3</v>
      </c>
      <c r="AO88" s="22">
        <f t="shared" si="53"/>
        <v>0</v>
      </c>
      <c r="AP88" s="22">
        <f t="shared" si="53"/>
        <v>0</v>
      </c>
      <c r="AQ88" s="22">
        <f t="shared" si="53"/>
        <v>0</v>
      </c>
      <c r="AR88" s="22">
        <f t="shared" si="53"/>
        <v>0</v>
      </c>
      <c r="AS88" s="22">
        <f t="shared" si="53"/>
        <v>0</v>
      </c>
      <c r="AT88" s="22">
        <f t="shared" si="53"/>
        <v>0</v>
      </c>
      <c r="AU88" s="22">
        <f t="shared" si="53"/>
        <v>0</v>
      </c>
      <c r="AV88" s="22">
        <f t="shared" si="53"/>
        <v>0</v>
      </c>
      <c r="AW88" s="22">
        <f t="shared" si="53"/>
        <v>0</v>
      </c>
      <c r="AX88" s="22">
        <f t="shared" si="53"/>
        <v>0</v>
      </c>
      <c r="AY88" s="22">
        <f t="shared" si="53"/>
        <v>0</v>
      </c>
      <c r="AZ88" s="22">
        <f t="shared" si="53"/>
        <v>0</v>
      </c>
      <c r="BA88" s="22">
        <f t="shared" si="53"/>
        <v>0</v>
      </c>
      <c r="BB88" s="22">
        <f t="shared" si="53"/>
        <v>0</v>
      </c>
      <c r="BC88" s="22">
        <f t="shared" si="53"/>
        <v>0</v>
      </c>
      <c r="BD88" s="22">
        <f t="shared" si="53"/>
        <v>0</v>
      </c>
      <c r="BE88" s="22">
        <f t="shared" si="53"/>
        <v>0</v>
      </c>
      <c r="BF88" s="22">
        <f t="shared" si="53"/>
        <v>0</v>
      </c>
      <c r="BG88" s="22">
        <f t="shared" si="53"/>
        <v>0</v>
      </c>
      <c r="BH88" s="22">
        <f t="shared" si="53"/>
        <v>0</v>
      </c>
      <c r="BI88" s="22">
        <f t="shared" si="53"/>
        <v>0</v>
      </c>
      <c r="BJ88" s="22">
        <f t="shared" si="53"/>
        <v>0</v>
      </c>
      <c r="BK88" s="22">
        <f t="shared" si="53"/>
        <v>0</v>
      </c>
      <c r="BL88" s="22">
        <f t="shared" si="53"/>
        <v>0</v>
      </c>
      <c r="BM88" s="22">
        <f t="shared" si="53"/>
        <v>0</v>
      </c>
      <c r="BN88" s="22">
        <f t="shared" si="53"/>
        <v>0</v>
      </c>
      <c r="BO88" s="22">
        <f t="shared" si="53"/>
        <v>0</v>
      </c>
      <c r="BP88" s="22">
        <f t="shared" si="53"/>
        <v>0</v>
      </c>
      <c r="BQ88" s="22">
        <f t="shared" si="53"/>
        <v>0</v>
      </c>
      <c r="BR88" s="22">
        <f t="shared" si="53"/>
        <v>0</v>
      </c>
    </row>
    <row r="89" spans="1:72" ht="17.399999999999999" x14ac:dyDescent="0.35">
      <c r="B89" s="20" t="s">
        <v>27</v>
      </c>
      <c r="C89" s="21"/>
      <c r="D89" s="23">
        <f t="shared" ref="D89:BR89" si="55">PRODUCT(D88,$F$6)</f>
        <v>0</v>
      </c>
      <c r="E89" s="23">
        <f t="shared" si="55"/>
        <v>0</v>
      </c>
      <c r="F89" s="23">
        <f t="shared" si="55"/>
        <v>2.8000000000000001E-2</v>
      </c>
      <c r="G89" s="23">
        <f t="shared" si="55"/>
        <v>1E-3</v>
      </c>
      <c r="H89" s="23">
        <f t="shared" si="55"/>
        <v>0</v>
      </c>
      <c r="I89" s="23">
        <f t="shared" si="55"/>
        <v>0</v>
      </c>
      <c r="J89" s="23">
        <f t="shared" si="55"/>
        <v>3.7999999999999999E-2</v>
      </c>
      <c r="K89" s="23">
        <f t="shared" si="55"/>
        <v>5.0000000000000001E-3</v>
      </c>
      <c r="L89" s="23">
        <f t="shared" si="55"/>
        <v>0</v>
      </c>
      <c r="M89" s="23">
        <f t="shared" si="55"/>
        <v>0</v>
      </c>
      <c r="N89" s="23">
        <f t="shared" si="55"/>
        <v>0</v>
      </c>
      <c r="O89" s="23">
        <f t="shared" si="55"/>
        <v>0</v>
      </c>
      <c r="P89" s="23">
        <f t="shared" si="55"/>
        <v>0</v>
      </c>
      <c r="Q89" s="23">
        <f t="shared" si="55"/>
        <v>0</v>
      </c>
      <c r="R89" s="23">
        <f t="shared" si="55"/>
        <v>0</v>
      </c>
      <c r="S89" s="23">
        <f t="shared" si="55"/>
        <v>0</v>
      </c>
      <c r="T89" s="23">
        <f t="shared" si="55"/>
        <v>0</v>
      </c>
      <c r="U89" s="23">
        <f t="shared" si="55"/>
        <v>0</v>
      </c>
      <c r="V89" s="23">
        <f t="shared" si="55"/>
        <v>0</v>
      </c>
      <c r="W89" s="23">
        <f t="shared" si="55"/>
        <v>0</v>
      </c>
      <c r="X89" s="23">
        <f t="shared" si="55"/>
        <v>8.3332000000000003E-2</v>
      </c>
      <c r="Y89" s="23">
        <f t="shared" si="55"/>
        <v>0</v>
      </c>
      <c r="Z89" s="23">
        <f t="shared" si="55"/>
        <v>0</v>
      </c>
      <c r="AA89" s="23">
        <f t="shared" si="55"/>
        <v>0</v>
      </c>
      <c r="AB89" s="23">
        <f t="shared" si="55"/>
        <v>0</v>
      </c>
      <c r="AC89" s="23">
        <f t="shared" si="55"/>
        <v>0</v>
      </c>
      <c r="AD89" s="23">
        <f t="shared" si="55"/>
        <v>0</v>
      </c>
      <c r="AE89" s="23">
        <f t="shared" si="55"/>
        <v>0</v>
      </c>
      <c r="AF89" s="23">
        <f t="shared" ref="AF89:AI89" si="56">PRODUCT(AF88,$F$6)</f>
        <v>0</v>
      </c>
      <c r="AG89" s="23">
        <f t="shared" si="56"/>
        <v>0</v>
      </c>
      <c r="AH89" s="23">
        <f t="shared" si="56"/>
        <v>1.2E-2</v>
      </c>
      <c r="AI89" s="23">
        <f t="shared" si="56"/>
        <v>0</v>
      </c>
      <c r="AJ89" s="23">
        <f t="shared" si="55"/>
        <v>0</v>
      </c>
      <c r="AK89" s="23">
        <f t="shared" si="55"/>
        <v>0</v>
      </c>
      <c r="AL89" s="23">
        <f t="shared" si="55"/>
        <v>0</v>
      </c>
      <c r="AM89" s="23">
        <f t="shared" si="55"/>
        <v>9.4E-2</v>
      </c>
      <c r="AN89" s="23">
        <f t="shared" si="55"/>
        <v>4.0000000000000001E-3</v>
      </c>
      <c r="AO89" s="23">
        <f t="shared" si="55"/>
        <v>0</v>
      </c>
      <c r="AP89" s="23">
        <f t="shared" si="55"/>
        <v>0</v>
      </c>
      <c r="AQ89" s="23">
        <f t="shared" si="55"/>
        <v>0</v>
      </c>
      <c r="AR89" s="23">
        <f t="shared" si="55"/>
        <v>0</v>
      </c>
      <c r="AS89" s="23">
        <f t="shared" si="55"/>
        <v>0</v>
      </c>
      <c r="AT89" s="23">
        <f t="shared" si="55"/>
        <v>0</v>
      </c>
      <c r="AU89" s="23">
        <f t="shared" si="55"/>
        <v>0</v>
      </c>
      <c r="AV89" s="23">
        <f t="shared" si="55"/>
        <v>0</v>
      </c>
      <c r="AW89" s="23">
        <f t="shared" si="55"/>
        <v>0</v>
      </c>
      <c r="AX89" s="23">
        <f t="shared" si="55"/>
        <v>0</v>
      </c>
      <c r="AY89" s="23">
        <f t="shared" si="55"/>
        <v>0</v>
      </c>
      <c r="AZ89" s="23">
        <f t="shared" si="55"/>
        <v>0</v>
      </c>
      <c r="BA89" s="23">
        <f t="shared" si="55"/>
        <v>0</v>
      </c>
      <c r="BB89" s="23">
        <f t="shared" si="55"/>
        <v>0</v>
      </c>
      <c r="BC89" s="23">
        <f t="shared" si="55"/>
        <v>0</v>
      </c>
      <c r="BD89" s="23">
        <f t="shared" si="55"/>
        <v>0</v>
      </c>
      <c r="BE89" s="23">
        <f t="shared" si="55"/>
        <v>0</v>
      </c>
      <c r="BF89" s="23">
        <f t="shared" si="55"/>
        <v>0</v>
      </c>
      <c r="BG89" s="23">
        <f t="shared" si="55"/>
        <v>0</v>
      </c>
      <c r="BH89" s="23">
        <f t="shared" si="55"/>
        <v>0</v>
      </c>
      <c r="BI89" s="23">
        <f t="shared" si="55"/>
        <v>0</v>
      </c>
      <c r="BJ89" s="23">
        <f t="shared" si="55"/>
        <v>0</v>
      </c>
      <c r="BK89" s="23">
        <f t="shared" si="55"/>
        <v>0</v>
      </c>
      <c r="BL89" s="23">
        <f t="shared" si="55"/>
        <v>0</v>
      </c>
      <c r="BM89" s="23">
        <f t="shared" si="55"/>
        <v>0</v>
      </c>
      <c r="BN89" s="23">
        <f t="shared" si="55"/>
        <v>0</v>
      </c>
      <c r="BO89" s="23">
        <f t="shared" si="55"/>
        <v>0</v>
      </c>
      <c r="BP89" s="23">
        <f t="shared" si="55"/>
        <v>0</v>
      </c>
      <c r="BQ89" s="23">
        <f t="shared" si="55"/>
        <v>0</v>
      </c>
      <c r="BR89" s="23">
        <f t="shared" si="55"/>
        <v>0</v>
      </c>
    </row>
    <row r="91" spans="1:72" ht="17.399999999999999" x14ac:dyDescent="0.35">
      <c r="A91" s="26"/>
      <c r="B91" s="27" t="s">
        <v>28</v>
      </c>
      <c r="C91" s="28" t="s">
        <v>29</v>
      </c>
      <c r="D91" s="29">
        <f t="shared" ref="D91:BR91" si="57">D41</f>
        <v>78.180000000000007</v>
      </c>
      <c r="E91" s="29">
        <f t="shared" si="57"/>
        <v>82</v>
      </c>
      <c r="F91" s="29">
        <f t="shared" si="57"/>
        <v>82</v>
      </c>
      <c r="G91" s="29">
        <f t="shared" si="57"/>
        <v>624</v>
      </c>
      <c r="H91" s="29">
        <f t="shared" si="57"/>
        <v>1490</v>
      </c>
      <c r="I91" s="29">
        <f t="shared" si="57"/>
        <v>720</v>
      </c>
      <c r="J91" s="29">
        <f t="shared" si="57"/>
        <v>82.38</v>
      </c>
      <c r="K91" s="29">
        <f t="shared" si="57"/>
        <v>1038.8800000000001</v>
      </c>
      <c r="L91" s="29">
        <f t="shared" si="57"/>
        <v>231.94</v>
      </c>
      <c r="M91" s="29">
        <f t="shared" si="57"/>
        <v>738</v>
      </c>
      <c r="N91" s="29">
        <f t="shared" si="57"/>
        <v>114.89</v>
      </c>
      <c r="O91" s="29">
        <f t="shared" si="57"/>
        <v>359.11</v>
      </c>
      <c r="P91" s="29">
        <f t="shared" si="57"/>
        <v>428.95</v>
      </c>
      <c r="Q91" s="29">
        <f t="shared" si="57"/>
        <v>400</v>
      </c>
      <c r="R91" s="29">
        <f t="shared" si="57"/>
        <v>1210</v>
      </c>
      <c r="S91" s="29">
        <f t="shared" si="57"/>
        <v>207.5</v>
      </c>
      <c r="T91" s="29">
        <f t="shared" si="57"/>
        <v>207.5</v>
      </c>
      <c r="U91" s="29">
        <f t="shared" si="57"/>
        <v>852</v>
      </c>
      <c r="V91" s="29">
        <f t="shared" si="57"/>
        <v>352.56</v>
      </c>
      <c r="W91" s="29">
        <f t="shared" si="57"/>
        <v>269</v>
      </c>
      <c r="X91" s="29">
        <f t="shared" si="57"/>
        <v>11.9</v>
      </c>
      <c r="Y91" s="29">
        <f t="shared" si="57"/>
        <v>0</v>
      </c>
      <c r="Z91" s="29">
        <f t="shared" si="57"/>
        <v>492</v>
      </c>
      <c r="AA91" s="29">
        <f t="shared" si="57"/>
        <v>382</v>
      </c>
      <c r="AB91" s="29">
        <f t="shared" si="57"/>
        <v>341</v>
      </c>
      <c r="AC91" s="29">
        <f t="shared" si="57"/>
        <v>261</v>
      </c>
      <c r="AD91" s="29">
        <f t="shared" si="57"/>
        <v>125</v>
      </c>
      <c r="AE91" s="29">
        <f t="shared" si="57"/>
        <v>607</v>
      </c>
      <c r="AF91" s="29"/>
      <c r="AG91" s="29"/>
      <c r="AH91" s="29">
        <f t="shared" si="57"/>
        <v>219</v>
      </c>
      <c r="AI91" s="29"/>
      <c r="AJ91" s="29">
        <f t="shared" si="57"/>
        <v>227.27</v>
      </c>
      <c r="AK91" s="29">
        <f t="shared" si="57"/>
        <v>89</v>
      </c>
      <c r="AL91" s="29">
        <f t="shared" si="57"/>
        <v>62</v>
      </c>
      <c r="AM91" s="29">
        <f t="shared" si="57"/>
        <v>44.6</v>
      </c>
      <c r="AN91" s="29">
        <f t="shared" si="57"/>
        <v>200</v>
      </c>
      <c r="AO91" s="29">
        <f t="shared" si="57"/>
        <v>236</v>
      </c>
      <c r="AP91" s="29">
        <f t="shared" si="57"/>
        <v>0</v>
      </c>
      <c r="AQ91" s="29">
        <f t="shared" si="57"/>
        <v>277</v>
      </c>
      <c r="AR91" s="29">
        <f t="shared" si="57"/>
        <v>595</v>
      </c>
      <c r="AS91" s="29">
        <f t="shared" si="57"/>
        <v>235.63</v>
      </c>
      <c r="AT91" s="29">
        <f t="shared" si="57"/>
        <v>72.5</v>
      </c>
      <c r="AU91" s="29">
        <f t="shared" si="57"/>
        <v>69.33</v>
      </c>
      <c r="AV91" s="29">
        <f t="shared" si="57"/>
        <v>60.67</v>
      </c>
      <c r="AW91" s="29">
        <f t="shared" si="57"/>
        <v>67.14</v>
      </c>
      <c r="AX91" s="29">
        <f t="shared" si="57"/>
        <v>74.290000000000006</v>
      </c>
      <c r="AY91" s="29">
        <f t="shared" si="57"/>
        <v>51.25</v>
      </c>
      <c r="AZ91" s="29">
        <f t="shared" si="57"/>
        <v>77.14</v>
      </c>
      <c r="BA91" s="29">
        <f t="shared" si="57"/>
        <v>68</v>
      </c>
      <c r="BB91" s="29">
        <f t="shared" si="57"/>
        <v>60</v>
      </c>
      <c r="BC91" s="29">
        <f t="shared" si="57"/>
        <v>137.33000000000001</v>
      </c>
      <c r="BD91" s="29">
        <f t="shared" si="57"/>
        <v>319</v>
      </c>
      <c r="BE91" s="29">
        <f t="shared" si="57"/>
        <v>499</v>
      </c>
      <c r="BF91" s="29">
        <f t="shared" si="57"/>
        <v>564</v>
      </c>
      <c r="BG91" s="29">
        <f t="shared" si="57"/>
        <v>276</v>
      </c>
      <c r="BH91" s="29">
        <f t="shared" si="57"/>
        <v>524</v>
      </c>
      <c r="BI91" s="29">
        <f t="shared" si="57"/>
        <v>795</v>
      </c>
      <c r="BJ91" s="29">
        <f t="shared" si="57"/>
        <v>47</v>
      </c>
      <c r="BK91" s="29">
        <f t="shared" si="57"/>
        <v>36</v>
      </c>
      <c r="BL91" s="29">
        <f t="shared" si="57"/>
        <v>35</v>
      </c>
      <c r="BM91" s="29">
        <f t="shared" si="57"/>
        <v>41</v>
      </c>
      <c r="BN91" s="29">
        <f t="shared" si="57"/>
        <v>47</v>
      </c>
      <c r="BO91" s="29">
        <f t="shared" si="57"/>
        <v>314</v>
      </c>
      <c r="BP91" s="29">
        <f t="shared" si="57"/>
        <v>162.22</v>
      </c>
      <c r="BQ91" s="29">
        <f t="shared" si="57"/>
        <v>22</v>
      </c>
      <c r="BR91" s="29">
        <f t="shared" si="57"/>
        <v>0</v>
      </c>
    </row>
    <row r="92" spans="1:72" ht="17.399999999999999" x14ac:dyDescent="0.35">
      <c r="B92" s="20" t="s">
        <v>30</v>
      </c>
      <c r="C92" s="21" t="s">
        <v>29</v>
      </c>
      <c r="D92" s="22">
        <f>D91/1000</f>
        <v>7.8180000000000013E-2</v>
      </c>
      <c r="E92" s="22">
        <f t="shared" ref="E92:BR92" si="58">E91/1000</f>
        <v>8.2000000000000003E-2</v>
      </c>
      <c r="F92" s="22">
        <f t="shared" si="58"/>
        <v>8.2000000000000003E-2</v>
      </c>
      <c r="G92" s="22">
        <f t="shared" si="58"/>
        <v>0.624</v>
      </c>
      <c r="H92" s="22">
        <f t="shared" si="58"/>
        <v>1.49</v>
      </c>
      <c r="I92" s="22">
        <f t="shared" si="58"/>
        <v>0.72</v>
      </c>
      <c r="J92" s="22">
        <f t="shared" si="58"/>
        <v>8.2379999999999995E-2</v>
      </c>
      <c r="K92" s="22">
        <f t="shared" si="58"/>
        <v>1.03888</v>
      </c>
      <c r="L92" s="22">
        <f t="shared" si="58"/>
        <v>0.23194000000000001</v>
      </c>
      <c r="M92" s="22">
        <f t="shared" si="58"/>
        <v>0.73799999999999999</v>
      </c>
      <c r="N92" s="22">
        <f t="shared" si="58"/>
        <v>0.11489000000000001</v>
      </c>
      <c r="O92" s="22">
        <f t="shared" si="58"/>
        <v>0.35911000000000004</v>
      </c>
      <c r="P92" s="22">
        <f t="shared" si="58"/>
        <v>0.42895</v>
      </c>
      <c r="Q92" s="22">
        <f t="shared" si="58"/>
        <v>0.4</v>
      </c>
      <c r="R92" s="22">
        <f t="shared" si="58"/>
        <v>1.21</v>
      </c>
      <c r="S92" s="22">
        <f t="shared" si="58"/>
        <v>0.20749999999999999</v>
      </c>
      <c r="T92" s="22">
        <f t="shared" si="58"/>
        <v>0.20749999999999999</v>
      </c>
      <c r="U92" s="22">
        <f t="shared" si="58"/>
        <v>0.85199999999999998</v>
      </c>
      <c r="V92" s="22">
        <f t="shared" si="58"/>
        <v>0.35255999999999998</v>
      </c>
      <c r="W92" s="22">
        <f>W91/1000</f>
        <v>0.26900000000000002</v>
      </c>
      <c r="X92" s="22">
        <f t="shared" si="58"/>
        <v>1.1900000000000001E-2</v>
      </c>
      <c r="Y92" s="22">
        <f t="shared" si="58"/>
        <v>0</v>
      </c>
      <c r="Z92" s="22">
        <f t="shared" si="58"/>
        <v>0.49199999999999999</v>
      </c>
      <c r="AA92" s="22">
        <f t="shared" si="58"/>
        <v>0.38200000000000001</v>
      </c>
      <c r="AB92" s="22">
        <f t="shared" si="58"/>
        <v>0.34100000000000003</v>
      </c>
      <c r="AC92" s="22">
        <f t="shared" si="58"/>
        <v>0.26100000000000001</v>
      </c>
      <c r="AD92" s="22">
        <f t="shared" si="58"/>
        <v>0.125</v>
      </c>
      <c r="AE92" s="22">
        <f t="shared" si="58"/>
        <v>0.60699999999999998</v>
      </c>
      <c r="AF92" s="22">
        <f t="shared" ref="AF92:AI92" si="59">AF91/1000</f>
        <v>0</v>
      </c>
      <c r="AG92" s="22">
        <f t="shared" si="59"/>
        <v>0</v>
      </c>
      <c r="AH92" s="22">
        <f t="shared" si="59"/>
        <v>0.219</v>
      </c>
      <c r="AI92" s="22">
        <f t="shared" si="59"/>
        <v>0</v>
      </c>
      <c r="AJ92" s="22">
        <f t="shared" si="58"/>
        <v>0.22727</v>
      </c>
      <c r="AK92" s="22">
        <f t="shared" si="58"/>
        <v>8.8999999999999996E-2</v>
      </c>
      <c r="AL92" s="22">
        <f t="shared" si="58"/>
        <v>6.2E-2</v>
      </c>
      <c r="AM92" s="22">
        <f t="shared" si="58"/>
        <v>4.4600000000000001E-2</v>
      </c>
      <c r="AN92" s="22">
        <f t="shared" si="58"/>
        <v>0.2</v>
      </c>
      <c r="AO92" s="22">
        <f t="shared" si="58"/>
        <v>0.23599999999999999</v>
      </c>
      <c r="AP92" s="22">
        <f t="shared" si="58"/>
        <v>0</v>
      </c>
      <c r="AQ92" s="22">
        <f t="shared" si="58"/>
        <v>0.27700000000000002</v>
      </c>
      <c r="AR92" s="22">
        <f t="shared" si="58"/>
        <v>0.59499999999999997</v>
      </c>
      <c r="AS92" s="22">
        <f t="shared" si="58"/>
        <v>0.23563000000000001</v>
      </c>
      <c r="AT92" s="22">
        <f t="shared" si="58"/>
        <v>7.2499999999999995E-2</v>
      </c>
      <c r="AU92" s="22">
        <f t="shared" si="58"/>
        <v>6.9330000000000003E-2</v>
      </c>
      <c r="AV92" s="22">
        <f t="shared" si="58"/>
        <v>6.0670000000000002E-2</v>
      </c>
      <c r="AW92" s="22">
        <f t="shared" si="58"/>
        <v>6.7140000000000005E-2</v>
      </c>
      <c r="AX92" s="22">
        <f t="shared" si="58"/>
        <v>7.4290000000000009E-2</v>
      </c>
      <c r="AY92" s="22">
        <f t="shared" si="58"/>
        <v>5.1249999999999997E-2</v>
      </c>
      <c r="AZ92" s="22">
        <f t="shared" si="58"/>
        <v>7.714E-2</v>
      </c>
      <c r="BA92" s="22">
        <f t="shared" si="58"/>
        <v>6.8000000000000005E-2</v>
      </c>
      <c r="BB92" s="22">
        <f t="shared" si="58"/>
        <v>0.06</v>
      </c>
      <c r="BC92" s="22">
        <f t="shared" si="58"/>
        <v>0.13733000000000001</v>
      </c>
      <c r="BD92" s="22">
        <f t="shared" si="58"/>
        <v>0.31900000000000001</v>
      </c>
      <c r="BE92" s="22">
        <f t="shared" si="58"/>
        <v>0.499</v>
      </c>
      <c r="BF92" s="22">
        <f t="shared" si="58"/>
        <v>0.56399999999999995</v>
      </c>
      <c r="BG92" s="22">
        <f t="shared" si="58"/>
        <v>0.27600000000000002</v>
      </c>
      <c r="BH92" s="22">
        <f t="shared" si="58"/>
        <v>0.52400000000000002</v>
      </c>
      <c r="BI92" s="22">
        <f t="shared" si="58"/>
        <v>0.79500000000000004</v>
      </c>
      <c r="BJ92" s="22">
        <f t="shared" si="58"/>
        <v>4.7E-2</v>
      </c>
      <c r="BK92" s="22">
        <f t="shared" si="58"/>
        <v>3.5999999999999997E-2</v>
      </c>
      <c r="BL92" s="22">
        <f t="shared" si="58"/>
        <v>3.5000000000000003E-2</v>
      </c>
      <c r="BM92" s="22">
        <f t="shared" si="58"/>
        <v>4.1000000000000002E-2</v>
      </c>
      <c r="BN92" s="22">
        <f t="shared" si="58"/>
        <v>4.7E-2</v>
      </c>
      <c r="BO92" s="22">
        <f t="shared" si="58"/>
        <v>0.314</v>
      </c>
      <c r="BP92" s="22">
        <f t="shared" si="58"/>
        <v>0.16222</v>
      </c>
      <c r="BQ92" s="22">
        <f t="shared" si="58"/>
        <v>2.1999999999999999E-2</v>
      </c>
      <c r="BR92" s="22">
        <f t="shared" si="58"/>
        <v>0</v>
      </c>
    </row>
    <row r="93" spans="1:72" ht="17.399999999999999" x14ac:dyDescent="0.35">
      <c r="A93" s="30"/>
      <c r="B93" s="31" t="s">
        <v>31</v>
      </c>
      <c r="C93" s="123"/>
      <c r="D93" s="32">
        <f>D89*D91</f>
        <v>0</v>
      </c>
      <c r="E93" s="32">
        <f t="shared" ref="E93:BR93" si="60">E89*E91</f>
        <v>0</v>
      </c>
      <c r="F93" s="32">
        <f t="shared" si="60"/>
        <v>2.2960000000000003</v>
      </c>
      <c r="G93" s="32">
        <f t="shared" si="60"/>
        <v>0.624</v>
      </c>
      <c r="H93" s="32">
        <f t="shared" si="60"/>
        <v>0</v>
      </c>
      <c r="I93" s="32">
        <f t="shared" si="60"/>
        <v>0</v>
      </c>
      <c r="J93" s="32">
        <f t="shared" si="60"/>
        <v>3.1304399999999997</v>
      </c>
      <c r="K93" s="32">
        <f t="shared" si="60"/>
        <v>5.1944000000000008</v>
      </c>
      <c r="L93" s="32">
        <f t="shared" si="60"/>
        <v>0</v>
      </c>
      <c r="M93" s="32">
        <f t="shared" si="60"/>
        <v>0</v>
      </c>
      <c r="N93" s="32">
        <f t="shared" si="60"/>
        <v>0</v>
      </c>
      <c r="O93" s="32">
        <f t="shared" si="60"/>
        <v>0</v>
      </c>
      <c r="P93" s="32">
        <f t="shared" si="60"/>
        <v>0</v>
      </c>
      <c r="Q93" s="32">
        <f t="shared" si="60"/>
        <v>0</v>
      </c>
      <c r="R93" s="32">
        <f t="shared" si="60"/>
        <v>0</v>
      </c>
      <c r="S93" s="32">
        <f t="shared" si="60"/>
        <v>0</v>
      </c>
      <c r="T93" s="32">
        <f t="shared" si="60"/>
        <v>0</v>
      </c>
      <c r="U93" s="32">
        <f t="shared" si="60"/>
        <v>0</v>
      </c>
      <c r="V93" s="32">
        <f t="shared" si="60"/>
        <v>0</v>
      </c>
      <c r="W93" s="32">
        <f>W89*W91</f>
        <v>0</v>
      </c>
      <c r="X93" s="32">
        <f t="shared" si="60"/>
        <v>0.99165080000000005</v>
      </c>
      <c r="Y93" s="32">
        <f t="shared" si="60"/>
        <v>0</v>
      </c>
      <c r="Z93" s="32">
        <f t="shared" si="60"/>
        <v>0</v>
      </c>
      <c r="AA93" s="32">
        <f t="shared" si="60"/>
        <v>0</v>
      </c>
      <c r="AB93" s="32">
        <f t="shared" si="60"/>
        <v>0</v>
      </c>
      <c r="AC93" s="32">
        <f t="shared" si="60"/>
        <v>0</v>
      </c>
      <c r="AD93" s="32">
        <f t="shared" si="60"/>
        <v>0</v>
      </c>
      <c r="AE93" s="32">
        <f t="shared" si="60"/>
        <v>0</v>
      </c>
      <c r="AF93" s="32">
        <f t="shared" ref="AF93:AI93" si="61">AF89*AF91</f>
        <v>0</v>
      </c>
      <c r="AG93" s="32">
        <f t="shared" si="61"/>
        <v>0</v>
      </c>
      <c r="AH93" s="32">
        <f t="shared" si="61"/>
        <v>2.6280000000000001</v>
      </c>
      <c r="AI93" s="32">
        <f t="shared" si="61"/>
        <v>0</v>
      </c>
      <c r="AJ93" s="32">
        <f t="shared" si="60"/>
        <v>0</v>
      </c>
      <c r="AK93" s="32">
        <f t="shared" si="60"/>
        <v>0</v>
      </c>
      <c r="AL93" s="32">
        <f t="shared" si="60"/>
        <v>0</v>
      </c>
      <c r="AM93" s="32">
        <f t="shared" si="60"/>
        <v>4.1924000000000001</v>
      </c>
      <c r="AN93" s="32">
        <f t="shared" si="60"/>
        <v>0.8</v>
      </c>
      <c r="AO93" s="32">
        <f t="shared" si="60"/>
        <v>0</v>
      </c>
      <c r="AP93" s="32">
        <f t="shared" si="60"/>
        <v>0</v>
      </c>
      <c r="AQ93" s="32">
        <f t="shared" si="60"/>
        <v>0</v>
      </c>
      <c r="AR93" s="32">
        <f t="shared" si="60"/>
        <v>0</v>
      </c>
      <c r="AS93" s="32">
        <f t="shared" si="60"/>
        <v>0</v>
      </c>
      <c r="AT93" s="32">
        <f t="shared" si="60"/>
        <v>0</v>
      </c>
      <c r="AU93" s="32">
        <f t="shared" si="60"/>
        <v>0</v>
      </c>
      <c r="AV93" s="32">
        <f t="shared" si="60"/>
        <v>0</v>
      </c>
      <c r="AW93" s="32">
        <f t="shared" si="60"/>
        <v>0</v>
      </c>
      <c r="AX93" s="32">
        <f t="shared" si="60"/>
        <v>0</v>
      </c>
      <c r="AY93" s="32">
        <f t="shared" si="60"/>
        <v>0</v>
      </c>
      <c r="AZ93" s="32">
        <f t="shared" si="60"/>
        <v>0</v>
      </c>
      <c r="BA93" s="32">
        <f t="shared" si="60"/>
        <v>0</v>
      </c>
      <c r="BB93" s="32">
        <f t="shared" si="60"/>
        <v>0</v>
      </c>
      <c r="BC93" s="32">
        <f t="shared" si="60"/>
        <v>0</v>
      </c>
      <c r="BD93" s="32">
        <f t="shared" si="60"/>
        <v>0</v>
      </c>
      <c r="BE93" s="32">
        <f t="shared" si="60"/>
        <v>0</v>
      </c>
      <c r="BF93" s="32">
        <f t="shared" si="60"/>
        <v>0</v>
      </c>
      <c r="BG93" s="32">
        <f t="shared" si="60"/>
        <v>0</v>
      </c>
      <c r="BH93" s="32">
        <f t="shared" si="60"/>
        <v>0</v>
      </c>
      <c r="BI93" s="32">
        <f t="shared" si="60"/>
        <v>0</v>
      </c>
      <c r="BJ93" s="32">
        <f t="shared" si="60"/>
        <v>0</v>
      </c>
      <c r="BK93" s="32">
        <f t="shared" si="60"/>
        <v>0</v>
      </c>
      <c r="BL93" s="32">
        <f t="shared" si="60"/>
        <v>0</v>
      </c>
      <c r="BM93" s="32">
        <f t="shared" si="60"/>
        <v>0</v>
      </c>
      <c r="BN93" s="32">
        <f t="shared" si="60"/>
        <v>0</v>
      </c>
      <c r="BO93" s="32">
        <f t="shared" si="60"/>
        <v>0</v>
      </c>
      <c r="BP93" s="32">
        <f t="shared" si="60"/>
        <v>0</v>
      </c>
      <c r="BQ93" s="32">
        <f t="shared" si="60"/>
        <v>0</v>
      </c>
      <c r="BR93" s="32">
        <f t="shared" si="60"/>
        <v>0</v>
      </c>
      <c r="BS93" s="33">
        <f>SUM(D93:BQ93)</f>
        <v>19.856890800000002</v>
      </c>
      <c r="BT93" s="34">
        <f>BS93/$C$21</f>
        <v>9.9284454000000011</v>
      </c>
    </row>
    <row r="94" spans="1:72" ht="17.399999999999999" x14ac:dyDescent="0.35">
      <c r="A94" s="30"/>
      <c r="B94" s="31" t="s">
        <v>32</v>
      </c>
      <c r="C94" s="123"/>
      <c r="D94" s="32">
        <f>D89*D91</f>
        <v>0</v>
      </c>
      <c r="E94" s="32">
        <f t="shared" ref="E94:BR94" si="62">E89*E91</f>
        <v>0</v>
      </c>
      <c r="F94" s="32">
        <f t="shared" si="62"/>
        <v>2.2960000000000003</v>
      </c>
      <c r="G94" s="32">
        <f t="shared" si="62"/>
        <v>0.624</v>
      </c>
      <c r="H94" s="32">
        <f t="shared" si="62"/>
        <v>0</v>
      </c>
      <c r="I94" s="32">
        <f t="shared" si="62"/>
        <v>0</v>
      </c>
      <c r="J94" s="32">
        <f t="shared" si="62"/>
        <v>3.1304399999999997</v>
      </c>
      <c r="K94" s="32">
        <f t="shared" si="62"/>
        <v>5.1944000000000008</v>
      </c>
      <c r="L94" s="32">
        <f t="shared" si="62"/>
        <v>0</v>
      </c>
      <c r="M94" s="32">
        <f t="shared" si="62"/>
        <v>0</v>
      </c>
      <c r="N94" s="32">
        <f t="shared" si="62"/>
        <v>0</v>
      </c>
      <c r="O94" s="32">
        <f t="shared" si="62"/>
        <v>0</v>
      </c>
      <c r="P94" s="32">
        <f t="shared" si="62"/>
        <v>0</v>
      </c>
      <c r="Q94" s="32">
        <f t="shared" si="62"/>
        <v>0</v>
      </c>
      <c r="R94" s="32">
        <f t="shared" si="62"/>
        <v>0</v>
      </c>
      <c r="S94" s="32">
        <f t="shared" si="62"/>
        <v>0</v>
      </c>
      <c r="T94" s="32">
        <f t="shared" si="62"/>
        <v>0</v>
      </c>
      <c r="U94" s="32">
        <f t="shared" si="62"/>
        <v>0</v>
      </c>
      <c r="V94" s="32">
        <f t="shared" si="62"/>
        <v>0</v>
      </c>
      <c r="W94" s="32">
        <f>W89*W91</f>
        <v>0</v>
      </c>
      <c r="X94" s="32">
        <f t="shared" si="62"/>
        <v>0.99165080000000005</v>
      </c>
      <c r="Y94" s="32">
        <f t="shared" si="62"/>
        <v>0</v>
      </c>
      <c r="Z94" s="32">
        <f t="shared" si="62"/>
        <v>0</v>
      </c>
      <c r="AA94" s="32">
        <f t="shared" si="62"/>
        <v>0</v>
      </c>
      <c r="AB94" s="32">
        <f t="shared" si="62"/>
        <v>0</v>
      </c>
      <c r="AC94" s="32">
        <f t="shared" si="62"/>
        <v>0</v>
      </c>
      <c r="AD94" s="32">
        <f t="shared" si="62"/>
        <v>0</v>
      </c>
      <c r="AE94" s="32">
        <f t="shared" si="62"/>
        <v>0</v>
      </c>
      <c r="AF94" s="32">
        <f t="shared" ref="AF94:AI94" si="63">AF89*AF91</f>
        <v>0</v>
      </c>
      <c r="AG94" s="32">
        <f t="shared" si="63"/>
        <v>0</v>
      </c>
      <c r="AH94" s="32">
        <f t="shared" si="63"/>
        <v>2.6280000000000001</v>
      </c>
      <c r="AI94" s="32">
        <f t="shared" si="63"/>
        <v>0</v>
      </c>
      <c r="AJ94" s="32">
        <f t="shared" si="62"/>
        <v>0</v>
      </c>
      <c r="AK94" s="32">
        <f t="shared" si="62"/>
        <v>0</v>
      </c>
      <c r="AL94" s="32">
        <f t="shared" si="62"/>
        <v>0</v>
      </c>
      <c r="AM94" s="32">
        <f t="shared" si="62"/>
        <v>4.1924000000000001</v>
      </c>
      <c r="AN94" s="32">
        <f t="shared" si="62"/>
        <v>0.8</v>
      </c>
      <c r="AO94" s="32">
        <f t="shared" si="62"/>
        <v>0</v>
      </c>
      <c r="AP94" s="32">
        <f t="shared" si="62"/>
        <v>0</v>
      </c>
      <c r="AQ94" s="32">
        <f t="shared" si="62"/>
        <v>0</v>
      </c>
      <c r="AR94" s="32">
        <f t="shared" si="62"/>
        <v>0</v>
      </c>
      <c r="AS94" s="32">
        <f t="shared" si="62"/>
        <v>0</v>
      </c>
      <c r="AT94" s="32">
        <f t="shared" si="62"/>
        <v>0</v>
      </c>
      <c r="AU94" s="32">
        <f t="shared" si="62"/>
        <v>0</v>
      </c>
      <c r="AV94" s="32">
        <f t="shared" si="62"/>
        <v>0</v>
      </c>
      <c r="AW94" s="32">
        <f t="shared" si="62"/>
        <v>0</v>
      </c>
      <c r="AX94" s="32">
        <f t="shared" si="62"/>
        <v>0</v>
      </c>
      <c r="AY94" s="32">
        <f t="shared" si="62"/>
        <v>0</v>
      </c>
      <c r="AZ94" s="32">
        <f t="shared" si="62"/>
        <v>0</v>
      </c>
      <c r="BA94" s="32">
        <f t="shared" si="62"/>
        <v>0</v>
      </c>
      <c r="BB94" s="32">
        <f t="shared" si="62"/>
        <v>0</v>
      </c>
      <c r="BC94" s="32">
        <f t="shared" si="62"/>
        <v>0</v>
      </c>
      <c r="BD94" s="32">
        <f t="shared" si="62"/>
        <v>0</v>
      </c>
      <c r="BE94" s="32">
        <f t="shared" si="62"/>
        <v>0</v>
      </c>
      <c r="BF94" s="32">
        <f t="shared" si="62"/>
        <v>0</v>
      </c>
      <c r="BG94" s="32">
        <f t="shared" si="62"/>
        <v>0</v>
      </c>
      <c r="BH94" s="32">
        <f t="shared" si="62"/>
        <v>0</v>
      </c>
      <c r="BI94" s="32">
        <f t="shared" si="62"/>
        <v>0</v>
      </c>
      <c r="BJ94" s="32">
        <f t="shared" si="62"/>
        <v>0</v>
      </c>
      <c r="BK94" s="32">
        <f t="shared" si="62"/>
        <v>0</v>
      </c>
      <c r="BL94" s="32">
        <f t="shared" si="62"/>
        <v>0</v>
      </c>
      <c r="BM94" s="32">
        <f t="shared" si="62"/>
        <v>0</v>
      </c>
      <c r="BN94" s="32">
        <f t="shared" si="62"/>
        <v>0</v>
      </c>
      <c r="BO94" s="32">
        <f t="shared" si="62"/>
        <v>0</v>
      </c>
      <c r="BP94" s="32">
        <f t="shared" si="62"/>
        <v>0</v>
      </c>
      <c r="BQ94" s="32">
        <f t="shared" si="62"/>
        <v>0</v>
      </c>
      <c r="BR94" s="32">
        <f t="shared" si="62"/>
        <v>0</v>
      </c>
      <c r="BS94" s="33">
        <f>SUM(D94:BQ94)</f>
        <v>19.856890800000002</v>
      </c>
      <c r="BT94" s="34">
        <f>BS94/$C$21</f>
        <v>9.9284454000000011</v>
      </c>
    </row>
    <row r="96" spans="1:72" x14ac:dyDescent="0.3">
      <c r="J96" s="1">
        <v>52</v>
      </c>
      <c r="K96" t="s">
        <v>2</v>
      </c>
      <c r="T96" t="s">
        <v>35</v>
      </c>
    </row>
    <row r="97" spans="1:72" ht="15" customHeight="1" x14ac:dyDescent="0.3">
      <c r="A97" s="112"/>
      <c r="B97" s="3" t="s">
        <v>4</v>
      </c>
      <c r="C97" s="114" t="s">
        <v>5</v>
      </c>
      <c r="D97" s="114" t="str">
        <f t="shared" ref="D97:BR97" si="64">D82</f>
        <v>Хлеб пшеничный</v>
      </c>
      <c r="E97" s="114" t="str">
        <f t="shared" si="64"/>
        <v>Хлеб ржано-пшеничный</v>
      </c>
      <c r="F97" s="114" t="str">
        <f t="shared" si="64"/>
        <v>Сахар</v>
      </c>
      <c r="G97" s="114" t="str">
        <f t="shared" si="64"/>
        <v>Чай</v>
      </c>
      <c r="H97" s="114" t="str">
        <f t="shared" si="64"/>
        <v>Какао</v>
      </c>
      <c r="I97" s="114" t="str">
        <f t="shared" si="64"/>
        <v>Кофейный напиток</v>
      </c>
      <c r="J97" s="114" t="str">
        <f t="shared" si="64"/>
        <v>Молоко 2,5%</v>
      </c>
      <c r="K97" s="114" t="str">
        <f t="shared" si="64"/>
        <v>Масло сливочное</v>
      </c>
      <c r="L97" s="114" t="str">
        <f t="shared" si="64"/>
        <v>Сметана 15%</v>
      </c>
      <c r="M97" s="114" t="str">
        <f t="shared" si="64"/>
        <v>Молоко сухое</v>
      </c>
      <c r="N97" s="114" t="str">
        <f t="shared" si="64"/>
        <v>Снежок 2,5 %</v>
      </c>
      <c r="O97" s="114" t="str">
        <f t="shared" si="64"/>
        <v>Творог 5%</v>
      </c>
      <c r="P97" s="114" t="str">
        <f t="shared" si="64"/>
        <v>Молоко сгущенное</v>
      </c>
      <c r="Q97" s="114" t="str">
        <f t="shared" si="64"/>
        <v xml:space="preserve">Джем Сава </v>
      </c>
      <c r="R97" s="114" t="str">
        <f t="shared" si="64"/>
        <v>Сыр</v>
      </c>
      <c r="S97" s="114" t="str">
        <f t="shared" si="64"/>
        <v>Зеленый горошек</v>
      </c>
      <c r="T97" s="114" t="str">
        <f t="shared" si="64"/>
        <v>Кукуруза консервирован.</v>
      </c>
      <c r="U97" s="114" t="str">
        <f t="shared" si="64"/>
        <v>Консервы рыбные</v>
      </c>
      <c r="V97" s="114" t="str">
        <f t="shared" si="64"/>
        <v>Огурцы консервирован.</v>
      </c>
      <c r="W97" s="114" t="str">
        <f>W82</f>
        <v>Огурцы свежие</v>
      </c>
      <c r="X97" s="114" t="str">
        <f t="shared" si="64"/>
        <v>Яйцо</v>
      </c>
      <c r="Y97" s="114" t="str">
        <f t="shared" si="64"/>
        <v>Икра кабачковая</v>
      </c>
      <c r="Z97" s="114" t="str">
        <f t="shared" si="64"/>
        <v>Изюм</v>
      </c>
      <c r="AA97" s="114" t="str">
        <f t="shared" si="64"/>
        <v>Курага</v>
      </c>
      <c r="AB97" s="114" t="str">
        <f t="shared" si="64"/>
        <v>Чернослив</v>
      </c>
      <c r="AC97" s="114" t="str">
        <f t="shared" si="64"/>
        <v>Шиповник</v>
      </c>
      <c r="AD97" s="114" t="str">
        <f t="shared" si="64"/>
        <v>Сухофрукты</v>
      </c>
      <c r="AE97" s="114" t="str">
        <f t="shared" si="64"/>
        <v>Ягода свежемороженная</v>
      </c>
      <c r="AF97" s="114" t="str">
        <f t="shared" ref="AF97:AI97" si="65">AF82</f>
        <v>Апельсин</v>
      </c>
      <c r="AG97" s="114" t="str">
        <f t="shared" si="65"/>
        <v>Банан</v>
      </c>
      <c r="AH97" s="114" t="str">
        <f t="shared" si="65"/>
        <v>Лимон</v>
      </c>
      <c r="AI97" s="114" t="str">
        <f t="shared" si="65"/>
        <v>Яблоко</v>
      </c>
      <c r="AJ97" s="114" t="str">
        <f t="shared" si="64"/>
        <v>Кисель</v>
      </c>
      <c r="AK97" s="114" t="str">
        <f t="shared" si="64"/>
        <v xml:space="preserve">Сок </v>
      </c>
      <c r="AL97" s="114" t="str">
        <f t="shared" si="64"/>
        <v>Макаронные изделия</v>
      </c>
      <c r="AM97" s="114" t="str">
        <f t="shared" si="64"/>
        <v>Мука</v>
      </c>
      <c r="AN97" s="114" t="str">
        <f t="shared" si="64"/>
        <v>Дрожжи</v>
      </c>
      <c r="AO97" s="114" t="str">
        <f t="shared" si="64"/>
        <v>Печенье</v>
      </c>
      <c r="AP97" s="114" t="str">
        <f t="shared" si="64"/>
        <v>Пряники</v>
      </c>
      <c r="AQ97" s="114" t="str">
        <f t="shared" si="64"/>
        <v>Вафли</v>
      </c>
      <c r="AR97" s="114" t="str">
        <f t="shared" si="64"/>
        <v>Конфеты</v>
      </c>
      <c r="AS97" s="114" t="str">
        <f t="shared" si="64"/>
        <v>Повидло Сава</v>
      </c>
      <c r="AT97" s="114" t="str">
        <f t="shared" si="64"/>
        <v>Крупа геркулес</v>
      </c>
      <c r="AU97" s="114" t="str">
        <f t="shared" si="64"/>
        <v>Крупа горох</v>
      </c>
      <c r="AV97" s="114" t="str">
        <f t="shared" si="64"/>
        <v>Крупа гречневая</v>
      </c>
      <c r="AW97" s="114" t="str">
        <f t="shared" si="64"/>
        <v>Крупа кукурузная</v>
      </c>
      <c r="AX97" s="114" t="str">
        <f t="shared" si="64"/>
        <v>Крупа манная</v>
      </c>
      <c r="AY97" s="114" t="str">
        <f t="shared" si="64"/>
        <v>Крупа перловая</v>
      </c>
      <c r="AZ97" s="114" t="str">
        <f t="shared" si="64"/>
        <v>Крупа пшеничная</v>
      </c>
      <c r="BA97" s="114" t="str">
        <f t="shared" si="64"/>
        <v>Крупа пшено</v>
      </c>
      <c r="BB97" s="114" t="str">
        <f t="shared" si="64"/>
        <v>Крупа ячневая</v>
      </c>
      <c r="BC97" s="114" t="str">
        <f t="shared" si="64"/>
        <v>Рис</v>
      </c>
      <c r="BD97" s="114" t="str">
        <f t="shared" si="64"/>
        <v>Цыпленок бройлер</v>
      </c>
      <c r="BE97" s="114" t="str">
        <f t="shared" si="64"/>
        <v>Филе куриное</v>
      </c>
      <c r="BF97" s="114" t="str">
        <f t="shared" si="64"/>
        <v>Фарш говяжий</v>
      </c>
      <c r="BG97" s="114" t="str">
        <f t="shared" si="64"/>
        <v>Печень куриная</v>
      </c>
      <c r="BH97" s="114" t="str">
        <f t="shared" si="64"/>
        <v>Филе минтая</v>
      </c>
      <c r="BI97" s="114" t="str">
        <f t="shared" si="64"/>
        <v>Филе сельди слабосол.</v>
      </c>
      <c r="BJ97" s="114" t="str">
        <f t="shared" si="64"/>
        <v>Картофель</v>
      </c>
      <c r="BK97" s="114" t="str">
        <f t="shared" si="64"/>
        <v>Морковь</v>
      </c>
      <c r="BL97" s="114" t="str">
        <f t="shared" si="64"/>
        <v>Лук</v>
      </c>
      <c r="BM97" s="114" t="str">
        <f t="shared" si="64"/>
        <v>Капуста</v>
      </c>
      <c r="BN97" s="114" t="str">
        <f t="shared" si="64"/>
        <v>Свекла</v>
      </c>
      <c r="BO97" s="114" t="str">
        <f t="shared" si="64"/>
        <v>Томатная паста</v>
      </c>
      <c r="BP97" s="114" t="str">
        <f t="shared" si="64"/>
        <v>Масло растительное</v>
      </c>
      <c r="BQ97" s="114" t="str">
        <f t="shared" si="64"/>
        <v>Соль</v>
      </c>
      <c r="BR97" s="114" t="str">
        <f t="shared" si="64"/>
        <v>Аскорбиновая кислота</v>
      </c>
      <c r="BS97" s="105" t="s">
        <v>6</v>
      </c>
      <c r="BT97" s="105" t="s">
        <v>7</v>
      </c>
    </row>
    <row r="98" spans="1:72" ht="36" customHeight="1" x14ac:dyDescent="0.3">
      <c r="A98" s="113"/>
      <c r="B98" s="4" t="s">
        <v>8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05"/>
      <c r="BT98" s="105"/>
    </row>
    <row r="99" spans="1:72" x14ac:dyDescent="0.3">
      <c r="A99" s="106" t="s">
        <v>23</v>
      </c>
      <c r="B99" s="18" t="str">
        <f>B25</f>
        <v>Суп - уха</v>
      </c>
      <c r="C99" s="107">
        <f>$F$6</f>
        <v>2</v>
      </c>
      <c r="D99" s="5">
        <f t="shared" ref="D99:BR102" si="66">D25</f>
        <v>0</v>
      </c>
      <c r="E99" s="5">
        <f t="shared" si="66"/>
        <v>0</v>
      </c>
      <c r="F99" s="5">
        <f t="shared" si="66"/>
        <v>0</v>
      </c>
      <c r="G99" s="5">
        <f t="shared" si="66"/>
        <v>0</v>
      </c>
      <c r="H99" s="5">
        <f t="shared" si="66"/>
        <v>0</v>
      </c>
      <c r="I99" s="5">
        <f t="shared" si="66"/>
        <v>0</v>
      </c>
      <c r="J99" s="5">
        <f t="shared" si="66"/>
        <v>0</v>
      </c>
      <c r="K99" s="5">
        <f t="shared" si="66"/>
        <v>0</v>
      </c>
      <c r="L99" s="5">
        <f t="shared" si="66"/>
        <v>0</v>
      </c>
      <c r="M99" s="5">
        <f t="shared" si="66"/>
        <v>0</v>
      </c>
      <c r="N99" s="5">
        <f t="shared" si="66"/>
        <v>0</v>
      </c>
      <c r="O99" s="5">
        <f t="shared" si="66"/>
        <v>0</v>
      </c>
      <c r="P99" s="5">
        <f t="shared" si="66"/>
        <v>0</v>
      </c>
      <c r="Q99" s="5">
        <f t="shared" si="66"/>
        <v>0</v>
      </c>
      <c r="R99" s="5">
        <f t="shared" si="66"/>
        <v>0</v>
      </c>
      <c r="S99" s="5">
        <f t="shared" si="66"/>
        <v>0</v>
      </c>
      <c r="T99" s="5">
        <f t="shared" si="66"/>
        <v>0</v>
      </c>
      <c r="U99" s="5">
        <f t="shared" si="66"/>
        <v>1.43E-2</v>
      </c>
      <c r="V99" s="5">
        <f t="shared" si="66"/>
        <v>0</v>
      </c>
      <c r="W99" s="5">
        <f t="shared" si="66"/>
        <v>0</v>
      </c>
      <c r="X99" s="5">
        <f t="shared" si="66"/>
        <v>0</v>
      </c>
      <c r="Y99" s="5">
        <f t="shared" si="66"/>
        <v>0</v>
      </c>
      <c r="Z99" s="5">
        <f t="shared" si="66"/>
        <v>0</v>
      </c>
      <c r="AA99" s="5">
        <f t="shared" si="66"/>
        <v>0</v>
      </c>
      <c r="AB99" s="5">
        <f t="shared" si="66"/>
        <v>0</v>
      </c>
      <c r="AC99" s="5">
        <f t="shared" si="66"/>
        <v>0</v>
      </c>
      <c r="AD99" s="5">
        <f t="shared" si="66"/>
        <v>0</v>
      </c>
      <c r="AE99" s="5">
        <f t="shared" si="66"/>
        <v>0</v>
      </c>
      <c r="AF99" s="5">
        <f t="shared" ref="AF99:AI102" si="67">AF25</f>
        <v>0</v>
      </c>
      <c r="AG99" s="5">
        <f t="shared" si="67"/>
        <v>0</v>
      </c>
      <c r="AH99" s="5">
        <f t="shared" si="67"/>
        <v>0</v>
      </c>
      <c r="AI99" s="5">
        <f t="shared" si="67"/>
        <v>0</v>
      </c>
      <c r="AJ99" s="5">
        <f t="shared" si="66"/>
        <v>0</v>
      </c>
      <c r="AK99" s="5">
        <f t="shared" si="66"/>
        <v>0</v>
      </c>
      <c r="AL99" s="5">
        <f t="shared" si="66"/>
        <v>0</v>
      </c>
      <c r="AM99" s="5">
        <f t="shared" si="66"/>
        <v>0</v>
      </c>
      <c r="AN99" s="5">
        <f t="shared" si="66"/>
        <v>0</v>
      </c>
      <c r="AO99" s="5">
        <f t="shared" si="66"/>
        <v>0</v>
      </c>
      <c r="AP99" s="5">
        <f t="shared" si="66"/>
        <v>0</v>
      </c>
      <c r="AQ99" s="5">
        <f t="shared" si="66"/>
        <v>0</v>
      </c>
      <c r="AR99" s="5">
        <f t="shared" si="66"/>
        <v>0</v>
      </c>
      <c r="AS99" s="5">
        <f t="shared" si="66"/>
        <v>0</v>
      </c>
      <c r="AT99" s="5">
        <f t="shared" si="66"/>
        <v>0</v>
      </c>
      <c r="AU99" s="5">
        <f t="shared" si="66"/>
        <v>0</v>
      </c>
      <c r="AV99" s="5">
        <f t="shared" si="66"/>
        <v>0</v>
      </c>
      <c r="AW99" s="5">
        <f t="shared" si="66"/>
        <v>0</v>
      </c>
      <c r="AX99" s="5">
        <f t="shared" si="66"/>
        <v>0</v>
      </c>
      <c r="AY99" s="5">
        <f t="shared" si="66"/>
        <v>6.3E-3</v>
      </c>
      <c r="AZ99" s="5">
        <f t="shared" si="66"/>
        <v>0</v>
      </c>
      <c r="BA99" s="5">
        <f t="shared" si="66"/>
        <v>0</v>
      </c>
      <c r="BB99" s="5">
        <f t="shared" si="66"/>
        <v>0</v>
      </c>
      <c r="BC99" s="5">
        <f t="shared" si="66"/>
        <v>0</v>
      </c>
      <c r="BD99" s="5">
        <f t="shared" si="66"/>
        <v>0</v>
      </c>
      <c r="BE99" s="5">
        <f t="shared" si="66"/>
        <v>0</v>
      </c>
      <c r="BF99" s="5">
        <f t="shared" si="66"/>
        <v>0</v>
      </c>
      <c r="BG99" s="5">
        <f t="shared" si="66"/>
        <v>0</v>
      </c>
      <c r="BH99" s="5">
        <f t="shared" si="66"/>
        <v>0</v>
      </c>
      <c r="BI99" s="5">
        <f t="shared" si="66"/>
        <v>0</v>
      </c>
      <c r="BJ99" s="5">
        <f t="shared" si="66"/>
        <v>0.125</v>
      </c>
      <c r="BK99" s="5">
        <f t="shared" si="66"/>
        <v>1.4E-2</v>
      </c>
      <c r="BL99" s="5">
        <f t="shared" si="66"/>
        <v>1.25E-3</v>
      </c>
      <c r="BM99" s="5">
        <f t="shared" si="66"/>
        <v>0</v>
      </c>
      <c r="BN99" s="5">
        <f t="shared" si="66"/>
        <v>0</v>
      </c>
      <c r="BO99" s="5">
        <f t="shared" si="66"/>
        <v>0</v>
      </c>
      <c r="BP99" s="5">
        <f t="shared" si="66"/>
        <v>2E-3</v>
      </c>
      <c r="BQ99" s="5">
        <f t="shared" si="66"/>
        <v>1E-3</v>
      </c>
      <c r="BR99" s="5">
        <f t="shared" si="66"/>
        <v>0</v>
      </c>
    </row>
    <row r="100" spans="1:72" x14ac:dyDescent="0.3">
      <c r="A100" s="106"/>
      <c r="B100" s="18" t="str">
        <f>B26</f>
        <v>Хлеб пшеничный</v>
      </c>
      <c r="C100" s="108"/>
      <c r="D100" s="5">
        <f t="shared" si="66"/>
        <v>1.7000000000000001E-2</v>
      </c>
      <c r="E100" s="5">
        <f t="shared" si="66"/>
        <v>0</v>
      </c>
      <c r="F100" s="5">
        <f t="shared" si="66"/>
        <v>0</v>
      </c>
      <c r="G100" s="5">
        <f t="shared" si="66"/>
        <v>0</v>
      </c>
      <c r="H100" s="5">
        <f t="shared" si="66"/>
        <v>0</v>
      </c>
      <c r="I100" s="5">
        <f t="shared" si="66"/>
        <v>0</v>
      </c>
      <c r="J100" s="5">
        <f t="shared" si="66"/>
        <v>0</v>
      </c>
      <c r="K100" s="5">
        <f t="shared" si="66"/>
        <v>0</v>
      </c>
      <c r="L100" s="5">
        <f t="shared" si="66"/>
        <v>0</v>
      </c>
      <c r="M100" s="5">
        <f t="shared" si="66"/>
        <v>0</v>
      </c>
      <c r="N100" s="5">
        <f t="shared" si="66"/>
        <v>0</v>
      </c>
      <c r="O100" s="5">
        <f t="shared" si="66"/>
        <v>0</v>
      </c>
      <c r="P100" s="5">
        <f t="shared" si="66"/>
        <v>0</v>
      </c>
      <c r="Q100" s="5">
        <f t="shared" si="66"/>
        <v>0</v>
      </c>
      <c r="R100" s="5">
        <f t="shared" si="66"/>
        <v>0</v>
      </c>
      <c r="S100" s="5">
        <f t="shared" si="66"/>
        <v>0</v>
      </c>
      <c r="T100" s="5">
        <f t="shared" si="66"/>
        <v>0</v>
      </c>
      <c r="U100" s="5">
        <f t="shared" si="66"/>
        <v>0</v>
      </c>
      <c r="V100" s="5">
        <f t="shared" si="66"/>
        <v>0</v>
      </c>
      <c r="W100" s="5">
        <f t="shared" si="66"/>
        <v>0</v>
      </c>
      <c r="X100" s="5">
        <f t="shared" si="66"/>
        <v>0</v>
      </c>
      <c r="Y100" s="5">
        <f t="shared" si="66"/>
        <v>0</v>
      </c>
      <c r="Z100" s="5">
        <f t="shared" si="66"/>
        <v>0</v>
      </c>
      <c r="AA100" s="5">
        <f t="shared" si="66"/>
        <v>0</v>
      </c>
      <c r="AB100" s="5">
        <f t="shared" si="66"/>
        <v>0</v>
      </c>
      <c r="AC100" s="5">
        <f t="shared" si="66"/>
        <v>0</v>
      </c>
      <c r="AD100" s="5">
        <f t="shared" si="66"/>
        <v>0</v>
      </c>
      <c r="AE100" s="5">
        <f t="shared" si="66"/>
        <v>0</v>
      </c>
      <c r="AF100" s="5">
        <f t="shared" si="67"/>
        <v>0</v>
      </c>
      <c r="AG100" s="5">
        <f t="shared" si="67"/>
        <v>0</v>
      </c>
      <c r="AH100" s="5">
        <f t="shared" si="67"/>
        <v>0</v>
      </c>
      <c r="AI100" s="5">
        <f t="shared" si="67"/>
        <v>0</v>
      </c>
      <c r="AJ100" s="5">
        <f t="shared" si="66"/>
        <v>0</v>
      </c>
      <c r="AK100" s="5">
        <f t="shared" si="66"/>
        <v>0</v>
      </c>
      <c r="AL100" s="5">
        <f t="shared" si="66"/>
        <v>0</v>
      </c>
      <c r="AM100" s="5">
        <f t="shared" si="66"/>
        <v>0</v>
      </c>
      <c r="AN100" s="5">
        <f t="shared" si="66"/>
        <v>0</v>
      </c>
      <c r="AO100" s="5">
        <f t="shared" si="66"/>
        <v>0</v>
      </c>
      <c r="AP100" s="5">
        <f t="shared" si="66"/>
        <v>0</v>
      </c>
      <c r="AQ100" s="5">
        <f t="shared" si="66"/>
        <v>0</v>
      </c>
      <c r="AR100" s="5">
        <f t="shared" si="66"/>
        <v>0</v>
      </c>
      <c r="AS100" s="5">
        <f t="shared" si="66"/>
        <v>0</v>
      </c>
      <c r="AT100" s="5">
        <f t="shared" si="66"/>
        <v>0</v>
      </c>
      <c r="AU100" s="5">
        <f t="shared" si="66"/>
        <v>0</v>
      </c>
      <c r="AV100" s="5">
        <f t="shared" si="66"/>
        <v>0</v>
      </c>
      <c r="AW100" s="5">
        <f t="shared" si="66"/>
        <v>0</v>
      </c>
      <c r="AX100" s="5">
        <f t="shared" si="66"/>
        <v>0</v>
      </c>
      <c r="AY100" s="5">
        <f t="shared" si="66"/>
        <v>0</v>
      </c>
      <c r="AZ100" s="5">
        <f t="shared" si="66"/>
        <v>0</v>
      </c>
      <c r="BA100" s="5">
        <f t="shared" si="66"/>
        <v>0</v>
      </c>
      <c r="BB100" s="5">
        <f t="shared" si="66"/>
        <v>0</v>
      </c>
      <c r="BC100" s="5">
        <f t="shared" si="66"/>
        <v>0</v>
      </c>
      <c r="BD100" s="5">
        <f t="shared" si="66"/>
        <v>0</v>
      </c>
      <c r="BE100" s="5">
        <f t="shared" si="66"/>
        <v>0</v>
      </c>
      <c r="BF100" s="5">
        <f t="shared" si="66"/>
        <v>0</v>
      </c>
      <c r="BG100" s="5">
        <f t="shared" si="66"/>
        <v>0</v>
      </c>
      <c r="BH100" s="5">
        <f t="shared" si="66"/>
        <v>0</v>
      </c>
      <c r="BI100" s="5">
        <f t="shared" si="66"/>
        <v>0</v>
      </c>
      <c r="BJ100" s="5">
        <f t="shared" si="66"/>
        <v>0</v>
      </c>
      <c r="BK100" s="5">
        <f t="shared" si="66"/>
        <v>0</v>
      </c>
      <c r="BL100" s="5">
        <f t="shared" si="66"/>
        <v>0</v>
      </c>
      <c r="BM100" s="5">
        <f t="shared" si="66"/>
        <v>0</v>
      </c>
      <c r="BN100" s="5">
        <f t="shared" si="66"/>
        <v>0</v>
      </c>
      <c r="BO100" s="5">
        <f t="shared" si="66"/>
        <v>0</v>
      </c>
      <c r="BP100" s="5">
        <f t="shared" si="66"/>
        <v>0</v>
      </c>
      <c r="BQ100" s="5">
        <f t="shared" si="66"/>
        <v>0</v>
      </c>
      <c r="BR100" s="5">
        <f t="shared" si="66"/>
        <v>0</v>
      </c>
    </row>
    <row r="101" spans="1:72" x14ac:dyDescent="0.3">
      <c r="A101" s="106"/>
      <c r="B101" s="18" t="str">
        <f>B27</f>
        <v>Чай с сахаром</v>
      </c>
      <c r="C101" s="108"/>
      <c r="D101" s="5">
        <f t="shared" si="66"/>
        <v>0</v>
      </c>
      <c r="E101" s="5">
        <f t="shared" si="66"/>
        <v>0</v>
      </c>
      <c r="F101" s="5">
        <f t="shared" si="66"/>
        <v>0.01</v>
      </c>
      <c r="G101" s="5">
        <f t="shared" si="66"/>
        <v>5.0000000000000001E-4</v>
      </c>
      <c r="H101" s="5">
        <f t="shared" si="66"/>
        <v>0</v>
      </c>
      <c r="I101" s="5">
        <f t="shared" si="66"/>
        <v>0</v>
      </c>
      <c r="J101" s="5">
        <f t="shared" si="66"/>
        <v>0</v>
      </c>
      <c r="K101" s="5">
        <f t="shared" si="66"/>
        <v>0</v>
      </c>
      <c r="L101" s="5">
        <f t="shared" si="66"/>
        <v>0</v>
      </c>
      <c r="M101" s="5">
        <f t="shared" si="66"/>
        <v>0</v>
      </c>
      <c r="N101" s="5">
        <f t="shared" si="66"/>
        <v>0</v>
      </c>
      <c r="O101" s="5">
        <f t="shared" si="66"/>
        <v>0</v>
      </c>
      <c r="P101" s="5">
        <f t="shared" si="66"/>
        <v>0</v>
      </c>
      <c r="Q101" s="5">
        <f t="shared" si="66"/>
        <v>0</v>
      </c>
      <c r="R101" s="5">
        <f t="shared" si="66"/>
        <v>0</v>
      </c>
      <c r="S101" s="5">
        <f t="shared" si="66"/>
        <v>0</v>
      </c>
      <c r="T101" s="5">
        <f t="shared" si="66"/>
        <v>0</v>
      </c>
      <c r="U101" s="5">
        <f t="shared" si="66"/>
        <v>0</v>
      </c>
      <c r="V101" s="5">
        <f t="shared" si="66"/>
        <v>0</v>
      </c>
      <c r="W101" s="5">
        <f t="shared" si="66"/>
        <v>0</v>
      </c>
      <c r="X101" s="5">
        <f t="shared" si="66"/>
        <v>0</v>
      </c>
      <c r="Y101" s="5">
        <f t="shared" si="66"/>
        <v>0</v>
      </c>
      <c r="Z101" s="5">
        <f t="shared" si="66"/>
        <v>0</v>
      </c>
      <c r="AA101" s="5">
        <f t="shared" si="66"/>
        <v>0</v>
      </c>
      <c r="AB101" s="5">
        <f t="shared" si="66"/>
        <v>0</v>
      </c>
      <c r="AC101" s="5">
        <f t="shared" si="66"/>
        <v>0</v>
      </c>
      <c r="AD101" s="5">
        <f t="shared" si="66"/>
        <v>0</v>
      </c>
      <c r="AE101" s="5">
        <f t="shared" si="66"/>
        <v>0</v>
      </c>
      <c r="AF101" s="5">
        <f t="shared" si="67"/>
        <v>0</v>
      </c>
      <c r="AG101" s="5">
        <f t="shared" si="67"/>
        <v>0</v>
      </c>
      <c r="AH101" s="5">
        <f t="shared" si="67"/>
        <v>0</v>
      </c>
      <c r="AI101" s="5">
        <f t="shared" si="67"/>
        <v>0</v>
      </c>
      <c r="AJ101" s="5">
        <f t="shared" si="66"/>
        <v>0</v>
      </c>
      <c r="AK101" s="5">
        <f t="shared" si="66"/>
        <v>0</v>
      </c>
      <c r="AL101" s="5">
        <f t="shared" si="66"/>
        <v>0</v>
      </c>
      <c r="AM101" s="5">
        <f t="shared" si="66"/>
        <v>0</v>
      </c>
      <c r="AN101" s="5">
        <f t="shared" si="66"/>
        <v>0</v>
      </c>
      <c r="AO101" s="5">
        <f t="shared" si="66"/>
        <v>0</v>
      </c>
      <c r="AP101" s="5">
        <f t="shared" si="66"/>
        <v>0</v>
      </c>
      <c r="AQ101" s="5">
        <f t="shared" si="66"/>
        <v>0</v>
      </c>
      <c r="AR101" s="5">
        <f t="shared" si="66"/>
        <v>0</v>
      </c>
      <c r="AS101" s="5">
        <f t="shared" si="66"/>
        <v>0</v>
      </c>
      <c r="AT101" s="5">
        <f t="shared" si="66"/>
        <v>0</v>
      </c>
      <c r="AU101" s="5">
        <f t="shared" si="66"/>
        <v>0</v>
      </c>
      <c r="AV101" s="5">
        <f t="shared" si="66"/>
        <v>0</v>
      </c>
      <c r="AW101" s="5">
        <f t="shared" si="66"/>
        <v>0</v>
      </c>
      <c r="AX101" s="5">
        <f t="shared" si="66"/>
        <v>0</v>
      </c>
      <c r="AY101" s="5">
        <f t="shared" si="66"/>
        <v>0</v>
      </c>
      <c r="AZ101" s="5">
        <f t="shared" si="66"/>
        <v>0</v>
      </c>
      <c r="BA101" s="5">
        <f t="shared" si="66"/>
        <v>0</v>
      </c>
      <c r="BB101" s="5">
        <f t="shared" si="66"/>
        <v>0</v>
      </c>
      <c r="BC101" s="5">
        <f t="shared" si="66"/>
        <v>0</v>
      </c>
      <c r="BD101" s="5">
        <f t="shared" si="66"/>
        <v>0</v>
      </c>
      <c r="BE101" s="5">
        <f t="shared" si="66"/>
        <v>0</v>
      </c>
      <c r="BF101" s="5">
        <f t="shared" si="66"/>
        <v>0</v>
      </c>
      <c r="BG101" s="5">
        <f t="shared" si="66"/>
        <v>0</v>
      </c>
      <c r="BH101" s="5">
        <f t="shared" si="66"/>
        <v>0</v>
      </c>
      <c r="BI101" s="5">
        <f t="shared" si="66"/>
        <v>0</v>
      </c>
      <c r="BJ101" s="5">
        <f t="shared" si="66"/>
        <v>0</v>
      </c>
      <c r="BK101" s="5">
        <f t="shared" si="66"/>
        <v>0</v>
      </c>
      <c r="BL101" s="5">
        <f t="shared" si="66"/>
        <v>0</v>
      </c>
      <c r="BM101" s="5">
        <f t="shared" si="66"/>
        <v>0</v>
      </c>
      <c r="BN101" s="5">
        <f t="shared" si="66"/>
        <v>0</v>
      </c>
      <c r="BO101" s="5">
        <f t="shared" si="66"/>
        <v>0</v>
      </c>
      <c r="BP101" s="5">
        <f t="shared" si="66"/>
        <v>0</v>
      </c>
      <c r="BQ101" s="5">
        <f t="shared" si="66"/>
        <v>0</v>
      </c>
      <c r="BR101" s="5">
        <f t="shared" si="66"/>
        <v>0</v>
      </c>
    </row>
    <row r="102" spans="1:72" ht="15" customHeight="1" x14ac:dyDescent="0.3">
      <c r="A102" s="106"/>
      <c r="B102" s="18">
        <f>B28</f>
        <v>0</v>
      </c>
      <c r="C102" s="108"/>
      <c r="D102" s="5">
        <f t="shared" si="66"/>
        <v>0</v>
      </c>
      <c r="E102" s="5">
        <f t="shared" si="66"/>
        <v>0</v>
      </c>
      <c r="F102" s="5">
        <f t="shared" si="66"/>
        <v>0</v>
      </c>
      <c r="G102" s="5">
        <f t="shared" si="66"/>
        <v>0</v>
      </c>
      <c r="H102" s="5">
        <f t="shared" si="66"/>
        <v>0</v>
      </c>
      <c r="I102" s="5">
        <f t="shared" si="66"/>
        <v>0</v>
      </c>
      <c r="J102" s="5">
        <f t="shared" si="66"/>
        <v>0</v>
      </c>
      <c r="K102" s="5">
        <f t="shared" si="66"/>
        <v>0</v>
      </c>
      <c r="L102" s="5">
        <f t="shared" si="66"/>
        <v>0</v>
      </c>
      <c r="M102" s="5">
        <f t="shared" si="66"/>
        <v>0</v>
      </c>
      <c r="N102" s="5">
        <f t="shared" si="66"/>
        <v>0</v>
      </c>
      <c r="O102" s="5">
        <f t="shared" si="66"/>
        <v>0</v>
      </c>
      <c r="P102" s="5">
        <f t="shared" si="66"/>
        <v>0</v>
      </c>
      <c r="Q102" s="5">
        <f t="shared" si="66"/>
        <v>0</v>
      </c>
      <c r="R102" s="5">
        <f t="shared" si="66"/>
        <v>0</v>
      </c>
      <c r="S102" s="5">
        <f t="shared" si="66"/>
        <v>0</v>
      </c>
      <c r="T102" s="5">
        <f t="shared" si="66"/>
        <v>0</v>
      </c>
      <c r="U102" s="5">
        <f t="shared" si="66"/>
        <v>0</v>
      </c>
      <c r="V102" s="5">
        <f t="shared" si="66"/>
        <v>0</v>
      </c>
      <c r="W102" s="5">
        <f t="shared" si="66"/>
        <v>0</v>
      </c>
      <c r="X102" s="5">
        <f t="shared" si="66"/>
        <v>0</v>
      </c>
      <c r="Y102" s="5">
        <f t="shared" si="66"/>
        <v>0</v>
      </c>
      <c r="Z102" s="5">
        <f t="shared" si="66"/>
        <v>0</v>
      </c>
      <c r="AA102" s="5">
        <f t="shared" si="66"/>
        <v>0</v>
      </c>
      <c r="AB102" s="5">
        <f t="shared" si="66"/>
        <v>0</v>
      </c>
      <c r="AC102" s="5">
        <f t="shared" si="66"/>
        <v>0</v>
      </c>
      <c r="AD102" s="5">
        <f t="shared" si="66"/>
        <v>0</v>
      </c>
      <c r="AE102" s="5">
        <f t="shared" si="66"/>
        <v>0</v>
      </c>
      <c r="AF102" s="5">
        <f t="shared" si="67"/>
        <v>0</v>
      </c>
      <c r="AG102" s="5">
        <f t="shared" si="67"/>
        <v>0</v>
      </c>
      <c r="AH102" s="5">
        <f t="shared" si="67"/>
        <v>0</v>
      </c>
      <c r="AI102" s="5">
        <f t="shared" si="67"/>
        <v>0</v>
      </c>
      <c r="AJ102" s="5">
        <f t="shared" si="66"/>
        <v>0</v>
      </c>
      <c r="AK102" s="5">
        <f t="shared" si="66"/>
        <v>0</v>
      </c>
      <c r="AL102" s="5">
        <f t="shared" si="66"/>
        <v>0</v>
      </c>
      <c r="AM102" s="5">
        <f t="shared" si="66"/>
        <v>0</v>
      </c>
      <c r="AN102" s="5">
        <f t="shared" si="66"/>
        <v>0</v>
      </c>
      <c r="AO102" s="5">
        <f t="shared" si="66"/>
        <v>0</v>
      </c>
      <c r="AP102" s="5">
        <f t="shared" si="66"/>
        <v>0</v>
      </c>
      <c r="AQ102" s="5">
        <f t="shared" si="66"/>
        <v>0</v>
      </c>
      <c r="AR102" s="5">
        <f t="shared" si="66"/>
        <v>0</v>
      </c>
      <c r="AS102" s="5">
        <f t="shared" si="66"/>
        <v>0</v>
      </c>
      <c r="AT102" s="5">
        <f t="shared" si="66"/>
        <v>0</v>
      </c>
      <c r="AU102" s="5">
        <f t="shared" si="66"/>
        <v>0</v>
      </c>
      <c r="AV102" s="5">
        <f t="shared" si="66"/>
        <v>0</v>
      </c>
      <c r="AW102" s="5">
        <f t="shared" si="66"/>
        <v>0</v>
      </c>
      <c r="AX102" s="5">
        <f t="shared" si="66"/>
        <v>0</v>
      </c>
      <c r="AY102" s="5">
        <f t="shared" si="66"/>
        <v>0</v>
      </c>
      <c r="AZ102" s="5">
        <f t="shared" si="66"/>
        <v>0</v>
      </c>
      <c r="BA102" s="5">
        <f t="shared" si="66"/>
        <v>0</v>
      </c>
      <c r="BB102" s="5">
        <f t="shared" si="66"/>
        <v>0</v>
      </c>
      <c r="BC102" s="5">
        <f t="shared" si="66"/>
        <v>0</v>
      </c>
      <c r="BD102" s="5">
        <f t="shared" si="66"/>
        <v>0</v>
      </c>
      <c r="BE102" s="5">
        <f t="shared" si="66"/>
        <v>0</v>
      </c>
      <c r="BF102" s="5">
        <f t="shared" si="66"/>
        <v>0</v>
      </c>
      <c r="BG102" s="5">
        <f t="shared" si="66"/>
        <v>0</v>
      </c>
      <c r="BH102" s="5">
        <f t="shared" si="66"/>
        <v>0</v>
      </c>
      <c r="BI102" s="5">
        <f t="shared" si="66"/>
        <v>0</v>
      </c>
      <c r="BJ102" s="5">
        <f t="shared" si="66"/>
        <v>0</v>
      </c>
      <c r="BK102" s="5">
        <f t="shared" si="66"/>
        <v>0</v>
      </c>
      <c r="BL102" s="5">
        <f t="shared" si="66"/>
        <v>0</v>
      </c>
      <c r="BM102" s="5">
        <f t="shared" si="66"/>
        <v>0</v>
      </c>
      <c r="BN102" s="5">
        <f t="shared" si="66"/>
        <v>0</v>
      </c>
      <c r="BO102" s="5">
        <f t="shared" si="66"/>
        <v>0</v>
      </c>
      <c r="BP102" s="5">
        <f t="shared" si="66"/>
        <v>0</v>
      </c>
      <c r="BQ102" s="5">
        <f t="shared" si="66"/>
        <v>0</v>
      </c>
      <c r="BR102" s="5">
        <f t="shared" ref="BR102" si="68">BR28</f>
        <v>0</v>
      </c>
    </row>
    <row r="103" spans="1:72" ht="15" customHeight="1" x14ac:dyDescent="0.3">
      <c r="A103" s="106"/>
      <c r="B103" s="18">
        <f>B29</f>
        <v>0</v>
      </c>
      <c r="C103" s="109"/>
      <c r="D103" s="5">
        <f t="shared" ref="D103:BR103" si="69">D29</f>
        <v>0</v>
      </c>
      <c r="E103" s="5">
        <f t="shared" si="69"/>
        <v>0</v>
      </c>
      <c r="F103" s="5">
        <f t="shared" si="69"/>
        <v>0</v>
      </c>
      <c r="G103" s="5">
        <f t="shared" si="69"/>
        <v>0</v>
      </c>
      <c r="H103" s="5">
        <f t="shared" si="69"/>
        <v>0</v>
      </c>
      <c r="I103" s="5">
        <f t="shared" si="69"/>
        <v>0</v>
      </c>
      <c r="J103" s="5">
        <f t="shared" si="69"/>
        <v>0</v>
      </c>
      <c r="K103" s="5">
        <f t="shared" si="69"/>
        <v>0</v>
      </c>
      <c r="L103" s="5">
        <f t="shared" si="69"/>
        <v>0</v>
      </c>
      <c r="M103" s="5">
        <f t="shared" si="69"/>
        <v>0</v>
      </c>
      <c r="N103" s="5">
        <f t="shared" si="69"/>
        <v>0</v>
      </c>
      <c r="O103" s="5">
        <f t="shared" si="69"/>
        <v>0</v>
      </c>
      <c r="P103" s="5">
        <f t="shared" si="69"/>
        <v>0</v>
      </c>
      <c r="Q103" s="5">
        <f t="shared" si="69"/>
        <v>0</v>
      </c>
      <c r="R103" s="5">
        <f t="shared" si="69"/>
        <v>0</v>
      </c>
      <c r="S103" s="5">
        <f t="shared" si="69"/>
        <v>0</v>
      </c>
      <c r="T103" s="5">
        <f t="shared" si="69"/>
        <v>0</v>
      </c>
      <c r="U103" s="5">
        <f t="shared" si="69"/>
        <v>0</v>
      </c>
      <c r="V103" s="5">
        <f t="shared" si="69"/>
        <v>0</v>
      </c>
      <c r="W103" s="5">
        <f t="shared" si="69"/>
        <v>0</v>
      </c>
      <c r="X103" s="5">
        <f t="shared" si="69"/>
        <v>0</v>
      </c>
      <c r="Y103" s="5">
        <f t="shared" si="69"/>
        <v>0</v>
      </c>
      <c r="Z103" s="5">
        <f t="shared" si="69"/>
        <v>0</v>
      </c>
      <c r="AA103" s="5">
        <f t="shared" si="69"/>
        <v>0</v>
      </c>
      <c r="AB103" s="5">
        <f t="shared" si="69"/>
        <v>0</v>
      </c>
      <c r="AC103" s="5">
        <f t="shared" si="69"/>
        <v>0</v>
      </c>
      <c r="AD103" s="5">
        <f t="shared" si="69"/>
        <v>0</v>
      </c>
      <c r="AE103" s="5">
        <f t="shared" si="69"/>
        <v>0</v>
      </c>
      <c r="AF103" s="5">
        <f t="shared" ref="AF103:AI103" si="70">AF29</f>
        <v>0</v>
      </c>
      <c r="AG103" s="5">
        <f t="shared" si="70"/>
        <v>0</v>
      </c>
      <c r="AH103" s="5">
        <f t="shared" si="70"/>
        <v>0</v>
      </c>
      <c r="AI103" s="5">
        <f t="shared" si="70"/>
        <v>0</v>
      </c>
      <c r="AJ103" s="5">
        <f t="shared" si="69"/>
        <v>0</v>
      </c>
      <c r="AK103" s="5">
        <f t="shared" si="69"/>
        <v>0</v>
      </c>
      <c r="AL103" s="5">
        <f t="shared" si="69"/>
        <v>0</v>
      </c>
      <c r="AM103" s="5">
        <f t="shared" si="69"/>
        <v>0</v>
      </c>
      <c r="AN103" s="5">
        <f t="shared" si="69"/>
        <v>0</v>
      </c>
      <c r="AO103" s="5">
        <f t="shared" si="69"/>
        <v>0</v>
      </c>
      <c r="AP103" s="5">
        <f t="shared" si="69"/>
        <v>0</v>
      </c>
      <c r="AQ103" s="5">
        <f t="shared" si="69"/>
        <v>0</v>
      </c>
      <c r="AR103" s="5">
        <f t="shared" si="69"/>
        <v>0</v>
      </c>
      <c r="AS103" s="5">
        <f t="shared" si="69"/>
        <v>0</v>
      </c>
      <c r="AT103" s="5">
        <f t="shared" si="69"/>
        <v>0</v>
      </c>
      <c r="AU103" s="5">
        <f t="shared" si="69"/>
        <v>0</v>
      </c>
      <c r="AV103" s="5">
        <f t="shared" si="69"/>
        <v>0</v>
      </c>
      <c r="AW103" s="5">
        <f t="shared" si="69"/>
        <v>0</v>
      </c>
      <c r="AX103" s="5">
        <f t="shared" si="69"/>
        <v>0</v>
      </c>
      <c r="AY103" s="5">
        <f t="shared" si="69"/>
        <v>0</v>
      </c>
      <c r="AZ103" s="5">
        <f t="shared" si="69"/>
        <v>0</v>
      </c>
      <c r="BA103" s="5">
        <f t="shared" si="69"/>
        <v>0</v>
      </c>
      <c r="BB103" s="5">
        <f t="shared" si="69"/>
        <v>0</v>
      </c>
      <c r="BC103" s="5">
        <f t="shared" si="69"/>
        <v>0</v>
      </c>
      <c r="BD103" s="5">
        <f t="shared" si="69"/>
        <v>0</v>
      </c>
      <c r="BE103" s="5">
        <f t="shared" si="69"/>
        <v>0</v>
      </c>
      <c r="BF103" s="5">
        <f t="shared" si="69"/>
        <v>0</v>
      </c>
      <c r="BG103" s="5">
        <f t="shared" si="69"/>
        <v>0</v>
      </c>
      <c r="BH103" s="5">
        <f t="shared" si="69"/>
        <v>0</v>
      </c>
      <c r="BI103" s="5">
        <f t="shared" si="69"/>
        <v>0</v>
      </c>
      <c r="BJ103" s="5">
        <f t="shared" si="69"/>
        <v>0</v>
      </c>
      <c r="BK103" s="5">
        <f t="shared" si="69"/>
        <v>0</v>
      </c>
      <c r="BL103" s="5">
        <f t="shared" si="69"/>
        <v>0</v>
      </c>
      <c r="BM103" s="5">
        <f t="shared" si="69"/>
        <v>0</v>
      </c>
      <c r="BN103" s="5">
        <f t="shared" si="69"/>
        <v>0</v>
      </c>
      <c r="BO103" s="5">
        <f t="shared" si="69"/>
        <v>0</v>
      </c>
      <c r="BP103" s="5">
        <f t="shared" si="69"/>
        <v>0</v>
      </c>
      <c r="BQ103" s="5">
        <f t="shared" si="69"/>
        <v>0</v>
      </c>
      <c r="BR103" s="5">
        <f t="shared" si="69"/>
        <v>0</v>
      </c>
    </row>
    <row r="104" spans="1:72" ht="17.399999999999999" x14ac:dyDescent="0.35">
      <c r="B104" s="20" t="s">
        <v>26</v>
      </c>
      <c r="C104" s="21"/>
      <c r="D104" s="22">
        <f>SUM(D99:D103)</f>
        <v>1.7000000000000001E-2</v>
      </c>
      <c r="E104" s="22">
        <f t="shared" ref="E104:BR104" si="71">SUM(E99:E103)</f>
        <v>0</v>
      </c>
      <c r="F104" s="22">
        <f t="shared" si="71"/>
        <v>0.01</v>
      </c>
      <c r="G104" s="22">
        <f t="shared" si="71"/>
        <v>5.0000000000000001E-4</v>
      </c>
      <c r="H104" s="22">
        <f t="shared" si="71"/>
        <v>0</v>
      </c>
      <c r="I104" s="22">
        <f t="shared" si="71"/>
        <v>0</v>
      </c>
      <c r="J104" s="22">
        <f t="shared" si="71"/>
        <v>0</v>
      </c>
      <c r="K104" s="22">
        <f t="shared" si="71"/>
        <v>0</v>
      </c>
      <c r="L104" s="22">
        <f t="shared" si="71"/>
        <v>0</v>
      </c>
      <c r="M104" s="22">
        <f t="shared" si="71"/>
        <v>0</v>
      </c>
      <c r="N104" s="22">
        <f t="shared" si="71"/>
        <v>0</v>
      </c>
      <c r="O104" s="22">
        <f t="shared" si="71"/>
        <v>0</v>
      </c>
      <c r="P104" s="22">
        <f t="shared" si="71"/>
        <v>0</v>
      </c>
      <c r="Q104" s="22">
        <f t="shared" si="71"/>
        <v>0</v>
      </c>
      <c r="R104" s="22">
        <f t="shared" si="71"/>
        <v>0</v>
      </c>
      <c r="S104" s="22">
        <f t="shared" si="71"/>
        <v>0</v>
      </c>
      <c r="T104" s="22">
        <f t="shared" si="71"/>
        <v>0</v>
      </c>
      <c r="U104" s="22">
        <f t="shared" si="71"/>
        <v>1.43E-2</v>
      </c>
      <c r="V104" s="22">
        <f t="shared" si="71"/>
        <v>0</v>
      </c>
      <c r="W104" s="22">
        <f>SUM(W99:W103)</f>
        <v>0</v>
      </c>
      <c r="X104" s="22">
        <f t="shared" si="71"/>
        <v>0</v>
      </c>
      <c r="Y104" s="22">
        <f t="shared" si="71"/>
        <v>0</v>
      </c>
      <c r="Z104" s="22">
        <f t="shared" si="71"/>
        <v>0</v>
      </c>
      <c r="AA104" s="22">
        <f t="shared" si="71"/>
        <v>0</v>
      </c>
      <c r="AB104" s="22">
        <f t="shared" si="71"/>
        <v>0</v>
      </c>
      <c r="AC104" s="22">
        <f t="shared" si="71"/>
        <v>0</v>
      </c>
      <c r="AD104" s="22">
        <f t="shared" si="71"/>
        <v>0</v>
      </c>
      <c r="AE104" s="22">
        <f t="shared" si="71"/>
        <v>0</v>
      </c>
      <c r="AF104" s="22">
        <f t="shared" ref="AF104:AI104" si="72">SUM(AF99:AF103)</f>
        <v>0</v>
      </c>
      <c r="AG104" s="22">
        <f t="shared" si="72"/>
        <v>0</v>
      </c>
      <c r="AH104" s="22">
        <f t="shared" si="72"/>
        <v>0</v>
      </c>
      <c r="AI104" s="22">
        <f t="shared" si="72"/>
        <v>0</v>
      </c>
      <c r="AJ104" s="22">
        <f t="shared" si="71"/>
        <v>0</v>
      </c>
      <c r="AK104" s="22">
        <f t="shared" si="71"/>
        <v>0</v>
      </c>
      <c r="AL104" s="22">
        <f t="shared" si="71"/>
        <v>0</v>
      </c>
      <c r="AM104" s="22">
        <f t="shared" si="71"/>
        <v>0</v>
      </c>
      <c r="AN104" s="22">
        <f t="shared" si="71"/>
        <v>0</v>
      </c>
      <c r="AO104" s="22">
        <f t="shared" si="71"/>
        <v>0</v>
      </c>
      <c r="AP104" s="22">
        <f t="shared" si="71"/>
        <v>0</v>
      </c>
      <c r="AQ104" s="22">
        <f t="shared" si="71"/>
        <v>0</v>
      </c>
      <c r="AR104" s="22">
        <f t="shared" si="71"/>
        <v>0</v>
      </c>
      <c r="AS104" s="22">
        <f t="shared" si="71"/>
        <v>0</v>
      </c>
      <c r="AT104" s="22">
        <f t="shared" si="71"/>
        <v>0</v>
      </c>
      <c r="AU104" s="22">
        <f t="shared" si="71"/>
        <v>0</v>
      </c>
      <c r="AV104" s="22">
        <f t="shared" si="71"/>
        <v>0</v>
      </c>
      <c r="AW104" s="22">
        <f t="shared" si="71"/>
        <v>0</v>
      </c>
      <c r="AX104" s="22">
        <f t="shared" si="71"/>
        <v>0</v>
      </c>
      <c r="AY104" s="22">
        <f t="shared" si="71"/>
        <v>6.3E-3</v>
      </c>
      <c r="AZ104" s="22">
        <f t="shared" si="71"/>
        <v>0</v>
      </c>
      <c r="BA104" s="22">
        <f t="shared" si="71"/>
        <v>0</v>
      </c>
      <c r="BB104" s="22">
        <f t="shared" si="71"/>
        <v>0</v>
      </c>
      <c r="BC104" s="22">
        <f t="shared" si="71"/>
        <v>0</v>
      </c>
      <c r="BD104" s="22">
        <f t="shared" si="71"/>
        <v>0</v>
      </c>
      <c r="BE104" s="22">
        <f t="shared" si="71"/>
        <v>0</v>
      </c>
      <c r="BF104" s="22">
        <f t="shared" si="71"/>
        <v>0</v>
      </c>
      <c r="BG104" s="22">
        <f t="shared" si="71"/>
        <v>0</v>
      </c>
      <c r="BH104" s="22">
        <f t="shared" si="71"/>
        <v>0</v>
      </c>
      <c r="BI104" s="22">
        <f t="shared" si="71"/>
        <v>0</v>
      </c>
      <c r="BJ104" s="22">
        <f t="shared" si="71"/>
        <v>0.125</v>
      </c>
      <c r="BK104" s="22">
        <f t="shared" si="71"/>
        <v>1.4E-2</v>
      </c>
      <c r="BL104" s="22">
        <f t="shared" si="71"/>
        <v>1.25E-3</v>
      </c>
      <c r="BM104" s="22">
        <f t="shared" si="71"/>
        <v>0</v>
      </c>
      <c r="BN104" s="22">
        <f t="shared" si="71"/>
        <v>0</v>
      </c>
      <c r="BO104" s="22">
        <f t="shared" si="71"/>
        <v>0</v>
      </c>
      <c r="BP104" s="22">
        <f t="shared" si="71"/>
        <v>2E-3</v>
      </c>
      <c r="BQ104" s="22">
        <f t="shared" si="71"/>
        <v>1E-3</v>
      </c>
      <c r="BR104" s="22">
        <f t="shared" si="71"/>
        <v>0</v>
      </c>
    </row>
    <row r="105" spans="1:72" ht="17.399999999999999" x14ac:dyDescent="0.35">
      <c r="B105" s="20" t="s">
        <v>27</v>
      </c>
      <c r="C105" s="21"/>
      <c r="D105" s="23">
        <f t="shared" ref="D105:BR105" si="73">PRODUCT(D104,$F$6)</f>
        <v>3.4000000000000002E-2</v>
      </c>
      <c r="E105" s="23">
        <f t="shared" si="73"/>
        <v>0</v>
      </c>
      <c r="F105" s="23">
        <f t="shared" si="73"/>
        <v>0.02</v>
      </c>
      <c r="G105" s="23">
        <f t="shared" si="73"/>
        <v>1E-3</v>
      </c>
      <c r="H105" s="23">
        <f t="shared" si="73"/>
        <v>0</v>
      </c>
      <c r="I105" s="23">
        <f t="shared" si="73"/>
        <v>0</v>
      </c>
      <c r="J105" s="23">
        <f t="shared" si="73"/>
        <v>0</v>
      </c>
      <c r="K105" s="23">
        <f t="shared" si="73"/>
        <v>0</v>
      </c>
      <c r="L105" s="23">
        <f t="shared" si="73"/>
        <v>0</v>
      </c>
      <c r="M105" s="23">
        <f t="shared" si="73"/>
        <v>0</v>
      </c>
      <c r="N105" s="23">
        <f t="shared" si="73"/>
        <v>0</v>
      </c>
      <c r="O105" s="23">
        <f t="shared" si="73"/>
        <v>0</v>
      </c>
      <c r="P105" s="23">
        <f t="shared" si="73"/>
        <v>0</v>
      </c>
      <c r="Q105" s="23">
        <f t="shared" si="73"/>
        <v>0</v>
      </c>
      <c r="R105" s="23">
        <f t="shared" si="73"/>
        <v>0</v>
      </c>
      <c r="S105" s="23">
        <f t="shared" si="73"/>
        <v>0</v>
      </c>
      <c r="T105" s="23">
        <f t="shared" si="73"/>
        <v>0</v>
      </c>
      <c r="U105" s="23">
        <f t="shared" si="73"/>
        <v>2.86E-2</v>
      </c>
      <c r="V105" s="23">
        <f t="shared" si="73"/>
        <v>0</v>
      </c>
      <c r="W105" s="23">
        <f>PRODUCT(W104,$F$6)</f>
        <v>0</v>
      </c>
      <c r="X105" s="23">
        <f t="shared" si="73"/>
        <v>0</v>
      </c>
      <c r="Y105" s="23">
        <f t="shared" si="73"/>
        <v>0</v>
      </c>
      <c r="Z105" s="23">
        <f t="shared" si="73"/>
        <v>0</v>
      </c>
      <c r="AA105" s="23">
        <f t="shared" si="73"/>
        <v>0</v>
      </c>
      <c r="AB105" s="23">
        <f t="shared" si="73"/>
        <v>0</v>
      </c>
      <c r="AC105" s="23">
        <f t="shared" si="73"/>
        <v>0</v>
      </c>
      <c r="AD105" s="23">
        <f t="shared" si="73"/>
        <v>0</v>
      </c>
      <c r="AE105" s="23">
        <f t="shared" si="73"/>
        <v>0</v>
      </c>
      <c r="AF105" s="23">
        <f t="shared" ref="AF105:AI105" si="74">PRODUCT(AF104,$F$6)</f>
        <v>0</v>
      </c>
      <c r="AG105" s="23">
        <f t="shared" si="74"/>
        <v>0</v>
      </c>
      <c r="AH105" s="23">
        <f t="shared" si="74"/>
        <v>0</v>
      </c>
      <c r="AI105" s="23">
        <f t="shared" si="74"/>
        <v>0</v>
      </c>
      <c r="AJ105" s="23">
        <f t="shared" si="73"/>
        <v>0</v>
      </c>
      <c r="AK105" s="23">
        <f t="shared" si="73"/>
        <v>0</v>
      </c>
      <c r="AL105" s="23">
        <f t="shared" si="73"/>
        <v>0</v>
      </c>
      <c r="AM105" s="23">
        <f t="shared" si="73"/>
        <v>0</v>
      </c>
      <c r="AN105" s="23">
        <f t="shared" si="73"/>
        <v>0</v>
      </c>
      <c r="AO105" s="23">
        <f t="shared" si="73"/>
        <v>0</v>
      </c>
      <c r="AP105" s="23">
        <f t="shared" si="73"/>
        <v>0</v>
      </c>
      <c r="AQ105" s="23">
        <f t="shared" si="73"/>
        <v>0</v>
      </c>
      <c r="AR105" s="23">
        <f t="shared" si="73"/>
        <v>0</v>
      </c>
      <c r="AS105" s="23">
        <f t="shared" si="73"/>
        <v>0</v>
      </c>
      <c r="AT105" s="23">
        <f t="shared" si="73"/>
        <v>0</v>
      </c>
      <c r="AU105" s="23">
        <f t="shared" si="73"/>
        <v>0</v>
      </c>
      <c r="AV105" s="23">
        <f t="shared" si="73"/>
        <v>0</v>
      </c>
      <c r="AW105" s="23">
        <f t="shared" si="73"/>
        <v>0</v>
      </c>
      <c r="AX105" s="23">
        <f t="shared" si="73"/>
        <v>0</v>
      </c>
      <c r="AY105" s="23">
        <f t="shared" si="73"/>
        <v>1.26E-2</v>
      </c>
      <c r="AZ105" s="23">
        <f t="shared" si="73"/>
        <v>0</v>
      </c>
      <c r="BA105" s="23">
        <f t="shared" si="73"/>
        <v>0</v>
      </c>
      <c r="BB105" s="23">
        <f t="shared" si="73"/>
        <v>0</v>
      </c>
      <c r="BC105" s="23">
        <f t="shared" si="73"/>
        <v>0</v>
      </c>
      <c r="BD105" s="23">
        <f t="shared" si="73"/>
        <v>0</v>
      </c>
      <c r="BE105" s="23">
        <f t="shared" si="73"/>
        <v>0</v>
      </c>
      <c r="BF105" s="23">
        <f t="shared" si="73"/>
        <v>0</v>
      </c>
      <c r="BG105" s="23">
        <f t="shared" si="73"/>
        <v>0</v>
      </c>
      <c r="BH105" s="23">
        <f t="shared" si="73"/>
        <v>0</v>
      </c>
      <c r="BI105" s="23">
        <f t="shared" si="73"/>
        <v>0</v>
      </c>
      <c r="BJ105" s="23">
        <f t="shared" si="73"/>
        <v>0.25</v>
      </c>
      <c r="BK105" s="23">
        <f t="shared" si="73"/>
        <v>2.8000000000000001E-2</v>
      </c>
      <c r="BL105" s="23">
        <f t="shared" si="73"/>
        <v>2.5000000000000001E-3</v>
      </c>
      <c r="BM105" s="23">
        <f t="shared" si="73"/>
        <v>0</v>
      </c>
      <c r="BN105" s="23">
        <f t="shared" si="73"/>
        <v>0</v>
      </c>
      <c r="BO105" s="23">
        <f t="shared" si="73"/>
        <v>0</v>
      </c>
      <c r="BP105" s="23">
        <f t="shared" si="73"/>
        <v>4.0000000000000001E-3</v>
      </c>
      <c r="BQ105" s="23">
        <f t="shared" si="73"/>
        <v>2E-3</v>
      </c>
      <c r="BR105" s="23">
        <f t="shared" si="73"/>
        <v>0</v>
      </c>
    </row>
    <row r="107" spans="1:72" ht="17.399999999999999" x14ac:dyDescent="0.35">
      <c r="A107" s="26"/>
      <c r="B107" s="27" t="s">
        <v>28</v>
      </c>
      <c r="C107" s="28" t="s">
        <v>29</v>
      </c>
      <c r="D107" s="29">
        <f t="shared" ref="D107:BR107" si="75">D41</f>
        <v>78.180000000000007</v>
      </c>
      <c r="E107" s="29">
        <f t="shared" si="75"/>
        <v>82</v>
      </c>
      <c r="F107" s="29">
        <f t="shared" si="75"/>
        <v>82</v>
      </c>
      <c r="G107" s="29">
        <f t="shared" si="75"/>
        <v>624</v>
      </c>
      <c r="H107" s="29">
        <f t="shared" si="75"/>
        <v>1490</v>
      </c>
      <c r="I107" s="29">
        <f t="shared" si="75"/>
        <v>720</v>
      </c>
      <c r="J107" s="29">
        <f t="shared" si="75"/>
        <v>82.38</v>
      </c>
      <c r="K107" s="29">
        <f t="shared" si="75"/>
        <v>1038.8800000000001</v>
      </c>
      <c r="L107" s="29">
        <f t="shared" si="75"/>
        <v>231.94</v>
      </c>
      <c r="M107" s="29">
        <f t="shared" si="75"/>
        <v>738</v>
      </c>
      <c r="N107" s="29">
        <f t="shared" si="75"/>
        <v>114.89</v>
      </c>
      <c r="O107" s="29">
        <f t="shared" si="75"/>
        <v>359.11</v>
      </c>
      <c r="P107" s="29">
        <f t="shared" si="75"/>
        <v>428.95</v>
      </c>
      <c r="Q107" s="29">
        <f t="shared" si="75"/>
        <v>400</v>
      </c>
      <c r="R107" s="29">
        <f t="shared" si="75"/>
        <v>1210</v>
      </c>
      <c r="S107" s="29">
        <f t="shared" si="75"/>
        <v>207.5</v>
      </c>
      <c r="T107" s="29">
        <f t="shared" si="75"/>
        <v>207.5</v>
      </c>
      <c r="U107" s="29">
        <f t="shared" si="75"/>
        <v>852</v>
      </c>
      <c r="V107" s="29">
        <f t="shared" si="75"/>
        <v>352.56</v>
      </c>
      <c r="W107" s="29">
        <f t="shared" si="75"/>
        <v>269</v>
      </c>
      <c r="X107" s="29">
        <f t="shared" si="75"/>
        <v>11.9</v>
      </c>
      <c r="Y107" s="29">
        <f t="shared" si="75"/>
        <v>0</v>
      </c>
      <c r="Z107" s="29">
        <f t="shared" si="75"/>
        <v>492</v>
      </c>
      <c r="AA107" s="29">
        <f t="shared" si="75"/>
        <v>382</v>
      </c>
      <c r="AB107" s="29">
        <f t="shared" si="75"/>
        <v>341</v>
      </c>
      <c r="AC107" s="29">
        <f t="shared" si="75"/>
        <v>261</v>
      </c>
      <c r="AD107" s="29">
        <f t="shared" si="75"/>
        <v>125</v>
      </c>
      <c r="AE107" s="29">
        <f t="shared" si="75"/>
        <v>607</v>
      </c>
      <c r="AF107" s="29"/>
      <c r="AG107" s="29"/>
      <c r="AH107" s="29">
        <f t="shared" si="75"/>
        <v>219</v>
      </c>
      <c r="AI107" s="29"/>
      <c r="AJ107" s="29">
        <f t="shared" si="75"/>
        <v>227.27</v>
      </c>
      <c r="AK107" s="29">
        <f t="shared" si="75"/>
        <v>89</v>
      </c>
      <c r="AL107" s="29">
        <f t="shared" si="75"/>
        <v>62</v>
      </c>
      <c r="AM107" s="29">
        <f t="shared" si="75"/>
        <v>44.6</v>
      </c>
      <c r="AN107" s="29">
        <f t="shared" si="75"/>
        <v>200</v>
      </c>
      <c r="AO107" s="29">
        <f t="shared" si="75"/>
        <v>236</v>
      </c>
      <c r="AP107" s="29">
        <f t="shared" si="75"/>
        <v>0</v>
      </c>
      <c r="AQ107" s="29">
        <f t="shared" si="75"/>
        <v>277</v>
      </c>
      <c r="AR107" s="29">
        <f t="shared" si="75"/>
        <v>595</v>
      </c>
      <c r="AS107" s="29">
        <f t="shared" si="75"/>
        <v>235.63</v>
      </c>
      <c r="AT107" s="29">
        <f t="shared" si="75"/>
        <v>72.5</v>
      </c>
      <c r="AU107" s="29">
        <f t="shared" si="75"/>
        <v>69.33</v>
      </c>
      <c r="AV107" s="29">
        <f t="shared" si="75"/>
        <v>60.67</v>
      </c>
      <c r="AW107" s="29">
        <f t="shared" si="75"/>
        <v>67.14</v>
      </c>
      <c r="AX107" s="29">
        <f t="shared" si="75"/>
        <v>74.290000000000006</v>
      </c>
      <c r="AY107" s="29">
        <f t="shared" si="75"/>
        <v>51.25</v>
      </c>
      <c r="AZ107" s="29">
        <f t="shared" si="75"/>
        <v>77.14</v>
      </c>
      <c r="BA107" s="29">
        <f t="shared" si="75"/>
        <v>68</v>
      </c>
      <c r="BB107" s="29">
        <f t="shared" si="75"/>
        <v>60</v>
      </c>
      <c r="BC107" s="29">
        <f t="shared" si="75"/>
        <v>137.33000000000001</v>
      </c>
      <c r="BD107" s="29">
        <f t="shared" si="75"/>
        <v>319</v>
      </c>
      <c r="BE107" s="29">
        <f t="shared" si="75"/>
        <v>499</v>
      </c>
      <c r="BF107" s="29">
        <f t="shared" si="75"/>
        <v>564</v>
      </c>
      <c r="BG107" s="29">
        <f t="shared" si="75"/>
        <v>276</v>
      </c>
      <c r="BH107" s="29">
        <f t="shared" si="75"/>
        <v>524</v>
      </c>
      <c r="BI107" s="29">
        <f t="shared" si="75"/>
        <v>795</v>
      </c>
      <c r="BJ107" s="29">
        <f t="shared" si="75"/>
        <v>47</v>
      </c>
      <c r="BK107" s="29">
        <f t="shared" si="75"/>
        <v>36</v>
      </c>
      <c r="BL107" s="29">
        <f t="shared" si="75"/>
        <v>35</v>
      </c>
      <c r="BM107" s="29">
        <f t="shared" si="75"/>
        <v>41</v>
      </c>
      <c r="BN107" s="29">
        <f t="shared" si="75"/>
        <v>47</v>
      </c>
      <c r="BO107" s="29">
        <f t="shared" si="75"/>
        <v>314</v>
      </c>
      <c r="BP107" s="29">
        <f t="shared" si="75"/>
        <v>162.22</v>
      </c>
      <c r="BQ107" s="29">
        <f t="shared" si="75"/>
        <v>22</v>
      </c>
      <c r="BR107" s="29">
        <f t="shared" si="75"/>
        <v>0</v>
      </c>
    </row>
    <row r="108" spans="1:72" ht="17.399999999999999" x14ac:dyDescent="0.35">
      <c r="B108" s="20" t="s">
        <v>30</v>
      </c>
      <c r="C108" s="21" t="s">
        <v>29</v>
      </c>
      <c r="D108" s="22">
        <f>D107/1000</f>
        <v>7.8180000000000013E-2</v>
      </c>
      <c r="E108" s="22">
        <f t="shared" ref="E108:BR108" si="76">E107/1000</f>
        <v>8.2000000000000003E-2</v>
      </c>
      <c r="F108" s="22">
        <f t="shared" si="76"/>
        <v>8.2000000000000003E-2</v>
      </c>
      <c r="G108" s="22">
        <f t="shared" si="76"/>
        <v>0.624</v>
      </c>
      <c r="H108" s="22">
        <f t="shared" si="76"/>
        <v>1.49</v>
      </c>
      <c r="I108" s="22">
        <f t="shared" si="76"/>
        <v>0.72</v>
      </c>
      <c r="J108" s="22">
        <f t="shared" si="76"/>
        <v>8.2379999999999995E-2</v>
      </c>
      <c r="K108" s="22">
        <f t="shared" si="76"/>
        <v>1.03888</v>
      </c>
      <c r="L108" s="22">
        <f t="shared" si="76"/>
        <v>0.23194000000000001</v>
      </c>
      <c r="M108" s="22">
        <f t="shared" si="76"/>
        <v>0.73799999999999999</v>
      </c>
      <c r="N108" s="22">
        <f t="shared" si="76"/>
        <v>0.11489000000000001</v>
      </c>
      <c r="O108" s="22">
        <f t="shared" si="76"/>
        <v>0.35911000000000004</v>
      </c>
      <c r="P108" s="22">
        <f t="shared" si="76"/>
        <v>0.42895</v>
      </c>
      <c r="Q108" s="22">
        <f t="shared" si="76"/>
        <v>0.4</v>
      </c>
      <c r="R108" s="22">
        <f t="shared" si="76"/>
        <v>1.21</v>
      </c>
      <c r="S108" s="22">
        <f t="shared" si="76"/>
        <v>0.20749999999999999</v>
      </c>
      <c r="T108" s="22">
        <f t="shared" si="76"/>
        <v>0.20749999999999999</v>
      </c>
      <c r="U108" s="22">
        <f t="shared" si="76"/>
        <v>0.85199999999999998</v>
      </c>
      <c r="V108" s="22">
        <f t="shared" si="76"/>
        <v>0.35255999999999998</v>
      </c>
      <c r="W108" s="22">
        <f>W107/1000</f>
        <v>0.26900000000000002</v>
      </c>
      <c r="X108" s="22">
        <f t="shared" si="76"/>
        <v>1.1900000000000001E-2</v>
      </c>
      <c r="Y108" s="22">
        <f t="shared" si="76"/>
        <v>0</v>
      </c>
      <c r="Z108" s="22">
        <f t="shared" si="76"/>
        <v>0.49199999999999999</v>
      </c>
      <c r="AA108" s="22">
        <f t="shared" si="76"/>
        <v>0.38200000000000001</v>
      </c>
      <c r="AB108" s="22">
        <f t="shared" si="76"/>
        <v>0.34100000000000003</v>
      </c>
      <c r="AC108" s="22">
        <f t="shared" si="76"/>
        <v>0.26100000000000001</v>
      </c>
      <c r="AD108" s="22">
        <f t="shared" si="76"/>
        <v>0.125</v>
      </c>
      <c r="AE108" s="22">
        <f t="shared" si="76"/>
        <v>0.60699999999999998</v>
      </c>
      <c r="AF108" s="22">
        <f t="shared" ref="AF108:AI108" si="77">AF107/1000</f>
        <v>0</v>
      </c>
      <c r="AG108" s="22">
        <f t="shared" si="77"/>
        <v>0</v>
      </c>
      <c r="AH108" s="22">
        <f t="shared" si="77"/>
        <v>0.219</v>
      </c>
      <c r="AI108" s="22">
        <f t="shared" si="77"/>
        <v>0</v>
      </c>
      <c r="AJ108" s="22">
        <f t="shared" si="76"/>
        <v>0.22727</v>
      </c>
      <c r="AK108" s="22">
        <f t="shared" si="76"/>
        <v>8.8999999999999996E-2</v>
      </c>
      <c r="AL108" s="22">
        <f t="shared" si="76"/>
        <v>6.2E-2</v>
      </c>
      <c r="AM108" s="22">
        <f t="shared" si="76"/>
        <v>4.4600000000000001E-2</v>
      </c>
      <c r="AN108" s="22">
        <f t="shared" si="76"/>
        <v>0.2</v>
      </c>
      <c r="AO108" s="22">
        <f t="shared" si="76"/>
        <v>0.23599999999999999</v>
      </c>
      <c r="AP108" s="22">
        <f t="shared" si="76"/>
        <v>0</v>
      </c>
      <c r="AQ108" s="22">
        <f t="shared" si="76"/>
        <v>0.27700000000000002</v>
      </c>
      <c r="AR108" s="22">
        <f t="shared" si="76"/>
        <v>0.59499999999999997</v>
      </c>
      <c r="AS108" s="22">
        <f t="shared" si="76"/>
        <v>0.23563000000000001</v>
      </c>
      <c r="AT108" s="22">
        <f t="shared" si="76"/>
        <v>7.2499999999999995E-2</v>
      </c>
      <c r="AU108" s="22">
        <f t="shared" si="76"/>
        <v>6.9330000000000003E-2</v>
      </c>
      <c r="AV108" s="22">
        <f t="shared" si="76"/>
        <v>6.0670000000000002E-2</v>
      </c>
      <c r="AW108" s="22">
        <f t="shared" si="76"/>
        <v>6.7140000000000005E-2</v>
      </c>
      <c r="AX108" s="22">
        <f t="shared" si="76"/>
        <v>7.4290000000000009E-2</v>
      </c>
      <c r="AY108" s="22">
        <f t="shared" si="76"/>
        <v>5.1249999999999997E-2</v>
      </c>
      <c r="AZ108" s="22">
        <f t="shared" si="76"/>
        <v>7.714E-2</v>
      </c>
      <c r="BA108" s="22">
        <f t="shared" si="76"/>
        <v>6.8000000000000005E-2</v>
      </c>
      <c r="BB108" s="22">
        <f t="shared" si="76"/>
        <v>0.06</v>
      </c>
      <c r="BC108" s="22">
        <f t="shared" si="76"/>
        <v>0.13733000000000001</v>
      </c>
      <c r="BD108" s="22">
        <f t="shared" si="76"/>
        <v>0.31900000000000001</v>
      </c>
      <c r="BE108" s="22">
        <f t="shared" si="76"/>
        <v>0.499</v>
      </c>
      <c r="BF108" s="22">
        <f t="shared" si="76"/>
        <v>0.56399999999999995</v>
      </c>
      <c r="BG108" s="22">
        <f t="shared" si="76"/>
        <v>0.27600000000000002</v>
      </c>
      <c r="BH108" s="22">
        <f t="shared" si="76"/>
        <v>0.52400000000000002</v>
      </c>
      <c r="BI108" s="22">
        <f t="shared" si="76"/>
        <v>0.79500000000000004</v>
      </c>
      <c r="BJ108" s="22">
        <f t="shared" si="76"/>
        <v>4.7E-2</v>
      </c>
      <c r="BK108" s="22">
        <f t="shared" si="76"/>
        <v>3.5999999999999997E-2</v>
      </c>
      <c r="BL108" s="22">
        <f t="shared" si="76"/>
        <v>3.5000000000000003E-2</v>
      </c>
      <c r="BM108" s="22">
        <f t="shared" si="76"/>
        <v>4.1000000000000002E-2</v>
      </c>
      <c r="BN108" s="22">
        <f t="shared" si="76"/>
        <v>4.7E-2</v>
      </c>
      <c r="BO108" s="22">
        <f t="shared" si="76"/>
        <v>0.314</v>
      </c>
      <c r="BP108" s="22">
        <f t="shared" si="76"/>
        <v>0.16222</v>
      </c>
      <c r="BQ108" s="22">
        <f t="shared" si="76"/>
        <v>2.1999999999999999E-2</v>
      </c>
      <c r="BR108" s="22">
        <f t="shared" si="76"/>
        <v>0</v>
      </c>
    </row>
    <row r="109" spans="1:72" ht="17.399999999999999" x14ac:dyDescent="0.35">
      <c r="A109" s="30"/>
      <c r="B109" s="31" t="s">
        <v>31</v>
      </c>
      <c r="C109" s="123"/>
      <c r="D109" s="32">
        <f>D105*D107</f>
        <v>2.6581200000000003</v>
      </c>
      <c r="E109" s="32">
        <f t="shared" ref="E109:BR109" si="78">E105*E107</f>
        <v>0</v>
      </c>
      <c r="F109" s="32">
        <f t="shared" si="78"/>
        <v>1.6400000000000001</v>
      </c>
      <c r="G109" s="32">
        <f t="shared" si="78"/>
        <v>0.624</v>
      </c>
      <c r="H109" s="32">
        <f t="shared" si="78"/>
        <v>0</v>
      </c>
      <c r="I109" s="32">
        <f t="shared" si="78"/>
        <v>0</v>
      </c>
      <c r="J109" s="32">
        <f t="shared" si="78"/>
        <v>0</v>
      </c>
      <c r="K109" s="32">
        <f t="shared" si="78"/>
        <v>0</v>
      </c>
      <c r="L109" s="32">
        <f t="shared" si="78"/>
        <v>0</v>
      </c>
      <c r="M109" s="32">
        <f t="shared" si="78"/>
        <v>0</v>
      </c>
      <c r="N109" s="32">
        <f t="shared" si="78"/>
        <v>0</v>
      </c>
      <c r="O109" s="32">
        <f t="shared" si="78"/>
        <v>0</v>
      </c>
      <c r="P109" s="32">
        <f t="shared" si="78"/>
        <v>0</v>
      </c>
      <c r="Q109" s="32">
        <f t="shared" si="78"/>
        <v>0</v>
      </c>
      <c r="R109" s="32">
        <f t="shared" si="78"/>
        <v>0</v>
      </c>
      <c r="S109" s="32">
        <f t="shared" si="78"/>
        <v>0</v>
      </c>
      <c r="T109" s="32">
        <f t="shared" si="78"/>
        <v>0</v>
      </c>
      <c r="U109" s="32">
        <f t="shared" si="78"/>
        <v>24.3672</v>
      </c>
      <c r="V109" s="32">
        <f t="shared" si="78"/>
        <v>0</v>
      </c>
      <c r="W109" s="32">
        <f>W105*W107</f>
        <v>0</v>
      </c>
      <c r="X109" s="32">
        <f t="shared" si="78"/>
        <v>0</v>
      </c>
      <c r="Y109" s="32">
        <f t="shared" si="78"/>
        <v>0</v>
      </c>
      <c r="Z109" s="32">
        <f t="shared" si="78"/>
        <v>0</v>
      </c>
      <c r="AA109" s="32">
        <f t="shared" si="78"/>
        <v>0</v>
      </c>
      <c r="AB109" s="32">
        <f t="shared" si="78"/>
        <v>0</v>
      </c>
      <c r="AC109" s="32">
        <f t="shared" si="78"/>
        <v>0</v>
      </c>
      <c r="AD109" s="32">
        <f t="shared" si="78"/>
        <v>0</v>
      </c>
      <c r="AE109" s="32">
        <f t="shared" si="78"/>
        <v>0</v>
      </c>
      <c r="AF109" s="32">
        <f t="shared" ref="AF109:AI109" si="79">AF105*AF107</f>
        <v>0</v>
      </c>
      <c r="AG109" s="32">
        <f t="shared" si="79"/>
        <v>0</v>
      </c>
      <c r="AH109" s="32">
        <f t="shared" si="79"/>
        <v>0</v>
      </c>
      <c r="AI109" s="32">
        <f t="shared" si="79"/>
        <v>0</v>
      </c>
      <c r="AJ109" s="32">
        <f t="shared" si="78"/>
        <v>0</v>
      </c>
      <c r="AK109" s="32">
        <f t="shared" si="78"/>
        <v>0</v>
      </c>
      <c r="AL109" s="32">
        <f t="shared" si="78"/>
        <v>0</v>
      </c>
      <c r="AM109" s="32">
        <f t="shared" si="78"/>
        <v>0</v>
      </c>
      <c r="AN109" s="32">
        <f t="shared" si="78"/>
        <v>0</v>
      </c>
      <c r="AO109" s="32">
        <f t="shared" si="78"/>
        <v>0</v>
      </c>
      <c r="AP109" s="32">
        <f t="shared" si="78"/>
        <v>0</v>
      </c>
      <c r="AQ109" s="32">
        <f t="shared" si="78"/>
        <v>0</v>
      </c>
      <c r="AR109" s="32">
        <f t="shared" si="78"/>
        <v>0</v>
      </c>
      <c r="AS109" s="32">
        <f t="shared" si="78"/>
        <v>0</v>
      </c>
      <c r="AT109" s="32">
        <f t="shared" si="78"/>
        <v>0</v>
      </c>
      <c r="AU109" s="32">
        <f t="shared" si="78"/>
        <v>0</v>
      </c>
      <c r="AV109" s="32">
        <f t="shared" si="78"/>
        <v>0</v>
      </c>
      <c r="AW109" s="32">
        <f t="shared" si="78"/>
        <v>0</v>
      </c>
      <c r="AX109" s="32">
        <f t="shared" si="78"/>
        <v>0</v>
      </c>
      <c r="AY109" s="32">
        <f t="shared" si="78"/>
        <v>0.64575000000000005</v>
      </c>
      <c r="AZ109" s="32">
        <f t="shared" si="78"/>
        <v>0</v>
      </c>
      <c r="BA109" s="32">
        <f t="shared" si="78"/>
        <v>0</v>
      </c>
      <c r="BB109" s="32">
        <f t="shared" si="78"/>
        <v>0</v>
      </c>
      <c r="BC109" s="32">
        <f t="shared" si="78"/>
        <v>0</v>
      </c>
      <c r="BD109" s="32">
        <f t="shared" si="78"/>
        <v>0</v>
      </c>
      <c r="BE109" s="32">
        <f t="shared" si="78"/>
        <v>0</v>
      </c>
      <c r="BF109" s="32">
        <f t="shared" si="78"/>
        <v>0</v>
      </c>
      <c r="BG109" s="32">
        <f t="shared" si="78"/>
        <v>0</v>
      </c>
      <c r="BH109" s="32">
        <f t="shared" si="78"/>
        <v>0</v>
      </c>
      <c r="BI109" s="32">
        <f t="shared" si="78"/>
        <v>0</v>
      </c>
      <c r="BJ109" s="32">
        <f t="shared" si="78"/>
        <v>11.75</v>
      </c>
      <c r="BK109" s="32">
        <f t="shared" si="78"/>
        <v>1.008</v>
      </c>
      <c r="BL109" s="32">
        <f t="shared" si="78"/>
        <v>8.7500000000000008E-2</v>
      </c>
      <c r="BM109" s="32">
        <f t="shared" si="78"/>
        <v>0</v>
      </c>
      <c r="BN109" s="32">
        <f t="shared" si="78"/>
        <v>0</v>
      </c>
      <c r="BO109" s="32">
        <f t="shared" si="78"/>
        <v>0</v>
      </c>
      <c r="BP109" s="32">
        <f t="shared" si="78"/>
        <v>0.64888000000000001</v>
      </c>
      <c r="BQ109" s="32">
        <f t="shared" si="78"/>
        <v>4.3999999999999997E-2</v>
      </c>
      <c r="BR109" s="32">
        <f t="shared" si="78"/>
        <v>0</v>
      </c>
      <c r="BS109" s="33">
        <f>SUM(D109:BQ109)</f>
        <v>43.473449999999993</v>
      </c>
      <c r="BT109" s="34">
        <f>BS109/$C$21</f>
        <v>21.736724999999996</v>
      </c>
    </row>
    <row r="110" spans="1:72" ht="17.399999999999999" x14ac:dyDescent="0.35">
      <c r="A110" s="30"/>
      <c r="B110" s="31" t="s">
        <v>32</v>
      </c>
      <c r="C110" s="123"/>
      <c r="D110" s="32">
        <f>D105*D107</f>
        <v>2.6581200000000003</v>
      </c>
      <c r="E110" s="32">
        <f t="shared" ref="E110:BR110" si="80">E105*E107</f>
        <v>0</v>
      </c>
      <c r="F110" s="32">
        <f t="shared" si="80"/>
        <v>1.6400000000000001</v>
      </c>
      <c r="G110" s="32">
        <f t="shared" si="80"/>
        <v>0.624</v>
      </c>
      <c r="H110" s="32">
        <f t="shared" si="80"/>
        <v>0</v>
      </c>
      <c r="I110" s="32">
        <f t="shared" si="80"/>
        <v>0</v>
      </c>
      <c r="J110" s="32">
        <f t="shared" si="80"/>
        <v>0</v>
      </c>
      <c r="K110" s="32">
        <f t="shared" si="80"/>
        <v>0</v>
      </c>
      <c r="L110" s="32">
        <f t="shared" si="80"/>
        <v>0</v>
      </c>
      <c r="M110" s="32">
        <f t="shared" si="80"/>
        <v>0</v>
      </c>
      <c r="N110" s="32">
        <f t="shared" si="80"/>
        <v>0</v>
      </c>
      <c r="O110" s="32">
        <f t="shared" si="80"/>
        <v>0</v>
      </c>
      <c r="P110" s="32">
        <f t="shared" si="80"/>
        <v>0</v>
      </c>
      <c r="Q110" s="32">
        <f t="shared" si="80"/>
        <v>0</v>
      </c>
      <c r="R110" s="32">
        <f t="shared" si="80"/>
        <v>0</v>
      </c>
      <c r="S110" s="32">
        <f t="shared" si="80"/>
        <v>0</v>
      </c>
      <c r="T110" s="32">
        <f t="shared" si="80"/>
        <v>0</v>
      </c>
      <c r="U110" s="32">
        <f t="shared" si="80"/>
        <v>24.3672</v>
      </c>
      <c r="V110" s="32">
        <f t="shared" si="80"/>
        <v>0</v>
      </c>
      <c r="W110" s="32">
        <f>W105*W107</f>
        <v>0</v>
      </c>
      <c r="X110" s="32">
        <f t="shared" si="80"/>
        <v>0</v>
      </c>
      <c r="Y110" s="32">
        <f t="shared" si="80"/>
        <v>0</v>
      </c>
      <c r="Z110" s="32">
        <f t="shared" si="80"/>
        <v>0</v>
      </c>
      <c r="AA110" s="32">
        <f t="shared" si="80"/>
        <v>0</v>
      </c>
      <c r="AB110" s="32">
        <f t="shared" si="80"/>
        <v>0</v>
      </c>
      <c r="AC110" s="32">
        <f t="shared" si="80"/>
        <v>0</v>
      </c>
      <c r="AD110" s="32">
        <f t="shared" si="80"/>
        <v>0</v>
      </c>
      <c r="AE110" s="32">
        <f t="shared" si="80"/>
        <v>0</v>
      </c>
      <c r="AF110" s="32">
        <f t="shared" ref="AF110:AI110" si="81">AF105*AF107</f>
        <v>0</v>
      </c>
      <c r="AG110" s="32">
        <f t="shared" si="81"/>
        <v>0</v>
      </c>
      <c r="AH110" s="32">
        <f t="shared" si="81"/>
        <v>0</v>
      </c>
      <c r="AI110" s="32">
        <f t="shared" si="81"/>
        <v>0</v>
      </c>
      <c r="AJ110" s="32">
        <f t="shared" si="80"/>
        <v>0</v>
      </c>
      <c r="AK110" s="32">
        <f t="shared" si="80"/>
        <v>0</v>
      </c>
      <c r="AL110" s="32">
        <f t="shared" si="80"/>
        <v>0</v>
      </c>
      <c r="AM110" s="32">
        <f t="shared" si="80"/>
        <v>0</v>
      </c>
      <c r="AN110" s="32">
        <f t="shared" si="80"/>
        <v>0</v>
      </c>
      <c r="AO110" s="32">
        <f t="shared" si="80"/>
        <v>0</v>
      </c>
      <c r="AP110" s="32">
        <f t="shared" si="80"/>
        <v>0</v>
      </c>
      <c r="AQ110" s="32">
        <f t="shared" si="80"/>
        <v>0</v>
      </c>
      <c r="AR110" s="32">
        <f t="shared" si="80"/>
        <v>0</v>
      </c>
      <c r="AS110" s="32">
        <f t="shared" si="80"/>
        <v>0</v>
      </c>
      <c r="AT110" s="32">
        <f t="shared" si="80"/>
        <v>0</v>
      </c>
      <c r="AU110" s="32">
        <f t="shared" si="80"/>
        <v>0</v>
      </c>
      <c r="AV110" s="32">
        <f t="shared" si="80"/>
        <v>0</v>
      </c>
      <c r="AW110" s="32">
        <f t="shared" si="80"/>
        <v>0</v>
      </c>
      <c r="AX110" s="32">
        <f t="shared" si="80"/>
        <v>0</v>
      </c>
      <c r="AY110" s="32">
        <f t="shared" si="80"/>
        <v>0.64575000000000005</v>
      </c>
      <c r="AZ110" s="32">
        <f t="shared" si="80"/>
        <v>0</v>
      </c>
      <c r="BA110" s="32">
        <f t="shared" si="80"/>
        <v>0</v>
      </c>
      <c r="BB110" s="32">
        <f t="shared" si="80"/>
        <v>0</v>
      </c>
      <c r="BC110" s="32">
        <f t="shared" si="80"/>
        <v>0</v>
      </c>
      <c r="BD110" s="32">
        <f t="shared" si="80"/>
        <v>0</v>
      </c>
      <c r="BE110" s="32">
        <f t="shared" si="80"/>
        <v>0</v>
      </c>
      <c r="BF110" s="32">
        <f t="shared" si="80"/>
        <v>0</v>
      </c>
      <c r="BG110" s="32">
        <f t="shared" si="80"/>
        <v>0</v>
      </c>
      <c r="BH110" s="32">
        <f t="shared" si="80"/>
        <v>0</v>
      </c>
      <c r="BI110" s="32">
        <f t="shared" si="80"/>
        <v>0</v>
      </c>
      <c r="BJ110" s="32">
        <f t="shared" si="80"/>
        <v>11.75</v>
      </c>
      <c r="BK110" s="32">
        <f t="shared" si="80"/>
        <v>1.008</v>
      </c>
      <c r="BL110" s="32">
        <f t="shared" si="80"/>
        <v>8.7500000000000008E-2</v>
      </c>
      <c r="BM110" s="32">
        <f t="shared" si="80"/>
        <v>0</v>
      </c>
      <c r="BN110" s="32">
        <f t="shared" si="80"/>
        <v>0</v>
      </c>
      <c r="BO110" s="32">
        <f t="shared" si="80"/>
        <v>0</v>
      </c>
      <c r="BP110" s="32">
        <f t="shared" si="80"/>
        <v>0.64888000000000001</v>
      </c>
      <c r="BQ110" s="32">
        <f t="shared" si="80"/>
        <v>4.3999999999999997E-2</v>
      </c>
      <c r="BR110" s="32">
        <f t="shared" si="80"/>
        <v>0</v>
      </c>
      <c r="BS110" s="33">
        <f>SUM(D110:BQ110)</f>
        <v>43.473449999999993</v>
      </c>
      <c r="BT110" s="34">
        <f>BS110/$C21</f>
        <v>21.736724999999996</v>
      </c>
    </row>
  </sheetData>
  <mergeCells count="374">
    <mergeCell ref="BR97:BR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S82:BS83"/>
    <mergeCell ref="BT82:BT83"/>
    <mergeCell ref="A84:A87"/>
    <mergeCell ref="C84:C87"/>
    <mergeCell ref="C93:C94"/>
    <mergeCell ref="A97:A98"/>
    <mergeCell ref="C97:C98"/>
    <mergeCell ref="D97:D98"/>
    <mergeCell ref="E97:E98"/>
    <mergeCell ref="F97:F98"/>
    <mergeCell ref="BM82:BM83"/>
    <mergeCell ref="BN82:BN83"/>
    <mergeCell ref="BO82:BO83"/>
    <mergeCell ref="BP82:BP83"/>
    <mergeCell ref="BQ82:BQ83"/>
    <mergeCell ref="BR82:BR83"/>
    <mergeCell ref="BG82:BG83"/>
    <mergeCell ref="BH82:BH83"/>
    <mergeCell ref="BI82:BI83"/>
    <mergeCell ref="BJ82:BJ83"/>
    <mergeCell ref="BK82:BK83"/>
    <mergeCell ref="BL82:BL83"/>
    <mergeCell ref="BA82:BA83"/>
    <mergeCell ref="BB82:BB83"/>
    <mergeCell ref="BC82:BC83"/>
    <mergeCell ref="BD82:BD83"/>
    <mergeCell ref="BE82:BE83"/>
    <mergeCell ref="BF82:BF83"/>
    <mergeCell ref="AU82:AU83"/>
    <mergeCell ref="AV82:AV83"/>
    <mergeCell ref="AW82:AW83"/>
    <mergeCell ref="AX82:AX83"/>
    <mergeCell ref="AY82:AY83"/>
    <mergeCell ref="AZ82:AZ83"/>
    <mergeCell ref="AO82:AO83"/>
    <mergeCell ref="AP82:AP83"/>
    <mergeCell ref="AQ82:AQ83"/>
    <mergeCell ref="AR82:AR83"/>
    <mergeCell ref="AS82:AS83"/>
    <mergeCell ref="AT82:AT83"/>
    <mergeCell ref="AH82:AH83"/>
    <mergeCell ref="AJ82:AJ83"/>
    <mergeCell ref="AK82:AK83"/>
    <mergeCell ref="AL82:AL83"/>
    <mergeCell ref="AM82:AM83"/>
    <mergeCell ref="AN82:AN83"/>
    <mergeCell ref="Z82:Z83"/>
    <mergeCell ref="AA82:AA83"/>
    <mergeCell ref="AB82:AB83"/>
    <mergeCell ref="AC82:AC83"/>
    <mergeCell ref="AD82:AD83"/>
    <mergeCell ref="AE82:AE83"/>
    <mergeCell ref="AF82:AF83"/>
    <mergeCell ref="AG82:AG83"/>
    <mergeCell ref="AI82:AI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BP65:BP66"/>
    <mergeCell ref="BQ65:BQ66"/>
    <mergeCell ref="BR65:BR66"/>
    <mergeCell ref="BS65:BS66"/>
    <mergeCell ref="BT65:BT66"/>
    <mergeCell ref="C78:C79"/>
    <mergeCell ref="BJ65:BJ66"/>
    <mergeCell ref="BK65:BK66"/>
    <mergeCell ref="BL65:BL66"/>
    <mergeCell ref="BM65:BM66"/>
    <mergeCell ref="BN65:BN66"/>
    <mergeCell ref="BO65:BO66"/>
    <mergeCell ref="BD65:BD66"/>
    <mergeCell ref="BE65:BE66"/>
    <mergeCell ref="BF65:BF66"/>
    <mergeCell ref="BG65:BG66"/>
    <mergeCell ref="BH65:BH66"/>
    <mergeCell ref="BI65:BI66"/>
    <mergeCell ref="AX65:AX66"/>
    <mergeCell ref="AY65:AY66"/>
    <mergeCell ref="AZ65:AZ66"/>
    <mergeCell ref="BA65:BA66"/>
    <mergeCell ref="BB65:BB66"/>
    <mergeCell ref="BC65:BC66"/>
    <mergeCell ref="AR65:AR66"/>
    <mergeCell ref="AS65:AS66"/>
    <mergeCell ref="AT65:AT66"/>
    <mergeCell ref="AU65:AU66"/>
    <mergeCell ref="AV65:AV66"/>
    <mergeCell ref="AW65:AW66"/>
    <mergeCell ref="AL65:AL66"/>
    <mergeCell ref="AM65:AM66"/>
    <mergeCell ref="AN65:AN66"/>
    <mergeCell ref="AO65:AO66"/>
    <mergeCell ref="AP65:AP66"/>
    <mergeCell ref="AQ65:AQ66"/>
    <mergeCell ref="AC65:AC66"/>
    <mergeCell ref="AD65:AD66"/>
    <mergeCell ref="AE65:AE66"/>
    <mergeCell ref="AH65:AH66"/>
    <mergeCell ref="AJ65:AJ66"/>
    <mergeCell ref="AK65:AK66"/>
    <mergeCell ref="W65:W66"/>
    <mergeCell ref="X65:X66"/>
    <mergeCell ref="Y65:Y66"/>
    <mergeCell ref="Z65:Z66"/>
    <mergeCell ref="AA65:AA66"/>
    <mergeCell ref="AB65:AB66"/>
    <mergeCell ref="AF65:AF66"/>
    <mergeCell ref="AG65:AG66"/>
    <mergeCell ref="AI65:AI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BO49:BO50"/>
    <mergeCell ref="BP49:BP50"/>
    <mergeCell ref="BQ49:BQ50"/>
    <mergeCell ref="BR49:BR50"/>
    <mergeCell ref="BS49:BS50"/>
    <mergeCell ref="BT49:BT50"/>
    <mergeCell ref="BI49:BI50"/>
    <mergeCell ref="BJ49:BJ50"/>
    <mergeCell ref="BK49:BK50"/>
    <mergeCell ref="BL49:BL50"/>
    <mergeCell ref="BM49:BM50"/>
    <mergeCell ref="BN49:BN50"/>
    <mergeCell ref="BC49:BC50"/>
    <mergeCell ref="BD49:BD50"/>
    <mergeCell ref="BE49:BE50"/>
    <mergeCell ref="BF49:BF50"/>
    <mergeCell ref="BG49:BG50"/>
    <mergeCell ref="BH49:BH50"/>
    <mergeCell ref="AW49:AW50"/>
    <mergeCell ref="AX49:AX50"/>
    <mergeCell ref="AY49:AY50"/>
    <mergeCell ref="AZ49:AZ50"/>
    <mergeCell ref="BA49:BA50"/>
    <mergeCell ref="BB49:BB50"/>
    <mergeCell ref="AQ49:AQ50"/>
    <mergeCell ref="AR49:AR50"/>
    <mergeCell ref="AS49:AS50"/>
    <mergeCell ref="AT49:AT50"/>
    <mergeCell ref="AU49:AU50"/>
    <mergeCell ref="AV49:AV50"/>
    <mergeCell ref="AK49:AK50"/>
    <mergeCell ref="AL49:AL50"/>
    <mergeCell ref="AM49:AM50"/>
    <mergeCell ref="AN49:AN50"/>
    <mergeCell ref="AO49:AO50"/>
    <mergeCell ref="AP49:AP50"/>
    <mergeCell ref="AB49:AB50"/>
    <mergeCell ref="AC49:AC50"/>
    <mergeCell ref="AD49:AD50"/>
    <mergeCell ref="AE49:AE50"/>
    <mergeCell ref="AH49:AH50"/>
    <mergeCell ref="AJ49:AJ50"/>
    <mergeCell ref="V49:V50"/>
    <mergeCell ref="W49:W50"/>
    <mergeCell ref="X49:X50"/>
    <mergeCell ref="Y49:Y50"/>
    <mergeCell ref="Z49:Z50"/>
    <mergeCell ref="AA49:AA50"/>
    <mergeCell ref="AF49:AF50"/>
    <mergeCell ref="AG49:AG50"/>
    <mergeCell ref="AI49:AI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9"/>
  <sheetViews>
    <sheetView zoomScale="75" zoomScaleNormal="75" workbookViewId="0">
      <selection activeCell="D31" sqref="D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D6" t="s">
        <v>2</v>
      </c>
      <c r="F6" s="1">
        <v>32</v>
      </c>
      <c r="G6" t="s">
        <v>36</v>
      </c>
      <c r="K6" s="69">
        <v>45639</v>
      </c>
      <c r="Q6" s="2"/>
      <c r="Z6" s="2"/>
    </row>
    <row r="7" spans="1:72" s="39" customFormat="1" ht="15" customHeight="1" x14ac:dyDescent="0.3">
      <c r="A7" s="120"/>
      <c r="B7" s="38" t="s">
        <v>4</v>
      </c>
      <c r="C7" s="118" t="s">
        <v>5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8" t="s">
        <v>97</v>
      </c>
      <c r="AG7" s="118" t="s">
        <v>98</v>
      </c>
      <c r="AH7" s="118" t="str">
        <f>[1]Цены!AC1</f>
        <v>Лимон</v>
      </c>
      <c r="AI7" s="118" t="s">
        <v>99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4" t="s">
        <v>91</v>
      </c>
      <c r="BS7" s="122" t="s">
        <v>6</v>
      </c>
      <c r="BT7" s="122" t="s">
        <v>7</v>
      </c>
    </row>
    <row r="8" spans="1:72" s="39" customFormat="1" ht="36" customHeight="1" x14ac:dyDescent="0.3">
      <c r="A8" s="121"/>
      <c r="B8" s="4" t="s">
        <v>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5"/>
      <c r="BS8" s="122"/>
      <c r="BT8" s="122"/>
    </row>
    <row r="9" spans="1:72" ht="15" customHeight="1" x14ac:dyDescent="0.3">
      <c r="A9" s="106" t="s">
        <v>9</v>
      </c>
      <c r="B9" s="5" t="s">
        <v>10</v>
      </c>
      <c r="C9" s="107">
        <f>$F$6</f>
        <v>32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5"/>
    </row>
    <row r="10" spans="1:72" ht="15" customHeight="1" x14ac:dyDescent="0.3">
      <c r="A10" s="106"/>
      <c r="B10" s="8" t="s">
        <v>37</v>
      </c>
      <c r="C10" s="108"/>
      <c r="D10" s="87">
        <v>2.5059999999999999E-2</v>
      </c>
      <c r="E10" s="8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9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ht="15" customHeight="1" x14ac:dyDescent="0.3">
      <c r="A11" s="106"/>
      <c r="B11" s="9" t="s">
        <v>11</v>
      </c>
      <c r="C11" s="108"/>
      <c r="D11" s="88"/>
      <c r="E11" s="88"/>
      <c r="F11" s="9">
        <v>1.0999999999999999E-2</v>
      </c>
      <c r="G11" s="9"/>
      <c r="H11" s="9"/>
      <c r="I11" s="9">
        <v>2.3999999999999998E-3</v>
      </c>
      <c r="J11" s="88">
        <v>8.3030000000000007E-2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ht="15" customHeight="1" x14ac:dyDescent="0.3">
      <c r="A12" s="106"/>
      <c r="B12" s="5"/>
      <c r="C12" s="108"/>
      <c r="D12" s="87"/>
      <c r="E12" s="8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5"/>
    </row>
    <row r="13" spans="1:72" ht="15" customHeight="1" x14ac:dyDescent="0.3">
      <c r="A13" s="106"/>
      <c r="B13" s="5"/>
      <c r="C13" s="109"/>
      <c r="D13" s="87"/>
      <c r="E13" s="8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7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5"/>
      <c r="BN13" s="7"/>
      <c r="BO13" s="5"/>
      <c r="BP13" s="5"/>
      <c r="BQ13" s="5"/>
      <c r="BR13" s="5"/>
    </row>
    <row r="14" spans="1:72" s="12" customFormat="1" ht="15" customHeight="1" x14ac:dyDescent="0.3">
      <c r="A14" s="106" t="s">
        <v>12</v>
      </c>
      <c r="B14" s="8" t="s">
        <v>14</v>
      </c>
      <c r="C14" s="108">
        <f>F6</f>
        <v>32</v>
      </c>
      <c r="D14" s="88"/>
      <c r="E14" s="88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40"/>
      <c r="AZ14" s="40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9"/>
    </row>
    <row r="15" spans="1:72" ht="15" customHeight="1" x14ac:dyDescent="0.3">
      <c r="A15" s="106"/>
      <c r="B15" s="5" t="s">
        <v>15</v>
      </c>
      <c r="C15" s="108"/>
      <c r="D15" s="87">
        <v>0.01</v>
      </c>
      <c r="E15" s="8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5"/>
    </row>
    <row r="16" spans="1:72" ht="15" customHeight="1" x14ac:dyDescent="0.3">
      <c r="A16" s="106"/>
      <c r="B16" s="5" t="s">
        <v>16</v>
      </c>
      <c r="C16" s="108"/>
      <c r="D16" s="87"/>
      <c r="E16" s="87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5"/>
    </row>
    <row r="17" spans="1:71" ht="15" customHeight="1" x14ac:dyDescent="0.3">
      <c r="A17" s="106"/>
      <c r="B17" s="9" t="s">
        <v>17</v>
      </c>
      <c r="C17" s="108"/>
      <c r="D17" s="87">
        <v>2.7E-2</v>
      </c>
      <c r="E17" s="8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1" x14ac:dyDescent="0.3">
      <c r="A18" s="106"/>
      <c r="B18" s="9" t="s">
        <v>18</v>
      </c>
      <c r="C18" s="108"/>
      <c r="D18" s="87"/>
      <c r="E18" s="87">
        <v>4.3090000000000003E-2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1" x14ac:dyDescent="0.3">
      <c r="A19" s="106"/>
      <c r="B19" s="9" t="s">
        <v>19</v>
      </c>
      <c r="C19" s="108"/>
      <c r="D19" s="87"/>
      <c r="E19" s="87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5.0000000000000002E-5</v>
      </c>
    </row>
    <row r="20" spans="1:71" ht="15.75" customHeight="1" x14ac:dyDescent="0.3">
      <c r="A20" s="106"/>
      <c r="B20" s="9"/>
      <c r="C20" s="109"/>
      <c r="D20" s="87"/>
      <c r="E20" s="8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1" x14ac:dyDescent="0.3">
      <c r="A21" s="106" t="s">
        <v>20</v>
      </c>
      <c r="B21" s="5" t="s">
        <v>21</v>
      </c>
      <c r="C21" s="107">
        <f>$F$6</f>
        <v>32</v>
      </c>
      <c r="D21" s="87"/>
      <c r="E21" s="87"/>
      <c r="F21" s="5">
        <v>0.01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1" x14ac:dyDescent="0.3">
      <c r="A22" s="106"/>
      <c r="B22" s="5" t="s">
        <v>22</v>
      </c>
      <c r="C22" s="108"/>
      <c r="D22" s="87"/>
      <c r="E22" s="87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1" hidden="1" x14ac:dyDescent="0.3">
      <c r="A23" s="106"/>
      <c r="B23" s="5" t="s">
        <v>98</v>
      </c>
      <c r="C23" s="108"/>
      <c r="D23" s="87"/>
      <c r="E23" s="8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1" x14ac:dyDescent="0.3">
      <c r="A24" s="106"/>
      <c r="B24" s="5"/>
      <c r="C24" s="109"/>
      <c r="D24" s="87"/>
      <c r="E24" s="8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1" x14ac:dyDescent="0.3">
      <c r="A25" s="106" t="s">
        <v>23</v>
      </c>
      <c r="B25" s="18" t="s">
        <v>24</v>
      </c>
      <c r="C25" s="107">
        <f>$F$6</f>
        <v>32</v>
      </c>
      <c r="D25" s="87"/>
      <c r="E25" s="8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9">
        <v>1.4281E-2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5"/>
    </row>
    <row r="26" spans="1:71" x14ac:dyDescent="0.3">
      <c r="A26" s="106"/>
      <c r="B26" t="s">
        <v>17</v>
      </c>
      <c r="C26" s="108"/>
      <c r="D26" s="87">
        <v>1.7000000000000001E-2</v>
      </c>
      <c r="E26" s="8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5"/>
    </row>
    <row r="27" spans="1:71" x14ac:dyDescent="0.3">
      <c r="A27" s="106"/>
      <c r="B27" s="9" t="s">
        <v>25</v>
      </c>
      <c r="C27" s="108"/>
      <c r="D27" s="87"/>
      <c r="E27" s="87"/>
      <c r="F27" s="5">
        <v>0.01</v>
      </c>
      <c r="G27" s="5">
        <v>5.0000000000000001E-4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1" x14ac:dyDescent="0.3">
      <c r="A28" s="106"/>
      <c r="B28" s="19"/>
      <c r="C28" s="108"/>
      <c r="D28" s="8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1" x14ac:dyDescent="0.3">
      <c r="A29" s="106"/>
      <c r="B29" s="5"/>
      <c r="C29" s="10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1" ht="17.399999999999999" x14ac:dyDescent="0.35">
      <c r="A30" s="41"/>
      <c r="B30" s="42" t="s">
        <v>26</v>
      </c>
      <c r="C30" s="43"/>
      <c r="D30" s="44">
        <f t="shared" ref="D30:AL30" si="0">SUM(D9:D29)</f>
        <v>7.9060000000000005E-2</v>
      </c>
      <c r="E30" s="44">
        <f t="shared" si="0"/>
        <v>4.3090000000000003E-2</v>
      </c>
      <c r="F30" s="44">
        <f t="shared" si="0"/>
        <v>4.8000000000000008E-2</v>
      </c>
      <c r="G30" s="44">
        <f t="shared" si="0"/>
        <v>1E-3</v>
      </c>
      <c r="H30" s="44">
        <f t="shared" si="0"/>
        <v>0</v>
      </c>
      <c r="I30" s="44">
        <f t="shared" si="0"/>
        <v>2.3999999999999998E-3</v>
      </c>
      <c r="J30" s="44">
        <f t="shared" si="0"/>
        <v>0.23202999999999999</v>
      </c>
      <c r="K30" s="44">
        <f t="shared" si="0"/>
        <v>9.4999999999999998E-3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8.0000000000000002E-3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1.4281E-2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</v>
      </c>
      <c r="AH30" s="44">
        <f t="shared" si="0"/>
        <v>6.0000000000000001E-3</v>
      </c>
      <c r="AI30" s="44">
        <f t="shared" si="0"/>
        <v>0</v>
      </c>
      <c r="AJ30" s="44">
        <f t="shared" si="0"/>
        <v>0</v>
      </c>
      <c r="AK30" s="44">
        <f t="shared" si="0"/>
        <v>0</v>
      </c>
      <c r="AL30" s="44">
        <f t="shared" si="0"/>
        <v>0.01</v>
      </c>
      <c r="AM30" s="44">
        <f t="shared" ref="AM30:BR30" si="1">SUM(AM9:AM29)</f>
        <v>4.7E-2</v>
      </c>
      <c r="AN30" s="44">
        <f t="shared" si="1"/>
        <v>2E-3</v>
      </c>
      <c r="AO30" s="44">
        <f t="shared" si="1"/>
        <v>0</v>
      </c>
      <c r="AP30" s="44">
        <f t="shared" si="1"/>
        <v>0</v>
      </c>
      <c r="AQ30" s="44">
        <f t="shared" si="1"/>
        <v>0</v>
      </c>
      <c r="AR30" s="44">
        <f t="shared" si="1"/>
        <v>0</v>
      </c>
      <c r="AS30" s="44">
        <f t="shared" si="1"/>
        <v>0</v>
      </c>
      <c r="AT30" s="44">
        <f t="shared" si="1"/>
        <v>0</v>
      </c>
      <c r="AU30" s="44">
        <f t="shared" si="1"/>
        <v>0</v>
      </c>
      <c r="AV30" s="44">
        <f t="shared" si="1"/>
        <v>0</v>
      </c>
      <c r="AW30" s="44">
        <f t="shared" si="1"/>
        <v>0</v>
      </c>
      <c r="AX30" s="44">
        <f t="shared" si="1"/>
        <v>0</v>
      </c>
      <c r="AY30" s="44">
        <f t="shared" si="1"/>
        <v>6.3E-3</v>
      </c>
      <c r="AZ30" s="44">
        <f t="shared" si="1"/>
        <v>0</v>
      </c>
      <c r="BA30" s="44">
        <f t="shared" si="1"/>
        <v>0.01</v>
      </c>
      <c r="BB30" s="44">
        <f t="shared" si="1"/>
        <v>0</v>
      </c>
      <c r="BC30" s="44">
        <f t="shared" si="1"/>
        <v>1.2999999999999999E-2</v>
      </c>
      <c r="BD30" s="44">
        <f t="shared" si="1"/>
        <v>3.6999999999999998E-2</v>
      </c>
      <c r="BE30" s="44">
        <f t="shared" si="1"/>
        <v>0.03</v>
      </c>
      <c r="BF30" s="44">
        <f t="shared" si="1"/>
        <v>0.03</v>
      </c>
      <c r="BG30" s="44">
        <f t="shared" si="1"/>
        <v>0</v>
      </c>
      <c r="BH30" s="44">
        <f t="shared" si="1"/>
        <v>0</v>
      </c>
      <c r="BI30" s="44">
        <f t="shared" si="1"/>
        <v>0</v>
      </c>
      <c r="BJ30" s="44">
        <f t="shared" si="1"/>
        <v>0.22500000000000001</v>
      </c>
      <c r="BK30" s="44">
        <f t="shared" si="1"/>
        <v>4.4999999999999998E-2</v>
      </c>
      <c r="BL30" s="44">
        <f t="shared" si="1"/>
        <v>3.3250000000000002E-2</v>
      </c>
      <c r="BM30" s="44">
        <f t="shared" si="1"/>
        <v>0.17</v>
      </c>
      <c r="BN30" s="44">
        <f t="shared" si="1"/>
        <v>0</v>
      </c>
      <c r="BO30" s="44">
        <f t="shared" si="1"/>
        <v>3.0000000000000001E-3</v>
      </c>
      <c r="BP30" s="44">
        <f t="shared" si="1"/>
        <v>8.0000000000000002E-3</v>
      </c>
      <c r="BQ30" s="44">
        <f t="shared" si="1"/>
        <v>6.000000000000001E-3</v>
      </c>
      <c r="BR30" s="44">
        <f t="shared" si="1"/>
        <v>5.0000000000000002E-5</v>
      </c>
    </row>
    <row r="31" spans="1:71" ht="17.399999999999999" x14ac:dyDescent="0.35">
      <c r="A31" s="41"/>
      <c r="B31" s="42" t="s">
        <v>38</v>
      </c>
      <c r="C31" s="43"/>
      <c r="D31" s="45">
        <f>ROUND(PRODUCT(D30,$F$6),3)</f>
        <v>2.5299999999999998</v>
      </c>
      <c r="E31" s="45">
        <f t="shared" ref="E31:BR31" si="2">ROUND(PRODUCT(E30,$F$6),3)</f>
        <v>1.379</v>
      </c>
      <c r="F31" s="45">
        <f t="shared" si="2"/>
        <v>1.536</v>
      </c>
      <c r="G31" s="45">
        <f t="shared" si="2"/>
        <v>3.2000000000000001E-2</v>
      </c>
      <c r="H31" s="45">
        <f t="shared" si="2"/>
        <v>0</v>
      </c>
      <c r="I31" s="45">
        <f t="shared" si="2"/>
        <v>7.6999999999999999E-2</v>
      </c>
      <c r="J31" s="45">
        <f t="shared" si="2"/>
        <v>7.4249999999999998</v>
      </c>
      <c r="K31" s="45">
        <f t="shared" si="2"/>
        <v>0.30399999999999999</v>
      </c>
      <c r="L31" s="45">
        <f t="shared" si="2"/>
        <v>0</v>
      </c>
      <c r="M31" s="45">
        <f t="shared" si="2"/>
        <v>0</v>
      </c>
      <c r="N31" s="45">
        <f t="shared" si="2"/>
        <v>0</v>
      </c>
      <c r="O31" s="45">
        <f t="shared" si="2"/>
        <v>0</v>
      </c>
      <c r="P31" s="45">
        <f t="shared" si="2"/>
        <v>0</v>
      </c>
      <c r="Q31" s="45">
        <f t="shared" si="2"/>
        <v>0.25600000000000001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2"/>
        <v>0.45700000000000002</v>
      </c>
      <c r="V31" s="45">
        <f t="shared" si="2"/>
        <v>0</v>
      </c>
      <c r="W31" s="45">
        <f t="shared" si="2"/>
        <v>0</v>
      </c>
      <c r="X31" s="45">
        <v>3</v>
      </c>
      <c r="Y31" s="45">
        <f t="shared" si="2"/>
        <v>0</v>
      </c>
      <c r="Z31" s="45">
        <f t="shared" si="2"/>
        <v>0.32</v>
      </c>
      <c r="AA31" s="45">
        <f t="shared" si="2"/>
        <v>0.25600000000000001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0</v>
      </c>
      <c r="AG31" s="45">
        <f t="shared" si="2"/>
        <v>0</v>
      </c>
      <c r="AH31" s="45">
        <f t="shared" si="2"/>
        <v>0.192</v>
      </c>
      <c r="AI31" s="45">
        <f t="shared" si="2"/>
        <v>0</v>
      </c>
      <c r="AJ31" s="45">
        <f t="shared" si="2"/>
        <v>0</v>
      </c>
      <c r="AK31" s="45">
        <f t="shared" si="2"/>
        <v>0</v>
      </c>
      <c r="AL31" s="45">
        <f t="shared" si="2"/>
        <v>0.32</v>
      </c>
      <c r="AM31" s="45">
        <f t="shared" si="2"/>
        <v>1.504</v>
      </c>
      <c r="AN31" s="45">
        <f t="shared" si="2"/>
        <v>6.4000000000000001E-2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</v>
      </c>
      <c r="AX31" s="45">
        <f t="shared" si="2"/>
        <v>0</v>
      </c>
      <c r="AY31" s="45">
        <f t="shared" si="2"/>
        <v>0.20200000000000001</v>
      </c>
      <c r="AZ31" s="45">
        <f t="shared" si="2"/>
        <v>0</v>
      </c>
      <c r="BA31" s="45">
        <f t="shared" si="2"/>
        <v>0.32</v>
      </c>
      <c r="BB31" s="45">
        <f t="shared" si="2"/>
        <v>0</v>
      </c>
      <c r="BC31" s="45">
        <f t="shared" si="2"/>
        <v>0.41599999999999998</v>
      </c>
      <c r="BD31" s="45">
        <f t="shared" si="2"/>
        <v>1.1839999999999999</v>
      </c>
      <c r="BE31" s="45">
        <f t="shared" si="2"/>
        <v>0.96</v>
      </c>
      <c r="BF31" s="45">
        <f t="shared" si="2"/>
        <v>0.96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7.2</v>
      </c>
      <c r="BK31" s="45">
        <f t="shared" si="2"/>
        <v>1.44</v>
      </c>
      <c r="BL31" s="45">
        <f t="shared" si="2"/>
        <v>1.0640000000000001</v>
      </c>
      <c r="BM31" s="45">
        <f t="shared" si="2"/>
        <v>5.44</v>
      </c>
      <c r="BN31" s="45">
        <f t="shared" si="2"/>
        <v>0</v>
      </c>
      <c r="BO31" s="45">
        <f t="shared" si="2"/>
        <v>9.6000000000000002E-2</v>
      </c>
      <c r="BP31" s="45">
        <f t="shared" si="2"/>
        <v>0.25600000000000001</v>
      </c>
      <c r="BQ31" s="45">
        <f t="shared" si="2"/>
        <v>0.192</v>
      </c>
      <c r="BR31" s="45">
        <f t="shared" si="2"/>
        <v>2E-3</v>
      </c>
    </row>
    <row r="32" spans="1:71" s="46" customFormat="1" ht="18" x14ac:dyDescent="0.35">
      <c r="D32" s="47">
        <f>D31+' 1,5-2 года (день 2)'!D32+' СВО 3-7 лет '!D31</f>
        <v>2.75</v>
      </c>
      <c r="E32" s="47">
        <f>E31+' 1,5-2 года (день 2)'!E32+' СВО 3-7 лет '!E31</f>
        <v>1.5</v>
      </c>
      <c r="F32" s="47">
        <f>F31+' 1,5-2 года (день 2)'!F32+' СВО 3-7 лет '!F31</f>
        <v>1.6740000000000002</v>
      </c>
      <c r="G32" s="47">
        <f>G31+' 1,5-2 года (день 2)'!G32+' СВО 3-7 лет '!G31</f>
        <v>3.5000000000000003E-2</v>
      </c>
      <c r="H32" s="47">
        <f>H31+' 1,5-2 года (день 2)'!H32+' СВО 3-7 лет '!H31</f>
        <v>0</v>
      </c>
      <c r="I32" s="47">
        <f>I31+' 1,5-2 года (день 2)'!I32+' СВО 3-7 лет '!I31</f>
        <v>8.4000000000000005E-2</v>
      </c>
      <c r="J32" s="47">
        <f>J31+' 1,5-2 года (день 2)'!J32+' СВО 3-7 лет '!J31</f>
        <v>8.1</v>
      </c>
      <c r="K32" s="47">
        <f>K31+' 1,5-2 года (день 2)'!K32+' СВО 3-7 лет '!K31</f>
        <v>0.33100000000000002</v>
      </c>
      <c r="L32" s="47">
        <f>L31+' 1,5-2 года (день 2)'!L32+' СВО 3-7 лет '!L31</f>
        <v>0</v>
      </c>
      <c r="M32" s="47">
        <f>M31+' 1,5-2 года (день 2)'!M32+' СВО 3-7 лет '!M31</f>
        <v>0</v>
      </c>
      <c r="N32" s="47">
        <f>N31+' 1,5-2 года (день 2)'!N32+' СВО 3-7 лет '!N31</f>
        <v>0</v>
      </c>
      <c r="O32" s="47">
        <f>O31+' 1,5-2 года (день 2)'!O32+' СВО 3-7 лет '!O31</f>
        <v>0</v>
      </c>
      <c r="P32" s="47">
        <f>P31+' 1,5-2 года (день 2)'!P32+' СВО 3-7 лет '!P31</f>
        <v>0</v>
      </c>
      <c r="Q32" s="47">
        <f>Q31+' 1,5-2 года (день 2)'!Q32+' СВО 3-7 лет '!Q31</f>
        <v>0.28000000000000003</v>
      </c>
      <c r="R32" s="47">
        <f>R31+' 1,5-2 года (день 2)'!R32+' СВО 3-7 лет '!R31</f>
        <v>0</v>
      </c>
      <c r="S32" s="47">
        <f>S31+' 1,5-2 года (день 2)'!S32+' СВО 3-7 лет '!S31</f>
        <v>0</v>
      </c>
      <c r="T32" s="47">
        <f>T31+' 1,5-2 года (день 2)'!T32+' СВО 3-7 лет '!T31</f>
        <v>0</v>
      </c>
      <c r="U32" s="47">
        <f>U31+' 1,5-2 года (день 2)'!U32+' СВО 3-7 лет '!U31</f>
        <v>0.5</v>
      </c>
      <c r="V32" s="47">
        <f>V31+' 1,5-2 года (день 2)'!V32+' СВО 3-7 лет '!V31</f>
        <v>0</v>
      </c>
      <c r="W32" s="47">
        <f>W31+' 1,5-2 года (день 2)'!W32+' СВО 3-7 лет '!W31</f>
        <v>0</v>
      </c>
      <c r="X32" s="47">
        <f>X31+' 1,5-2 года (день 2)'!X32+' СВО 3-7 лет '!X31</f>
        <v>5</v>
      </c>
      <c r="Y32" s="47">
        <f>Y31+' 1,5-2 года (день 2)'!Y32+' СВО 3-7 лет '!Y31</f>
        <v>0</v>
      </c>
      <c r="Z32" s="47">
        <f>Z31+' 1,5-2 года (день 2)'!Z32+' СВО 3-7 лет '!Z31</f>
        <v>0.34800000000000003</v>
      </c>
      <c r="AA32" s="47">
        <f>AA31+' 1,5-2 года (день 2)'!AA32+' СВО 3-7 лет '!AA31</f>
        <v>0.27700000000000002</v>
      </c>
      <c r="AB32" s="47">
        <f>AB31+' 1,5-2 года (день 2)'!AB32+' СВО 3-7 лет '!AB31</f>
        <v>0</v>
      </c>
      <c r="AC32" s="47">
        <f>AC31+' 1,5-2 года (день 2)'!AC32+' СВО 3-7 лет '!AC31</f>
        <v>0</v>
      </c>
      <c r="AD32" s="47">
        <f>AD31+' 1,5-2 года (день 2)'!AD32+' СВО 3-7 лет '!AD31</f>
        <v>0</v>
      </c>
      <c r="AE32" s="47">
        <f>AE31+' 1,5-2 года (день 2)'!AE32+' СВО 3-7 лет '!AE31</f>
        <v>0</v>
      </c>
      <c r="AF32" s="47">
        <f>AF31+' 1,5-2 года (день 2)'!AF32+' СВО 3-7 лет '!AF31</f>
        <v>0</v>
      </c>
      <c r="AG32" s="47">
        <f>AG31+' 1,5-2 года (день 2)'!AG32+' СВО 3-7 лет '!AG31</f>
        <v>0</v>
      </c>
      <c r="AH32" s="47">
        <f>AH31+' 1,5-2 года (день 2)'!AH32+' СВО 3-7 лет '!AH31</f>
        <v>0.20900000000000002</v>
      </c>
      <c r="AI32" s="47">
        <f>AI31+' 1,5-2 года (день 2)'!AI32+' СВО 3-7 лет '!AI31</f>
        <v>0</v>
      </c>
      <c r="AJ32" s="47">
        <f>AJ31+' 1,5-2 года (день 2)'!AJ32+' СВО 3-7 лет '!AJ31</f>
        <v>0</v>
      </c>
      <c r="AK32" s="47">
        <f>AK31+' 1,5-2 года (день 2)'!AK32+' СВО 3-7 лет '!AK31</f>
        <v>0</v>
      </c>
      <c r="AL32" s="47">
        <f>AL31+' 1,5-2 года (день 2)'!AL32+' СВО 3-7 лет '!AL31</f>
        <v>0.34800000000000003</v>
      </c>
      <c r="AM32" s="47">
        <f>AM31+' 1,5-2 года (день 2)'!AM32+' СВО 3-7 лет '!AM31</f>
        <v>1.643</v>
      </c>
      <c r="AN32" s="47">
        <f>AN31+' 1,5-2 года (день 2)'!AN32+' СВО 3-7 лет '!AN31</f>
        <v>6.9000000000000006E-2</v>
      </c>
      <c r="AO32" s="47">
        <f>AO31+' 1,5-2 года (день 2)'!AO32+' СВО 3-7 лет '!AO31</f>
        <v>0</v>
      </c>
      <c r="AP32" s="47">
        <f>AP31+' 1,5-2 года (день 2)'!AP32+' СВО 3-7 лет '!AP31</f>
        <v>0</v>
      </c>
      <c r="AQ32" s="47">
        <f>AQ31+' 1,5-2 года (день 2)'!AQ32+' СВО 3-7 лет '!AQ31</f>
        <v>0</v>
      </c>
      <c r="AR32" s="47">
        <f>AR31+' 1,5-2 года (день 2)'!AR32+' СВО 3-7 лет '!AR31</f>
        <v>0</v>
      </c>
      <c r="AS32" s="47">
        <f>AS31+' 1,5-2 года (день 2)'!AS32+' СВО 3-7 лет '!AS31</f>
        <v>0</v>
      </c>
      <c r="AT32" s="47">
        <f>AT31+' 1,5-2 года (день 2)'!AT32+' СВО 3-7 лет '!AT31</f>
        <v>0</v>
      </c>
      <c r="AU32" s="47">
        <f>AU31+' 1,5-2 года (день 2)'!AU32+' СВО 3-7 лет '!AU31</f>
        <v>0</v>
      </c>
      <c r="AV32" s="47">
        <f>AV31+' 1,5-2 года (день 2)'!AV32+' СВО 3-7 лет '!AV31</f>
        <v>0</v>
      </c>
      <c r="AW32" s="47">
        <f>AW31+' 1,5-2 года (день 2)'!AW32+' СВО 3-7 лет '!AW31</f>
        <v>0</v>
      </c>
      <c r="AX32" s="47">
        <f>AX31+' 1,5-2 года (день 2)'!AX32+' СВО 3-7 лет '!AX31</f>
        <v>0</v>
      </c>
      <c r="AY32" s="47">
        <f>AY31+' 1,5-2 года (день 2)'!AY32+' СВО 3-7 лет '!AY31</f>
        <v>0.22000000000000003</v>
      </c>
      <c r="AZ32" s="47">
        <f>AZ31+' 1,5-2 года (день 2)'!AZ32+' СВО 3-7 лет '!AZ31</f>
        <v>0</v>
      </c>
      <c r="BA32" s="47">
        <f>BA31+' 1,5-2 года (день 2)'!BA32+' СВО 3-7 лет '!BA31</f>
        <v>0.34800000000000003</v>
      </c>
      <c r="BB32" s="47">
        <f>BB31+' 1,5-2 года (день 2)'!BB32+' СВО 3-7 лет '!BB31</f>
        <v>0</v>
      </c>
      <c r="BC32" s="47">
        <f>BC31+' 1,5-2 года (день 2)'!BC32+' СВО 3-7 лет '!BC31</f>
        <v>0.45200000000000001</v>
      </c>
      <c r="BD32" s="47">
        <f>BD31+' 1,5-2 года (день 2)'!BD32+' СВО 3-7 лет '!BD31</f>
        <v>1.2869999999999999</v>
      </c>
      <c r="BE32" s="47">
        <f>BE31+' 1,5-2 года (день 2)'!BE32+' СВО 3-7 лет '!BE31</f>
        <v>1.04</v>
      </c>
      <c r="BF32" s="47">
        <f>BF31+' 1,5-2 года (день 2)'!BF32+' СВО 3-7 лет '!BF31</f>
        <v>1.04</v>
      </c>
      <c r="BG32" s="47">
        <f>BG31+' 1,5-2 года (день 2)'!BG32+' СВО 3-7 лет '!BG31</f>
        <v>0</v>
      </c>
      <c r="BH32" s="47">
        <f>BH31+' 1,5-2 года (день 2)'!BH32+' СВО 3-7 лет '!BH31</f>
        <v>0</v>
      </c>
      <c r="BI32" s="47">
        <f>BI31+' 1,5-2 года (день 2)'!BI32+' СВО 3-7 лет '!BI31</f>
        <v>0</v>
      </c>
      <c r="BJ32" s="47">
        <f>BJ31+' 1,5-2 года (день 2)'!BJ32+' СВО 3-7 лет '!BJ31</f>
        <v>7.798</v>
      </c>
      <c r="BK32" s="47">
        <f>BK31+' 1,5-2 года (день 2)'!BK32+' СВО 3-7 лет '!BK31</f>
        <v>1.5660000000000001</v>
      </c>
      <c r="BL32" s="47">
        <f>BL31+' 1,5-2 года (день 2)'!BL32+' СВО 3-7 лет '!BL31</f>
        <v>1.17</v>
      </c>
      <c r="BM32" s="47">
        <f>BM31+' 1,5-2 года (день 2)'!BM32+' СВО 3-7 лет '!BM31</f>
        <v>5.92</v>
      </c>
      <c r="BN32" s="47">
        <f>BN31+' 1,5-2 года (день 2)'!BN32+' СВО 3-7 лет '!BN31</f>
        <v>0</v>
      </c>
      <c r="BO32" s="47">
        <f>BO31+' 1,5-2 года (день 2)'!BO32+' СВО 3-7 лет '!BO31</f>
        <v>0.10400000000000001</v>
      </c>
      <c r="BP32" s="47">
        <f>BP31+' 1,5-2 года (день 2)'!BP32+' СВО 3-7 лет '!BP31</f>
        <v>0.27900000000000003</v>
      </c>
      <c r="BQ32" s="47">
        <f>BQ31+' 1,5-2 года (день 2)'!BQ32+' СВО 3-7 лет '!BQ31</f>
        <v>0.20800000000000002</v>
      </c>
      <c r="BR32" s="47">
        <f>BR31+' 1,5-2 года (день 2)'!BR32+' СВО 3-7 лет '!BR31</f>
        <v>2E-3</v>
      </c>
      <c r="BS32" s="48">
        <f>SUM(D32:BQ32)</f>
        <v>44.58</v>
      </c>
    </row>
    <row r="33" spans="1:72" x14ac:dyDescent="0.3">
      <c r="F33" t="s">
        <v>100</v>
      </c>
    </row>
    <row r="35" spans="1:72" x14ac:dyDescent="0.3">
      <c r="F35" t="s">
        <v>101</v>
      </c>
    </row>
    <row r="36" spans="1:72" x14ac:dyDescent="0.3">
      <c r="BS36" s="24"/>
      <c r="BT36" s="25"/>
    </row>
    <row r="37" spans="1:72" x14ac:dyDescent="0.3">
      <c r="F37" t="s">
        <v>102</v>
      </c>
    </row>
    <row r="40" spans="1:72" s="26" customFormat="1" ht="17.399999999999999" x14ac:dyDescent="0.35">
      <c r="B40" s="27" t="s">
        <v>28</v>
      </c>
      <c r="C40" s="28" t="s">
        <v>29</v>
      </c>
      <c r="D40" s="101">
        <v>78.180000000000007</v>
      </c>
      <c r="E40" s="101">
        <v>82</v>
      </c>
      <c r="F40" s="101">
        <v>82</v>
      </c>
      <c r="G40" s="101">
        <v>624</v>
      </c>
      <c r="H40" s="101">
        <v>1490</v>
      </c>
      <c r="I40" s="101">
        <v>720</v>
      </c>
      <c r="J40" s="101">
        <v>82.38</v>
      </c>
      <c r="K40" s="101">
        <v>1038.8800000000001</v>
      </c>
      <c r="L40" s="101">
        <v>231.94</v>
      </c>
      <c r="M40" s="101">
        <v>738</v>
      </c>
      <c r="N40" s="101">
        <v>114.89</v>
      </c>
      <c r="O40" s="101">
        <v>359.11</v>
      </c>
      <c r="P40" s="101">
        <v>428.95</v>
      </c>
      <c r="Q40" s="101">
        <v>400</v>
      </c>
      <c r="R40" s="101">
        <v>1210</v>
      </c>
      <c r="S40" s="101">
        <v>207.5</v>
      </c>
      <c r="T40" s="101">
        <v>207.5</v>
      </c>
      <c r="U40" s="101">
        <v>852</v>
      </c>
      <c r="V40" s="101">
        <v>352.56</v>
      </c>
      <c r="W40" s="101">
        <v>269</v>
      </c>
      <c r="X40" s="101">
        <v>11.9</v>
      </c>
      <c r="Y40" s="101"/>
      <c r="Z40" s="101">
        <v>492</v>
      </c>
      <c r="AA40" s="101">
        <v>382</v>
      </c>
      <c r="AB40" s="101">
        <v>341</v>
      </c>
      <c r="AC40" s="101">
        <v>261</v>
      </c>
      <c r="AD40" s="101">
        <v>125</v>
      </c>
      <c r="AE40" s="101">
        <v>607</v>
      </c>
      <c r="AF40" s="101">
        <v>259</v>
      </c>
      <c r="AG40" s="101">
        <v>188</v>
      </c>
      <c r="AH40" s="101">
        <v>219</v>
      </c>
      <c r="AI40" s="101">
        <v>156</v>
      </c>
      <c r="AJ40" s="101">
        <v>227.27</v>
      </c>
      <c r="AK40" s="101">
        <v>89</v>
      </c>
      <c r="AL40" s="101">
        <v>62</v>
      </c>
      <c r="AM40" s="101">
        <v>44.6</v>
      </c>
      <c r="AN40" s="101">
        <v>200</v>
      </c>
      <c r="AO40" s="101">
        <v>236</v>
      </c>
      <c r="AP40" s="101"/>
      <c r="AQ40" s="101">
        <v>277</v>
      </c>
      <c r="AR40" s="101">
        <v>595</v>
      </c>
      <c r="AS40" s="101">
        <v>235.63</v>
      </c>
      <c r="AT40" s="101">
        <v>72.5</v>
      </c>
      <c r="AU40" s="101">
        <v>69.33</v>
      </c>
      <c r="AV40" s="101">
        <v>60.67</v>
      </c>
      <c r="AW40" s="101">
        <v>67.14</v>
      </c>
      <c r="AX40" s="101">
        <v>74.290000000000006</v>
      </c>
      <c r="AY40" s="101">
        <v>51.25</v>
      </c>
      <c r="AZ40" s="101">
        <v>77.14</v>
      </c>
      <c r="BA40" s="101">
        <v>68</v>
      </c>
      <c r="BB40" s="101">
        <v>60</v>
      </c>
      <c r="BC40" s="101">
        <v>137.33000000000001</v>
      </c>
      <c r="BD40" s="101">
        <v>319</v>
      </c>
      <c r="BE40" s="101">
        <v>499</v>
      </c>
      <c r="BF40" s="101">
        <v>564</v>
      </c>
      <c r="BG40" s="101">
        <v>276</v>
      </c>
      <c r="BH40" s="101">
        <v>524</v>
      </c>
      <c r="BI40" s="101">
        <v>795</v>
      </c>
      <c r="BJ40" s="101">
        <v>47</v>
      </c>
      <c r="BK40" s="101">
        <v>36</v>
      </c>
      <c r="BL40" s="101">
        <v>35</v>
      </c>
      <c r="BM40" s="101">
        <v>41</v>
      </c>
      <c r="BN40" s="101">
        <v>47</v>
      </c>
      <c r="BO40" s="101">
        <v>314</v>
      </c>
      <c r="BP40" s="101">
        <v>162.22</v>
      </c>
      <c r="BQ40" s="101">
        <v>22</v>
      </c>
      <c r="BR40" s="102"/>
    </row>
    <row r="41" spans="1:72" ht="17.399999999999999" x14ac:dyDescent="0.35">
      <c r="B41" s="20" t="s">
        <v>30</v>
      </c>
      <c r="C41" s="21" t="s">
        <v>29</v>
      </c>
      <c r="D41" s="22">
        <f>D40/1000</f>
        <v>7.8180000000000013E-2</v>
      </c>
      <c r="E41" s="22">
        <f t="shared" ref="E41:BQ41" si="3">E40/1000</f>
        <v>8.2000000000000003E-2</v>
      </c>
      <c r="F41" s="22">
        <f t="shared" si="3"/>
        <v>8.2000000000000003E-2</v>
      </c>
      <c r="G41" s="22">
        <f t="shared" si="3"/>
        <v>0.624</v>
      </c>
      <c r="H41" s="22">
        <f t="shared" si="3"/>
        <v>1.49</v>
      </c>
      <c r="I41" s="22">
        <f t="shared" si="3"/>
        <v>0.72</v>
      </c>
      <c r="J41" s="22">
        <f t="shared" si="3"/>
        <v>8.2379999999999995E-2</v>
      </c>
      <c r="K41" s="22">
        <f t="shared" si="3"/>
        <v>1.03888</v>
      </c>
      <c r="L41" s="22">
        <f t="shared" si="3"/>
        <v>0.23194000000000001</v>
      </c>
      <c r="M41" s="22">
        <f t="shared" si="3"/>
        <v>0.73799999999999999</v>
      </c>
      <c r="N41" s="22">
        <f t="shared" si="3"/>
        <v>0.11489000000000001</v>
      </c>
      <c r="O41" s="22">
        <f t="shared" si="3"/>
        <v>0.35911000000000004</v>
      </c>
      <c r="P41" s="22">
        <f t="shared" si="3"/>
        <v>0.42895</v>
      </c>
      <c r="Q41" s="22">
        <f t="shared" si="3"/>
        <v>0.4</v>
      </c>
      <c r="R41" s="22">
        <f t="shared" si="3"/>
        <v>1.21</v>
      </c>
      <c r="S41" s="22">
        <f t="shared" si="3"/>
        <v>0.20749999999999999</v>
      </c>
      <c r="T41" s="22">
        <f t="shared" si="3"/>
        <v>0.20749999999999999</v>
      </c>
      <c r="U41" s="22">
        <f t="shared" si="3"/>
        <v>0.85199999999999998</v>
      </c>
      <c r="V41" s="22">
        <f>V40/1000</f>
        <v>0.35255999999999998</v>
      </c>
      <c r="W41" s="22">
        <f>W40/1000</f>
        <v>0.26900000000000002</v>
      </c>
      <c r="X41" s="22">
        <f t="shared" si="3"/>
        <v>1.1900000000000001E-2</v>
      </c>
      <c r="Y41" s="22">
        <f t="shared" si="3"/>
        <v>0</v>
      </c>
      <c r="Z41" s="22">
        <f t="shared" si="3"/>
        <v>0.49199999999999999</v>
      </c>
      <c r="AA41" s="22">
        <f t="shared" si="3"/>
        <v>0.38200000000000001</v>
      </c>
      <c r="AB41" s="22">
        <f t="shared" si="3"/>
        <v>0.34100000000000003</v>
      </c>
      <c r="AC41" s="22">
        <f t="shared" si="3"/>
        <v>0.26100000000000001</v>
      </c>
      <c r="AD41" s="22">
        <f t="shared" si="3"/>
        <v>0.125</v>
      </c>
      <c r="AE41" s="22">
        <f t="shared" si="3"/>
        <v>0.60699999999999998</v>
      </c>
      <c r="AF41" s="22">
        <f t="shared" ref="AF41:AI41" si="4">AF40/1000</f>
        <v>0.25900000000000001</v>
      </c>
      <c r="AG41" s="22">
        <f t="shared" si="4"/>
        <v>0.188</v>
      </c>
      <c r="AH41" s="22">
        <f t="shared" si="4"/>
        <v>0.219</v>
      </c>
      <c r="AI41" s="22">
        <f t="shared" si="4"/>
        <v>0.156</v>
      </c>
      <c r="AJ41" s="22">
        <f t="shared" si="3"/>
        <v>0.22727</v>
      </c>
      <c r="AK41" s="22">
        <f t="shared" si="3"/>
        <v>8.8999999999999996E-2</v>
      </c>
      <c r="AL41" s="22">
        <f t="shared" si="3"/>
        <v>6.2E-2</v>
      </c>
      <c r="AM41" s="22">
        <f t="shared" si="3"/>
        <v>4.4600000000000001E-2</v>
      </c>
      <c r="AN41" s="22">
        <f t="shared" si="3"/>
        <v>0.2</v>
      </c>
      <c r="AO41" s="22">
        <f t="shared" si="3"/>
        <v>0.23599999999999999</v>
      </c>
      <c r="AP41" s="22">
        <f t="shared" si="3"/>
        <v>0</v>
      </c>
      <c r="AQ41" s="22">
        <f t="shared" si="3"/>
        <v>0.27700000000000002</v>
      </c>
      <c r="AR41" s="22">
        <f t="shared" si="3"/>
        <v>0.59499999999999997</v>
      </c>
      <c r="AS41" s="22">
        <f t="shared" si="3"/>
        <v>0.23563000000000001</v>
      </c>
      <c r="AT41" s="22">
        <f t="shared" si="3"/>
        <v>7.2499999999999995E-2</v>
      </c>
      <c r="AU41" s="22">
        <f t="shared" si="3"/>
        <v>6.9330000000000003E-2</v>
      </c>
      <c r="AV41" s="22">
        <f t="shared" si="3"/>
        <v>6.0670000000000002E-2</v>
      </c>
      <c r="AW41" s="22">
        <f t="shared" si="3"/>
        <v>6.7140000000000005E-2</v>
      </c>
      <c r="AX41" s="22">
        <f t="shared" si="3"/>
        <v>7.4290000000000009E-2</v>
      </c>
      <c r="AY41" s="22">
        <f t="shared" si="3"/>
        <v>5.1249999999999997E-2</v>
      </c>
      <c r="AZ41" s="22">
        <f t="shared" si="3"/>
        <v>7.714E-2</v>
      </c>
      <c r="BA41" s="22">
        <f t="shared" si="3"/>
        <v>6.8000000000000005E-2</v>
      </c>
      <c r="BB41" s="22">
        <f t="shared" si="3"/>
        <v>0.06</v>
      </c>
      <c r="BC41" s="22">
        <f t="shared" si="3"/>
        <v>0.13733000000000001</v>
      </c>
      <c r="BD41" s="22">
        <f t="shared" si="3"/>
        <v>0.31900000000000001</v>
      </c>
      <c r="BE41" s="22">
        <f t="shared" si="3"/>
        <v>0.499</v>
      </c>
      <c r="BF41" s="22">
        <f t="shared" si="3"/>
        <v>0.56399999999999995</v>
      </c>
      <c r="BG41" s="22">
        <f t="shared" si="3"/>
        <v>0.27600000000000002</v>
      </c>
      <c r="BH41" s="22">
        <f t="shared" si="3"/>
        <v>0.52400000000000002</v>
      </c>
      <c r="BI41" s="22">
        <f t="shared" si="3"/>
        <v>0.79500000000000004</v>
      </c>
      <c r="BJ41" s="22">
        <f t="shared" si="3"/>
        <v>4.7E-2</v>
      </c>
      <c r="BK41" s="22">
        <f t="shared" si="3"/>
        <v>3.5999999999999997E-2</v>
      </c>
      <c r="BL41" s="22">
        <f t="shared" si="3"/>
        <v>3.5000000000000003E-2</v>
      </c>
      <c r="BM41" s="22">
        <f t="shared" si="3"/>
        <v>4.1000000000000002E-2</v>
      </c>
      <c r="BN41" s="22">
        <f t="shared" si="3"/>
        <v>4.7E-2</v>
      </c>
      <c r="BO41" s="22">
        <f t="shared" si="3"/>
        <v>0.314</v>
      </c>
      <c r="BP41" s="22">
        <f t="shared" si="3"/>
        <v>0.16222</v>
      </c>
      <c r="BQ41" s="22">
        <f t="shared" si="3"/>
        <v>2.1999999999999999E-2</v>
      </c>
      <c r="BR41" s="22">
        <f t="shared" ref="BR41" si="5">BR40/1000</f>
        <v>0</v>
      </c>
    </row>
    <row r="42" spans="1:72" ht="17.399999999999999" x14ac:dyDescent="0.35">
      <c r="A42" s="30"/>
      <c r="B42" s="31" t="s">
        <v>31</v>
      </c>
      <c r="C42" s="123"/>
      <c r="D42" s="32">
        <f>D31*D40</f>
        <v>197.7954</v>
      </c>
      <c r="E42" s="32">
        <f t="shared" ref="E42:BQ42" si="6">E31*E40</f>
        <v>113.078</v>
      </c>
      <c r="F42" s="32">
        <f t="shared" si="6"/>
        <v>125.952</v>
      </c>
      <c r="G42" s="32">
        <f t="shared" si="6"/>
        <v>19.968</v>
      </c>
      <c r="H42" s="32">
        <f t="shared" si="6"/>
        <v>0</v>
      </c>
      <c r="I42" s="32">
        <f t="shared" si="6"/>
        <v>55.44</v>
      </c>
      <c r="J42" s="32">
        <f t="shared" si="6"/>
        <v>611.67149999999992</v>
      </c>
      <c r="K42" s="32">
        <f t="shared" si="6"/>
        <v>315.81952000000001</v>
      </c>
      <c r="L42" s="32">
        <f t="shared" si="6"/>
        <v>0</v>
      </c>
      <c r="M42" s="32">
        <f t="shared" si="6"/>
        <v>0</v>
      </c>
      <c r="N42" s="32">
        <f t="shared" si="6"/>
        <v>0</v>
      </c>
      <c r="O42" s="32">
        <f t="shared" si="6"/>
        <v>0</v>
      </c>
      <c r="P42" s="32">
        <f t="shared" si="6"/>
        <v>0</v>
      </c>
      <c r="Q42" s="32">
        <f t="shared" si="6"/>
        <v>102.4</v>
      </c>
      <c r="R42" s="32">
        <f t="shared" si="6"/>
        <v>0</v>
      </c>
      <c r="S42" s="32">
        <f t="shared" si="6"/>
        <v>0</v>
      </c>
      <c r="T42" s="32">
        <f t="shared" si="6"/>
        <v>0</v>
      </c>
      <c r="U42" s="32">
        <f t="shared" si="6"/>
        <v>389.36400000000003</v>
      </c>
      <c r="V42" s="32">
        <f>V31*V40</f>
        <v>0</v>
      </c>
      <c r="W42" s="32">
        <f>W31*W40</f>
        <v>0</v>
      </c>
      <c r="X42" s="32">
        <f t="shared" si="6"/>
        <v>35.700000000000003</v>
      </c>
      <c r="Y42" s="32">
        <f t="shared" si="6"/>
        <v>0</v>
      </c>
      <c r="Z42" s="32">
        <f t="shared" si="6"/>
        <v>157.44</v>
      </c>
      <c r="AA42" s="32">
        <f t="shared" si="6"/>
        <v>97.792000000000002</v>
      </c>
      <c r="AB42" s="32">
        <f t="shared" si="6"/>
        <v>0</v>
      </c>
      <c r="AC42" s="32">
        <f t="shared" si="6"/>
        <v>0</v>
      </c>
      <c r="AD42" s="32">
        <f t="shared" si="6"/>
        <v>0</v>
      </c>
      <c r="AE42" s="32">
        <f t="shared" si="6"/>
        <v>0</v>
      </c>
      <c r="AF42" s="32">
        <f t="shared" ref="AF42:AI42" si="7">AF31*AF40</f>
        <v>0</v>
      </c>
      <c r="AG42" s="32">
        <f t="shared" si="7"/>
        <v>0</v>
      </c>
      <c r="AH42" s="32">
        <f t="shared" si="7"/>
        <v>42.048000000000002</v>
      </c>
      <c r="AI42" s="32">
        <f t="shared" si="7"/>
        <v>0</v>
      </c>
      <c r="AJ42" s="32">
        <f t="shared" si="6"/>
        <v>0</v>
      </c>
      <c r="AK42" s="32">
        <f t="shared" si="6"/>
        <v>0</v>
      </c>
      <c r="AL42" s="32">
        <f t="shared" si="6"/>
        <v>19.84</v>
      </c>
      <c r="AM42" s="32">
        <f t="shared" si="6"/>
        <v>67.078400000000002</v>
      </c>
      <c r="AN42" s="32">
        <f t="shared" si="6"/>
        <v>12.8</v>
      </c>
      <c r="AO42" s="32">
        <f t="shared" si="6"/>
        <v>0</v>
      </c>
      <c r="AP42" s="32">
        <f t="shared" si="6"/>
        <v>0</v>
      </c>
      <c r="AQ42" s="32">
        <f t="shared" si="6"/>
        <v>0</v>
      </c>
      <c r="AR42" s="32">
        <f t="shared" si="6"/>
        <v>0</v>
      </c>
      <c r="AS42" s="32">
        <f t="shared" si="6"/>
        <v>0</v>
      </c>
      <c r="AT42" s="32">
        <f t="shared" si="6"/>
        <v>0</v>
      </c>
      <c r="AU42" s="32">
        <f t="shared" si="6"/>
        <v>0</v>
      </c>
      <c r="AV42" s="32">
        <f t="shared" si="6"/>
        <v>0</v>
      </c>
      <c r="AW42" s="32">
        <f t="shared" si="6"/>
        <v>0</v>
      </c>
      <c r="AX42" s="32">
        <f t="shared" si="6"/>
        <v>0</v>
      </c>
      <c r="AY42" s="32">
        <f t="shared" si="6"/>
        <v>10.352500000000001</v>
      </c>
      <c r="AZ42" s="32">
        <f t="shared" si="6"/>
        <v>0</v>
      </c>
      <c r="BA42" s="32">
        <f t="shared" si="6"/>
        <v>21.76</v>
      </c>
      <c r="BB42" s="32">
        <f t="shared" si="6"/>
        <v>0</v>
      </c>
      <c r="BC42" s="32">
        <f t="shared" si="6"/>
        <v>57.129280000000001</v>
      </c>
      <c r="BD42" s="32">
        <f t="shared" si="6"/>
        <v>377.69599999999997</v>
      </c>
      <c r="BE42" s="32">
        <f t="shared" si="6"/>
        <v>479.03999999999996</v>
      </c>
      <c r="BF42" s="32">
        <f t="shared" si="6"/>
        <v>541.43999999999994</v>
      </c>
      <c r="BG42" s="32">
        <f t="shared" si="6"/>
        <v>0</v>
      </c>
      <c r="BH42" s="32">
        <f t="shared" si="6"/>
        <v>0</v>
      </c>
      <c r="BI42" s="32">
        <f t="shared" si="6"/>
        <v>0</v>
      </c>
      <c r="BJ42" s="32">
        <f t="shared" si="6"/>
        <v>338.40000000000003</v>
      </c>
      <c r="BK42" s="32">
        <f t="shared" si="6"/>
        <v>51.839999999999996</v>
      </c>
      <c r="BL42" s="32">
        <f t="shared" si="6"/>
        <v>37.24</v>
      </c>
      <c r="BM42" s="32">
        <f t="shared" si="6"/>
        <v>223.04000000000002</v>
      </c>
      <c r="BN42" s="32">
        <f t="shared" si="6"/>
        <v>0</v>
      </c>
      <c r="BO42" s="32">
        <f t="shared" si="6"/>
        <v>30.144000000000002</v>
      </c>
      <c r="BP42" s="32">
        <f t="shared" si="6"/>
        <v>41.528320000000001</v>
      </c>
      <c r="BQ42" s="32">
        <f t="shared" si="6"/>
        <v>4.2240000000000002</v>
      </c>
      <c r="BR42" s="32">
        <f t="shared" ref="BR42" si="8">BR31*BR40</f>
        <v>0</v>
      </c>
      <c r="BS42" s="33">
        <f>SUM(D42:BQ42)</f>
        <v>4578.0209200000008</v>
      </c>
      <c r="BT42" s="34">
        <f>BS42/$C$9</f>
        <v>143.06315375000003</v>
      </c>
    </row>
    <row r="43" spans="1:72" ht="17.399999999999999" x14ac:dyDescent="0.35">
      <c r="A43" s="30"/>
      <c r="B43" s="31" t="s">
        <v>32</v>
      </c>
      <c r="C43" s="123"/>
      <c r="D43" s="32">
        <f>D31*D40</f>
        <v>197.7954</v>
      </c>
      <c r="E43" s="32">
        <f t="shared" ref="E43:BQ43" si="9">E31*E40</f>
        <v>113.078</v>
      </c>
      <c r="F43" s="32">
        <f t="shared" si="9"/>
        <v>125.952</v>
      </c>
      <c r="G43" s="32">
        <f t="shared" si="9"/>
        <v>19.968</v>
      </c>
      <c r="H43" s="32">
        <f t="shared" si="9"/>
        <v>0</v>
      </c>
      <c r="I43" s="32">
        <f t="shared" si="9"/>
        <v>55.44</v>
      </c>
      <c r="J43" s="32">
        <f t="shared" si="9"/>
        <v>611.67149999999992</v>
      </c>
      <c r="K43" s="32">
        <f t="shared" si="9"/>
        <v>315.81952000000001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9"/>
        <v>0</v>
      </c>
      <c r="P43" s="32">
        <f t="shared" si="9"/>
        <v>0</v>
      </c>
      <c r="Q43" s="32">
        <f t="shared" si="9"/>
        <v>102.4</v>
      </c>
      <c r="R43" s="32">
        <f t="shared" si="9"/>
        <v>0</v>
      </c>
      <c r="S43" s="32">
        <f t="shared" si="9"/>
        <v>0</v>
      </c>
      <c r="T43" s="32">
        <f t="shared" si="9"/>
        <v>0</v>
      </c>
      <c r="U43" s="32">
        <f t="shared" si="9"/>
        <v>389.36400000000003</v>
      </c>
      <c r="V43" s="32">
        <f>V31*V40</f>
        <v>0</v>
      </c>
      <c r="W43" s="32">
        <f>W31*W40</f>
        <v>0</v>
      </c>
      <c r="X43" s="32">
        <f t="shared" si="9"/>
        <v>35.700000000000003</v>
      </c>
      <c r="Y43" s="32">
        <f t="shared" si="9"/>
        <v>0</v>
      </c>
      <c r="Z43" s="32">
        <f t="shared" si="9"/>
        <v>157.44</v>
      </c>
      <c r="AA43" s="32">
        <f t="shared" si="9"/>
        <v>97.792000000000002</v>
      </c>
      <c r="AB43" s="32">
        <f t="shared" si="9"/>
        <v>0</v>
      </c>
      <c r="AC43" s="32">
        <f t="shared" si="9"/>
        <v>0</v>
      </c>
      <c r="AD43" s="32">
        <f t="shared" si="9"/>
        <v>0</v>
      </c>
      <c r="AE43" s="32">
        <f t="shared" si="9"/>
        <v>0</v>
      </c>
      <c r="AF43" s="32">
        <f t="shared" ref="AF43:AI43" si="10">AF31*AF40</f>
        <v>0</v>
      </c>
      <c r="AG43" s="32">
        <f t="shared" si="10"/>
        <v>0</v>
      </c>
      <c r="AH43" s="32">
        <f t="shared" si="10"/>
        <v>42.048000000000002</v>
      </c>
      <c r="AI43" s="32">
        <f t="shared" si="10"/>
        <v>0</v>
      </c>
      <c r="AJ43" s="32">
        <f t="shared" si="9"/>
        <v>0</v>
      </c>
      <c r="AK43" s="32">
        <f t="shared" si="9"/>
        <v>0</v>
      </c>
      <c r="AL43" s="32">
        <f t="shared" si="9"/>
        <v>19.84</v>
      </c>
      <c r="AM43" s="32">
        <f t="shared" si="9"/>
        <v>67.078400000000002</v>
      </c>
      <c r="AN43" s="32">
        <f t="shared" si="9"/>
        <v>12.8</v>
      </c>
      <c r="AO43" s="32">
        <f t="shared" si="9"/>
        <v>0</v>
      </c>
      <c r="AP43" s="32">
        <f t="shared" si="9"/>
        <v>0</v>
      </c>
      <c r="AQ43" s="32">
        <f t="shared" si="9"/>
        <v>0</v>
      </c>
      <c r="AR43" s="32">
        <f t="shared" si="9"/>
        <v>0</v>
      </c>
      <c r="AS43" s="32">
        <f t="shared" si="9"/>
        <v>0</v>
      </c>
      <c r="AT43" s="32">
        <f t="shared" si="9"/>
        <v>0</v>
      </c>
      <c r="AU43" s="32">
        <f t="shared" si="9"/>
        <v>0</v>
      </c>
      <c r="AV43" s="32">
        <f t="shared" si="9"/>
        <v>0</v>
      </c>
      <c r="AW43" s="32">
        <f t="shared" si="9"/>
        <v>0</v>
      </c>
      <c r="AX43" s="32">
        <f t="shared" si="9"/>
        <v>0</v>
      </c>
      <c r="AY43" s="32">
        <f t="shared" si="9"/>
        <v>10.352500000000001</v>
      </c>
      <c r="AZ43" s="32">
        <f t="shared" si="9"/>
        <v>0</v>
      </c>
      <c r="BA43" s="32">
        <f t="shared" si="9"/>
        <v>21.76</v>
      </c>
      <c r="BB43" s="32">
        <f t="shared" si="9"/>
        <v>0</v>
      </c>
      <c r="BC43" s="32">
        <f t="shared" si="9"/>
        <v>57.129280000000001</v>
      </c>
      <c r="BD43" s="32">
        <f t="shared" si="9"/>
        <v>377.69599999999997</v>
      </c>
      <c r="BE43" s="32">
        <f t="shared" si="9"/>
        <v>479.03999999999996</v>
      </c>
      <c r="BF43" s="32">
        <f t="shared" si="9"/>
        <v>541.43999999999994</v>
      </c>
      <c r="BG43" s="32">
        <f t="shared" si="9"/>
        <v>0</v>
      </c>
      <c r="BH43" s="32">
        <f t="shared" si="9"/>
        <v>0</v>
      </c>
      <c r="BI43" s="32">
        <f t="shared" si="9"/>
        <v>0</v>
      </c>
      <c r="BJ43" s="32">
        <f t="shared" si="9"/>
        <v>338.40000000000003</v>
      </c>
      <c r="BK43" s="32">
        <f t="shared" si="9"/>
        <v>51.839999999999996</v>
      </c>
      <c r="BL43" s="32">
        <f t="shared" si="9"/>
        <v>37.24</v>
      </c>
      <c r="BM43" s="32">
        <f t="shared" si="9"/>
        <v>223.04000000000002</v>
      </c>
      <c r="BN43" s="32">
        <f t="shared" si="9"/>
        <v>0</v>
      </c>
      <c r="BO43" s="32">
        <f t="shared" si="9"/>
        <v>30.144000000000002</v>
      </c>
      <c r="BP43" s="32">
        <f t="shared" si="9"/>
        <v>41.528320000000001</v>
      </c>
      <c r="BQ43" s="32">
        <f t="shared" si="9"/>
        <v>4.2240000000000002</v>
      </c>
      <c r="BR43" s="32">
        <f t="shared" ref="BR43" si="11">BR31*BR40</f>
        <v>0</v>
      </c>
      <c r="BS43" s="33">
        <f>SUM(D43:BQ43)</f>
        <v>4578.0209200000008</v>
      </c>
      <c r="BT43" s="34">
        <f>BS43/$C$9</f>
        <v>143.06315375000003</v>
      </c>
    </row>
    <row r="44" spans="1:72" x14ac:dyDescent="0.3">
      <c r="A44" s="35"/>
      <c r="B44" s="35" t="s">
        <v>33</v>
      </c>
      <c r="D44" s="36">
        <f>D61+D78+D93+D109</f>
        <v>197.78914560000001</v>
      </c>
      <c r="E44" s="36">
        <f>E61+E78+E93+E109</f>
        <v>113.06816000000001</v>
      </c>
      <c r="F44" s="36">
        <f>F61+F78+F93+F109</f>
        <v>125.952</v>
      </c>
      <c r="G44" s="36">
        <f>G61+G78+G93+G109</f>
        <v>19.968</v>
      </c>
      <c r="H44" s="36"/>
      <c r="I44" s="36">
        <f t="shared" ref="I44:Q44" si="12">I61+I78+I93+I109</f>
        <v>55.295999999999992</v>
      </c>
      <c r="J44" s="36">
        <f t="shared" si="12"/>
        <v>611.66820480000001</v>
      </c>
      <c r="K44" s="36">
        <f t="shared" si="12"/>
        <v>315.81952000000007</v>
      </c>
      <c r="L44" s="36">
        <f t="shared" si="12"/>
        <v>0</v>
      </c>
      <c r="M44" s="36">
        <f t="shared" si="12"/>
        <v>0</v>
      </c>
      <c r="N44" s="36">
        <f t="shared" si="12"/>
        <v>0</v>
      </c>
      <c r="O44" s="36">
        <f t="shared" si="12"/>
        <v>0</v>
      </c>
      <c r="P44" s="36">
        <f t="shared" si="12"/>
        <v>0</v>
      </c>
      <c r="Q44" s="36">
        <f t="shared" si="12"/>
        <v>102.4</v>
      </c>
      <c r="R44" s="36"/>
      <c r="S44" s="36"/>
      <c r="T44" s="36">
        <f>T61+T78+T93+T109</f>
        <v>0</v>
      </c>
      <c r="U44" s="36">
        <f>U61+U78+U93+U109</f>
        <v>389.35718400000002</v>
      </c>
      <c r="V44" s="36">
        <f>V61+V78+V93+V109</f>
        <v>0</v>
      </c>
      <c r="W44" s="36">
        <f>W61+W78+W93+W109</f>
        <v>0</v>
      </c>
      <c r="X44" s="36">
        <f>X61+X78+X93+X109</f>
        <v>53.946412800000004</v>
      </c>
      <c r="Y44" s="36"/>
      <c r="Z44" s="36">
        <f>Z61+Z78+Z93+Z109</f>
        <v>157.44</v>
      </c>
      <c r="AA44" s="36">
        <f>AA61+AA78+AA93+AA109</f>
        <v>97.792000000000002</v>
      </c>
      <c r="AB44" s="36"/>
      <c r="AC44" s="36"/>
      <c r="AD44" s="36"/>
      <c r="AE44" s="36"/>
      <c r="AF44" s="36"/>
      <c r="AG44" s="36"/>
      <c r="AH44" s="36">
        <f>AH61+AH78+AH93+AH109</f>
        <v>42.048000000000002</v>
      </c>
      <c r="AI44" s="36"/>
      <c r="AJ44" s="36"/>
      <c r="AK44" s="36"/>
      <c r="AL44" s="36"/>
      <c r="AM44" s="36">
        <f>AM61+AM78+AM93+AM109</f>
        <v>67.078400000000002</v>
      </c>
      <c r="AN44" s="36">
        <f>AN61+AN78+AN93+AN109</f>
        <v>12.8</v>
      </c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>
        <f>AY61+AY78+AY93+AY109</f>
        <v>10.332000000000001</v>
      </c>
      <c r="AZ44" s="36"/>
      <c r="BA44" s="36">
        <f>BA61+BA78+BA93+BA109</f>
        <v>21.76</v>
      </c>
      <c r="BB44" s="36"/>
      <c r="BC44" s="36">
        <f>BC61+BC78+BC93+BC109</f>
        <v>57.129280000000001</v>
      </c>
      <c r="BD44" s="36"/>
      <c r="BE44" s="36">
        <f>BE61+BE78+BE93+BE109</f>
        <v>479.03999999999996</v>
      </c>
      <c r="BF44" s="36">
        <f>BF61+BF78+BF93+BF109</f>
        <v>541.43999999999994</v>
      </c>
      <c r="BG44" s="36"/>
      <c r="BH44" s="36"/>
      <c r="BI44" s="36"/>
      <c r="BJ44" s="36">
        <f t="shared" ref="BJ44:BR44" si="13">BJ61+BJ78+BJ93+BJ109</f>
        <v>338.4</v>
      </c>
      <c r="BK44" s="36">
        <f t="shared" si="13"/>
        <v>51.84</v>
      </c>
      <c r="BL44" s="36">
        <f t="shared" si="13"/>
        <v>37.24</v>
      </c>
      <c r="BM44" s="36">
        <f t="shared" si="13"/>
        <v>223.04000000000002</v>
      </c>
      <c r="BN44" s="36">
        <f t="shared" si="13"/>
        <v>0</v>
      </c>
      <c r="BO44" s="36">
        <f t="shared" si="13"/>
        <v>30.144000000000002</v>
      </c>
      <c r="BP44" s="36">
        <f t="shared" si="13"/>
        <v>41.528320000000001</v>
      </c>
      <c r="BQ44" s="36">
        <f t="shared" si="13"/>
        <v>4.2240000000000002</v>
      </c>
      <c r="BR44" s="36">
        <f t="shared" si="13"/>
        <v>0</v>
      </c>
    </row>
    <row r="45" spans="1:72" x14ac:dyDescent="0.3">
      <c r="A45" s="35"/>
      <c r="B45" s="35" t="s">
        <v>34</v>
      </c>
      <c r="BT45" s="37">
        <f>BT60+BT77+BT92+BT108</f>
        <v>143.6273946</v>
      </c>
    </row>
    <row r="47" spans="1:72" x14ac:dyDescent="0.3">
      <c r="J47" s="1"/>
    </row>
    <row r="48" spans="1:72" ht="15" customHeight="1" x14ac:dyDescent="0.3">
      <c r="A48" s="112"/>
      <c r="B48" s="3" t="s">
        <v>4</v>
      </c>
      <c r="C48" s="114" t="s">
        <v>5</v>
      </c>
      <c r="D48" s="114" t="str">
        <f t="shared" ref="D48:AL48" si="14">D7</f>
        <v>Хлеб пшеничный</v>
      </c>
      <c r="E48" s="114" t="str">
        <f t="shared" si="14"/>
        <v>Хлеб ржано-пшеничный</v>
      </c>
      <c r="F48" s="114" t="str">
        <f t="shared" si="14"/>
        <v>Сахар</v>
      </c>
      <c r="G48" s="114" t="str">
        <f t="shared" si="14"/>
        <v>Чай</v>
      </c>
      <c r="H48" s="114" t="str">
        <f t="shared" si="14"/>
        <v>Какао</v>
      </c>
      <c r="I48" s="114" t="str">
        <f t="shared" si="14"/>
        <v>Кофейный напиток</v>
      </c>
      <c r="J48" s="114" t="str">
        <f t="shared" si="14"/>
        <v>Молоко 2,5%</v>
      </c>
      <c r="K48" s="114" t="str">
        <f t="shared" si="14"/>
        <v>Масло сливочное</v>
      </c>
      <c r="L48" s="114" t="str">
        <f t="shared" si="14"/>
        <v>Сметана 15%</v>
      </c>
      <c r="M48" s="114" t="str">
        <f t="shared" si="14"/>
        <v>Молоко сухое</v>
      </c>
      <c r="N48" s="114" t="str">
        <f t="shared" si="14"/>
        <v>Снежок 2,5 %</v>
      </c>
      <c r="O48" s="114" t="str">
        <f t="shared" si="14"/>
        <v>Творог 5%</v>
      </c>
      <c r="P48" s="114" t="str">
        <f t="shared" si="14"/>
        <v>Молоко сгущенное</v>
      </c>
      <c r="Q48" s="114" t="str">
        <f t="shared" si="14"/>
        <v xml:space="preserve">Джем Сава </v>
      </c>
      <c r="R48" s="114" t="str">
        <f t="shared" si="14"/>
        <v>Сыр</v>
      </c>
      <c r="S48" s="114" t="str">
        <f t="shared" si="14"/>
        <v>Зеленый горошек</v>
      </c>
      <c r="T48" s="114" t="str">
        <f t="shared" si="14"/>
        <v>Кукуруза консервирован.</v>
      </c>
      <c r="U48" s="114" t="str">
        <f t="shared" si="14"/>
        <v>Консервы рыбные</v>
      </c>
      <c r="V48" s="114" t="str">
        <f t="shared" si="14"/>
        <v>Огурцы консервирован.</v>
      </c>
      <c r="W48" s="114" t="str">
        <f t="shared" si="14"/>
        <v>Огурцы свежие</v>
      </c>
      <c r="X48" s="114" t="str">
        <f t="shared" si="14"/>
        <v>Яйцо</v>
      </c>
      <c r="Y48" s="114" t="str">
        <f t="shared" si="14"/>
        <v>Икра кабачковая</v>
      </c>
      <c r="Z48" s="114" t="str">
        <f t="shared" si="14"/>
        <v>Изюм</v>
      </c>
      <c r="AA48" s="114" t="str">
        <f t="shared" si="14"/>
        <v>Курага</v>
      </c>
      <c r="AB48" s="114" t="str">
        <f t="shared" si="14"/>
        <v>Чернослив</v>
      </c>
      <c r="AC48" s="114" t="str">
        <f t="shared" si="14"/>
        <v>Шиповник</v>
      </c>
      <c r="AD48" s="114" t="str">
        <f t="shared" si="14"/>
        <v>Сухофрукты</v>
      </c>
      <c r="AE48" s="114" t="str">
        <f t="shared" si="14"/>
        <v>Ягода свежемороженная</v>
      </c>
      <c r="AF48" s="114" t="str">
        <f t="shared" ref="AF48:AI48" si="15">AF7</f>
        <v>Апельсин</v>
      </c>
      <c r="AG48" s="114" t="str">
        <f t="shared" si="15"/>
        <v>Банан</v>
      </c>
      <c r="AH48" s="114" t="str">
        <f t="shared" si="15"/>
        <v>Лимон</v>
      </c>
      <c r="AI48" s="114" t="str">
        <f t="shared" si="15"/>
        <v>Яблоко</v>
      </c>
      <c r="AJ48" s="114" t="str">
        <f t="shared" si="14"/>
        <v>Кисель</v>
      </c>
      <c r="AK48" s="114" t="str">
        <f t="shared" si="14"/>
        <v xml:space="preserve">Сок </v>
      </c>
      <c r="AL48" s="114" t="str">
        <f t="shared" si="14"/>
        <v>Макаронные изделия</v>
      </c>
      <c r="AM48" s="114" t="str">
        <f t="shared" ref="AM48:BR48" si="16">AM7</f>
        <v>Мука</v>
      </c>
      <c r="AN48" s="114" t="str">
        <f t="shared" si="16"/>
        <v>Дрожжи</v>
      </c>
      <c r="AO48" s="114" t="str">
        <f t="shared" si="16"/>
        <v>Печенье</v>
      </c>
      <c r="AP48" s="114" t="str">
        <f t="shared" si="16"/>
        <v>Пряники</v>
      </c>
      <c r="AQ48" s="114" t="str">
        <f t="shared" si="16"/>
        <v>Вафли</v>
      </c>
      <c r="AR48" s="114" t="str">
        <f t="shared" si="16"/>
        <v>Конфеты</v>
      </c>
      <c r="AS48" s="114" t="str">
        <f t="shared" si="16"/>
        <v>Повидло Сава</v>
      </c>
      <c r="AT48" s="114" t="str">
        <f t="shared" si="16"/>
        <v>Крупа геркулес</v>
      </c>
      <c r="AU48" s="114" t="str">
        <f t="shared" si="16"/>
        <v>Крупа горох</v>
      </c>
      <c r="AV48" s="114" t="str">
        <f t="shared" si="16"/>
        <v>Крупа гречневая</v>
      </c>
      <c r="AW48" s="114" t="str">
        <f t="shared" si="16"/>
        <v>Крупа кукурузная</v>
      </c>
      <c r="AX48" s="114" t="str">
        <f t="shared" si="16"/>
        <v>Крупа манная</v>
      </c>
      <c r="AY48" s="114" t="str">
        <f t="shared" si="16"/>
        <v>Крупа перловая</v>
      </c>
      <c r="AZ48" s="114" t="str">
        <f t="shared" si="16"/>
        <v>Крупа пшеничная</v>
      </c>
      <c r="BA48" s="114" t="str">
        <f t="shared" si="16"/>
        <v>Крупа пшено</v>
      </c>
      <c r="BB48" s="114" t="str">
        <f t="shared" si="16"/>
        <v>Крупа ячневая</v>
      </c>
      <c r="BC48" s="114" t="str">
        <f t="shared" si="16"/>
        <v>Рис</v>
      </c>
      <c r="BD48" s="114" t="str">
        <f t="shared" si="16"/>
        <v>Цыпленок бройлер</v>
      </c>
      <c r="BE48" s="114" t="str">
        <f t="shared" si="16"/>
        <v>Филе куриное</v>
      </c>
      <c r="BF48" s="114" t="str">
        <f t="shared" si="16"/>
        <v>Фарш говяжий</v>
      </c>
      <c r="BG48" s="114" t="str">
        <f t="shared" si="16"/>
        <v>Печень куриная</v>
      </c>
      <c r="BH48" s="114" t="str">
        <f t="shared" si="16"/>
        <v>Филе минтая</v>
      </c>
      <c r="BI48" s="114" t="str">
        <f t="shared" si="16"/>
        <v>Филе сельди слабосол.</v>
      </c>
      <c r="BJ48" s="114" t="str">
        <f t="shared" si="16"/>
        <v>Картофель</v>
      </c>
      <c r="BK48" s="114" t="str">
        <f t="shared" si="16"/>
        <v>Морковь</v>
      </c>
      <c r="BL48" s="114" t="str">
        <f t="shared" si="16"/>
        <v>Лук</v>
      </c>
      <c r="BM48" s="114" t="str">
        <f t="shared" si="16"/>
        <v>Капуста</v>
      </c>
      <c r="BN48" s="114" t="str">
        <f t="shared" si="16"/>
        <v>Свекла</v>
      </c>
      <c r="BO48" s="114" t="str">
        <f t="shared" si="16"/>
        <v>Томатная паста</v>
      </c>
      <c r="BP48" s="114" t="str">
        <f t="shared" si="16"/>
        <v>Масло растительное</v>
      </c>
      <c r="BQ48" s="114" t="str">
        <f t="shared" si="16"/>
        <v>Соль</v>
      </c>
      <c r="BR48" s="114" t="str">
        <f t="shared" si="16"/>
        <v>Аскорбиновая кислота</v>
      </c>
      <c r="BS48" s="105" t="s">
        <v>6</v>
      </c>
      <c r="BT48" s="105" t="s">
        <v>7</v>
      </c>
    </row>
    <row r="49" spans="1:72" ht="36" customHeight="1" x14ac:dyDescent="0.3">
      <c r="A49" s="113"/>
      <c r="B49" s="4" t="s">
        <v>8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05"/>
      <c r="BT49" s="105"/>
    </row>
    <row r="50" spans="1:72" ht="15" customHeight="1" x14ac:dyDescent="0.3">
      <c r="A50" s="106" t="s">
        <v>9</v>
      </c>
      <c r="B50" s="5" t="str">
        <f>B9</f>
        <v>Каша молочная "Дружба"</v>
      </c>
      <c r="C50" s="107">
        <f>$F$6</f>
        <v>32</v>
      </c>
      <c r="D50" s="5">
        <f t="shared" ref="D50:AL50" si="17">D9</f>
        <v>0</v>
      </c>
      <c r="E50" s="5">
        <f t="shared" si="17"/>
        <v>0</v>
      </c>
      <c r="F50" s="5">
        <f t="shared" si="17"/>
        <v>4.0000000000000001E-3</v>
      </c>
      <c r="G50" s="5">
        <f t="shared" si="17"/>
        <v>0</v>
      </c>
      <c r="H50" s="5">
        <f t="shared" si="17"/>
        <v>0</v>
      </c>
      <c r="I50" s="5">
        <f t="shared" si="17"/>
        <v>0</v>
      </c>
      <c r="J50" s="5">
        <f t="shared" si="17"/>
        <v>0.13</v>
      </c>
      <c r="K50" s="5">
        <f t="shared" si="17"/>
        <v>2E-3</v>
      </c>
      <c r="L50" s="5">
        <f t="shared" si="17"/>
        <v>0</v>
      </c>
      <c r="M50" s="5">
        <f t="shared" si="17"/>
        <v>0</v>
      </c>
      <c r="N50" s="5">
        <f t="shared" si="17"/>
        <v>0</v>
      </c>
      <c r="O50" s="5">
        <f t="shared" si="17"/>
        <v>0</v>
      </c>
      <c r="P50" s="5">
        <f t="shared" si="17"/>
        <v>0</v>
      </c>
      <c r="Q50" s="5">
        <f t="shared" si="17"/>
        <v>0</v>
      </c>
      <c r="R50" s="5">
        <f t="shared" si="17"/>
        <v>0</v>
      </c>
      <c r="S50" s="5">
        <f t="shared" si="17"/>
        <v>0</v>
      </c>
      <c r="T50" s="5">
        <f t="shared" si="17"/>
        <v>0</v>
      </c>
      <c r="U50" s="5">
        <f t="shared" si="17"/>
        <v>0</v>
      </c>
      <c r="V50" s="5">
        <f t="shared" si="17"/>
        <v>0</v>
      </c>
      <c r="W50" s="5">
        <f t="shared" si="17"/>
        <v>0</v>
      </c>
      <c r="X50" s="5">
        <f t="shared" si="17"/>
        <v>0</v>
      </c>
      <c r="Y50" s="5">
        <f t="shared" si="17"/>
        <v>0</v>
      </c>
      <c r="Z50" s="5">
        <f t="shared" si="17"/>
        <v>0</v>
      </c>
      <c r="AA50" s="5">
        <f t="shared" si="17"/>
        <v>0</v>
      </c>
      <c r="AB50" s="5">
        <f t="shared" si="17"/>
        <v>0</v>
      </c>
      <c r="AC50" s="5">
        <f t="shared" si="17"/>
        <v>0</v>
      </c>
      <c r="AD50" s="5">
        <f t="shared" si="17"/>
        <v>0</v>
      </c>
      <c r="AE50" s="5">
        <f t="shared" si="17"/>
        <v>0</v>
      </c>
      <c r="AF50" s="5">
        <f t="shared" ref="AF50:AI50" si="18">AF9</f>
        <v>0</v>
      </c>
      <c r="AG50" s="5">
        <f t="shared" si="18"/>
        <v>0</v>
      </c>
      <c r="AH50" s="5">
        <f t="shared" si="18"/>
        <v>0</v>
      </c>
      <c r="AI50" s="5">
        <f t="shared" si="18"/>
        <v>0</v>
      </c>
      <c r="AJ50" s="5">
        <f t="shared" si="17"/>
        <v>0</v>
      </c>
      <c r="AK50" s="5">
        <f t="shared" si="17"/>
        <v>0</v>
      </c>
      <c r="AL50" s="5">
        <f t="shared" si="17"/>
        <v>0</v>
      </c>
      <c r="AM50" s="5">
        <f t="shared" ref="AM50:BR50" si="19">AM9</f>
        <v>0</v>
      </c>
      <c r="AN50" s="5">
        <f t="shared" si="19"/>
        <v>0</v>
      </c>
      <c r="AO50" s="5">
        <f t="shared" si="19"/>
        <v>0</v>
      </c>
      <c r="AP50" s="5">
        <f t="shared" si="19"/>
        <v>0</v>
      </c>
      <c r="AQ50" s="5">
        <f t="shared" si="19"/>
        <v>0</v>
      </c>
      <c r="AR50" s="5">
        <f t="shared" si="19"/>
        <v>0</v>
      </c>
      <c r="AS50" s="5">
        <f t="shared" si="19"/>
        <v>0</v>
      </c>
      <c r="AT50" s="5">
        <f t="shared" si="19"/>
        <v>0</v>
      </c>
      <c r="AU50" s="5">
        <f t="shared" si="19"/>
        <v>0</v>
      </c>
      <c r="AV50" s="5">
        <f t="shared" si="19"/>
        <v>0</v>
      </c>
      <c r="AW50" s="5">
        <f t="shared" si="19"/>
        <v>0</v>
      </c>
      <c r="AX50" s="5">
        <f t="shared" si="19"/>
        <v>0</v>
      </c>
      <c r="AY50" s="5">
        <f t="shared" si="19"/>
        <v>0</v>
      </c>
      <c r="AZ50" s="5">
        <f t="shared" si="19"/>
        <v>0</v>
      </c>
      <c r="BA50" s="5">
        <f t="shared" si="19"/>
        <v>0.01</v>
      </c>
      <c r="BB50" s="5">
        <f t="shared" si="19"/>
        <v>0</v>
      </c>
      <c r="BC50" s="5">
        <f t="shared" si="19"/>
        <v>1.2999999999999999E-2</v>
      </c>
      <c r="BD50" s="5">
        <f t="shared" si="19"/>
        <v>0</v>
      </c>
      <c r="BE50" s="5">
        <f t="shared" si="19"/>
        <v>0</v>
      </c>
      <c r="BF50" s="5">
        <f t="shared" si="19"/>
        <v>0</v>
      </c>
      <c r="BG50" s="5">
        <f t="shared" si="19"/>
        <v>0</v>
      </c>
      <c r="BH50" s="5">
        <f t="shared" si="19"/>
        <v>0</v>
      </c>
      <c r="BI50" s="5">
        <f t="shared" si="19"/>
        <v>0</v>
      </c>
      <c r="BJ50" s="5">
        <f t="shared" si="19"/>
        <v>0</v>
      </c>
      <c r="BK50" s="5">
        <f t="shared" si="19"/>
        <v>0</v>
      </c>
      <c r="BL50" s="5">
        <f t="shared" si="19"/>
        <v>0</v>
      </c>
      <c r="BM50" s="5">
        <f t="shared" si="19"/>
        <v>0</v>
      </c>
      <c r="BN50" s="5">
        <f t="shared" si="19"/>
        <v>0</v>
      </c>
      <c r="BO50" s="5">
        <f t="shared" si="19"/>
        <v>0</v>
      </c>
      <c r="BP50" s="5">
        <f t="shared" si="19"/>
        <v>0</v>
      </c>
      <c r="BQ50" s="5">
        <f t="shared" si="19"/>
        <v>5.0000000000000001E-4</v>
      </c>
      <c r="BR50" s="5">
        <f t="shared" si="19"/>
        <v>0</v>
      </c>
    </row>
    <row r="51" spans="1:72" ht="15" customHeight="1" x14ac:dyDescent="0.3">
      <c r="A51" s="106"/>
      <c r="B51" s="5" t="str">
        <f>B10</f>
        <v>Бутерброд с джемом</v>
      </c>
      <c r="C51" s="108"/>
      <c r="D51" s="5">
        <f t="shared" ref="D51:AL51" si="20">D10</f>
        <v>2.5059999999999999E-2</v>
      </c>
      <c r="E51" s="5">
        <f t="shared" si="20"/>
        <v>0</v>
      </c>
      <c r="F51" s="5">
        <f t="shared" si="20"/>
        <v>0</v>
      </c>
      <c r="G51" s="5">
        <f t="shared" si="20"/>
        <v>0</v>
      </c>
      <c r="H51" s="5">
        <f t="shared" si="20"/>
        <v>0</v>
      </c>
      <c r="I51" s="5">
        <f t="shared" si="20"/>
        <v>0</v>
      </c>
      <c r="J51" s="5">
        <f t="shared" si="20"/>
        <v>0</v>
      </c>
      <c r="K51" s="5">
        <f t="shared" si="20"/>
        <v>0</v>
      </c>
      <c r="L51" s="5">
        <f t="shared" si="20"/>
        <v>0</v>
      </c>
      <c r="M51" s="5">
        <f t="shared" si="20"/>
        <v>0</v>
      </c>
      <c r="N51" s="5">
        <f t="shared" si="20"/>
        <v>0</v>
      </c>
      <c r="O51" s="5">
        <f t="shared" si="20"/>
        <v>0</v>
      </c>
      <c r="P51" s="5">
        <f t="shared" si="20"/>
        <v>0</v>
      </c>
      <c r="Q51" s="5">
        <f t="shared" si="20"/>
        <v>8.0000000000000002E-3</v>
      </c>
      <c r="R51" s="5">
        <f t="shared" si="20"/>
        <v>0</v>
      </c>
      <c r="S51" s="5">
        <f t="shared" si="20"/>
        <v>0</v>
      </c>
      <c r="T51" s="5">
        <f t="shared" si="20"/>
        <v>0</v>
      </c>
      <c r="U51" s="5">
        <f t="shared" si="20"/>
        <v>0</v>
      </c>
      <c r="V51" s="5">
        <f t="shared" si="20"/>
        <v>0</v>
      </c>
      <c r="W51" s="5">
        <f t="shared" si="20"/>
        <v>0</v>
      </c>
      <c r="X51" s="5">
        <f t="shared" si="20"/>
        <v>0</v>
      </c>
      <c r="Y51" s="5">
        <f t="shared" si="20"/>
        <v>0</v>
      </c>
      <c r="Z51" s="5">
        <f t="shared" si="20"/>
        <v>0</v>
      </c>
      <c r="AA51" s="5">
        <f t="shared" si="20"/>
        <v>0</v>
      </c>
      <c r="AB51" s="5">
        <f t="shared" si="20"/>
        <v>0</v>
      </c>
      <c r="AC51" s="5">
        <f t="shared" si="20"/>
        <v>0</v>
      </c>
      <c r="AD51" s="5">
        <f t="shared" si="20"/>
        <v>0</v>
      </c>
      <c r="AE51" s="5">
        <f t="shared" si="20"/>
        <v>0</v>
      </c>
      <c r="AF51" s="5">
        <f t="shared" ref="AF51:AI51" si="21">AF10</f>
        <v>0</v>
      </c>
      <c r="AG51" s="5">
        <f t="shared" si="21"/>
        <v>0</v>
      </c>
      <c r="AH51" s="5">
        <f t="shared" si="21"/>
        <v>0</v>
      </c>
      <c r="AI51" s="5">
        <f t="shared" si="21"/>
        <v>0</v>
      </c>
      <c r="AJ51" s="5">
        <f t="shared" si="20"/>
        <v>0</v>
      </c>
      <c r="AK51" s="5">
        <f t="shared" si="20"/>
        <v>0</v>
      </c>
      <c r="AL51" s="5">
        <f t="shared" si="20"/>
        <v>0</v>
      </c>
      <c r="AM51" s="5">
        <f t="shared" ref="AM51:BR51" si="22">AM10</f>
        <v>0</v>
      </c>
      <c r="AN51" s="5">
        <f t="shared" si="22"/>
        <v>0</v>
      </c>
      <c r="AO51" s="5">
        <f t="shared" si="22"/>
        <v>0</v>
      </c>
      <c r="AP51" s="5">
        <f t="shared" si="22"/>
        <v>0</v>
      </c>
      <c r="AQ51" s="5">
        <f t="shared" si="22"/>
        <v>0</v>
      </c>
      <c r="AR51" s="5">
        <f t="shared" si="22"/>
        <v>0</v>
      </c>
      <c r="AS51" s="5">
        <f t="shared" si="22"/>
        <v>0</v>
      </c>
      <c r="AT51" s="5">
        <f t="shared" si="22"/>
        <v>0</v>
      </c>
      <c r="AU51" s="5">
        <f t="shared" si="22"/>
        <v>0</v>
      </c>
      <c r="AV51" s="5">
        <f t="shared" si="22"/>
        <v>0</v>
      </c>
      <c r="AW51" s="5">
        <f t="shared" si="22"/>
        <v>0</v>
      </c>
      <c r="AX51" s="5">
        <f t="shared" si="22"/>
        <v>0</v>
      </c>
      <c r="AY51" s="5">
        <f t="shared" si="22"/>
        <v>0</v>
      </c>
      <c r="AZ51" s="5">
        <f t="shared" si="22"/>
        <v>0</v>
      </c>
      <c r="BA51" s="5">
        <f t="shared" si="22"/>
        <v>0</v>
      </c>
      <c r="BB51" s="5">
        <f t="shared" si="22"/>
        <v>0</v>
      </c>
      <c r="BC51" s="5">
        <f t="shared" si="22"/>
        <v>0</v>
      </c>
      <c r="BD51" s="5">
        <f t="shared" si="22"/>
        <v>0</v>
      </c>
      <c r="BE51" s="5">
        <f t="shared" si="22"/>
        <v>0</v>
      </c>
      <c r="BF51" s="5">
        <f t="shared" si="22"/>
        <v>0</v>
      </c>
      <c r="BG51" s="5">
        <f t="shared" si="22"/>
        <v>0</v>
      </c>
      <c r="BH51" s="5">
        <f t="shared" si="22"/>
        <v>0</v>
      </c>
      <c r="BI51" s="5">
        <f t="shared" si="22"/>
        <v>0</v>
      </c>
      <c r="BJ51" s="5">
        <f t="shared" si="22"/>
        <v>0</v>
      </c>
      <c r="BK51" s="5">
        <f t="shared" si="22"/>
        <v>0</v>
      </c>
      <c r="BL51" s="5">
        <f t="shared" si="22"/>
        <v>0</v>
      </c>
      <c r="BM51" s="5">
        <f t="shared" si="22"/>
        <v>0</v>
      </c>
      <c r="BN51" s="5">
        <f t="shared" si="22"/>
        <v>0</v>
      </c>
      <c r="BO51" s="5">
        <f t="shared" si="22"/>
        <v>0</v>
      </c>
      <c r="BP51" s="5">
        <f t="shared" si="22"/>
        <v>0</v>
      </c>
      <c r="BQ51" s="5">
        <f t="shared" si="22"/>
        <v>0</v>
      </c>
      <c r="BR51" s="5">
        <f t="shared" si="22"/>
        <v>0</v>
      </c>
    </row>
    <row r="52" spans="1:72" ht="15" customHeight="1" x14ac:dyDescent="0.3">
      <c r="A52" s="106"/>
      <c r="B52" s="5" t="str">
        <f>B11</f>
        <v>Кофейный напиток с молоком</v>
      </c>
      <c r="C52" s="108"/>
      <c r="D52" s="5">
        <f t="shared" ref="D52:AL52" si="23">D11</f>
        <v>0</v>
      </c>
      <c r="E52" s="5">
        <f t="shared" si="23"/>
        <v>0</v>
      </c>
      <c r="F52" s="5">
        <f t="shared" si="23"/>
        <v>1.0999999999999999E-2</v>
      </c>
      <c r="G52" s="5">
        <f t="shared" si="23"/>
        <v>0</v>
      </c>
      <c r="H52" s="5">
        <f t="shared" si="23"/>
        <v>0</v>
      </c>
      <c r="I52" s="5">
        <f t="shared" si="23"/>
        <v>2.3999999999999998E-3</v>
      </c>
      <c r="J52" s="5">
        <f t="shared" si="23"/>
        <v>8.3030000000000007E-2</v>
      </c>
      <c r="K52" s="5">
        <f t="shared" si="23"/>
        <v>0</v>
      </c>
      <c r="L52" s="5">
        <f t="shared" si="23"/>
        <v>0</v>
      </c>
      <c r="M52" s="5">
        <f t="shared" si="23"/>
        <v>0</v>
      </c>
      <c r="N52" s="5">
        <f t="shared" si="23"/>
        <v>0</v>
      </c>
      <c r="O52" s="5">
        <f t="shared" si="23"/>
        <v>0</v>
      </c>
      <c r="P52" s="5">
        <f t="shared" si="23"/>
        <v>0</v>
      </c>
      <c r="Q52" s="5">
        <f t="shared" si="23"/>
        <v>0</v>
      </c>
      <c r="R52" s="5">
        <f t="shared" si="23"/>
        <v>0</v>
      </c>
      <c r="S52" s="5">
        <f t="shared" si="23"/>
        <v>0</v>
      </c>
      <c r="T52" s="5">
        <f t="shared" si="23"/>
        <v>0</v>
      </c>
      <c r="U52" s="5">
        <f t="shared" si="23"/>
        <v>0</v>
      </c>
      <c r="V52" s="5">
        <f t="shared" si="23"/>
        <v>0</v>
      </c>
      <c r="W52" s="5">
        <f t="shared" si="23"/>
        <v>0</v>
      </c>
      <c r="X52" s="5">
        <f t="shared" si="23"/>
        <v>0</v>
      </c>
      <c r="Y52" s="5">
        <f t="shared" si="23"/>
        <v>0</v>
      </c>
      <c r="Z52" s="5">
        <f t="shared" si="23"/>
        <v>0</v>
      </c>
      <c r="AA52" s="5">
        <f t="shared" si="23"/>
        <v>0</v>
      </c>
      <c r="AB52" s="5">
        <f t="shared" si="23"/>
        <v>0</v>
      </c>
      <c r="AC52" s="5">
        <f t="shared" si="23"/>
        <v>0</v>
      </c>
      <c r="AD52" s="5">
        <f t="shared" si="23"/>
        <v>0</v>
      </c>
      <c r="AE52" s="5">
        <f t="shared" si="23"/>
        <v>0</v>
      </c>
      <c r="AF52" s="5">
        <f t="shared" ref="AF52:AI52" si="24">AF11</f>
        <v>0</v>
      </c>
      <c r="AG52" s="5">
        <f t="shared" si="24"/>
        <v>0</v>
      </c>
      <c r="AH52" s="5">
        <f t="shared" si="24"/>
        <v>0</v>
      </c>
      <c r="AI52" s="5">
        <f t="shared" si="24"/>
        <v>0</v>
      </c>
      <c r="AJ52" s="5">
        <f t="shared" si="23"/>
        <v>0</v>
      </c>
      <c r="AK52" s="5">
        <f t="shared" si="23"/>
        <v>0</v>
      </c>
      <c r="AL52" s="5">
        <f t="shared" si="23"/>
        <v>0</v>
      </c>
      <c r="AM52" s="5">
        <f t="shared" ref="AM52:BR52" si="25">AM11</f>
        <v>0</v>
      </c>
      <c r="AN52" s="5">
        <f t="shared" si="25"/>
        <v>0</v>
      </c>
      <c r="AO52" s="5">
        <f t="shared" si="25"/>
        <v>0</v>
      </c>
      <c r="AP52" s="5">
        <f t="shared" si="25"/>
        <v>0</v>
      </c>
      <c r="AQ52" s="5">
        <f t="shared" si="25"/>
        <v>0</v>
      </c>
      <c r="AR52" s="5">
        <f t="shared" si="25"/>
        <v>0</v>
      </c>
      <c r="AS52" s="5">
        <f t="shared" si="25"/>
        <v>0</v>
      </c>
      <c r="AT52" s="5">
        <f t="shared" si="25"/>
        <v>0</v>
      </c>
      <c r="AU52" s="5">
        <f t="shared" si="25"/>
        <v>0</v>
      </c>
      <c r="AV52" s="5">
        <f t="shared" si="25"/>
        <v>0</v>
      </c>
      <c r="AW52" s="5">
        <f t="shared" si="25"/>
        <v>0</v>
      </c>
      <c r="AX52" s="5">
        <f t="shared" si="25"/>
        <v>0</v>
      </c>
      <c r="AY52" s="5">
        <f t="shared" si="25"/>
        <v>0</v>
      </c>
      <c r="AZ52" s="5">
        <f t="shared" si="25"/>
        <v>0</v>
      </c>
      <c r="BA52" s="5">
        <f t="shared" si="25"/>
        <v>0</v>
      </c>
      <c r="BB52" s="5">
        <f t="shared" si="25"/>
        <v>0</v>
      </c>
      <c r="BC52" s="5">
        <f t="shared" si="25"/>
        <v>0</v>
      </c>
      <c r="BD52" s="5">
        <f t="shared" si="25"/>
        <v>0</v>
      </c>
      <c r="BE52" s="5">
        <f t="shared" si="25"/>
        <v>0</v>
      </c>
      <c r="BF52" s="5">
        <f t="shared" si="25"/>
        <v>0</v>
      </c>
      <c r="BG52" s="5">
        <f t="shared" si="25"/>
        <v>0</v>
      </c>
      <c r="BH52" s="5">
        <f t="shared" si="25"/>
        <v>0</v>
      </c>
      <c r="BI52" s="5">
        <f t="shared" si="25"/>
        <v>0</v>
      </c>
      <c r="BJ52" s="5">
        <f t="shared" si="25"/>
        <v>0</v>
      </c>
      <c r="BK52" s="5">
        <f t="shared" si="25"/>
        <v>0</v>
      </c>
      <c r="BL52" s="5">
        <f t="shared" si="25"/>
        <v>0</v>
      </c>
      <c r="BM52" s="5">
        <f t="shared" si="25"/>
        <v>0</v>
      </c>
      <c r="BN52" s="5">
        <f t="shared" si="25"/>
        <v>0</v>
      </c>
      <c r="BO52" s="5">
        <f t="shared" si="25"/>
        <v>0</v>
      </c>
      <c r="BP52" s="5">
        <f t="shared" si="25"/>
        <v>0</v>
      </c>
      <c r="BQ52" s="5">
        <f t="shared" si="25"/>
        <v>0</v>
      </c>
      <c r="BR52" s="5">
        <f t="shared" si="25"/>
        <v>0</v>
      </c>
    </row>
    <row r="53" spans="1:72" ht="15" customHeight="1" x14ac:dyDescent="0.3">
      <c r="A53" s="106"/>
      <c r="B53" s="5">
        <f>B12</f>
        <v>0</v>
      </c>
      <c r="C53" s="108"/>
      <c r="D53" s="5">
        <f t="shared" ref="D53:AL53" si="26">D12</f>
        <v>0</v>
      </c>
      <c r="E53" s="5">
        <f t="shared" si="26"/>
        <v>0</v>
      </c>
      <c r="F53" s="5">
        <f t="shared" si="26"/>
        <v>0</v>
      </c>
      <c r="G53" s="5">
        <f t="shared" si="26"/>
        <v>0</v>
      </c>
      <c r="H53" s="5">
        <f t="shared" si="26"/>
        <v>0</v>
      </c>
      <c r="I53" s="5">
        <f t="shared" si="26"/>
        <v>0</v>
      </c>
      <c r="J53" s="5">
        <f t="shared" si="26"/>
        <v>0</v>
      </c>
      <c r="K53" s="5">
        <f t="shared" si="26"/>
        <v>0</v>
      </c>
      <c r="L53" s="5">
        <f t="shared" si="26"/>
        <v>0</v>
      </c>
      <c r="M53" s="5">
        <f t="shared" si="26"/>
        <v>0</v>
      </c>
      <c r="N53" s="5">
        <f t="shared" si="26"/>
        <v>0</v>
      </c>
      <c r="O53" s="5">
        <f t="shared" si="26"/>
        <v>0</v>
      </c>
      <c r="P53" s="5">
        <f t="shared" si="26"/>
        <v>0</v>
      </c>
      <c r="Q53" s="5">
        <f t="shared" si="26"/>
        <v>0</v>
      </c>
      <c r="R53" s="5">
        <f t="shared" si="26"/>
        <v>0</v>
      </c>
      <c r="S53" s="5">
        <f t="shared" si="26"/>
        <v>0</v>
      </c>
      <c r="T53" s="5">
        <f t="shared" si="26"/>
        <v>0</v>
      </c>
      <c r="U53" s="5">
        <f t="shared" si="26"/>
        <v>0</v>
      </c>
      <c r="V53" s="5">
        <f t="shared" si="26"/>
        <v>0</v>
      </c>
      <c r="W53" s="5">
        <f t="shared" si="26"/>
        <v>0</v>
      </c>
      <c r="X53" s="5">
        <f t="shared" si="26"/>
        <v>0</v>
      </c>
      <c r="Y53" s="5">
        <f t="shared" si="26"/>
        <v>0</v>
      </c>
      <c r="Z53" s="5">
        <f t="shared" si="26"/>
        <v>0</v>
      </c>
      <c r="AA53" s="5">
        <f t="shared" si="26"/>
        <v>0</v>
      </c>
      <c r="AB53" s="5">
        <f t="shared" si="26"/>
        <v>0</v>
      </c>
      <c r="AC53" s="5">
        <f t="shared" si="26"/>
        <v>0</v>
      </c>
      <c r="AD53" s="5">
        <f t="shared" si="26"/>
        <v>0</v>
      </c>
      <c r="AE53" s="5">
        <f t="shared" si="26"/>
        <v>0</v>
      </c>
      <c r="AF53" s="5">
        <f t="shared" ref="AF53:AI53" si="27">AF12</f>
        <v>0</v>
      </c>
      <c r="AG53" s="5">
        <f t="shared" si="27"/>
        <v>0</v>
      </c>
      <c r="AH53" s="5">
        <f t="shared" si="27"/>
        <v>0</v>
      </c>
      <c r="AI53" s="5">
        <f t="shared" si="27"/>
        <v>0</v>
      </c>
      <c r="AJ53" s="5">
        <f t="shared" si="26"/>
        <v>0</v>
      </c>
      <c r="AK53" s="5">
        <f t="shared" si="26"/>
        <v>0</v>
      </c>
      <c r="AL53" s="5">
        <f t="shared" si="26"/>
        <v>0</v>
      </c>
      <c r="AM53" s="5">
        <f t="shared" ref="AM53:BR53" si="28">AM12</f>
        <v>0</v>
      </c>
      <c r="AN53" s="5">
        <f t="shared" si="28"/>
        <v>0</v>
      </c>
      <c r="AO53" s="5">
        <f t="shared" si="28"/>
        <v>0</v>
      </c>
      <c r="AP53" s="5">
        <f t="shared" si="28"/>
        <v>0</v>
      </c>
      <c r="AQ53" s="5">
        <f t="shared" si="28"/>
        <v>0</v>
      </c>
      <c r="AR53" s="5">
        <f t="shared" si="28"/>
        <v>0</v>
      </c>
      <c r="AS53" s="5">
        <f t="shared" si="28"/>
        <v>0</v>
      </c>
      <c r="AT53" s="5">
        <f t="shared" si="28"/>
        <v>0</v>
      </c>
      <c r="AU53" s="5">
        <f t="shared" si="28"/>
        <v>0</v>
      </c>
      <c r="AV53" s="5">
        <f t="shared" si="28"/>
        <v>0</v>
      </c>
      <c r="AW53" s="5">
        <f t="shared" si="28"/>
        <v>0</v>
      </c>
      <c r="AX53" s="5">
        <f t="shared" si="28"/>
        <v>0</v>
      </c>
      <c r="AY53" s="5">
        <f t="shared" si="28"/>
        <v>0</v>
      </c>
      <c r="AZ53" s="5">
        <f t="shared" si="28"/>
        <v>0</v>
      </c>
      <c r="BA53" s="5">
        <f t="shared" si="28"/>
        <v>0</v>
      </c>
      <c r="BB53" s="5">
        <f t="shared" si="28"/>
        <v>0</v>
      </c>
      <c r="BC53" s="5">
        <f t="shared" si="28"/>
        <v>0</v>
      </c>
      <c r="BD53" s="5">
        <f t="shared" si="28"/>
        <v>0</v>
      </c>
      <c r="BE53" s="5">
        <f t="shared" si="28"/>
        <v>0</v>
      </c>
      <c r="BF53" s="5">
        <f t="shared" si="28"/>
        <v>0</v>
      </c>
      <c r="BG53" s="5">
        <f t="shared" si="28"/>
        <v>0</v>
      </c>
      <c r="BH53" s="5">
        <f t="shared" si="28"/>
        <v>0</v>
      </c>
      <c r="BI53" s="5">
        <f t="shared" si="28"/>
        <v>0</v>
      </c>
      <c r="BJ53" s="5">
        <f t="shared" si="28"/>
        <v>0</v>
      </c>
      <c r="BK53" s="5">
        <f t="shared" si="28"/>
        <v>0</v>
      </c>
      <c r="BL53" s="5">
        <f t="shared" si="28"/>
        <v>0</v>
      </c>
      <c r="BM53" s="5">
        <f t="shared" si="28"/>
        <v>0</v>
      </c>
      <c r="BN53" s="5">
        <f t="shared" si="28"/>
        <v>0</v>
      </c>
      <c r="BO53" s="5">
        <f t="shared" si="28"/>
        <v>0</v>
      </c>
      <c r="BP53" s="5">
        <f t="shared" si="28"/>
        <v>0</v>
      </c>
      <c r="BQ53" s="5">
        <f t="shared" si="28"/>
        <v>0</v>
      </c>
      <c r="BR53" s="5">
        <f t="shared" si="28"/>
        <v>0</v>
      </c>
    </row>
    <row r="54" spans="1:72" ht="15" customHeight="1" x14ac:dyDescent="0.3">
      <c r="A54" s="106"/>
      <c r="B54" s="5">
        <f>B13</f>
        <v>0</v>
      </c>
      <c r="C54" s="109"/>
      <c r="D54" s="5">
        <f t="shared" ref="D54:AL54" si="29">D13</f>
        <v>0</v>
      </c>
      <c r="E54" s="5">
        <f t="shared" si="29"/>
        <v>0</v>
      </c>
      <c r="F54" s="5">
        <f t="shared" si="29"/>
        <v>0</v>
      </c>
      <c r="G54" s="5">
        <f t="shared" si="29"/>
        <v>0</v>
      </c>
      <c r="H54" s="5">
        <f t="shared" si="29"/>
        <v>0</v>
      </c>
      <c r="I54" s="5">
        <f t="shared" si="29"/>
        <v>0</v>
      </c>
      <c r="J54" s="5">
        <f t="shared" si="29"/>
        <v>0</v>
      </c>
      <c r="K54" s="5">
        <f t="shared" si="29"/>
        <v>0</v>
      </c>
      <c r="L54" s="5">
        <f t="shared" si="29"/>
        <v>0</v>
      </c>
      <c r="M54" s="5">
        <f t="shared" si="29"/>
        <v>0</v>
      </c>
      <c r="N54" s="5">
        <f t="shared" si="29"/>
        <v>0</v>
      </c>
      <c r="O54" s="5">
        <f t="shared" si="29"/>
        <v>0</v>
      </c>
      <c r="P54" s="5">
        <f t="shared" si="29"/>
        <v>0</v>
      </c>
      <c r="Q54" s="5">
        <f t="shared" si="29"/>
        <v>0</v>
      </c>
      <c r="R54" s="5">
        <f t="shared" si="29"/>
        <v>0</v>
      </c>
      <c r="S54" s="5">
        <f t="shared" si="29"/>
        <v>0</v>
      </c>
      <c r="T54" s="5">
        <f t="shared" si="29"/>
        <v>0</v>
      </c>
      <c r="U54" s="5">
        <f t="shared" si="29"/>
        <v>0</v>
      </c>
      <c r="V54" s="5">
        <f t="shared" si="29"/>
        <v>0</v>
      </c>
      <c r="W54" s="5">
        <f t="shared" si="29"/>
        <v>0</v>
      </c>
      <c r="X54" s="5">
        <f t="shared" si="29"/>
        <v>0</v>
      </c>
      <c r="Y54" s="5">
        <f t="shared" si="29"/>
        <v>0</v>
      </c>
      <c r="Z54" s="5">
        <f t="shared" si="29"/>
        <v>0</v>
      </c>
      <c r="AA54" s="5">
        <f t="shared" si="29"/>
        <v>0</v>
      </c>
      <c r="AB54" s="5">
        <f t="shared" si="29"/>
        <v>0</v>
      </c>
      <c r="AC54" s="5">
        <f t="shared" si="29"/>
        <v>0</v>
      </c>
      <c r="AD54" s="5">
        <f t="shared" si="29"/>
        <v>0</v>
      </c>
      <c r="AE54" s="5">
        <f t="shared" si="29"/>
        <v>0</v>
      </c>
      <c r="AF54" s="5">
        <f t="shared" ref="AF54:AI54" si="30">AF13</f>
        <v>0</v>
      </c>
      <c r="AG54" s="5">
        <f t="shared" si="30"/>
        <v>0</v>
      </c>
      <c r="AH54" s="5">
        <f t="shared" si="30"/>
        <v>0</v>
      </c>
      <c r="AI54" s="5">
        <f t="shared" si="30"/>
        <v>0</v>
      </c>
      <c r="AJ54" s="5">
        <f t="shared" si="29"/>
        <v>0</v>
      </c>
      <c r="AK54" s="5">
        <f t="shared" si="29"/>
        <v>0</v>
      </c>
      <c r="AL54" s="5">
        <f t="shared" si="29"/>
        <v>0</v>
      </c>
      <c r="AM54" s="5">
        <f t="shared" ref="AM54:BR54" si="31">AM13</f>
        <v>0</v>
      </c>
      <c r="AN54" s="5">
        <f t="shared" si="31"/>
        <v>0</v>
      </c>
      <c r="AO54" s="5">
        <f t="shared" si="31"/>
        <v>0</v>
      </c>
      <c r="AP54" s="5">
        <f t="shared" si="31"/>
        <v>0</v>
      </c>
      <c r="AQ54" s="5">
        <f t="shared" si="31"/>
        <v>0</v>
      </c>
      <c r="AR54" s="5">
        <f t="shared" si="31"/>
        <v>0</v>
      </c>
      <c r="AS54" s="5">
        <f t="shared" si="31"/>
        <v>0</v>
      </c>
      <c r="AT54" s="5">
        <f t="shared" si="31"/>
        <v>0</v>
      </c>
      <c r="AU54" s="5">
        <f t="shared" si="31"/>
        <v>0</v>
      </c>
      <c r="AV54" s="5">
        <f t="shared" si="31"/>
        <v>0</v>
      </c>
      <c r="AW54" s="5">
        <f t="shared" si="31"/>
        <v>0</v>
      </c>
      <c r="AX54" s="5">
        <f t="shared" si="31"/>
        <v>0</v>
      </c>
      <c r="AY54" s="5">
        <f t="shared" si="31"/>
        <v>0</v>
      </c>
      <c r="AZ54" s="5">
        <f t="shared" si="31"/>
        <v>0</v>
      </c>
      <c r="BA54" s="5">
        <f t="shared" si="31"/>
        <v>0</v>
      </c>
      <c r="BB54" s="5">
        <f t="shared" si="31"/>
        <v>0</v>
      </c>
      <c r="BC54" s="5">
        <f t="shared" si="31"/>
        <v>0</v>
      </c>
      <c r="BD54" s="5">
        <f t="shared" si="31"/>
        <v>0</v>
      </c>
      <c r="BE54" s="5">
        <f t="shared" si="31"/>
        <v>0</v>
      </c>
      <c r="BF54" s="5">
        <f t="shared" si="31"/>
        <v>0</v>
      </c>
      <c r="BG54" s="5">
        <f t="shared" si="31"/>
        <v>0</v>
      </c>
      <c r="BH54" s="5">
        <f t="shared" si="31"/>
        <v>0</v>
      </c>
      <c r="BI54" s="5">
        <f t="shared" si="31"/>
        <v>0</v>
      </c>
      <c r="BJ54" s="5">
        <f t="shared" si="31"/>
        <v>0</v>
      </c>
      <c r="BK54" s="5">
        <f t="shared" si="31"/>
        <v>0</v>
      </c>
      <c r="BL54" s="5">
        <f t="shared" si="31"/>
        <v>0</v>
      </c>
      <c r="BM54" s="5">
        <f t="shared" si="31"/>
        <v>0</v>
      </c>
      <c r="BN54" s="5">
        <f t="shared" si="31"/>
        <v>0</v>
      </c>
      <c r="BO54" s="5">
        <f t="shared" si="31"/>
        <v>0</v>
      </c>
      <c r="BP54" s="5">
        <f t="shared" si="31"/>
        <v>0</v>
      </c>
      <c r="BQ54" s="5">
        <f t="shared" si="31"/>
        <v>0</v>
      </c>
      <c r="BR54" s="5">
        <f t="shared" si="31"/>
        <v>0</v>
      </c>
    </row>
    <row r="55" spans="1:72" ht="17.399999999999999" x14ac:dyDescent="0.35">
      <c r="B55" s="20" t="s">
        <v>26</v>
      </c>
      <c r="C55" s="21"/>
      <c r="D55" s="22">
        <f>SUM(D50:D54)</f>
        <v>2.5059999999999999E-2</v>
      </c>
      <c r="E55" s="22">
        <f t="shared" ref="E55:BQ55" si="32">SUM(E50:E54)</f>
        <v>0</v>
      </c>
      <c r="F55" s="22">
        <f t="shared" si="32"/>
        <v>1.4999999999999999E-2</v>
      </c>
      <c r="G55" s="22">
        <f t="shared" si="32"/>
        <v>0</v>
      </c>
      <c r="H55" s="22">
        <f t="shared" si="32"/>
        <v>0</v>
      </c>
      <c r="I55" s="22">
        <f t="shared" si="32"/>
        <v>2.3999999999999998E-3</v>
      </c>
      <c r="J55" s="22">
        <f t="shared" si="32"/>
        <v>0.21303</v>
      </c>
      <c r="K55" s="22">
        <f t="shared" si="32"/>
        <v>2E-3</v>
      </c>
      <c r="L55" s="22">
        <f t="shared" si="32"/>
        <v>0</v>
      </c>
      <c r="M55" s="22">
        <f t="shared" si="32"/>
        <v>0</v>
      </c>
      <c r="N55" s="22">
        <f t="shared" si="32"/>
        <v>0</v>
      </c>
      <c r="O55" s="22">
        <f t="shared" si="32"/>
        <v>0</v>
      </c>
      <c r="P55" s="22">
        <f t="shared" si="32"/>
        <v>0</v>
      </c>
      <c r="Q55" s="22">
        <f t="shared" si="32"/>
        <v>8.0000000000000002E-3</v>
      </c>
      <c r="R55" s="22">
        <f t="shared" si="32"/>
        <v>0</v>
      </c>
      <c r="S55" s="22">
        <f t="shared" si="32"/>
        <v>0</v>
      </c>
      <c r="T55" s="22">
        <f t="shared" si="32"/>
        <v>0</v>
      </c>
      <c r="U55" s="22">
        <f t="shared" si="32"/>
        <v>0</v>
      </c>
      <c r="V55" s="22">
        <f t="shared" si="32"/>
        <v>0</v>
      </c>
      <c r="W55" s="22">
        <f>SUM(W50:W54)</f>
        <v>0</v>
      </c>
      <c r="X55" s="22">
        <f t="shared" si="32"/>
        <v>0</v>
      </c>
      <c r="Y55" s="22">
        <f t="shared" si="32"/>
        <v>0</v>
      </c>
      <c r="Z55" s="22">
        <f t="shared" si="32"/>
        <v>0</v>
      </c>
      <c r="AA55" s="22">
        <f t="shared" si="32"/>
        <v>0</v>
      </c>
      <c r="AB55" s="22">
        <f t="shared" si="32"/>
        <v>0</v>
      </c>
      <c r="AC55" s="22">
        <f t="shared" si="32"/>
        <v>0</v>
      </c>
      <c r="AD55" s="22">
        <f t="shared" si="32"/>
        <v>0</v>
      </c>
      <c r="AE55" s="22">
        <f t="shared" si="32"/>
        <v>0</v>
      </c>
      <c r="AF55" s="22">
        <f t="shared" ref="AF55:AI55" si="33">SUM(AF50:AF54)</f>
        <v>0</v>
      </c>
      <c r="AG55" s="22">
        <f t="shared" si="33"/>
        <v>0</v>
      </c>
      <c r="AH55" s="22">
        <f t="shared" si="33"/>
        <v>0</v>
      </c>
      <c r="AI55" s="22">
        <f t="shared" si="33"/>
        <v>0</v>
      </c>
      <c r="AJ55" s="22">
        <f t="shared" si="32"/>
        <v>0</v>
      </c>
      <c r="AK55" s="22">
        <f t="shared" si="32"/>
        <v>0</v>
      </c>
      <c r="AL55" s="22">
        <f t="shared" si="32"/>
        <v>0</v>
      </c>
      <c r="AM55" s="22">
        <f t="shared" si="32"/>
        <v>0</v>
      </c>
      <c r="AN55" s="22">
        <f t="shared" si="32"/>
        <v>0</v>
      </c>
      <c r="AO55" s="22">
        <f t="shared" si="32"/>
        <v>0</v>
      </c>
      <c r="AP55" s="22">
        <f t="shared" si="32"/>
        <v>0</v>
      </c>
      <c r="AQ55" s="22">
        <f t="shared" si="32"/>
        <v>0</v>
      </c>
      <c r="AR55" s="22">
        <f t="shared" si="32"/>
        <v>0</v>
      </c>
      <c r="AS55" s="22">
        <f t="shared" si="32"/>
        <v>0</v>
      </c>
      <c r="AT55" s="22">
        <f t="shared" si="32"/>
        <v>0</v>
      </c>
      <c r="AU55" s="22">
        <f t="shared" si="32"/>
        <v>0</v>
      </c>
      <c r="AV55" s="22">
        <f t="shared" si="32"/>
        <v>0</v>
      </c>
      <c r="AW55" s="22">
        <f t="shared" si="32"/>
        <v>0</v>
      </c>
      <c r="AX55" s="22">
        <f t="shared" si="32"/>
        <v>0</v>
      </c>
      <c r="AY55" s="22">
        <f t="shared" si="32"/>
        <v>0</v>
      </c>
      <c r="AZ55" s="22">
        <f t="shared" si="32"/>
        <v>0</v>
      </c>
      <c r="BA55" s="22">
        <f t="shared" si="32"/>
        <v>0.01</v>
      </c>
      <c r="BB55" s="22">
        <f t="shared" si="32"/>
        <v>0</v>
      </c>
      <c r="BC55" s="22">
        <f t="shared" si="32"/>
        <v>1.2999999999999999E-2</v>
      </c>
      <c r="BD55" s="22">
        <f t="shared" si="32"/>
        <v>0</v>
      </c>
      <c r="BE55" s="22">
        <f t="shared" si="32"/>
        <v>0</v>
      </c>
      <c r="BF55" s="22">
        <f t="shared" si="32"/>
        <v>0</v>
      </c>
      <c r="BG55" s="22">
        <f t="shared" si="32"/>
        <v>0</v>
      </c>
      <c r="BH55" s="22">
        <f t="shared" si="32"/>
        <v>0</v>
      </c>
      <c r="BI55" s="22">
        <f t="shared" si="32"/>
        <v>0</v>
      </c>
      <c r="BJ55" s="22">
        <f t="shared" si="32"/>
        <v>0</v>
      </c>
      <c r="BK55" s="22">
        <f t="shared" si="32"/>
        <v>0</v>
      </c>
      <c r="BL55" s="22">
        <f t="shared" si="32"/>
        <v>0</v>
      </c>
      <c r="BM55" s="22">
        <f t="shared" si="32"/>
        <v>0</v>
      </c>
      <c r="BN55" s="22">
        <f t="shared" si="32"/>
        <v>0</v>
      </c>
      <c r="BO55" s="22">
        <f t="shared" si="32"/>
        <v>0</v>
      </c>
      <c r="BP55" s="22">
        <f t="shared" si="32"/>
        <v>0</v>
      </c>
      <c r="BQ55" s="22">
        <f t="shared" si="32"/>
        <v>5.0000000000000001E-4</v>
      </c>
      <c r="BR55" s="22">
        <f t="shared" ref="BR55" si="34">SUM(BR50:BR54)</f>
        <v>0</v>
      </c>
    </row>
    <row r="56" spans="1:72" ht="17.399999999999999" x14ac:dyDescent="0.35">
      <c r="B56" s="20" t="s">
        <v>27</v>
      </c>
      <c r="C56" s="21"/>
      <c r="D56" s="23">
        <f t="shared" ref="D56:BQ56" si="35">PRODUCT(D55,$F$6)</f>
        <v>0.80191999999999997</v>
      </c>
      <c r="E56" s="23">
        <f t="shared" si="35"/>
        <v>0</v>
      </c>
      <c r="F56" s="23">
        <f t="shared" si="35"/>
        <v>0.48</v>
      </c>
      <c r="G56" s="23">
        <f t="shared" si="35"/>
        <v>0</v>
      </c>
      <c r="H56" s="23">
        <f t="shared" si="35"/>
        <v>0</v>
      </c>
      <c r="I56" s="23">
        <f t="shared" si="35"/>
        <v>7.6799999999999993E-2</v>
      </c>
      <c r="J56" s="23">
        <f t="shared" si="35"/>
        <v>6.8169599999999999</v>
      </c>
      <c r="K56" s="23">
        <f t="shared" si="35"/>
        <v>6.4000000000000001E-2</v>
      </c>
      <c r="L56" s="23">
        <f t="shared" si="35"/>
        <v>0</v>
      </c>
      <c r="M56" s="23">
        <f t="shared" si="35"/>
        <v>0</v>
      </c>
      <c r="N56" s="23">
        <f t="shared" si="35"/>
        <v>0</v>
      </c>
      <c r="O56" s="23">
        <f t="shared" si="35"/>
        <v>0</v>
      </c>
      <c r="P56" s="23">
        <f t="shared" si="35"/>
        <v>0</v>
      </c>
      <c r="Q56" s="23">
        <f t="shared" si="35"/>
        <v>0.25600000000000001</v>
      </c>
      <c r="R56" s="23">
        <f t="shared" si="35"/>
        <v>0</v>
      </c>
      <c r="S56" s="23">
        <f t="shared" si="35"/>
        <v>0</v>
      </c>
      <c r="T56" s="23">
        <f t="shared" si="35"/>
        <v>0</v>
      </c>
      <c r="U56" s="23">
        <f t="shared" si="35"/>
        <v>0</v>
      </c>
      <c r="V56" s="23">
        <f t="shared" si="35"/>
        <v>0</v>
      </c>
      <c r="W56" s="23">
        <f>PRODUCT(W55,$F$6)</f>
        <v>0</v>
      </c>
      <c r="X56" s="23">
        <f t="shared" si="35"/>
        <v>0</v>
      </c>
      <c r="Y56" s="23">
        <f t="shared" si="35"/>
        <v>0</v>
      </c>
      <c r="Z56" s="23">
        <f t="shared" si="35"/>
        <v>0</v>
      </c>
      <c r="AA56" s="23">
        <f t="shared" si="35"/>
        <v>0</v>
      </c>
      <c r="AB56" s="23">
        <f t="shared" si="35"/>
        <v>0</v>
      </c>
      <c r="AC56" s="23">
        <f t="shared" si="35"/>
        <v>0</v>
      </c>
      <c r="AD56" s="23">
        <f t="shared" si="35"/>
        <v>0</v>
      </c>
      <c r="AE56" s="23">
        <f t="shared" si="35"/>
        <v>0</v>
      </c>
      <c r="AF56" s="23">
        <f t="shared" ref="AF56:AI56" si="36">PRODUCT(AF55,$F$6)</f>
        <v>0</v>
      </c>
      <c r="AG56" s="23">
        <f t="shared" si="36"/>
        <v>0</v>
      </c>
      <c r="AH56" s="23">
        <f t="shared" si="36"/>
        <v>0</v>
      </c>
      <c r="AI56" s="23">
        <f t="shared" si="36"/>
        <v>0</v>
      </c>
      <c r="AJ56" s="23">
        <f t="shared" si="35"/>
        <v>0</v>
      </c>
      <c r="AK56" s="23">
        <f t="shared" si="35"/>
        <v>0</v>
      </c>
      <c r="AL56" s="23">
        <f t="shared" si="35"/>
        <v>0</v>
      </c>
      <c r="AM56" s="23">
        <f t="shared" si="35"/>
        <v>0</v>
      </c>
      <c r="AN56" s="23">
        <f t="shared" si="35"/>
        <v>0</v>
      </c>
      <c r="AO56" s="23">
        <f t="shared" si="35"/>
        <v>0</v>
      </c>
      <c r="AP56" s="23">
        <f t="shared" si="35"/>
        <v>0</v>
      </c>
      <c r="AQ56" s="23">
        <f t="shared" si="35"/>
        <v>0</v>
      </c>
      <c r="AR56" s="23">
        <f t="shared" si="35"/>
        <v>0</v>
      </c>
      <c r="AS56" s="23">
        <f t="shared" si="35"/>
        <v>0</v>
      </c>
      <c r="AT56" s="23">
        <f t="shared" si="35"/>
        <v>0</v>
      </c>
      <c r="AU56" s="23">
        <f t="shared" si="35"/>
        <v>0</v>
      </c>
      <c r="AV56" s="23">
        <f t="shared" si="35"/>
        <v>0</v>
      </c>
      <c r="AW56" s="23">
        <f t="shared" si="35"/>
        <v>0</v>
      </c>
      <c r="AX56" s="23">
        <f t="shared" si="35"/>
        <v>0</v>
      </c>
      <c r="AY56" s="23">
        <f t="shared" si="35"/>
        <v>0</v>
      </c>
      <c r="AZ56" s="23">
        <f t="shared" si="35"/>
        <v>0</v>
      </c>
      <c r="BA56" s="23">
        <f t="shared" si="35"/>
        <v>0.32</v>
      </c>
      <c r="BB56" s="23">
        <f t="shared" si="35"/>
        <v>0</v>
      </c>
      <c r="BC56" s="23">
        <f t="shared" si="35"/>
        <v>0.41599999999999998</v>
      </c>
      <c r="BD56" s="23">
        <f t="shared" si="35"/>
        <v>0</v>
      </c>
      <c r="BE56" s="23">
        <f t="shared" si="35"/>
        <v>0</v>
      </c>
      <c r="BF56" s="23">
        <f t="shared" si="35"/>
        <v>0</v>
      </c>
      <c r="BG56" s="23">
        <f t="shared" si="35"/>
        <v>0</v>
      </c>
      <c r="BH56" s="23">
        <f t="shared" si="35"/>
        <v>0</v>
      </c>
      <c r="BI56" s="23">
        <f t="shared" si="35"/>
        <v>0</v>
      </c>
      <c r="BJ56" s="23">
        <f t="shared" si="35"/>
        <v>0</v>
      </c>
      <c r="BK56" s="23">
        <f t="shared" si="35"/>
        <v>0</v>
      </c>
      <c r="BL56" s="23">
        <f t="shared" si="35"/>
        <v>0</v>
      </c>
      <c r="BM56" s="23">
        <f t="shared" si="35"/>
        <v>0</v>
      </c>
      <c r="BN56" s="23">
        <f t="shared" si="35"/>
        <v>0</v>
      </c>
      <c r="BO56" s="23">
        <f t="shared" si="35"/>
        <v>0</v>
      </c>
      <c r="BP56" s="23">
        <f t="shared" si="35"/>
        <v>0</v>
      </c>
      <c r="BQ56" s="23">
        <f t="shared" si="35"/>
        <v>1.6E-2</v>
      </c>
      <c r="BR56" s="23">
        <f t="shared" ref="BR56" si="37">PRODUCT(BR55,$F$6)</f>
        <v>0</v>
      </c>
    </row>
    <row r="58" spans="1:72" ht="17.399999999999999" x14ac:dyDescent="0.35">
      <c r="A58" s="26"/>
      <c r="B58" s="27" t="s">
        <v>28</v>
      </c>
      <c r="C58" s="28" t="s">
        <v>29</v>
      </c>
      <c r="D58" s="29">
        <f>D40</f>
        <v>78.180000000000007</v>
      </c>
      <c r="E58" s="29">
        <f t="shared" ref="E58:BQ58" si="38">E40</f>
        <v>82</v>
      </c>
      <c r="F58" s="29">
        <f t="shared" si="38"/>
        <v>82</v>
      </c>
      <c r="G58" s="29">
        <f t="shared" si="38"/>
        <v>624</v>
      </c>
      <c r="H58" s="29">
        <f t="shared" si="38"/>
        <v>1490</v>
      </c>
      <c r="I58" s="29">
        <f t="shared" si="38"/>
        <v>720</v>
      </c>
      <c r="J58" s="29">
        <f t="shared" si="38"/>
        <v>82.38</v>
      </c>
      <c r="K58" s="29">
        <f t="shared" si="38"/>
        <v>1038.8800000000001</v>
      </c>
      <c r="L58" s="29">
        <f t="shared" si="38"/>
        <v>231.94</v>
      </c>
      <c r="M58" s="29">
        <f t="shared" si="38"/>
        <v>738</v>
      </c>
      <c r="N58" s="29">
        <f t="shared" si="38"/>
        <v>114.89</v>
      </c>
      <c r="O58" s="29">
        <f t="shared" si="38"/>
        <v>359.11</v>
      </c>
      <c r="P58" s="29">
        <f t="shared" si="38"/>
        <v>428.95</v>
      </c>
      <c r="Q58" s="29">
        <f t="shared" si="38"/>
        <v>400</v>
      </c>
      <c r="R58" s="29">
        <f t="shared" si="38"/>
        <v>1210</v>
      </c>
      <c r="S58" s="29">
        <f t="shared" si="38"/>
        <v>207.5</v>
      </c>
      <c r="T58" s="29">
        <f t="shared" si="38"/>
        <v>207.5</v>
      </c>
      <c r="U58" s="29">
        <f t="shared" si="38"/>
        <v>852</v>
      </c>
      <c r="V58" s="29">
        <f t="shared" si="38"/>
        <v>352.56</v>
      </c>
      <c r="W58" s="29">
        <f>W40</f>
        <v>269</v>
      </c>
      <c r="X58" s="29">
        <f t="shared" si="38"/>
        <v>11.9</v>
      </c>
      <c r="Y58" s="29">
        <f t="shared" si="38"/>
        <v>0</v>
      </c>
      <c r="Z58" s="29">
        <f t="shared" si="38"/>
        <v>492</v>
      </c>
      <c r="AA58" s="29">
        <f t="shared" si="38"/>
        <v>382</v>
      </c>
      <c r="AB58" s="29">
        <f t="shared" si="38"/>
        <v>341</v>
      </c>
      <c r="AC58" s="29">
        <f t="shared" si="38"/>
        <v>261</v>
      </c>
      <c r="AD58" s="29">
        <f t="shared" si="38"/>
        <v>125</v>
      </c>
      <c r="AE58" s="29">
        <f t="shared" si="38"/>
        <v>607</v>
      </c>
      <c r="AF58" s="29"/>
      <c r="AG58" s="29"/>
      <c r="AH58" s="29">
        <f t="shared" si="38"/>
        <v>219</v>
      </c>
      <c r="AI58" s="29"/>
      <c r="AJ58" s="29">
        <f t="shared" si="38"/>
        <v>227.27</v>
      </c>
      <c r="AK58" s="29">
        <f t="shared" si="38"/>
        <v>89</v>
      </c>
      <c r="AL58" s="29">
        <f t="shared" si="38"/>
        <v>62</v>
      </c>
      <c r="AM58" s="29">
        <f t="shared" si="38"/>
        <v>44.6</v>
      </c>
      <c r="AN58" s="29">
        <f t="shared" si="38"/>
        <v>200</v>
      </c>
      <c r="AO58" s="29">
        <f t="shared" si="38"/>
        <v>236</v>
      </c>
      <c r="AP58" s="29">
        <f t="shared" si="38"/>
        <v>0</v>
      </c>
      <c r="AQ58" s="29">
        <f t="shared" si="38"/>
        <v>277</v>
      </c>
      <c r="AR58" s="29">
        <f t="shared" si="38"/>
        <v>595</v>
      </c>
      <c r="AS58" s="29">
        <f t="shared" si="38"/>
        <v>235.63</v>
      </c>
      <c r="AT58" s="29">
        <f t="shared" si="38"/>
        <v>72.5</v>
      </c>
      <c r="AU58" s="29">
        <f t="shared" si="38"/>
        <v>69.33</v>
      </c>
      <c r="AV58" s="29">
        <f t="shared" si="38"/>
        <v>60.67</v>
      </c>
      <c r="AW58" s="29">
        <f t="shared" si="38"/>
        <v>67.14</v>
      </c>
      <c r="AX58" s="29">
        <f t="shared" si="38"/>
        <v>74.290000000000006</v>
      </c>
      <c r="AY58" s="29">
        <f t="shared" si="38"/>
        <v>51.25</v>
      </c>
      <c r="AZ58" s="29">
        <f t="shared" si="38"/>
        <v>77.14</v>
      </c>
      <c r="BA58" s="29">
        <f t="shared" si="38"/>
        <v>68</v>
      </c>
      <c r="BB58" s="29">
        <f t="shared" si="38"/>
        <v>60</v>
      </c>
      <c r="BC58" s="29">
        <f t="shared" si="38"/>
        <v>137.33000000000001</v>
      </c>
      <c r="BD58" s="29">
        <f t="shared" si="38"/>
        <v>319</v>
      </c>
      <c r="BE58" s="29">
        <f t="shared" si="38"/>
        <v>499</v>
      </c>
      <c r="BF58" s="29">
        <f t="shared" si="38"/>
        <v>564</v>
      </c>
      <c r="BG58" s="29">
        <f t="shared" si="38"/>
        <v>276</v>
      </c>
      <c r="BH58" s="29">
        <f t="shared" si="38"/>
        <v>524</v>
      </c>
      <c r="BI58" s="29">
        <f t="shared" si="38"/>
        <v>795</v>
      </c>
      <c r="BJ58" s="29">
        <f t="shared" si="38"/>
        <v>47</v>
      </c>
      <c r="BK58" s="29">
        <f t="shared" si="38"/>
        <v>36</v>
      </c>
      <c r="BL58" s="29">
        <f t="shared" si="38"/>
        <v>35</v>
      </c>
      <c r="BM58" s="29">
        <f t="shared" si="38"/>
        <v>41</v>
      </c>
      <c r="BN58" s="29">
        <f t="shared" si="38"/>
        <v>47</v>
      </c>
      <c r="BO58" s="29">
        <f t="shared" si="38"/>
        <v>314</v>
      </c>
      <c r="BP58" s="29">
        <f t="shared" si="38"/>
        <v>162.22</v>
      </c>
      <c r="BQ58" s="29">
        <f t="shared" si="38"/>
        <v>22</v>
      </c>
      <c r="BR58" s="29">
        <f t="shared" ref="BR58" si="39">BR40</f>
        <v>0</v>
      </c>
    </row>
    <row r="59" spans="1:72" ht="17.399999999999999" x14ac:dyDescent="0.35">
      <c r="B59" s="20" t="s">
        <v>30</v>
      </c>
      <c r="C59" s="21" t="s">
        <v>29</v>
      </c>
      <c r="D59" s="22">
        <f>D58/1000</f>
        <v>7.8180000000000013E-2</v>
      </c>
      <c r="E59" s="22">
        <f t="shared" ref="E59:BQ59" si="40">E58/1000</f>
        <v>8.2000000000000003E-2</v>
      </c>
      <c r="F59" s="22">
        <f t="shared" si="40"/>
        <v>8.2000000000000003E-2</v>
      </c>
      <c r="G59" s="22">
        <f t="shared" si="40"/>
        <v>0.624</v>
      </c>
      <c r="H59" s="22">
        <f t="shared" si="40"/>
        <v>1.49</v>
      </c>
      <c r="I59" s="22">
        <f t="shared" si="40"/>
        <v>0.72</v>
      </c>
      <c r="J59" s="22">
        <f t="shared" si="40"/>
        <v>8.2379999999999995E-2</v>
      </c>
      <c r="K59" s="22">
        <f t="shared" si="40"/>
        <v>1.03888</v>
      </c>
      <c r="L59" s="22">
        <f t="shared" si="40"/>
        <v>0.23194000000000001</v>
      </c>
      <c r="M59" s="22">
        <f t="shared" si="40"/>
        <v>0.73799999999999999</v>
      </c>
      <c r="N59" s="22">
        <f t="shared" si="40"/>
        <v>0.11489000000000001</v>
      </c>
      <c r="O59" s="22">
        <f t="shared" si="40"/>
        <v>0.35911000000000004</v>
      </c>
      <c r="P59" s="22">
        <f t="shared" si="40"/>
        <v>0.42895</v>
      </c>
      <c r="Q59" s="22">
        <f t="shared" si="40"/>
        <v>0.4</v>
      </c>
      <c r="R59" s="22">
        <f t="shared" si="40"/>
        <v>1.21</v>
      </c>
      <c r="S59" s="22">
        <f t="shared" si="40"/>
        <v>0.20749999999999999</v>
      </c>
      <c r="T59" s="22">
        <f t="shared" si="40"/>
        <v>0.20749999999999999</v>
      </c>
      <c r="U59" s="22">
        <f t="shared" si="40"/>
        <v>0.85199999999999998</v>
      </c>
      <c r="V59" s="22">
        <f t="shared" si="40"/>
        <v>0.35255999999999998</v>
      </c>
      <c r="W59" s="22">
        <f>W58/1000</f>
        <v>0.26900000000000002</v>
      </c>
      <c r="X59" s="22">
        <f t="shared" si="40"/>
        <v>1.1900000000000001E-2</v>
      </c>
      <c r="Y59" s="22">
        <f t="shared" si="40"/>
        <v>0</v>
      </c>
      <c r="Z59" s="22">
        <f t="shared" si="40"/>
        <v>0.49199999999999999</v>
      </c>
      <c r="AA59" s="22">
        <f t="shared" si="40"/>
        <v>0.38200000000000001</v>
      </c>
      <c r="AB59" s="22">
        <f t="shared" si="40"/>
        <v>0.34100000000000003</v>
      </c>
      <c r="AC59" s="22">
        <f t="shared" si="40"/>
        <v>0.26100000000000001</v>
      </c>
      <c r="AD59" s="22">
        <f t="shared" si="40"/>
        <v>0.125</v>
      </c>
      <c r="AE59" s="22">
        <f t="shared" si="40"/>
        <v>0.60699999999999998</v>
      </c>
      <c r="AF59" s="22">
        <f t="shared" ref="AF59:AI59" si="41">AF58/1000</f>
        <v>0</v>
      </c>
      <c r="AG59" s="22">
        <f t="shared" si="41"/>
        <v>0</v>
      </c>
      <c r="AH59" s="22">
        <f t="shared" si="41"/>
        <v>0.219</v>
      </c>
      <c r="AI59" s="22">
        <f t="shared" si="41"/>
        <v>0</v>
      </c>
      <c r="AJ59" s="22">
        <f t="shared" si="40"/>
        <v>0.22727</v>
      </c>
      <c r="AK59" s="22">
        <f t="shared" si="40"/>
        <v>8.8999999999999996E-2</v>
      </c>
      <c r="AL59" s="22">
        <f t="shared" si="40"/>
        <v>6.2E-2</v>
      </c>
      <c r="AM59" s="22">
        <f t="shared" si="40"/>
        <v>4.4600000000000001E-2</v>
      </c>
      <c r="AN59" s="22">
        <f t="shared" si="40"/>
        <v>0.2</v>
      </c>
      <c r="AO59" s="22">
        <f t="shared" si="40"/>
        <v>0.23599999999999999</v>
      </c>
      <c r="AP59" s="22">
        <f t="shared" si="40"/>
        <v>0</v>
      </c>
      <c r="AQ59" s="22">
        <f t="shared" si="40"/>
        <v>0.27700000000000002</v>
      </c>
      <c r="AR59" s="22">
        <f t="shared" si="40"/>
        <v>0.59499999999999997</v>
      </c>
      <c r="AS59" s="22">
        <f t="shared" si="40"/>
        <v>0.23563000000000001</v>
      </c>
      <c r="AT59" s="22">
        <f t="shared" si="40"/>
        <v>7.2499999999999995E-2</v>
      </c>
      <c r="AU59" s="22">
        <f t="shared" si="40"/>
        <v>6.9330000000000003E-2</v>
      </c>
      <c r="AV59" s="22">
        <f t="shared" si="40"/>
        <v>6.0670000000000002E-2</v>
      </c>
      <c r="AW59" s="22">
        <f t="shared" si="40"/>
        <v>6.7140000000000005E-2</v>
      </c>
      <c r="AX59" s="22">
        <f t="shared" si="40"/>
        <v>7.4290000000000009E-2</v>
      </c>
      <c r="AY59" s="22">
        <f t="shared" si="40"/>
        <v>5.1249999999999997E-2</v>
      </c>
      <c r="AZ59" s="22">
        <f t="shared" si="40"/>
        <v>7.714E-2</v>
      </c>
      <c r="BA59" s="22">
        <f t="shared" si="40"/>
        <v>6.8000000000000005E-2</v>
      </c>
      <c r="BB59" s="22">
        <f t="shared" si="40"/>
        <v>0.06</v>
      </c>
      <c r="BC59" s="22">
        <f t="shared" si="40"/>
        <v>0.13733000000000001</v>
      </c>
      <c r="BD59" s="22">
        <f t="shared" si="40"/>
        <v>0.31900000000000001</v>
      </c>
      <c r="BE59" s="22">
        <f t="shared" si="40"/>
        <v>0.499</v>
      </c>
      <c r="BF59" s="22">
        <f t="shared" si="40"/>
        <v>0.56399999999999995</v>
      </c>
      <c r="BG59" s="22">
        <f t="shared" si="40"/>
        <v>0.27600000000000002</v>
      </c>
      <c r="BH59" s="22">
        <f t="shared" si="40"/>
        <v>0.52400000000000002</v>
      </c>
      <c r="BI59" s="22">
        <f t="shared" si="40"/>
        <v>0.79500000000000004</v>
      </c>
      <c r="BJ59" s="22">
        <f t="shared" si="40"/>
        <v>4.7E-2</v>
      </c>
      <c r="BK59" s="22">
        <f t="shared" si="40"/>
        <v>3.5999999999999997E-2</v>
      </c>
      <c r="BL59" s="22">
        <f t="shared" si="40"/>
        <v>3.5000000000000003E-2</v>
      </c>
      <c r="BM59" s="22">
        <f t="shared" si="40"/>
        <v>4.1000000000000002E-2</v>
      </c>
      <c r="BN59" s="22">
        <f t="shared" si="40"/>
        <v>4.7E-2</v>
      </c>
      <c r="BO59" s="22">
        <f t="shared" si="40"/>
        <v>0.314</v>
      </c>
      <c r="BP59" s="22">
        <f t="shared" si="40"/>
        <v>0.16222</v>
      </c>
      <c r="BQ59" s="22">
        <f t="shared" si="40"/>
        <v>2.1999999999999999E-2</v>
      </c>
      <c r="BR59" s="22">
        <f t="shared" ref="BR59" si="42">BR58/1000</f>
        <v>0</v>
      </c>
    </row>
    <row r="60" spans="1:72" ht="17.399999999999999" x14ac:dyDescent="0.35">
      <c r="A60" s="30"/>
      <c r="B60" s="31" t="s">
        <v>31</v>
      </c>
      <c r="C60" s="123"/>
      <c r="D60" s="32">
        <f>D56*D58</f>
        <v>62.6941056</v>
      </c>
      <c r="E60" s="32">
        <f t="shared" ref="E60:BQ60" si="43">E56*E58</f>
        <v>0</v>
      </c>
      <c r="F60" s="32">
        <f t="shared" si="43"/>
        <v>39.36</v>
      </c>
      <c r="G60" s="32">
        <f t="shared" si="43"/>
        <v>0</v>
      </c>
      <c r="H60" s="32">
        <f t="shared" si="43"/>
        <v>0</v>
      </c>
      <c r="I60" s="32">
        <f t="shared" si="43"/>
        <v>55.295999999999992</v>
      </c>
      <c r="J60" s="32">
        <f t="shared" si="43"/>
        <v>561.58116480000001</v>
      </c>
      <c r="K60" s="32">
        <f t="shared" si="43"/>
        <v>66.488320000000002</v>
      </c>
      <c r="L60" s="32">
        <f t="shared" si="43"/>
        <v>0</v>
      </c>
      <c r="M60" s="32">
        <f t="shared" si="43"/>
        <v>0</v>
      </c>
      <c r="N60" s="32">
        <f t="shared" si="43"/>
        <v>0</v>
      </c>
      <c r="O60" s="32">
        <f t="shared" si="43"/>
        <v>0</v>
      </c>
      <c r="P60" s="32">
        <f t="shared" si="43"/>
        <v>0</v>
      </c>
      <c r="Q60" s="32">
        <f t="shared" si="43"/>
        <v>102.4</v>
      </c>
      <c r="R60" s="32">
        <f t="shared" si="43"/>
        <v>0</v>
      </c>
      <c r="S60" s="32">
        <f t="shared" si="43"/>
        <v>0</v>
      </c>
      <c r="T60" s="32">
        <f t="shared" si="43"/>
        <v>0</v>
      </c>
      <c r="U60" s="32">
        <f t="shared" si="43"/>
        <v>0</v>
      </c>
      <c r="V60" s="32">
        <f t="shared" si="43"/>
        <v>0</v>
      </c>
      <c r="W60" s="32">
        <f>W56*W58</f>
        <v>0</v>
      </c>
      <c r="X60" s="32">
        <f t="shared" si="43"/>
        <v>0</v>
      </c>
      <c r="Y60" s="32">
        <f t="shared" si="43"/>
        <v>0</v>
      </c>
      <c r="Z60" s="32">
        <f t="shared" si="43"/>
        <v>0</v>
      </c>
      <c r="AA60" s="32">
        <f t="shared" si="43"/>
        <v>0</v>
      </c>
      <c r="AB60" s="32">
        <f t="shared" si="43"/>
        <v>0</v>
      </c>
      <c r="AC60" s="32">
        <f t="shared" si="43"/>
        <v>0</v>
      </c>
      <c r="AD60" s="32">
        <f t="shared" si="43"/>
        <v>0</v>
      </c>
      <c r="AE60" s="32">
        <f t="shared" si="43"/>
        <v>0</v>
      </c>
      <c r="AF60" s="32">
        <f t="shared" ref="AF60:AI60" si="44">AF56*AF58</f>
        <v>0</v>
      </c>
      <c r="AG60" s="32">
        <f t="shared" si="44"/>
        <v>0</v>
      </c>
      <c r="AH60" s="32">
        <f t="shared" si="44"/>
        <v>0</v>
      </c>
      <c r="AI60" s="32">
        <f t="shared" si="44"/>
        <v>0</v>
      </c>
      <c r="AJ60" s="32">
        <f t="shared" si="43"/>
        <v>0</v>
      </c>
      <c r="AK60" s="32">
        <f t="shared" si="43"/>
        <v>0</v>
      </c>
      <c r="AL60" s="32">
        <f t="shared" si="43"/>
        <v>0</v>
      </c>
      <c r="AM60" s="32">
        <f t="shared" si="43"/>
        <v>0</v>
      </c>
      <c r="AN60" s="32">
        <f t="shared" si="43"/>
        <v>0</v>
      </c>
      <c r="AO60" s="32">
        <f t="shared" si="43"/>
        <v>0</v>
      </c>
      <c r="AP60" s="32">
        <f t="shared" si="43"/>
        <v>0</v>
      </c>
      <c r="AQ60" s="32">
        <f t="shared" si="43"/>
        <v>0</v>
      </c>
      <c r="AR60" s="32">
        <f t="shared" si="43"/>
        <v>0</v>
      </c>
      <c r="AS60" s="32">
        <f t="shared" si="43"/>
        <v>0</v>
      </c>
      <c r="AT60" s="32">
        <f t="shared" si="43"/>
        <v>0</v>
      </c>
      <c r="AU60" s="32">
        <f t="shared" si="43"/>
        <v>0</v>
      </c>
      <c r="AV60" s="32">
        <f t="shared" si="43"/>
        <v>0</v>
      </c>
      <c r="AW60" s="32">
        <f t="shared" si="43"/>
        <v>0</v>
      </c>
      <c r="AX60" s="32">
        <f t="shared" si="43"/>
        <v>0</v>
      </c>
      <c r="AY60" s="32">
        <f t="shared" si="43"/>
        <v>0</v>
      </c>
      <c r="AZ60" s="32">
        <f t="shared" si="43"/>
        <v>0</v>
      </c>
      <c r="BA60" s="32">
        <f t="shared" si="43"/>
        <v>21.76</v>
      </c>
      <c r="BB60" s="32">
        <f t="shared" si="43"/>
        <v>0</v>
      </c>
      <c r="BC60" s="32">
        <f t="shared" si="43"/>
        <v>57.129280000000001</v>
      </c>
      <c r="BD60" s="32">
        <f t="shared" si="43"/>
        <v>0</v>
      </c>
      <c r="BE60" s="32">
        <f t="shared" si="43"/>
        <v>0</v>
      </c>
      <c r="BF60" s="32">
        <f t="shared" si="43"/>
        <v>0</v>
      </c>
      <c r="BG60" s="32">
        <f t="shared" si="43"/>
        <v>0</v>
      </c>
      <c r="BH60" s="32">
        <f t="shared" si="43"/>
        <v>0</v>
      </c>
      <c r="BI60" s="32">
        <f t="shared" si="43"/>
        <v>0</v>
      </c>
      <c r="BJ60" s="32">
        <f t="shared" si="43"/>
        <v>0</v>
      </c>
      <c r="BK60" s="32">
        <f t="shared" si="43"/>
        <v>0</v>
      </c>
      <c r="BL60" s="32">
        <f t="shared" si="43"/>
        <v>0</v>
      </c>
      <c r="BM60" s="32">
        <f t="shared" si="43"/>
        <v>0</v>
      </c>
      <c r="BN60" s="32">
        <f t="shared" si="43"/>
        <v>0</v>
      </c>
      <c r="BO60" s="32">
        <f t="shared" si="43"/>
        <v>0</v>
      </c>
      <c r="BP60" s="32">
        <f t="shared" si="43"/>
        <v>0</v>
      </c>
      <c r="BQ60" s="32">
        <f t="shared" si="43"/>
        <v>0.35199999999999998</v>
      </c>
      <c r="BR60" s="32">
        <f t="shared" ref="BR60" si="45">BR56*BR58</f>
        <v>0</v>
      </c>
      <c r="BS60" s="33">
        <f>SUM(D60:BQ60)</f>
        <v>967.0608704</v>
      </c>
      <c r="BT60" s="34">
        <f>BS60/$C$9</f>
        <v>30.2206522</v>
      </c>
    </row>
    <row r="61" spans="1:72" ht="17.399999999999999" x14ac:dyDescent="0.35">
      <c r="A61" s="30"/>
      <c r="B61" s="31" t="s">
        <v>32</v>
      </c>
      <c r="C61" s="123"/>
      <c r="D61" s="32">
        <f>D56*D58</f>
        <v>62.6941056</v>
      </c>
      <c r="E61" s="32">
        <f t="shared" ref="E61:BQ61" si="46">E56*E58</f>
        <v>0</v>
      </c>
      <c r="F61" s="32">
        <f t="shared" si="46"/>
        <v>39.36</v>
      </c>
      <c r="G61" s="32">
        <f t="shared" si="46"/>
        <v>0</v>
      </c>
      <c r="H61" s="32">
        <f t="shared" si="46"/>
        <v>0</v>
      </c>
      <c r="I61" s="32">
        <f t="shared" si="46"/>
        <v>55.295999999999992</v>
      </c>
      <c r="J61" s="32">
        <f t="shared" si="46"/>
        <v>561.58116480000001</v>
      </c>
      <c r="K61" s="32">
        <f t="shared" si="46"/>
        <v>66.488320000000002</v>
      </c>
      <c r="L61" s="32">
        <f t="shared" si="46"/>
        <v>0</v>
      </c>
      <c r="M61" s="32">
        <f t="shared" si="46"/>
        <v>0</v>
      </c>
      <c r="N61" s="32">
        <f t="shared" si="46"/>
        <v>0</v>
      </c>
      <c r="O61" s="32">
        <f t="shared" si="46"/>
        <v>0</v>
      </c>
      <c r="P61" s="32">
        <f t="shared" si="46"/>
        <v>0</v>
      </c>
      <c r="Q61" s="32">
        <f t="shared" si="46"/>
        <v>102.4</v>
      </c>
      <c r="R61" s="32">
        <f t="shared" si="46"/>
        <v>0</v>
      </c>
      <c r="S61" s="32">
        <f t="shared" si="46"/>
        <v>0</v>
      </c>
      <c r="T61" s="32">
        <f t="shared" si="46"/>
        <v>0</v>
      </c>
      <c r="U61" s="32">
        <f t="shared" si="46"/>
        <v>0</v>
      </c>
      <c r="V61" s="32">
        <f t="shared" si="46"/>
        <v>0</v>
      </c>
      <c r="W61" s="32">
        <f>W56*W58</f>
        <v>0</v>
      </c>
      <c r="X61" s="32">
        <f t="shared" si="46"/>
        <v>0</v>
      </c>
      <c r="Y61" s="32">
        <f t="shared" si="46"/>
        <v>0</v>
      </c>
      <c r="Z61" s="32">
        <f t="shared" si="46"/>
        <v>0</v>
      </c>
      <c r="AA61" s="32">
        <f t="shared" si="46"/>
        <v>0</v>
      </c>
      <c r="AB61" s="32">
        <f t="shared" si="46"/>
        <v>0</v>
      </c>
      <c r="AC61" s="32">
        <f t="shared" si="46"/>
        <v>0</v>
      </c>
      <c r="AD61" s="32">
        <f t="shared" si="46"/>
        <v>0</v>
      </c>
      <c r="AE61" s="32">
        <f t="shared" si="46"/>
        <v>0</v>
      </c>
      <c r="AF61" s="32">
        <f t="shared" ref="AF61:AI61" si="47">AF56*AF58</f>
        <v>0</v>
      </c>
      <c r="AG61" s="32">
        <f t="shared" si="47"/>
        <v>0</v>
      </c>
      <c r="AH61" s="32">
        <f t="shared" si="47"/>
        <v>0</v>
      </c>
      <c r="AI61" s="32">
        <f t="shared" si="47"/>
        <v>0</v>
      </c>
      <c r="AJ61" s="32">
        <f t="shared" si="46"/>
        <v>0</v>
      </c>
      <c r="AK61" s="32">
        <f t="shared" si="46"/>
        <v>0</v>
      </c>
      <c r="AL61" s="32">
        <f t="shared" si="46"/>
        <v>0</v>
      </c>
      <c r="AM61" s="32">
        <f t="shared" si="46"/>
        <v>0</v>
      </c>
      <c r="AN61" s="32">
        <f t="shared" si="46"/>
        <v>0</v>
      </c>
      <c r="AO61" s="32">
        <f t="shared" si="46"/>
        <v>0</v>
      </c>
      <c r="AP61" s="32">
        <f t="shared" si="46"/>
        <v>0</v>
      </c>
      <c r="AQ61" s="32">
        <f t="shared" si="46"/>
        <v>0</v>
      </c>
      <c r="AR61" s="32">
        <f t="shared" si="46"/>
        <v>0</v>
      </c>
      <c r="AS61" s="32">
        <f t="shared" si="46"/>
        <v>0</v>
      </c>
      <c r="AT61" s="32">
        <f t="shared" si="46"/>
        <v>0</v>
      </c>
      <c r="AU61" s="32">
        <f t="shared" si="46"/>
        <v>0</v>
      </c>
      <c r="AV61" s="32">
        <f t="shared" si="46"/>
        <v>0</v>
      </c>
      <c r="AW61" s="32">
        <f t="shared" si="46"/>
        <v>0</v>
      </c>
      <c r="AX61" s="32">
        <f t="shared" si="46"/>
        <v>0</v>
      </c>
      <c r="AY61" s="32">
        <f t="shared" si="46"/>
        <v>0</v>
      </c>
      <c r="AZ61" s="32">
        <f t="shared" si="46"/>
        <v>0</v>
      </c>
      <c r="BA61" s="32">
        <f t="shared" si="46"/>
        <v>21.76</v>
      </c>
      <c r="BB61" s="32">
        <f t="shared" si="46"/>
        <v>0</v>
      </c>
      <c r="BC61" s="32">
        <f t="shared" si="46"/>
        <v>57.129280000000001</v>
      </c>
      <c r="BD61" s="32">
        <f t="shared" si="46"/>
        <v>0</v>
      </c>
      <c r="BE61" s="32">
        <f t="shared" si="46"/>
        <v>0</v>
      </c>
      <c r="BF61" s="32">
        <f t="shared" si="46"/>
        <v>0</v>
      </c>
      <c r="BG61" s="32">
        <f t="shared" si="46"/>
        <v>0</v>
      </c>
      <c r="BH61" s="32">
        <f t="shared" si="46"/>
        <v>0</v>
      </c>
      <c r="BI61" s="32">
        <f t="shared" si="46"/>
        <v>0</v>
      </c>
      <c r="BJ61" s="32">
        <f t="shared" si="46"/>
        <v>0</v>
      </c>
      <c r="BK61" s="32">
        <f t="shared" si="46"/>
        <v>0</v>
      </c>
      <c r="BL61" s="32">
        <f t="shared" si="46"/>
        <v>0</v>
      </c>
      <c r="BM61" s="32">
        <f t="shared" si="46"/>
        <v>0</v>
      </c>
      <c r="BN61" s="32">
        <f t="shared" si="46"/>
        <v>0</v>
      </c>
      <c r="BO61" s="32">
        <f t="shared" si="46"/>
        <v>0</v>
      </c>
      <c r="BP61" s="32">
        <f t="shared" si="46"/>
        <v>0</v>
      </c>
      <c r="BQ61" s="32">
        <f t="shared" si="46"/>
        <v>0.35199999999999998</v>
      </c>
      <c r="BR61" s="32">
        <f t="shared" ref="BR61" si="48">BR56*BR58</f>
        <v>0</v>
      </c>
      <c r="BS61" s="33">
        <f>SUM(D61:BQ61)</f>
        <v>967.0608704</v>
      </c>
      <c r="BT61" s="34">
        <f>BS61/$C$9</f>
        <v>30.2206522</v>
      </c>
    </row>
    <row r="63" spans="1:72" x14ac:dyDescent="0.3">
      <c r="J63" s="1"/>
    </row>
    <row r="64" spans="1:72" ht="15" customHeight="1" x14ac:dyDescent="0.3">
      <c r="A64" s="112"/>
      <c r="B64" s="3" t="s">
        <v>4</v>
      </c>
      <c r="C64" s="114" t="s">
        <v>5</v>
      </c>
      <c r="D64" s="114" t="str">
        <f t="shared" ref="D64:BQ64" si="49">D48</f>
        <v>Хлеб пшеничный</v>
      </c>
      <c r="E64" s="114" t="str">
        <f t="shared" si="49"/>
        <v>Хлеб ржано-пшеничный</v>
      </c>
      <c r="F64" s="114" t="str">
        <f t="shared" si="49"/>
        <v>Сахар</v>
      </c>
      <c r="G64" s="114" t="str">
        <f t="shared" si="49"/>
        <v>Чай</v>
      </c>
      <c r="H64" s="114" t="str">
        <f t="shared" si="49"/>
        <v>Какао</v>
      </c>
      <c r="I64" s="114" t="str">
        <f t="shared" si="49"/>
        <v>Кофейный напиток</v>
      </c>
      <c r="J64" s="114" t="str">
        <f t="shared" si="49"/>
        <v>Молоко 2,5%</v>
      </c>
      <c r="K64" s="114" t="str">
        <f t="shared" si="49"/>
        <v>Масло сливочное</v>
      </c>
      <c r="L64" s="114" t="str">
        <f t="shared" si="49"/>
        <v>Сметана 15%</v>
      </c>
      <c r="M64" s="114" t="str">
        <f t="shared" si="49"/>
        <v>Молоко сухое</v>
      </c>
      <c r="N64" s="114" t="str">
        <f t="shared" si="49"/>
        <v>Снежок 2,5 %</v>
      </c>
      <c r="O64" s="114" t="str">
        <f t="shared" si="49"/>
        <v>Творог 5%</v>
      </c>
      <c r="P64" s="114" t="str">
        <f t="shared" si="49"/>
        <v>Молоко сгущенное</v>
      </c>
      <c r="Q64" s="114" t="str">
        <f t="shared" si="49"/>
        <v xml:space="preserve">Джем Сава </v>
      </c>
      <c r="R64" s="114" t="str">
        <f t="shared" si="49"/>
        <v>Сыр</v>
      </c>
      <c r="S64" s="114" t="str">
        <f t="shared" si="49"/>
        <v>Зеленый горошек</v>
      </c>
      <c r="T64" s="114" t="str">
        <f t="shared" si="49"/>
        <v>Кукуруза консервирован.</v>
      </c>
      <c r="U64" s="114" t="str">
        <f t="shared" si="49"/>
        <v>Консервы рыбные</v>
      </c>
      <c r="V64" s="114" t="str">
        <f t="shared" si="49"/>
        <v>Огурцы консервирован.</v>
      </c>
      <c r="W64" s="114" t="str">
        <f>W48</f>
        <v>Огурцы свежие</v>
      </c>
      <c r="X64" s="114" t="str">
        <f t="shared" si="49"/>
        <v>Яйцо</v>
      </c>
      <c r="Y64" s="114" t="str">
        <f t="shared" si="49"/>
        <v>Икра кабачковая</v>
      </c>
      <c r="Z64" s="114" t="str">
        <f t="shared" si="49"/>
        <v>Изюм</v>
      </c>
      <c r="AA64" s="114" t="str">
        <f t="shared" si="49"/>
        <v>Курага</v>
      </c>
      <c r="AB64" s="114" t="str">
        <f t="shared" si="49"/>
        <v>Чернослив</v>
      </c>
      <c r="AC64" s="114" t="str">
        <f t="shared" si="49"/>
        <v>Шиповник</v>
      </c>
      <c r="AD64" s="114" t="str">
        <f t="shared" si="49"/>
        <v>Сухофрукты</v>
      </c>
      <c r="AE64" s="114" t="str">
        <f t="shared" si="49"/>
        <v>Ягода свежемороженная</v>
      </c>
      <c r="AF64" s="114" t="str">
        <f t="shared" ref="AF64:AI64" si="50">AF48</f>
        <v>Апельсин</v>
      </c>
      <c r="AG64" s="114" t="str">
        <f t="shared" si="50"/>
        <v>Банан</v>
      </c>
      <c r="AH64" s="114" t="str">
        <f t="shared" si="50"/>
        <v>Лимон</v>
      </c>
      <c r="AI64" s="114" t="str">
        <f t="shared" si="50"/>
        <v>Яблоко</v>
      </c>
      <c r="AJ64" s="114" t="str">
        <f t="shared" si="49"/>
        <v>Кисель</v>
      </c>
      <c r="AK64" s="114" t="str">
        <f t="shared" si="49"/>
        <v xml:space="preserve">Сок </v>
      </c>
      <c r="AL64" s="114" t="str">
        <f t="shared" si="49"/>
        <v>Макаронные изделия</v>
      </c>
      <c r="AM64" s="114" t="str">
        <f t="shared" si="49"/>
        <v>Мука</v>
      </c>
      <c r="AN64" s="114" t="str">
        <f t="shared" si="49"/>
        <v>Дрожжи</v>
      </c>
      <c r="AO64" s="114" t="str">
        <f t="shared" si="49"/>
        <v>Печенье</v>
      </c>
      <c r="AP64" s="114" t="str">
        <f t="shared" si="49"/>
        <v>Пряники</v>
      </c>
      <c r="AQ64" s="114" t="str">
        <f t="shared" si="49"/>
        <v>Вафли</v>
      </c>
      <c r="AR64" s="114" t="str">
        <f t="shared" si="49"/>
        <v>Конфеты</v>
      </c>
      <c r="AS64" s="114" t="str">
        <f t="shared" si="49"/>
        <v>Повидло Сава</v>
      </c>
      <c r="AT64" s="114" t="str">
        <f t="shared" si="49"/>
        <v>Крупа геркулес</v>
      </c>
      <c r="AU64" s="114" t="str">
        <f t="shared" si="49"/>
        <v>Крупа горох</v>
      </c>
      <c r="AV64" s="114" t="str">
        <f t="shared" si="49"/>
        <v>Крупа гречневая</v>
      </c>
      <c r="AW64" s="114" t="str">
        <f t="shared" si="49"/>
        <v>Крупа кукурузная</v>
      </c>
      <c r="AX64" s="114" t="str">
        <f t="shared" si="49"/>
        <v>Крупа манная</v>
      </c>
      <c r="AY64" s="114" t="str">
        <f t="shared" si="49"/>
        <v>Крупа перловая</v>
      </c>
      <c r="AZ64" s="114" t="str">
        <f t="shared" si="49"/>
        <v>Крупа пшеничная</v>
      </c>
      <c r="BA64" s="114" t="str">
        <f t="shared" si="49"/>
        <v>Крупа пшено</v>
      </c>
      <c r="BB64" s="114" t="str">
        <f t="shared" si="49"/>
        <v>Крупа ячневая</v>
      </c>
      <c r="BC64" s="114" t="str">
        <f t="shared" si="49"/>
        <v>Рис</v>
      </c>
      <c r="BD64" s="114" t="str">
        <f t="shared" si="49"/>
        <v>Цыпленок бройлер</v>
      </c>
      <c r="BE64" s="114" t="str">
        <f t="shared" si="49"/>
        <v>Филе куриное</v>
      </c>
      <c r="BF64" s="114" t="str">
        <f t="shared" si="49"/>
        <v>Фарш говяжий</v>
      </c>
      <c r="BG64" s="114" t="str">
        <f t="shared" si="49"/>
        <v>Печень куриная</v>
      </c>
      <c r="BH64" s="114" t="str">
        <f t="shared" si="49"/>
        <v>Филе минтая</v>
      </c>
      <c r="BI64" s="114" t="str">
        <f t="shared" si="49"/>
        <v>Филе сельди слабосол.</v>
      </c>
      <c r="BJ64" s="114" t="str">
        <f t="shared" si="49"/>
        <v>Картофель</v>
      </c>
      <c r="BK64" s="114" t="str">
        <f t="shared" si="49"/>
        <v>Морковь</v>
      </c>
      <c r="BL64" s="114" t="str">
        <f t="shared" si="49"/>
        <v>Лук</v>
      </c>
      <c r="BM64" s="114" t="str">
        <f t="shared" si="49"/>
        <v>Капуста</v>
      </c>
      <c r="BN64" s="114" t="str">
        <f t="shared" si="49"/>
        <v>Свекла</v>
      </c>
      <c r="BO64" s="114" t="str">
        <f t="shared" si="49"/>
        <v>Томатная паста</v>
      </c>
      <c r="BP64" s="114" t="str">
        <f t="shared" si="49"/>
        <v>Масло растительное</v>
      </c>
      <c r="BQ64" s="114" t="str">
        <f t="shared" si="49"/>
        <v>Соль</v>
      </c>
      <c r="BR64" s="114" t="str">
        <f t="shared" ref="BR64" si="51">BR48</f>
        <v>Аскорбиновая кислота</v>
      </c>
      <c r="BS64" s="105" t="s">
        <v>6</v>
      </c>
      <c r="BT64" s="105" t="s">
        <v>7</v>
      </c>
    </row>
    <row r="65" spans="1:72" ht="36" customHeight="1" x14ac:dyDescent="0.3">
      <c r="A65" s="113"/>
      <c r="B65" s="4" t="s">
        <v>8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05"/>
      <c r="BT65" s="105"/>
    </row>
    <row r="66" spans="1:72" ht="15" customHeight="1" x14ac:dyDescent="0.3">
      <c r="A66" s="49"/>
      <c r="B66" s="5" t="str">
        <f t="shared" ref="B66:B71" si="52">B14</f>
        <v>Суп с лапшой</v>
      </c>
      <c r="C66" s="50"/>
      <c r="D66" s="5">
        <f t="shared" ref="D66:AL66" si="53">D14</f>
        <v>0</v>
      </c>
      <c r="E66" s="5">
        <f t="shared" si="53"/>
        <v>0</v>
      </c>
      <c r="F66" s="5">
        <f t="shared" si="53"/>
        <v>0</v>
      </c>
      <c r="G66" s="5">
        <f t="shared" si="53"/>
        <v>0</v>
      </c>
      <c r="H66" s="5">
        <f t="shared" si="53"/>
        <v>0</v>
      </c>
      <c r="I66" s="5">
        <f t="shared" si="53"/>
        <v>0</v>
      </c>
      <c r="J66" s="5">
        <f t="shared" si="53"/>
        <v>0</v>
      </c>
      <c r="K66" s="5">
        <f t="shared" si="53"/>
        <v>3.0000000000000001E-3</v>
      </c>
      <c r="L66" s="5">
        <f t="shared" si="53"/>
        <v>0</v>
      </c>
      <c r="M66" s="5">
        <f t="shared" si="53"/>
        <v>0</v>
      </c>
      <c r="N66" s="5">
        <f t="shared" si="53"/>
        <v>0</v>
      </c>
      <c r="O66" s="5">
        <f t="shared" si="53"/>
        <v>0</v>
      </c>
      <c r="P66" s="5">
        <f t="shared" si="53"/>
        <v>0</v>
      </c>
      <c r="Q66" s="5">
        <f t="shared" si="53"/>
        <v>0</v>
      </c>
      <c r="R66" s="5">
        <f t="shared" si="53"/>
        <v>0</v>
      </c>
      <c r="S66" s="5">
        <f t="shared" si="53"/>
        <v>0</v>
      </c>
      <c r="T66" s="5">
        <f t="shared" si="53"/>
        <v>0</v>
      </c>
      <c r="U66" s="5">
        <f t="shared" si="53"/>
        <v>0</v>
      </c>
      <c r="V66" s="5">
        <f t="shared" si="53"/>
        <v>0</v>
      </c>
      <c r="W66" s="5">
        <f t="shared" si="53"/>
        <v>0</v>
      </c>
      <c r="X66" s="5">
        <f t="shared" si="53"/>
        <v>0</v>
      </c>
      <c r="Y66" s="5">
        <f t="shared" si="53"/>
        <v>0</v>
      </c>
      <c r="Z66" s="5">
        <f t="shared" si="53"/>
        <v>0</v>
      </c>
      <c r="AA66" s="5">
        <f t="shared" si="53"/>
        <v>0</v>
      </c>
      <c r="AB66" s="5">
        <f t="shared" si="53"/>
        <v>0</v>
      </c>
      <c r="AC66" s="5">
        <f t="shared" si="53"/>
        <v>0</v>
      </c>
      <c r="AD66" s="5">
        <f t="shared" si="53"/>
        <v>0</v>
      </c>
      <c r="AE66" s="5">
        <f t="shared" si="53"/>
        <v>0</v>
      </c>
      <c r="AF66" s="5">
        <f t="shared" ref="AF66:AI66" si="54">AF14</f>
        <v>0</v>
      </c>
      <c r="AG66" s="5">
        <f t="shared" si="54"/>
        <v>0</v>
      </c>
      <c r="AH66" s="5">
        <f t="shared" si="54"/>
        <v>0</v>
      </c>
      <c r="AI66" s="5">
        <f t="shared" si="54"/>
        <v>0</v>
      </c>
      <c r="AJ66" s="5">
        <f t="shared" si="53"/>
        <v>0</v>
      </c>
      <c r="AK66" s="5">
        <f t="shared" si="53"/>
        <v>0</v>
      </c>
      <c r="AL66" s="5">
        <f t="shared" si="53"/>
        <v>0.01</v>
      </c>
      <c r="AM66" s="5">
        <f t="shared" ref="AM66:BR66" si="55">AM14</f>
        <v>0</v>
      </c>
      <c r="AN66" s="5">
        <f t="shared" si="55"/>
        <v>0</v>
      </c>
      <c r="AO66" s="5">
        <f t="shared" si="55"/>
        <v>0</v>
      </c>
      <c r="AP66" s="5">
        <f t="shared" si="55"/>
        <v>0</v>
      </c>
      <c r="AQ66" s="5">
        <f t="shared" si="55"/>
        <v>0</v>
      </c>
      <c r="AR66" s="5">
        <f t="shared" si="55"/>
        <v>0</v>
      </c>
      <c r="AS66" s="5">
        <f t="shared" si="55"/>
        <v>0</v>
      </c>
      <c r="AT66" s="5">
        <f t="shared" si="55"/>
        <v>0</v>
      </c>
      <c r="AU66" s="5">
        <f t="shared" si="55"/>
        <v>0</v>
      </c>
      <c r="AV66" s="5">
        <f t="shared" si="55"/>
        <v>0</v>
      </c>
      <c r="AW66" s="5">
        <f t="shared" si="55"/>
        <v>0</v>
      </c>
      <c r="AX66" s="5">
        <f t="shared" si="55"/>
        <v>0</v>
      </c>
      <c r="AY66" s="5">
        <f t="shared" si="55"/>
        <v>0</v>
      </c>
      <c r="AZ66" s="5">
        <f t="shared" si="55"/>
        <v>0</v>
      </c>
      <c r="BA66" s="5">
        <f t="shared" si="55"/>
        <v>0</v>
      </c>
      <c r="BB66" s="5">
        <f t="shared" si="55"/>
        <v>0</v>
      </c>
      <c r="BC66" s="5">
        <f t="shared" si="55"/>
        <v>0</v>
      </c>
      <c r="BD66" s="5">
        <f t="shared" si="55"/>
        <v>3.6999999999999998E-2</v>
      </c>
      <c r="BE66" s="5">
        <f t="shared" si="55"/>
        <v>0</v>
      </c>
      <c r="BF66" s="5">
        <f t="shared" si="55"/>
        <v>0</v>
      </c>
      <c r="BG66" s="5">
        <f t="shared" si="55"/>
        <v>0</v>
      </c>
      <c r="BH66" s="5">
        <f t="shared" si="55"/>
        <v>0</v>
      </c>
      <c r="BI66" s="5">
        <f t="shared" si="55"/>
        <v>0</v>
      </c>
      <c r="BJ66" s="5">
        <f t="shared" si="55"/>
        <v>0.1</v>
      </c>
      <c r="BK66" s="5">
        <f t="shared" si="55"/>
        <v>1.6E-2</v>
      </c>
      <c r="BL66" s="5">
        <f t="shared" si="55"/>
        <v>1.2E-2</v>
      </c>
      <c r="BM66" s="5">
        <f t="shared" si="55"/>
        <v>0</v>
      </c>
      <c r="BN66" s="5">
        <f t="shared" si="55"/>
        <v>0</v>
      </c>
      <c r="BO66" s="5">
        <f t="shared" si="55"/>
        <v>0</v>
      </c>
      <c r="BP66" s="5">
        <f t="shared" si="55"/>
        <v>2E-3</v>
      </c>
      <c r="BQ66" s="5">
        <f t="shared" si="55"/>
        <v>2E-3</v>
      </c>
      <c r="BR66" s="5">
        <f t="shared" si="55"/>
        <v>0</v>
      </c>
    </row>
    <row r="67" spans="1:72" ht="15" customHeight="1" x14ac:dyDescent="0.3">
      <c r="A67" s="49"/>
      <c r="B67" s="5" t="str">
        <f t="shared" si="52"/>
        <v>Котлета мясная</v>
      </c>
      <c r="C67" s="50"/>
      <c r="D67" s="5">
        <f t="shared" ref="D67:AL67" si="56">D15</f>
        <v>0.01</v>
      </c>
      <c r="E67" s="5">
        <f t="shared" si="56"/>
        <v>0</v>
      </c>
      <c r="F67" s="5">
        <f t="shared" si="56"/>
        <v>0</v>
      </c>
      <c r="G67" s="5">
        <f t="shared" si="56"/>
        <v>0</v>
      </c>
      <c r="H67" s="5">
        <f t="shared" si="56"/>
        <v>0</v>
      </c>
      <c r="I67" s="5">
        <f t="shared" si="56"/>
        <v>0</v>
      </c>
      <c r="J67" s="5">
        <f t="shared" si="56"/>
        <v>0</v>
      </c>
      <c r="K67" s="5">
        <f t="shared" si="56"/>
        <v>0</v>
      </c>
      <c r="L67" s="5">
        <f t="shared" si="56"/>
        <v>0</v>
      </c>
      <c r="M67" s="5">
        <f t="shared" si="56"/>
        <v>0</v>
      </c>
      <c r="N67" s="5">
        <f t="shared" si="56"/>
        <v>0</v>
      </c>
      <c r="O67" s="5">
        <f t="shared" si="56"/>
        <v>0</v>
      </c>
      <c r="P67" s="5">
        <f t="shared" si="56"/>
        <v>0</v>
      </c>
      <c r="Q67" s="5">
        <f t="shared" si="56"/>
        <v>0</v>
      </c>
      <c r="R67" s="5">
        <f t="shared" si="56"/>
        <v>0</v>
      </c>
      <c r="S67" s="5">
        <f t="shared" si="56"/>
        <v>0</v>
      </c>
      <c r="T67" s="5">
        <f t="shared" si="56"/>
        <v>0</v>
      </c>
      <c r="U67" s="5">
        <f t="shared" si="56"/>
        <v>0</v>
      </c>
      <c r="V67" s="5">
        <f t="shared" si="56"/>
        <v>0</v>
      </c>
      <c r="W67" s="5">
        <f t="shared" si="56"/>
        <v>0</v>
      </c>
      <c r="X67" s="5">
        <f t="shared" si="56"/>
        <v>0.1</v>
      </c>
      <c r="Y67" s="5">
        <f t="shared" si="56"/>
        <v>0</v>
      </c>
      <c r="Z67" s="5">
        <f t="shared" si="56"/>
        <v>0</v>
      </c>
      <c r="AA67" s="5">
        <f t="shared" si="56"/>
        <v>0</v>
      </c>
      <c r="AB67" s="5">
        <f t="shared" si="56"/>
        <v>0</v>
      </c>
      <c r="AC67" s="5">
        <f t="shared" si="56"/>
        <v>0</v>
      </c>
      <c r="AD67" s="5">
        <f t="shared" si="56"/>
        <v>0</v>
      </c>
      <c r="AE67" s="5">
        <f t="shared" si="56"/>
        <v>0</v>
      </c>
      <c r="AF67" s="5">
        <f t="shared" ref="AF67:AI67" si="57">AF15</f>
        <v>0</v>
      </c>
      <c r="AG67" s="5">
        <f t="shared" si="57"/>
        <v>0</v>
      </c>
      <c r="AH67" s="5">
        <f t="shared" si="57"/>
        <v>0</v>
      </c>
      <c r="AI67" s="5">
        <f t="shared" si="57"/>
        <v>0</v>
      </c>
      <c r="AJ67" s="5">
        <f t="shared" si="56"/>
        <v>0</v>
      </c>
      <c r="AK67" s="5">
        <f t="shared" si="56"/>
        <v>0</v>
      </c>
      <c r="AL67" s="5">
        <f t="shared" si="56"/>
        <v>0</v>
      </c>
      <c r="AM67" s="5">
        <f t="shared" ref="AM67:BR67" si="58">AM15</f>
        <v>0</v>
      </c>
      <c r="AN67" s="5">
        <f t="shared" si="58"/>
        <v>0</v>
      </c>
      <c r="AO67" s="5">
        <f t="shared" si="58"/>
        <v>0</v>
      </c>
      <c r="AP67" s="5">
        <f t="shared" si="58"/>
        <v>0</v>
      </c>
      <c r="AQ67" s="5">
        <f t="shared" si="58"/>
        <v>0</v>
      </c>
      <c r="AR67" s="5">
        <f t="shared" si="58"/>
        <v>0</v>
      </c>
      <c r="AS67" s="5">
        <f t="shared" si="58"/>
        <v>0</v>
      </c>
      <c r="AT67" s="5">
        <f t="shared" si="58"/>
        <v>0</v>
      </c>
      <c r="AU67" s="5">
        <f t="shared" si="58"/>
        <v>0</v>
      </c>
      <c r="AV67" s="5">
        <f t="shared" si="58"/>
        <v>0</v>
      </c>
      <c r="AW67" s="5">
        <f t="shared" si="58"/>
        <v>0</v>
      </c>
      <c r="AX67" s="5">
        <f t="shared" si="58"/>
        <v>0</v>
      </c>
      <c r="AY67" s="5">
        <f t="shared" si="58"/>
        <v>0</v>
      </c>
      <c r="AZ67" s="5">
        <f t="shared" si="58"/>
        <v>0</v>
      </c>
      <c r="BA67" s="5">
        <f t="shared" si="58"/>
        <v>0</v>
      </c>
      <c r="BB67" s="5">
        <f t="shared" si="58"/>
        <v>0</v>
      </c>
      <c r="BC67" s="5">
        <f t="shared" si="58"/>
        <v>0</v>
      </c>
      <c r="BD67" s="5">
        <f t="shared" si="58"/>
        <v>0</v>
      </c>
      <c r="BE67" s="5">
        <f t="shared" si="58"/>
        <v>0.03</v>
      </c>
      <c r="BF67" s="5">
        <f t="shared" si="58"/>
        <v>0.03</v>
      </c>
      <c r="BG67" s="5">
        <f t="shared" si="58"/>
        <v>0</v>
      </c>
      <c r="BH67" s="5">
        <f t="shared" si="58"/>
        <v>0</v>
      </c>
      <c r="BI67" s="5">
        <f t="shared" si="58"/>
        <v>0</v>
      </c>
      <c r="BJ67" s="5">
        <f t="shared" si="58"/>
        <v>0</v>
      </c>
      <c r="BK67" s="5">
        <f t="shared" si="58"/>
        <v>0</v>
      </c>
      <c r="BL67" s="5">
        <f t="shared" si="58"/>
        <v>7.0000000000000001E-3</v>
      </c>
      <c r="BM67" s="5">
        <f t="shared" si="58"/>
        <v>0</v>
      </c>
      <c r="BN67" s="5">
        <f t="shared" si="58"/>
        <v>0</v>
      </c>
      <c r="BO67" s="5">
        <f t="shared" si="58"/>
        <v>0</v>
      </c>
      <c r="BP67" s="5">
        <f t="shared" si="58"/>
        <v>1E-3</v>
      </c>
      <c r="BQ67" s="5">
        <f t="shared" si="58"/>
        <v>2E-3</v>
      </c>
      <c r="BR67" s="5">
        <f t="shared" si="58"/>
        <v>0</v>
      </c>
    </row>
    <row r="68" spans="1:72" ht="15" customHeight="1" x14ac:dyDescent="0.3">
      <c r="A68" s="49"/>
      <c r="B68" s="5" t="str">
        <f t="shared" si="52"/>
        <v>Капуста тушеная</v>
      </c>
      <c r="C68" s="50"/>
      <c r="D68" s="5">
        <f t="shared" ref="D68:AL68" si="59">D16</f>
        <v>0</v>
      </c>
      <c r="E68" s="5">
        <f t="shared" si="59"/>
        <v>0</v>
      </c>
      <c r="F68" s="5">
        <f t="shared" si="59"/>
        <v>0</v>
      </c>
      <c r="G68" s="5">
        <f t="shared" si="59"/>
        <v>0</v>
      </c>
      <c r="H68" s="5">
        <f t="shared" si="59"/>
        <v>0</v>
      </c>
      <c r="I68" s="5">
        <f t="shared" si="59"/>
        <v>0</v>
      </c>
      <c r="J68" s="5">
        <f t="shared" si="59"/>
        <v>0</v>
      </c>
      <c r="K68" s="5">
        <f t="shared" si="59"/>
        <v>2E-3</v>
      </c>
      <c r="L68" s="5">
        <f t="shared" si="59"/>
        <v>0</v>
      </c>
      <c r="M68" s="5">
        <f t="shared" si="59"/>
        <v>0</v>
      </c>
      <c r="N68" s="5">
        <f t="shared" si="59"/>
        <v>0</v>
      </c>
      <c r="O68" s="5">
        <f t="shared" si="59"/>
        <v>0</v>
      </c>
      <c r="P68" s="5">
        <f t="shared" si="59"/>
        <v>0</v>
      </c>
      <c r="Q68" s="5">
        <f t="shared" si="59"/>
        <v>0</v>
      </c>
      <c r="R68" s="5">
        <f t="shared" si="59"/>
        <v>0</v>
      </c>
      <c r="S68" s="5">
        <f t="shared" si="59"/>
        <v>0</v>
      </c>
      <c r="T68" s="5">
        <f t="shared" si="59"/>
        <v>0</v>
      </c>
      <c r="U68" s="5">
        <f t="shared" si="59"/>
        <v>0</v>
      </c>
      <c r="V68" s="5">
        <f t="shared" si="59"/>
        <v>0</v>
      </c>
      <c r="W68" s="5">
        <f t="shared" si="59"/>
        <v>0</v>
      </c>
      <c r="X68" s="5">
        <f t="shared" si="59"/>
        <v>0</v>
      </c>
      <c r="Y68" s="5">
        <f t="shared" si="59"/>
        <v>0</v>
      </c>
      <c r="Z68" s="5">
        <f t="shared" si="59"/>
        <v>0</v>
      </c>
      <c r="AA68" s="5">
        <f t="shared" si="59"/>
        <v>0</v>
      </c>
      <c r="AB68" s="5">
        <f t="shared" si="59"/>
        <v>0</v>
      </c>
      <c r="AC68" s="5">
        <f t="shared" si="59"/>
        <v>0</v>
      </c>
      <c r="AD68" s="5">
        <f t="shared" si="59"/>
        <v>0</v>
      </c>
      <c r="AE68" s="5">
        <f t="shared" si="59"/>
        <v>0</v>
      </c>
      <c r="AF68" s="5">
        <f t="shared" ref="AF68:AI68" si="60">AF16</f>
        <v>0</v>
      </c>
      <c r="AG68" s="5">
        <f t="shared" si="60"/>
        <v>0</v>
      </c>
      <c r="AH68" s="5">
        <f t="shared" si="60"/>
        <v>0</v>
      </c>
      <c r="AI68" s="5">
        <f t="shared" si="60"/>
        <v>0</v>
      </c>
      <c r="AJ68" s="5">
        <f t="shared" si="59"/>
        <v>0</v>
      </c>
      <c r="AK68" s="5">
        <f t="shared" si="59"/>
        <v>0</v>
      </c>
      <c r="AL68" s="5">
        <f t="shared" si="59"/>
        <v>0</v>
      </c>
      <c r="AM68" s="5">
        <f t="shared" ref="AM68:BR68" si="61">AM16</f>
        <v>0</v>
      </c>
      <c r="AN68" s="5">
        <f t="shared" si="61"/>
        <v>0</v>
      </c>
      <c r="AO68" s="5">
        <f t="shared" si="61"/>
        <v>0</v>
      </c>
      <c r="AP68" s="5">
        <f t="shared" si="61"/>
        <v>0</v>
      </c>
      <c r="AQ68" s="5">
        <f t="shared" si="61"/>
        <v>0</v>
      </c>
      <c r="AR68" s="5">
        <f t="shared" si="61"/>
        <v>0</v>
      </c>
      <c r="AS68" s="5">
        <f t="shared" si="61"/>
        <v>0</v>
      </c>
      <c r="AT68" s="5">
        <f t="shared" si="61"/>
        <v>0</v>
      </c>
      <c r="AU68" s="5">
        <f t="shared" si="61"/>
        <v>0</v>
      </c>
      <c r="AV68" s="5">
        <f t="shared" si="61"/>
        <v>0</v>
      </c>
      <c r="AW68" s="5">
        <f t="shared" si="61"/>
        <v>0</v>
      </c>
      <c r="AX68" s="5">
        <f t="shared" si="61"/>
        <v>0</v>
      </c>
      <c r="AY68" s="5">
        <f t="shared" si="61"/>
        <v>0</v>
      </c>
      <c r="AZ68" s="5">
        <f t="shared" si="61"/>
        <v>0</v>
      </c>
      <c r="BA68" s="5">
        <f t="shared" si="61"/>
        <v>0</v>
      </c>
      <c r="BB68" s="5">
        <f t="shared" si="61"/>
        <v>0</v>
      </c>
      <c r="BC68" s="5">
        <f t="shared" si="61"/>
        <v>0</v>
      </c>
      <c r="BD68" s="5">
        <f t="shared" si="61"/>
        <v>0</v>
      </c>
      <c r="BE68" s="5">
        <f t="shared" si="61"/>
        <v>0</v>
      </c>
      <c r="BF68" s="5">
        <f t="shared" si="61"/>
        <v>0</v>
      </c>
      <c r="BG68" s="5">
        <f t="shared" si="61"/>
        <v>0</v>
      </c>
      <c r="BH68" s="5">
        <f t="shared" si="61"/>
        <v>0</v>
      </c>
      <c r="BI68" s="5">
        <f t="shared" si="61"/>
        <v>0</v>
      </c>
      <c r="BJ68" s="5">
        <f t="shared" si="61"/>
        <v>0</v>
      </c>
      <c r="BK68" s="5">
        <f t="shared" si="61"/>
        <v>1.4999999999999999E-2</v>
      </c>
      <c r="BL68" s="5">
        <f t="shared" si="61"/>
        <v>1.2999999999999999E-2</v>
      </c>
      <c r="BM68" s="5">
        <f t="shared" si="61"/>
        <v>0.17</v>
      </c>
      <c r="BN68" s="5">
        <f t="shared" si="61"/>
        <v>0</v>
      </c>
      <c r="BO68" s="5">
        <f t="shared" si="61"/>
        <v>3.0000000000000001E-3</v>
      </c>
      <c r="BP68" s="5">
        <f t="shared" si="61"/>
        <v>3.0000000000000001E-3</v>
      </c>
      <c r="BQ68" s="5">
        <f t="shared" si="61"/>
        <v>5.0000000000000001E-4</v>
      </c>
      <c r="BR68" s="5">
        <f t="shared" si="61"/>
        <v>0</v>
      </c>
    </row>
    <row r="69" spans="1:72" ht="15" customHeight="1" x14ac:dyDescent="0.3">
      <c r="A69" s="49"/>
      <c r="B69" s="5" t="str">
        <f t="shared" si="52"/>
        <v>Хлеб пшеничный</v>
      </c>
      <c r="C69" s="50"/>
      <c r="D69" s="5">
        <f t="shared" ref="D69:AL69" si="62">D17</f>
        <v>2.7E-2</v>
      </c>
      <c r="E69" s="5">
        <f t="shared" si="62"/>
        <v>0</v>
      </c>
      <c r="F69" s="5">
        <f t="shared" si="62"/>
        <v>0</v>
      </c>
      <c r="G69" s="5">
        <f t="shared" si="62"/>
        <v>0</v>
      </c>
      <c r="H69" s="5">
        <f t="shared" si="62"/>
        <v>0</v>
      </c>
      <c r="I69" s="5">
        <f t="shared" si="62"/>
        <v>0</v>
      </c>
      <c r="J69" s="5">
        <f t="shared" si="62"/>
        <v>0</v>
      </c>
      <c r="K69" s="5">
        <f t="shared" si="62"/>
        <v>0</v>
      </c>
      <c r="L69" s="5">
        <f t="shared" si="62"/>
        <v>0</v>
      </c>
      <c r="M69" s="5">
        <f t="shared" si="62"/>
        <v>0</v>
      </c>
      <c r="N69" s="5">
        <f t="shared" si="62"/>
        <v>0</v>
      </c>
      <c r="O69" s="5">
        <f t="shared" si="62"/>
        <v>0</v>
      </c>
      <c r="P69" s="5">
        <f t="shared" si="62"/>
        <v>0</v>
      </c>
      <c r="Q69" s="5">
        <f t="shared" si="62"/>
        <v>0</v>
      </c>
      <c r="R69" s="5">
        <f t="shared" si="62"/>
        <v>0</v>
      </c>
      <c r="S69" s="5">
        <f t="shared" si="62"/>
        <v>0</v>
      </c>
      <c r="T69" s="5">
        <f t="shared" si="62"/>
        <v>0</v>
      </c>
      <c r="U69" s="5">
        <f t="shared" si="62"/>
        <v>0</v>
      </c>
      <c r="V69" s="5">
        <f t="shared" si="62"/>
        <v>0</v>
      </c>
      <c r="W69" s="5">
        <f t="shared" si="62"/>
        <v>0</v>
      </c>
      <c r="X69" s="5">
        <f t="shared" si="62"/>
        <v>0</v>
      </c>
      <c r="Y69" s="5">
        <f t="shared" si="62"/>
        <v>0</v>
      </c>
      <c r="Z69" s="5">
        <f t="shared" si="62"/>
        <v>0</v>
      </c>
      <c r="AA69" s="5">
        <f t="shared" si="62"/>
        <v>0</v>
      </c>
      <c r="AB69" s="5">
        <f t="shared" si="62"/>
        <v>0</v>
      </c>
      <c r="AC69" s="5">
        <f t="shared" si="62"/>
        <v>0</v>
      </c>
      <c r="AD69" s="5">
        <f t="shared" si="62"/>
        <v>0</v>
      </c>
      <c r="AE69" s="5">
        <f t="shared" si="62"/>
        <v>0</v>
      </c>
      <c r="AF69" s="5">
        <f t="shared" ref="AF69:AI69" si="63">AF17</f>
        <v>0</v>
      </c>
      <c r="AG69" s="5">
        <f t="shared" si="63"/>
        <v>0</v>
      </c>
      <c r="AH69" s="5">
        <f t="shared" si="63"/>
        <v>0</v>
      </c>
      <c r="AI69" s="5">
        <f t="shared" si="63"/>
        <v>0</v>
      </c>
      <c r="AJ69" s="5">
        <f t="shared" si="62"/>
        <v>0</v>
      </c>
      <c r="AK69" s="5">
        <f t="shared" si="62"/>
        <v>0</v>
      </c>
      <c r="AL69" s="5">
        <f t="shared" si="62"/>
        <v>0</v>
      </c>
      <c r="AM69" s="5">
        <f t="shared" ref="AM69:BR69" si="64">AM17</f>
        <v>0</v>
      </c>
      <c r="AN69" s="5">
        <f t="shared" si="64"/>
        <v>0</v>
      </c>
      <c r="AO69" s="5">
        <f t="shared" si="64"/>
        <v>0</v>
      </c>
      <c r="AP69" s="5">
        <f t="shared" si="64"/>
        <v>0</v>
      </c>
      <c r="AQ69" s="5">
        <f t="shared" si="64"/>
        <v>0</v>
      </c>
      <c r="AR69" s="5">
        <f t="shared" si="64"/>
        <v>0</v>
      </c>
      <c r="AS69" s="5">
        <f t="shared" si="64"/>
        <v>0</v>
      </c>
      <c r="AT69" s="5">
        <f t="shared" si="64"/>
        <v>0</v>
      </c>
      <c r="AU69" s="5">
        <f t="shared" si="64"/>
        <v>0</v>
      </c>
      <c r="AV69" s="5">
        <f t="shared" si="64"/>
        <v>0</v>
      </c>
      <c r="AW69" s="5">
        <f t="shared" si="64"/>
        <v>0</v>
      </c>
      <c r="AX69" s="5">
        <f t="shared" si="64"/>
        <v>0</v>
      </c>
      <c r="AY69" s="5">
        <f t="shared" si="64"/>
        <v>0</v>
      </c>
      <c r="AZ69" s="5">
        <f t="shared" si="64"/>
        <v>0</v>
      </c>
      <c r="BA69" s="5">
        <f t="shared" si="64"/>
        <v>0</v>
      </c>
      <c r="BB69" s="5">
        <f t="shared" si="64"/>
        <v>0</v>
      </c>
      <c r="BC69" s="5">
        <f t="shared" si="64"/>
        <v>0</v>
      </c>
      <c r="BD69" s="5">
        <f t="shared" si="64"/>
        <v>0</v>
      </c>
      <c r="BE69" s="5">
        <f t="shared" si="64"/>
        <v>0</v>
      </c>
      <c r="BF69" s="5">
        <f t="shared" si="64"/>
        <v>0</v>
      </c>
      <c r="BG69" s="5">
        <f t="shared" si="64"/>
        <v>0</v>
      </c>
      <c r="BH69" s="5">
        <f t="shared" si="64"/>
        <v>0</v>
      </c>
      <c r="BI69" s="5">
        <f t="shared" si="64"/>
        <v>0</v>
      </c>
      <c r="BJ69" s="5">
        <f t="shared" si="64"/>
        <v>0</v>
      </c>
      <c r="BK69" s="5">
        <f t="shared" si="64"/>
        <v>0</v>
      </c>
      <c r="BL69" s="5">
        <f t="shared" si="64"/>
        <v>0</v>
      </c>
      <c r="BM69" s="5">
        <f t="shared" si="64"/>
        <v>0</v>
      </c>
      <c r="BN69" s="5">
        <f t="shared" si="64"/>
        <v>0</v>
      </c>
      <c r="BO69" s="5">
        <f t="shared" si="64"/>
        <v>0</v>
      </c>
      <c r="BP69" s="5">
        <f t="shared" si="64"/>
        <v>0</v>
      </c>
      <c r="BQ69" s="5">
        <f t="shared" si="64"/>
        <v>0</v>
      </c>
      <c r="BR69" s="5">
        <f t="shared" si="64"/>
        <v>0</v>
      </c>
    </row>
    <row r="70" spans="1:72" ht="25.8" x14ac:dyDescent="0.3">
      <c r="A70" s="49"/>
      <c r="B70" s="5" t="str">
        <f t="shared" si="52"/>
        <v>Хлеб ржано-пшеничный</v>
      </c>
      <c r="C70" s="50"/>
      <c r="D70" s="5">
        <f t="shared" ref="D70:AL70" si="65">D18</f>
        <v>0</v>
      </c>
      <c r="E70" s="5">
        <f t="shared" si="65"/>
        <v>4.3090000000000003E-2</v>
      </c>
      <c r="F70" s="5">
        <f t="shared" si="65"/>
        <v>0</v>
      </c>
      <c r="G70" s="5">
        <f t="shared" si="65"/>
        <v>0</v>
      </c>
      <c r="H70" s="5">
        <f t="shared" si="65"/>
        <v>0</v>
      </c>
      <c r="I70" s="5">
        <f t="shared" si="65"/>
        <v>0</v>
      </c>
      <c r="J70" s="5">
        <f t="shared" si="65"/>
        <v>0</v>
      </c>
      <c r="K70" s="5">
        <f t="shared" si="65"/>
        <v>0</v>
      </c>
      <c r="L70" s="5">
        <f t="shared" si="65"/>
        <v>0</v>
      </c>
      <c r="M70" s="5">
        <f t="shared" si="65"/>
        <v>0</v>
      </c>
      <c r="N70" s="5">
        <f t="shared" si="65"/>
        <v>0</v>
      </c>
      <c r="O70" s="5">
        <f t="shared" si="65"/>
        <v>0</v>
      </c>
      <c r="P70" s="5">
        <f t="shared" si="65"/>
        <v>0</v>
      </c>
      <c r="Q70" s="5">
        <f t="shared" si="65"/>
        <v>0</v>
      </c>
      <c r="R70" s="5">
        <f t="shared" si="65"/>
        <v>0</v>
      </c>
      <c r="S70" s="5">
        <f t="shared" si="65"/>
        <v>0</v>
      </c>
      <c r="T70" s="5">
        <f t="shared" si="65"/>
        <v>0</v>
      </c>
      <c r="U70" s="5">
        <f t="shared" si="65"/>
        <v>0</v>
      </c>
      <c r="V70" s="5">
        <f t="shared" si="65"/>
        <v>0</v>
      </c>
      <c r="W70" s="5">
        <f t="shared" si="65"/>
        <v>0</v>
      </c>
      <c r="X70" s="5">
        <f t="shared" si="65"/>
        <v>0</v>
      </c>
      <c r="Y70" s="5">
        <f t="shared" si="65"/>
        <v>0</v>
      </c>
      <c r="Z70" s="5">
        <f t="shared" si="65"/>
        <v>0</v>
      </c>
      <c r="AA70" s="5">
        <f t="shared" si="65"/>
        <v>0</v>
      </c>
      <c r="AB70" s="5">
        <f t="shared" si="65"/>
        <v>0</v>
      </c>
      <c r="AC70" s="5">
        <f t="shared" si="65"/>
        <v>0</v>
      </c>
      <c r="AD70" s="5">
        <f t="shared" si="65"/>
        <v>0</v>
      </c>
      <c r="AE70" s="5">
        <f t="shared" si="65"/>
        <v>0</v>
      </c>
      <c r="AF70" s="5">
        <f t="shared" ref="AF70:AI70" si="66">AF18</f>
        <v>0</v>
      </c>
      <c r="AG70" s="5">
        <f t="shared" si="66"/>
        <v>0</v>
      </c>
      <c r="AH70" s="5">
        <f t="shared" si="66"/>
        <v>0</v>
      </c>
      <c r="AI70" s="5">
        <f t="shared" si="66"/>
        <v>0</v>
      </c>
      <c r="AJ70" s="5">
        <f t="shared" si="65"/>
        <v>0</v>
      </c>
      <c r="AK70" s="5">
        <f t="shared" si="65"/>
        <v>0</v>
      </c>
      <c r="AL70" s="5">
        <f t="shared" si="65"/>
        <v>0</v>
      </c>
      <c r="AM70" s="5">
        <f t="shared" ref="AM70:BR70" si="67">AM18</f>
        <v>0</v>
      </c>
      <c r="AN70" s="5">
        <f t="shared" si="67"/>
        <v>0</v>
      </c>
      <c r="AO70" s="5">
        <f t="shared" si="67"/>
        <v>0</v>
      </c>
      <c r="AP70" s="5">
        <f t="shared" si="67"/>
        <v>0</v>
      </c>
      <c r="AQ70" s="5">
        <f t="shared" si="67"/>
        <v>0</v>
      </c>
      <c r="AR70" s="5">
        <f t="shared" si="67"/>
        <v>0</v>
      </c>
      <c r="AS70" s="5">
        <f t="shared" si="67"/>
        <v>0</v>
      </c>
      <c r="AT70" s="5">
        <f t="shared" si="67"/>
        <v>0</v>
      </c>
      <c r="AU70" s="5">
        <f t="shared" si="67"/>
        <v>0</v>
      </c>
      <c r="AV70" s="5">
        <f t="shared" si="67"/>
        <v>0</v>
      </c>
      <c r="AW70" s="5">
        <f t="shared" si="67"/>
        <v>0</v>
      </c>
      <c r="AX70" s="5">
        <f t="shared" si="67"/>
        <v>0</v>
      </c>
      <c r="AY70" s="5">
        <f t="shared" si="67"/>
        <v>0</v>
      </c>
      <c r="AZ70" s="5">
        <f t="shared" si="67"/>
        <v>0</v>
      </c>
      <c r="BA70" s="5">
        <f t="shared" si="67"/>
        <v>0</v>
      </c>
      <c r="BB70" s="5">
        <f t="shared" si="67"/>
        <v>0</v>
      </c>
      <c r="BC70" s="5">
        <f t="shared" si="67"/>
        <v>0</v>
      </c>
      <c r="BD70" s="5">
        <f t="shared" si="67"/>
        <v>0</v>
      </c>
      <c r="BE70" s="5">
        <f t="shared" si="67"/>
        <v>0</v>
      </c>
      <c r="BF70" s="5">
        <f t="shared" si="67"/>
        <v>0</v>
      </c>
      <c r="BG70" s="5">
        <f t="shared" si="67"/>
        <v>0</v>
      </c>
      <c r="BH70" s="5">
        <f t="shared" si="67"/>
        <v>0</v>
      </c>
      <c r="BI70" s="5">
        <f t="shared" si="67"/>
        <v>0</v>
      </c>
      <c r="BJ70" s="5">
        <f t="shared" si="67"/>
        <v>0</v>
      </c>
      <c r="BK70" s="5">
        <f t="shared" si="67"/>
        <v>0</v>
      </c>
      <c r="BL70" s="5">
        <f t="shared" si="67"/>
        <v>0</v>
      </c>
      <c r="BM70" s="5">
        <f t="shared" si="67"/>
        <v>0</v>
      </c>
      <c r="BN70" s="5">
        <f t="shared" si="67"/>
        <v>0</v>
      </c>
      <c r="BO70" s="5">
        <f t="shared" si="67"/>
        <v>0</v>
      </c>
      <c r="BP70" s="5">
        <f t="shared" si="67"/>
        <v>0</v>
      </c>
      <c r="BQ70" s="5">
        <f t="shared" si="67"/>
        <v>0</v>
      </c>
      <c r="BR70" s="5">
        <f t="shared" si="67"/>
        <v>0</v>
      </c>
    </row>
    <row r="71" spans="1:72" ht="25.8" x14ac:dyDescent="0.3">
      <c r="A71" s="51"/>
      <c r="B71" s="5" t="str">
        <f t="shared" si="52"/>
        <v>Компот из кураги и изюма</v>
      </c>
      <c r="C71" s="52"/>
      <c r="D71" s="5">
        <f t="shared" ref="D71:AL71" si="68">D19</f>
        <v>0</v>
      </c>
      <c r="E71" s="5">
        <f t="shared" si="68"/>
        <v>0</v>
      </c>
      <c r="F71" s="5">
        <f t="shared" si="68"/>
        <v>8.9999999999999993E-3</v>
      </c>
      <c r="G71" s="5">
        <f t="shared" si="68"/>
        <v>0</v>
      </c>
      <c r="H71" s="5">
        <f t="shared" si="68"/>
        <v>0</v>
      </c>
      <c r="I71" s="5">
        <f t="shared" si="68"/>
        <v>0</v>
      </c>
      <c r="J71" s="5">
        <f t="shared" si="68"/>
        <v>0</v>
      </c>
      <c r="K71" s="5">
        <f t="shared" si="68"/>
        <v>0</v>
      </c>
      <c r="L71" s="5">
        <f t="shared" si="68"/>
        <v>0</v>
      </c>
      <c r="M71" s="5">
        <f t="shared" si="68"/>
        <v>0</v>
      </c>
      <c r="N71" s="5">
        <f t="shared" si="68"/>
        <v>0</v>
      </c>
      <c r="O71" s="5">
        <f t="shared" si="68"/>
        <v>0</v>
      </c>
      <c r="P71" s="5">
        <f t="shared" si="68"/>
        <v>0</v>
      </c>
      <c r="Q71" s="5">
        <f t="shared" si="68"/>
        <v>0</v>
      </c>
      <c r="R71" s="5">
        <f t="shared" si="68"/>
        <v>0</v>
      </c>
      <c r="S71" s="5">
        <f t="shared" si="68"/>
        <v>0</v>
      </c>
      <c r="T71" s="5">
        <f t="shared" si="68"/>
        <v>0</v>
      </c>
      <c r="U71" s="5">
        <f t="shared" si="68"/>
        <v>0</v>
      </c>
      <c r="V71" s="5">
        <f t="shared" si="68"/>
        <v>0</v>
      </c>
      <c r="W71" s="5">
        <f t="shared" si="68"/>
        <v>0</v>
      </c>
      <c r="X71" s="5">
        <f t="shared" si="68"/>
        <v>0</v>
      </c>
      <c r="Y71" s="5">
        <f t="shared" si="68"/>
        <v>0</v>
      </c>
      <c r="Z71" s="5">
        <f t="shared" si="68"/>
        <v>0.01</v>
      </c>
      <c r="AA71" s="5">
        <f t="shared" si="68"/>
        <v>8.0000000000000002E-3</v>
      </c>
      <c r="AB71" s="5">
        <f t="shared" si="68"/>
        <v>0</v>
      </c>
      <c r="AC71" s="5">
        <f t="shared" si="68"/>
        <v>0</v>
      </c>
      <c r="AD71" s="5">
        <f t="shared" si="68"/>
        <v>0</v>
      </c>
      <c r="AE71" s="5">
        <f t="shared" si="68"/>
        <v>0</v>
      </c>
      <c r="AF71" s="5">
        <f t="shared" ref="AF71:AI71" si="69">AF19</f>
        <v>0</v>
      </c>
      <c r="AG71" s="5">
        <f t="shared" si="69"/>
        <v>0</v>
      </c>
      <c r="AH71" s="5">
        <f t="shared" si="69"/>
        <v>0</v>
      </c>
      <c r="AI71" s="5">
        <f t="shared" si="69"/>
        <v>0</v>
      </c>
      <c r="AJ71" s="5">
        <f t="shared" si="68"/>
        <v>0</v>
      </c>
      <c r="AK71" s="5">
        <f t="shared" si="68"/>
        <v>0</v>
      </c>
      <c r="AL71" s="5">
        <f t="shared" si="68"/>
        <v>0</v>
      </c>
      <c r="AM71" s="5">
        <f t="shared" ref="AM71:BR71" si="70">AM19</f>
        <v>0</v>
      </c>
      <c r="AN71" s="5">
        <f t="shared" si="70"/>
        <v>0</v>
      </c>
      <c r="AO71" s="5">
        <f t="shared" si="70"/>
        <v>0</v>
      </c>
      <c r="AP71" s="5">
        <f t="shared" si="70"/>
        <v>0</v>
      </c>
      <c r="AQ71" s="5">
        <f t="shared" si="70"/>
        <v>0</v>
      </c>
      <c r="AR71" s="5">
        <f t="shared" si="70"/>
        <v>0</v>
      </c>
      <c r="AS71" s="5">
        <f t="shared" si="70"/>
        <v>0</v>
      </c>
      <c r="AT71" s="5">
        <f t="shared" si="70"/>
        <v>0</v>
      </c>
      <c r="AU71" s="5">
        <f t="shared" si="70"/>
        <v>0</v>
      </c>
      <c r="AV71" s="5">
        <f t="shared" si="70"/>
        <v>0</v>
      </c>
      <c r="AW71" s="5">
        <f t="shared" si="70"/>
        <v>0</v>
      </c>
      <c r="AX71" s="5">
        <f t="shared" si="70"/>
        <v>0</v>
      </c>
      <c r="AY71" s="5">
        <f t="shared" si="70"/>
        <v>0</v>
      </c>
      <c r="AZ71" s="5">
        <f t="shared" si="70"/>
        <v>0</v>
      </c>
      <c r="BA71" s="5">
        <f t="shared" si="70"/>
        <v>0</v>
      </c>
      <c r="BB71" s="5">
        <f t="shared" si="70"/>
        <v>0</v>
      </c>
      <c r="BC71" s="5">
        <f t="shared" si="70"/>
        <v>0</v>
      </c>
      <c r="BD71" s="5">
        <f t="shared" si="70"/>
        <v>0</v>
      </c>
      <c r="BE71" s="5">
        <f t="shared" si="70"/>
        <v>0</v>
      </c>
      <c r="BF71" s="5">
        <f t="shared" si="70"/>
        <v>0</v>
      </c>
      <c r="BG71" s="5">
        <f t="shared" si="70"/>
        <v>0</v>
      </c>
      <c r="BH71" s="5">
        <f t="shared" si="70"/>
        <v>0</v>
      </c>
      <c r="BI71" s="5">
        <f t="shared" si="70"/>
        <v>0</v>
      </c>
      <c r="BJ71" s="5">
        <f t="shared" si="70"/>
        <v>0</v>
      </c>
      <c r="BK71" s="5">
        <f t="shared" si="70"/>
        <v>0</v>
      </c>
      <c r="BL71" s="5">
        <f t="shared" si="70"/>
        <v>0</v>
      </c>
      <c r="BM71" s="5">
        <f t="shared" si="70"/>
        <v>0</v>
      </c>
      <c r="BN71" s="5">
        <f t="shared" si="70"/>
        <v>0</v>
      </c>
      <c r="BO71" s="5">
        <f t="shared" si="70"/>
        <v>0</v>
      </c>
      <c r="BP71" s="5">
        <f t="shared" si="70"/>
        <v>0</v>
      </c>
      <c r="BQ71" s="5">
        <f t="shared" si="70"/>
        <v>0</v>
      </c>
      <c r="BR71" s="5">
        <f t="shared" si="70"/>
        <v>5.0000000000000002E-5</v>
      </c>
    </row>
    <row r="72" spans="1:72" ht="17.399999999999999" x14ac:dyDescent="0.35">
      <c r="B72" s="20" t="s">
        <v>26</v>
      </c>
      <c r="C72" s="21"/>
      <c r="D72" s="22">
        <f t="shared" ref="D72:AL72" si="71">SUM(D66:D71)</f>
        <v>3.6999999999999998E-2</v>
      </c>
      <c r="E72" s="22">
        <f t="shared" si="71"/>
        <v>4.3090000000000003E-2</v>
      </c>
      <c r="F72" s="22">
        <f t="shared" si="71"/>
        <v>8.9999999999999993E-3</v>
      </c>
      <c r="G72" s="22">
        <f t="shared" si="71"/>
        <v>0</v>
      </c>
      <c r="H72" s="22">
        <f t="shared" si="71"/>
        <v>0</v>
      </c>
      <c r="I72" s="22">
        <f t="shared" si="71"/>
        <v>0</v>
      </c>
      <c r="J72" s="22">
        <f t="shared" si="71"/>
        <v>0</v>
      </c>
      <c r="K72" s="22">
        <f t="shared" si="71"/>
        <v>5.0000000000000001E-3</v>
      </c>
      <c r="L72" s="22">
        <f t="shared" si="71"/>
        <v>0</v>
      </c>
      <c r="M72" s="22">
        <f t="shared" si="71"/>
        <v>0</v>
      </c>
      <c r="N72" s="22">
        <f t="shared" si="71"/>
        <v>0</v>
      </c>
      <c r="O72" s="22">
        <f t="shared" si="71"/>
        <v>0</v>
      </c>
      <c r="P72" s="22">
        <f t="shared" si="71"/>
        <v>0</v>
      </c>
      <c r="Q72" s="22">
        <f t="shared" si="71"/>
        <v>0</v>
      </c>
      <c r="R72" s="22">
        <f t="shared" si="71"/>
        <v>0</v>
      </c>
      <c r="S72" s="22">
        <f t="shared" si="71"/>
        <v>0</v>
      </c>
      <c r="T72" s="22">
        <f t="shared" si="71"/>
        <v>0</v>
      </c>
      <c r="U72" s="22">
        <f t="shared" si="71"/>
        <v>0</v>
      </c>
      <c r="V72" s="22">
        <f t="shared" si="71"/>
        <v>0</v>
      </c>
      <c r="W72" s="22">
        <f t="shared" si="71"/>
        <v>0</v>
      </c>
      <c r="X72" s="22">
        <f t="shared" si="71"/>
        <v>0.1</v>
      </c>
      <c r="Y72" s="22">
        <f t="shared" si="71"/>
        <v>0</v>
      </c>
      <c r="Z72" s="22">
        <f t="shared" si="71"/>
        <v>0.01</v>
      </c>
      <c r="AA72" s="22">
        <f t="shared" si="71"/>
        <v>8.0000000000000002E-3</v>
      </c>
      <c r="AB72" s="22">
        <f t="shared" si="71"/>
        <v>0</v>
      </c>
      <c r="AC72" s="22">
        <f t="shared" si="71"/>
        <v>0</v>
      </c>
      <c r="AD72" s="22">
        <f t="shared" si="71"/>
        <v>0</v>
      </c>
      <c r="AE72" s="22">
        <f t="shared" si="71"/>
        <v>0</v>
      </c>
      <c r="AF72" s="22">
        <f t="shared" ref="AF72:AI72" si="72">SUM(AF66:AF71)</f>
        <v>0</v>
      </c>
      <c r="AG72" s="22">
        <f t="shared" si="72"/>
        <v>0</v>
      </c>
      <c r="AH72" s="22">
        <f t="shared" si="72"/>
        <v>0</v>
      </c>
      <c r="AI72" s="22">
        <f t="shared" si="72"/>
        <v>0</v>
      </c>
      <c r="AJ72" s="22">
        <f t="shared" si="71"/>
        <v>0</v>
      </c>
      <c r="AK72" s="22">
        <f t="shared" si="71"/>
        <v>0</v>
      </c>
      <c r="AL72" s="22">
        <f t="shared" si="71"/>
        <v>0.01</v>
      </c>
      <c r="AM72" s="22">
        <f t="shared" ref="AM72:BR72" si="73">SUM(AM66:AM71)</f>
        <v>0</v>
      </c>
      <c r="AN72" s="22">
        <f t="shared" si="73"/>
        <v>0</v>
      </c>
      <c r="AO72" s="22">
        <f t="shared" si="73"/>
        <v>0</v>
      </c>
      <c r="AP72" s="22">
        <f t="shared" si="73"/>
        <v>0</v>
      </c>
      <c r="AQ72" s="22">
        <f t="shared" si="73"/>
        <v>0</v>
      </c>
      <c r="AR72" s="22">
        <f t="shared" si="73"/>
        <v>0</v>
      </c>
      <c r="AS72" s="22">
        <f t="shared" si="73"/>
        <v>0</v>
      </c>
      <c r="AT72" s="22">
        <f t="shared" si="73"/>
        <v>0</v>
      </c>
      <c r="AU72" s="22">
        <f t="shared" si="73"/>
        <v>0</v>
      </c>
      <c r="AV72" s="22">
        <f t="shared" si="73"/>
        <v>0</v>
      </c>
      <c r="AW72" s="22">
        <f t="shared" si="73"/>
        <v>0</v>
      </c>
      <c r="AX72" s="22">
        <f t="shared" si="73"/>
        <v>0</v>
      </c>
      <c r="AY72" s="22">
        <f t="shared" si="73"/>
        <v>0</v>
      </c>
      <c r="AZ72" s="22">
        <f t="shared" si="73"/>
        <v>0</v>
      </c>
      <c r="BA72" s="22">
        <f t="shared" si="73"/>
        <v>0</v>
      </c>
      <c r="BB72" s="22">
        <f t="shared" si="73"/>
        <v>0</v>
      </c>
      <c r="BC72" s="22">
        <f t="shared" si="73"/>
        <v>0</v>
      </c>
      <c r="BD72" s="22">
        <f t="shared" si="73"/>
        <v>3.6999999999999998E-2</v>
      </c>
      <c r="BE72" s="22">
        <f t="shared" si="73"/>
        <v>0.03</v>
      </c>
      <c r="BF72" s="22">
        <f t="shared" si="73"/>
        <v>0.03</v>
      </c>
      <c r="BG72" s="22">
        <f t="shared" si="73"/>
        <v>0</v>
      </c>
      <c r="BH72" s="22">
        <f t="shared" si="73"/>
        <v>0</v>
      </c>
      <c r="BI72" s="22">
        <f t="shared" si="73"/>
        <v>0</v>
      </c>
      <c r="BJ72" s="22">
        <f t="shared" si="73"/>
        <v>0.1</v>
      </c>
      <c r="BK72" s="22">
        <f t="shared" si="73"/>
        <v>3.1E-2</v>
      </c>
      <c r="BL72" s="22">
        <f t="shared" si="73"/>
        <v>3.2000000000000001E-2</v>
      </c>
      <c r="BM72" s="22">
        <f t="shared" si="73"/>
        <v>0.17</v>
      </c>
      <c r="BN72" s="22">
        <f t="shared" si="73"/>
        <v>0</v>
      </c>
      <c r="BO72" s="22">
        <f t="shared" si="73"/>
        <v>3.0000000000000001E-3</v>
      </c>
      <c r="BP72" s="22">
        <f t="shared" si="73"/>
        <v>6.0000000000000001E-3</v>
      </c>
      <c r="BQ72" s="22">
        <f t="shared" si="73"/>
        <v>4.5000000000000005E-3</v>
      </c>
      <c r="BR72" s="22">
        <f t="shared" si="73"/>
        <v>5.0000000000000002E-5</v>
      </c>
    </row>
    <row r="73" spans="1:72" ht="17.399999999999999" x14ac:dyDescent="0.35">
      <c r="B73" s="20" t="s">
        <v>27</v>
      </c>
      <c r="C73" s="21"/>
      <c r="D73" s="23">
        <f t="shared" ref="D73:U73" si="74">PRODUCT(D72,$F$6)</f>
        <v>1.1839999999999999</v>
      </c>
      <c r="E73" s="23">
        <f t="shared" si="74"/>
        <v>1.3788800000000001</v>
      </c>
      <c r="F73" s="23">
        <f t="shared" si="74"/>
        <v>0.28799999999999998</v>
      </c>
      <c r="G73" s="23">
        <f t="shared" si="74"/>
        <v>0</v>
      </c>
      <c r="H73" s="23">
        <f t="shared" si="74"/>
        <v>0</v>
      </c>
      <c r="I73" s="23">
        <f t="shared" si="74"/>
        <v>0</v>
      </c>
      <c r="J73" s="23">
        <f t="shared" si="74"/>
        <v>0</v>
      </c>
      <c r="K73" s="23">
        <f t="shared" si="74"/>
        <v>0.16</v>
      </c>
      <c r="L73" s="23">
        <f t="shared" si="74"/>
        <v>0</v>
      </c>
      <c r="M73" s="23">
        <f t="shared" si="74"/>
        <v>0</v>
      </c>
      <c r="N73" s="23">
        <f t="shared" si="74"/>
        <v>0</v>
      </c>
      <c r="O73" s="23">
        <f t="shared" si="74"/>
        <v>0</v>
      </c>
      <c r="P73" s="23">
        <f t="shared" si="74"/>
        <v>0</v>
      </c>
      <c r="Q73" s="23">
        <f t="shared" si="74"/>
        <v>0</v>
      </c>
      <c r="R73" s="23">
        <f t="shared" si="74"/>
        <v>0</v>
      </c>
      <c r="S73" s="23">
        <f t="shared" si="74"/>
        <v>0</v>
      </c>
      <c r="T73" s="23">
        <f t="shared" si="74"/>
        <v>0</v>
      </c>
      <c r="U73" s="23">
        <f t="shared" si="74"/>
        <v>0</v>
      </c>
      <c r="V73" s="23">
        <f t="shared" ref="V73:X73" si="75">PRODUCT(V72,$F$6)</f>
        <v>0</v>
      </c>
      <c r="W73" s="23">
        <f t="shared" si="75"/>
        <v>0</v>
      </c>
      <c r="X73" s="23">
        <f t="shared" si="75"/>
        <v>3.2</v>
      </c>
      <c r="Y73" s="23">
        <f t="shared" ref="Y73:BQ73" si="76">PRODUCT(Y72,$F$6)</f>
        <v>0</v>
      </c>
      <c r="Z73" s="23">
        <f t="shared" si="76"/>
        <v>0.32</v>
      </c>
      <c r="AA73" s="23">
        <f t="shared" si="76"/>
        <v>0.25600000000000001</v>
      </c>
      <c r="AB73" s="23">
        <f t="shared" si="76"/>
        <v>0</v>
      </c>
      <c r="AC73" s="23">
        <f t="shared" si="76"/>
        <v>0</v>
      </c>
      <c r="AD73" s="23">
        <f t="shared" si="76"/>
        <v>0</v>
      </c>
      <c r="AE73" s="23">
        <f t="shared" si="76"/>
        <v>0</v>
      </c>
      <c r="AF73" s="23">
        <f t="shared" ref="AF73:AI73" si="77">PRODUCT(AF72,$F$6)</f>
        <v>0</v>
      </c>
      <c r="AG73" s="23">
        <f t="shared" si="77"/>
        <v>0</v>
      </c>
      <c r="AH73" s="23">
        <f t="shared" si="77"/>
        <v>0</v>
      </c>
      <c r="AI73" s="23">
        <f t="shared" si="77"/>
        <v>0</v>
      </c>
      <c r="AJ73" s="23">
        <f t="shared" si="76"/>
        <v>0</v>
      </c>
      <c r="AK73" s="23">
        <f t="shared" si="76"/>
        <v>0</v>
      </c>
      <c r="AL73" s="23">
        <f t="shared" si="76"/>
        <v>0.32</v>
      </c>
      <c r="AM73" s="23">
        <f t="shared" si="76"/>
        <v>0</v>
      </c>
      <c r="AN73" s="23">
        <f t="shared" si="76"/>
        <v>0</v>
      </c>
      <c r="AO73" s="23">
        <f t="shared" si="76"/>
        <v>0</v>
      </c>
      <c r="AP73" s="23">
        <f t="shared" si="76"/>
        <v>0</v>
      </c>
      <c r="AQ73" s="23">
        <f t="shared" si="76"/>
        <v>0</v>
      </c>
      <c r="AR73" s="23">
        <f t="shared" si="76"/>
        <v>0</v>
      </c>
      <c r="AS73" s="23">
        <f t="shared" si="76"/>
        <v>0</v>
      </c>
      <c r="AT73" s="23">
        <f t="shared" si="76"/>
        <v>0</v>
      </c>
      <c r="AU73" s="23">
        <f t="shared" si="76"/>
        <v>0</v>
      </c>
      <c r="AV73" s="23">
        <f t="shared" si="76"/>
        <v>0</v>
      </c>
      <c r="AW73" s="23">
        <f t="shared" si="76"/>
        <v>0</v>
      </c>
      <c r="AX73" s="23">
        <f t="shared" si="76"/>
        <v>0</v>
      </c>
      <c r="AY73" s="23">
        <f t="shared" si="76"/>
        <v>0</v>
      </c>
      <c r="AZ73" s="23">
        <f t="shared" si="76"/>
        <v>0</v>
      </c>
      <c r="BA73" s="23">
        <f t="shared" si="76"/>
        <v>0</v>
      </c>
      <c r="BB73" s="23">
        <f t="shared" si="76"/>
        <v>0</v>
      </c>
      <c r="BC73" s="23">
        <f t="shared" si="76"/>
        <v>0</v>
      </c>
      <c r="BD73" s="23">
        <f t="shared" si="76"/>
        <v>1.1839999999999999</v>
      </c>
      <c r="BE73" s="23">
        <f t="shared" si="76"/>
        <v>0.96</v>
      </c>
      <c r="BF73" s="23">
        <f t="shared" si="76"/>
        <v>0.96</v>
      </c>
      <c r="BG73" s="23">
        <f t="shared" si="76"/>
        <v>0</v>
      </c>
      <c r="BH73" s="23">
        <f t="shared" si="76"/>
        <v>0</v>
      </c>
      <c r="BI73" s="23">
        <f t="shared" si="76"/>
        <v>0</v>
      </c>
      <c r="BJ73" s="23">
        <f t="shared" si="76"/>
        <v>3.2</v>
      </c>
      <c r="BK73" s="23">
        <f t="shared" si="76"/>
        <v>0.99199999999999999</v>
      </c>
      <c r="BL73" s="23">
        <f t="shared" si="76"/>
        <v>1.024</v>
      </c>
      <c r="BM73" s="23">
        <f t="shared" si="76"/>
        <v>5.44</v>
      </c>
      <c r="BN73" s="23">
        <f t="shared" si="76"/>
        <v>0</v>
      </c>
      <c r="BO73" s="23">
        <f t="shared" si="76"/>
        <v>9.6000000000000002E-2</v>
      </c>
      <c r="BP73" s="23">
        <f t="shared" si="76"/>
        <v>0.192</v>
      </c>
      <c r="BQ73" s="23">
        <f t="shared" si="76"/>
        <v>0.14400000000000002</v>
      </c>
      <c r="BR73" s="23">
        <f t="shared" ref="BR73" si="78">PRODUCT(BR72,$F$6)</f>
        <v>1.6000000000000001E-3</v>
      </c>
    </row>
    <row r="75" spans="1:72" ht="17.399999999999999" x14ac:dyDescent="0.35">
      <c r="A75" s="26"/>
      <c r="B75" s="27" t="s">
        <v>28</v>
      </c>
      <c r="C75" s="28" t="s">
        <v>29</v>
      </c>
      <c r="D75" s="29">
        <f t="shared" ref="D75:AL75" si="79">D40</f>
        <v>78.180000000000007</v>
      </c>
      <c r="E75" s="29">
        <f t="shared" si="79"/>
        <v>82</v>
      </c>
      <c r="F75" s="29">
        <f t="shared" si="79"/>
        <v>82</v>
      </c>
      <c r="G75" s="29">
        <f t="shared" si="79"/>
        <v>624</v>
      </c>
      <c r="H75" s="29">
        <f t="shared" si="79"/>
        <v>1490</v>
      </c>
      <c r="I75" s="29">
        <f t="shared" si="79"/>
        <v>720</v>
      </c>
      <c r="J75" s="29">
        <f t="shared" si="79"/>
        <v>82.38</v>
      </c>
      <c r="K75" s="29">
        <f t="shared" si="79"/>
        <v>1038.8800000000001</v>
      </c>
      <c r="L75" s="29">
        <f t="shared" si="79"/>
        <v>231.94</v>
      </c>
      <c r="M75" s="29">
        <f t="shared" si="79"/>
        <v>738</v>
      </c>
      <c r="N75" s="29">
        <f t="shared" si="79"/>
        <v>114.89</v>
      </c>
      <c r="O75" s="29">
        <f t="shared" si="79"/>
        <v>359.11</v>
      </c>
      <c r="P75" s="29">
        <f t="shared" si="79"/>
        <v>428.95</v>
      </c>
      <c r="Q75" s="29">
        <f t="shared" si="79"/>
        <v>400</v>
      </c>
      <c r="R75" s="29">
        <f t="shared" si="79"/>
        <v>1210</v>
      </c>
      <c r="S75" s="29">
        <f t="shared" si="79"/>
        <v>207.5</v>
      </c>
      <c r="T75" s="29">
        <f t="shared" si="79"/>
        <v>207.5</v>
      </c>
      <c r="U75" s="29">
        <f t="shared" si="79"/>
        <v>852</v>
      </c>
      <c r="V75" s="29">
        <f t="shared" si="79"/>
        <v>352.56</v>
      </c>
      <c r="W75" s="29">
        <f t="shared" si="79"/>
        <v>269</v>
      </c>
      <c r="X75" s="29">
        <f t="shared" si="79"/>
        <v>11.9</v>
      </c>
      <c r="Y75" s="29">
        <f t="shared" si="79"/>
        <v>0</v>
      </c>
      <c r="Z75" s="29">
        <f t="shared" si="79"/>
        <v>492</v>
      </c>
      <c r="AA75" s="29">
        <f t="shared" si="79"/>
        <v>382</v>
      </c>
      <c r="AB75" s="29">
        <f t="shared" si="79"/>
        <v>341</v>
      </c>
      <c r="AC75" s="29">
        <f t="shared" si="79"/>
        <v>261</v>
      </c>
      <c r="AD75" s="29">
        <f t="shared" si="79"/>
        <v>125</v>
      </c>
      <c r="AE75" s="29">
        <f t="shared" si="79"/>
        <v>607</v>
      </c>
      <c r="AF75" s="29"/>
      <c r="AG75" s="29"/>
      <c r="AH75" s="29">
        <f t="shared" si="79"/>
        <v>219</v>
      </c>
      <c r="AI75" s="29"/>
      <c r="AJ75" s="29">
        <f t="shared" si="79"/>
        <v>227.27</v>
      </c>
      <c r="AK75" s="29">
        <f t="shared" si="79"/>
        <v>89</v>
      </c>
      <c r="AL75" s="29">
        <f t="shared" si="79"/>
        <v>62</v>
      </c>
      <c r="AM75" s="29">
        <f t="shared" ref="AM75:BR75" si="80">AM40</f>
        <v>44.6</v>
      </c>
      <c r="AN75" s="29">
        <f t="shared" si="80"/>
        <v>200</v>
      </c>
      <c r="AO75" s="29">
        <f t="shared" si="80"/>
        <v>236</v>
      </c>
      <c r="AP75" s="29">
        <f t="shared" si="80"/>
        <v>0</v>
      </c>
      <c r="AQ75" s="29">
        <f t="shared" si="80"/>
        <v>277</v>
      </c>
      <c r="AR75" s="29">
        <f t="shared" si="80"/>
        <v>595</v>
      </c>
      <c r="AS75" s="29">
        <f t="shared" si="80"/>
        <v>235.63</v>
      </c>
      <c r="AT75" s="29">
        <f t="shared" si="80"/>
        <v>72.5</v>
      </c>
      <c r="AU75" s="29">
        <f t="shared" si="80"/>
        <v>69.33</v>
      </c>
      <c r="AV75" s="29">
        <f t="shared" si="80"/>
        <v>60.67</v>
      </c>
      <c r="AW75" s="29">
        <f t="shared" si="80"/>
        <v>67.14</v>
      </c>
      <c r="AX75" s="29">
        <f t="shared" si="80"/>
        <v>74.290000000000006</v>
      </c>
      <c r="AY75" s="29">
        <f t="shared" si="80"/>
        <v>51.25</v>
      </c>
      <c r="AZ75" s="29">
        <f t="shared" si="80"/>
        <v>77.14</v>
      </c>
      <c r="BA75" s="29">
        <f t="shared" si="80"/>
        <v>68</v>
      </c>
      <c r="BB75" s="29">
        <f t="shared" si="80"/>
        <v>60</v>
      </c>
      <c r="BC75" s="29">
        <f t="shared" si="80"/>
        <v>137.33000000000001</v>
      </c>
      <c r="BD75" s="29">
        <f t="shared" si="80"/>
        <v>319</v>
      </c>
      <c r="BE75" s="29">
        <f t="shared" si="80"/>
        <v>499</v>
      </c>
      <c r="BF75" s="29">
        <f t="shared" si="80"/>
        <v>564</v>
      </c>
      <c r="BG75" s="29">
        <f t="shared" si="80"/>
        <v>276</v>
      </c>
      <c r="BH75" s="29">
        <f t="shared" si="80"/>
        <v>524</v>
      </c>
      <c r="BI75" s="29">
        <f t="shared" si="80"/>
        <v>795</v>
      </c>
      <c r="BJ75" s="29">
        <f t="shared" si="80"/>
        <v>47</v>
      </c>
      <c r="BK75" s="29">
        <f t="shared" si="80"/>
        <v>36</v>
      </c>
      <c r="BL75" s="29">
        <f t="shared" si="80"/>
        <v>35</v>
      </c>
      <c r="BM75" s="29">
        <f t="shared" si="80"/>
        <v>41</v>
      </c>
      <c r="BN75" s="29">
        <f t="shared" si="80"/>
        <v>47</v>
      </c>
      <c r="BO75" s="29">
        <f t="shared" si="80"/>
        <v>314</v>
      </c>
      <c r="BP75" s="29">
        <f t="shared" si="80"/>
        <v>162.22</v>
      </c>
      <c r="BQ75" s="29">
        <f t="shared" si="80"/>
        <v>22</v>
      </c>
      <c r="BR75" s="29">
        <f t="shared" si="80"/>
        <v>0</v>
      </c>
    </row>
    <row r="76" spans="1:72" ht="17.399999999999999" x14ac:dyDescent="0.35">
      <c r="B76" s="20" t="s">
        <v>30</v>
      </c>
      <c r="C76" s="21" t="s">
        <v>29</v>
      </c>
      <c r="D76" s="22">
        <f>D75/1000</f>
        <v>7.8180000000000013E-2</v>
      </c>
      <c r="E76" s="22">
        <f t="shared" ref="E76:BQ76" si="81">E75/1000</f>
        <v>8.2000000000000003E-2</v>
      </c>
      <c r="F76" s="22">
        <f t="shared" si="81"/>
        <v>8.2000000000000003E-2</v>
      </c>
      <c r="G76" s="22">
        <f t="shared" si="81"/>
        <v>0.624</v>
      </c>
      <c r="H76" s="22">
        <f t="shared" si="81"/>
        <v>1.49</v>
      </c>
      <c r="I76" s="22">
        <f t="shared" si="81"/>
        <v>0.72</v>
      </c>
      <c r="J76" s="22">
        <f t="shared" si="81"/>
        <v>8.2379999999999995E-2</v>
      </c>
      <c r="K76" s="22">
        <f t="shared" si="81"/>
        <v>1.03888</v>
      </c>
      <c r="L76" s="22">
        <f t="shared" si="81"/>
        <v>0.23194000000000001</v>
      </c>
      <c r="M76" s="22">
        <f t="shared" si="81"/>
        <v>0.73799999999999999</v>
      </c>
      <c r="N76" s="22">
        <f t="shared" si="81"/>
        <v>0.11489000000000001</v>
      </c>
      <c r="O76" s="22">
        <f t="shared" si="81"/>
        <v>0.35911000000000004</v>
      </c>
      <c r="P76" s="22">
        <f t="shared" si="81"/>
        <v>0.42895</v>
      </c>
      <c r="Q76" s="22">
        <f t="shared" si="81"/>
        <v>0.4</v>
      </c>
      <c r="R76" s="22">
        <f t="shared" si="81"/>
        <v>1.21</v>
      </c>
      <c r="S76" s="22">
        <f t="shared" si="81"/>
        <v>0.20749999999999999</v>
      </c>
      <c r="T76" s="22">
        <f t="shared" si="81"/>
        <v>0.20749999999999999</v>
      </c>
      <c r="U76" s="22">
        <f t="shared" si="81"/>
        <v>0.85199999999999998</v>
      </c>
      <c r="V76" s="22">
        <f t="shared" si="81"/>
        <v>0.35255999999999998</v>
      </c>
      <c r="W76" s="22">
        <f>W75/1000</f>
        <v>0.26900000000000002</v>
      </c>
      <c r="X76" s="22">
        <f t="shared" si="81"/>
        <v>1.1900000000000001E-2</v>
      </c>
      <c r="Y76" s="22">
        <f t="shared" si="81"/>
        <v>0</v>
      </c>
      <c r="Z76" s="22">
        <f t="shared" si="81"/>
        <v>0.49199999999999999</v>
      </c>
      <c r="AA76" s="22">
        <f t="shared" si="81"/>
        <v>0.38200000000000001</v>
      </c>
      <c r="AB76" s="22">
        <f t="shared" si="81"/>
        <v>0.34100000000000003</v>
      </c>
      <c r="AC76" s="22">
        <f t="shared" si="81"/>
        <v>0.26100000000000001</v>
      </c>
      <c r="AD76" s="22">
        <f t="shared" si="81"/>
        <v>0.125</v>
      </c>
      <c r="AE76" s="22">
        <f t="shared" si="81"/>
        <v>0.60699999999999998</v>
      </c>
      <c r="AF76" s="22">
        <f t="shared" ref="AF76:AI76" si="82">AF75/1000</f>
        <v>0</v>
      </c>
      <c r="AG76" s="22">
        <f t="shared" si="82"/>
        <v>0</v>
      </c>
      <c r="AH76" s="22">
        <f t="shared" si="82"/>
        <v>0.219</v>
      </c>
      <c r="AI76" s="22">
        <f t="shared" si="82"/>
        <v>0</v>
      </c>
      <c r="AJ76" s="22">
        <f t="shared" si="81"/>
        <v>0.22727</v>
      </c>
      <c r="AK76" s="22">
        <f t="shared" si="81"/>
        <v>8.8999999999999996E-2</v>
      </c>
      <c r="AL76" s="22">
        <f t="shared" si="81"/>
        <v>6.2E-2</v>
      </c>
      <c r="AM76" s="22">
        <f t="shared" si="81"/>
        <v>4.4600000000000001E-2</v>
      </c>
      <c r="AN76" s="22">
        <f t="shared" si="81"/>
        <v>0.2</v>
      </c>
      <c r="AO76" s="22">
        <f t="shared" si="81"/>
        <v>0.23599999999999999</v>
      </c>
      <c r="AP76" s="22">
        <f t="shared" si="81"/>
        <v>0</v>
      </c>
      <c r="AQ76" s="22">
        <f t="shared" si="81"/>
        <v>0.27700000000000002</v>
      </c>
      <c r="AR76" s="22">
        <f t="shared" si="81"/>
        <v>0.59499999999999997</v>
      </c>
      <c r="AS76" s="22">
        <f t="shared" si="81"/>
        <v>0.23563000000000001</v>
      </c>
      <c r="AT76" s="22">
        <f t="shared" si="81"/>
        <v>7.2499999999999995E-2</v>
      </c>
      <c r="AU76" s="22">
        <f t="shared" si="81"/>
        <v>6.9330000000000003E-2</v>
      </c>
      <c r="AV76" s="22">
        <f t="shared" si="81"/>
        <v>6.0670000000000002E-2</v>
      </c>
      <c r="AW76" s="22">
        <f t="shared" si="81"/>
        <v>6.7140000000000005E-2</v>
      </c>
      <c r="AX76" s="22">
        <f t="shared" si="81"/>
        <v>7.4290000000000009E-2</v>
      </c>
      <c r="AY76" s="22">
        <f t="shared" si="81"/>
        <v>5.1249999999999997E-2</v>
      </c>
      <c r="AZ76" s="22">
        <f t="shared" si="81"/>
        <v>7.714E-2</v>
      </c>
      <c r="BA76" s="22">
        <f t="shared" si="81"/>
        <v>6.8000000000000005E-2</v>
      </c>
      <c r="BB76" s="22">
        <f t="shared" si="81"/>
        <v>0.06</v>
      </c>
      <c r="BC76" s="22">
        <f t="shared" si="81"/>
        <v>0.13733000000000001</v>
      </c>
      <c r="BD76" s="22">
        <f t="shared" si="81"/>
        <v>0.31900000000000001</v>
      </c>
      <c r="BE76" s="22">
        <f t="shared" si="81"/>
        <v>0.499</v>
      </c>
      <c r="BF76" s="22">
        <f t="shared" si="81"/>
        <v>0.56399999999999995</v>
      </c>
      <c r="BG76" s="22">
        <f t="shared" si="81"/>
        <v>0.27600000000000002</v>
      </c>
      <c r="BH76" s="22">
        <f t="shared" si="81"/>
        <v>0.52400000000000002</v>
      </c>
      <c r="BI76" s="22">
        <f t="shared" si="81"/>
        <v>0.79500000000000004</v>
      </c>
      <c r="BJ76" s="22">
        <f t="shared" si="81"/>
        <v>4.7E-2</v>
      </c>
      <c r="BK76" s="22">
        <f t="shared" si="81"/>
        <v>3.5999999999999997E-2</v>
      </c>
      <c r="BL76" s="22">
        <f t="shared" si="81"/>
        <v>3.5000000000000003E-2</v>
      </c>
      <c r="BM76" s="22">
        <f t="shared" si="81"/>
        <v>4.1000000000000002E-2</v>
      </c>
      <c r="BN76" s="22">
        <f t="shared" si="81"/>
        <v>4.7E-2</v>
      </c>
      <c r="BO76" s="22">
        <f t="shared" si="81"/>
        <v>0.314</v>
      </c>
      <c r="BP76" s="22">
        <f t="shared" si="81"/>
        <v>0.16222</v>
      </c>
      <c r="BQ76" s="22">
        <f t="shared" si="81"/>
        <v>2.1999999999999999E-2</v>
      </c>
      <c r="BR76" s="22">
        <f t="shared" ref="BR76" si="83">BR75/1000</f>
        <v>0</v>
      </c>
    </row>
    <row r="77" spans="1:72" ht="17.399999999999999" x14ac:dyDescent="0.35">
      <c r="A77" s="30"/>
      <c r="B77" s="31" t="s">
        <v>31</v>
      </c>
      <c r="C77" s="123"/>
      <c r="D77" s="32">
        <f>D73*D75</f>
        <v>92.565120000000007</v>
      </c>
      <c r="E77" s="32">
        <f t="shared" ref="E77:BQ77" si="84">E73*E75</f>
        <v>113.06816000000001</v>
      </c>
      <c r="F77" s="32">
        <f t="shared" si="84"/>
        <v>23.616</v>
      </c>
      <c r="G77" s="32">
        <f t="shared" si="84"/>
        <v>0</v>
      </c>
      <c r="H77" s="32">
        <f t="shared" si="84"/>
        <v>0</v>
      </c>
      <c r="I77" s="32">
        <f t="shared" si="84"/>
        <v>0</v>
      </c>
      <c r="J77" s="32">
        <f t="shared" si="84"/>
        <v>0</v>
      </c>
      <c r="K77" s="32">
        <f t="shared" si="84"/>
        <v>166.22080000000003</v>
      </c>
      <c r="L77" s="32">
        <f t="shared" si="84"/>
        <v>0</v>
      </c>
      <c r="M77" s="32">
        <f t="shared" si="84"/>
        <v>0</v>
      </c>
      <c r="N77" s="32">
        <f t="shared" si="84"/>
        <v>0</v>
      </c>
      <c r="O77" s="32">
        <f t="shared" si="84"/>
        <v>0</v>
      </c>
      <c r="P77" s="32">
        <f t="shared" si="84"/>
        <v>0</v>
      </c>
      <c r="Q77" s="32">
        <f t="shared" si="84"/>
        <v>0</v>
      </c>
      <c r="R77" s="32">
        <f t="shared" si="84"/>
        <v>0</v>
      </c>
      <c r="S77" s="32">
        <f t="shared" si="84"/>
        <v>0</v>
      </c>
      <c r="T77" s="32">
        <f t="shared" si="84"/>
        <v>0</v>
      </c>
      <c r="U77" s="32">
        <f t="shared" si="84"/>
        <v>0</v>
      </c>
      <c r="V77" s="32">
        <f t="shared" si="84"/>
        <v>0</v>
      </c>
      <c r="W77" s="32">
        <f>W73*W75</f>
        <v>0</v>
      </c>
      <c r="X77" s="32">
        <f t="shared" si="84"/>
        <v>38.080000000000005</v>
      </c>
      <c r="Y77" s="32">
        <f t="shared" si="84"/>
        <v>0</v>
      </c>
      <c r="Z77" s="32">
        <f t="shared" si="84"/>
        <v>157.44</v>
      </c>
      <c r="AA77" s="32">
        <f t="shared" si="84"/>
        <v>97.792000000000002</v>
      </c>
      <c r="AB77" s="32">
        <f t="shared" si="84"/>
        <v>0</v>
      </c>
      <c r="AC77" s="32">
        <f t="shared" si="84"/>
        <v>0</v>
      </c>
      <c r="AD77" s="32">
        <f t="shared" si="84"/>
        <v>0</v>
      </c>
      <c r="AE77" s="32">
        <f t="shared" si="84"/>
        <v>0</v>
      </c>
      <c r="AF77" s="32">
        <f t="shared" ref="AF77:AI77" si="85">AF73*AF75</f>
        <v>0</v>
      </c>
      <c r="AG77" s="32">
        <f t="shared" si="85"/>
        <v>0</v>
      </c>
      <c r="AH77" s="32">
        <f t="shared" si="85"/>
        <v>0</v>
      </c>
      <c r="AI77" s="32">
        <f t="shared" si="85"/>
        <v>0</v>
      </c>
      <c r="AJ77" s="32">
        <f t="shared" si="84"/>
        <v>0</v>
      </c>
      <c r="AK77" s="32">
        <f t="shared" si="84"/>
        <v>0</v>
      </c>
      <c r="AL77" s="32">
        <f t="shared" si="84"/>
        <v>19.84</v>
      </c>
      <c r="AM77" s="32">
        <f t="shared" si="84"/>
        <v>0</v>
      </c>
      <c r="AN77" s="32">
        <f t="shared" si="84"/>
        <v>0</v>
      </c>
      <c r="AO77" s="32">
        <f t="shared" si="84"/>
        <v>0</v>
      </c>
      <c r="AP77" s="32">
        <f t="shared" si="84"/>
        <v>0</v>
      </c>
      <c r="AQ77" s="32">
        <f t="shared" si="84"/>
        <v>0</v>
      </c>
      <c r="AR77" s="32">
        <f t="shared" si="84"/>
        <v>0</v>
      </c>
      <c r="AS77" s="32">
        <f t="shared" si="84"/>
        <v>0</v>
      </c>
      <c r="AT77" s="32">
        <f t="shared" si="84"/>
        <v>0</v>
      </c>
      <c r="AU77" s="32">
        <f t="shared" si="84"/>
        <v>0</v>
      </c>
      <c r="AV77" s="32">
        <f t="shared" si="84"/>
        <v>0</v>
      </c>
      <c r="AW77" s="32">
        <f t="shared" si="84"/>
        <v>0</v>
      </c>
      <c r="AX77" s="32">
        <f t="shared" si="84"/>
        <v>0</v>
      </c>
      <c r="AY77" s="32">
        <f t="shared" si="84"/>
        <v>0</v>
      </c>
      <c r="AZ77" s="32">
        <f t="shared" si="84"/>
        <v>0</v>
      </c>
      <c r="BA77" s="32">
        <f t="shared" si="84"/>
        <v>0</v>
      </c>
      <c r="BB77" s="32">
        <f t="shared" si="84"/>
        <v>0</v>
      </c>
      <c r="BC77" s="32">
        <f t="shared" si="84"/>
        <v>0</v>
      </c>
      <c r="BD77" s="32">
        <f t="shared" si="84"/>
        <v>377.69599999999997</v>
      </c>
      <c r="BE77" s="32">
        <f t="shared" si="84"/>
        <v>479.03999999999996</v>
      </c>
      <c r="BF77" s="32">
        <f t="shared" si="84"/>
        <v>541.43999999999994</v>
      </c>
      <c r="BG77" s="32">
        <f t="shared" si="84"/>
        <v>0</v>
      </c>
      <c r="BH77" s="32">
        <f t="shared" si="84"/>
        <v>0</v>
      </c>
      <c r="BI77" s="32">
        <f t="shared" si="84"/>
        <v>0</v>
      </c>
      <c r="BJ77" s="32">
        <f t="shared" si="84"/>
        <v>150.4</v>
      </c>
      <c r="BK77" s="32">
        <f t="shared" si="84"/>
        <v>35.712000000000003</v>
      </c>
      <c r="BL77" s="32">
        <f t="shared" si="84"/>
        <v>35.840000000000003</v>
      </c>
      <c r="BM77" s="32">
        <f t="shared" si="84"/>
        <v>223.04000000000002</v>
      </c>
      <c r="BN77" s="32">
        <f t="shared" si="84"/>
        <v>0</v>
      </c>
      <c r="BO77" s="32">
        <f t="shared" si="84"/>
        <v>30.144000000000002</v>
      </c>
      <c r="BP77" s="32">
        <f t="shared" si="84"/>
        <v>31.146239999999999</v>
      </c>
      <c r="BQ77" s="32">
        <f t="shared" si="84"/>
        <v>3.1680000000000001</v>
      </c>
      <c r="BR77" s="32">
        <f t="shared" ref="BR77" si="86">BR73*BR75</f>
        <v>0</v>
      </c>
      <c r="BS77" s="33">
        <f>SUM(D77:BQ77)</f>
        <v>2616.2483200000001</v>
      </c>
      <c r="BT77" s="34">
        <f>BS77/$C$9</f>
        <v>81.757760000000005</v>
      </c>
    </row>
    <row r="78" spans="1:72" ht="17.399999999999999" x14ac:dyDescent="0.35">
      <c r="A78" s="30"/>
      <c r="B78" s="31" t="s">
        <v>32</v>
      </c>
      <c r="C78" s="123"/>
      <c r="D78" s="32">
        <f>D73*D75</f>
        <v>92.565120000000007</v>
      </c>
      <c r="E78" s="32">
        <f t="shared" ref="E78:BQ78" si="87">E73*E75</f>
        <v>113.06816000000001</v>
      </c>
      <c r="F78" s="32">
        <f t="shared" si="87"/>
        <v>23.616</v>
      </c>
      <c r="G78" s="32">
        <f t="shared" si="87"/>
        <v>0</v>
      </c>
      <c r="H78" s="32">
        <f t="shared" si="87"/>
        <v>0</v>
      </c>
      <c r="I78" s="32">
        <f t="shared" si="87"/>
        <v>0</v>
      </c>
      <c r="J78" s="32">
        <f t="shared" si="87"/>
        <v>0</v>
      </c>
      <c r="K78" s="32">
        <f t="shared" si="87"/>
        <v>166.22080000000003</v>
      </c>
      <c r="L78" s="32">
        <f t="shared" si="87"/>
        <v>0</v>
      </c>
      <c r="M78" s="32">
        <f t="shared" si="87"/>
        <v>0</v>
      </c>
      <c r="N78" s="32">
        <f t="shared" si="87"/>
        <v>0</v>
      </c>
      <c r="O78" s="32">
        <f t="shared" si="87"/>
        <v>0</v>
      </c>
      <c r="P78" s="32">
        <f t="shared" si="87"/>
        <v>0</v>
      </c>
      <c r="Q78" s="32">
        <f t="shared" si="87"/>
        <v>0</v>
      </c>
      <c r="R78" s="32">
        <f t="shared" si="87"/>
        <v>0</v>
      </c>
      <c r="S78" s="32">
        <f t="shared" si="87"/>
        <v>0</v>
      </c>
      <c r="T78" s="32">
        <f t="shared" si="87"/>
        <v>0</v>
      </c>
      <c r="U78" s="32">
        <f t="shared" si="87"/>
        <v>0</v>
      </c>
      <c r="V78" s="32">
        <f t="shared" si="87"/>
        <v>0</v>
      </c>
      <c r="W78" s="32">
        <f>W73*W75</f>
        <v>0</v>
      </c>
      <c r="X78" s="32">
        <f t="shared" si="87"/>
        <v>38.080000000000005</v>
      </c>
      <c r="Y78" s="32">
        <f t="shared" si="87"/>
        <v>0</v>
      </c>
      <c r="Z78" s="32">
        <f t="shared" si="87"/>
        <v>157.44</v>
      </c>
      <c r="AA78" s="32">
        <f t="shared" si="87"/>
        <v>97.792000000000002</v>
      </c>
      <c r="AB78" s="32">
        <f t="shared" si="87"/>
        <v>0</v>
      </c>
      <c r="AC78" s="32">
        <f t="shared" si="87"/>
        <v>0</v>
      </c>
      <c r="AD78" s="32">
        <f t="shared" si="87"/>
        <v>0</v>
      </c>
      <c r="AE78" s="32">
        <f t="shared" si="87"/>
        <v>0</v>
      </c>
      <c r="AF78" s="32">
        <f t="shared" ref="AF78:AI78" si="88">AF73*AF75</f>
        <v>0</v>
      </c>
      <c r="AG78" s="32">
        <f t="shared" si="88"/>
        <v>0</v>
      </c>
      <c r="AH78" s="32">
        <f t="shared" si="88"/>
        <v>0</v>
      </c>
      <c r="AI78" s="32">
        <f t="shared" si="88"/>
        <v>0</v>
      </c>
      <c r="AJ78" s="32">
        <f t="shared" si="87"/>
        <v>0</v>
      </c>
      <c r="AK78" s="32">
        <f t="shared" si="87"/>
        <v>0</v>
      </c>
      <c r="AL78" s="32">
        <f t="shared" si="87"/>
        <v>19.84</v>
      </c>
      <c r="AM78" s="32">
        <f t="shared" si="87"/>
        <v>0</v>
      </c>
      <c r="AN78" s="32">
        <f t="shared" si="87"/>
        <v>0</v>
      </c>
      <c r="AO78" s="32">
        <f t="shared" si="87"/>
        <v>0</v>
      </c>
      <c r="AP78" s="32">
        <f t="shared" si="87"/>
        <v>0</v>
      </c>
      <c r="AQ78" s="32">
        <f t="shared" si="87"/>
        <v>0</v>
      </c>
      <c r="AR78" s="32">
        <f t="shared" si="87"/>
        <v>0</v>
      </c>
      <c r="AS78" s="32">
        <f t="shared" si="87"/>
        <v>0</v>
      </c>
      <c r="AT78" s="32">
        <f t="shared" si="87"/>
        <v>0</v>
      </c>
      <c r="AU78" s="32">
        <f t="shared" si="87"/>
        <v>0</v>
      </c>
      <c r="AV78" s="32">
        <f t="shared" si="87"/>
        <v>0</v>
      </c>
      <c r="AW78" s="32">
        <f t="shared" si="87"/>
        <v>0</v>
      </c>
      <c r="AX78" s="32">
        <f t="shared" si="87"/>
        <v>0</v>
      </c>
      <c r="AY78" s="32">
        <f t="shared" si="87"/>
        <v>0</v>
      </c>
      <c r="AZ78" s="32">
        <f t="shared" si="87"/>
        <v>0</v>
      </c>
      <c r="BA78" s="32">
        <f t="shared" si="87"/>
        <v>0</v>
      </c>
      <c r="BB78" s="32">
        <f t="shared" si="87"/>
        <v>0</v>
      </c>
      <c r="BC78" s="32">
        <f t="shared" si="87"/>
        <v>0</v>
      </c>
      <c r="BD78" s="32">
        <f t="shared" si="87"/>
        <v>377.69599999999997</v>
      </c>
      <c r="BE78" s="32">
        <f t="shared" si="87"/>
        <v>479.03999999999996</v>
      </c>
      <c r="BF78" s="32">
        <f t="shared" si="87"/>
        <v>541.43999999999994</v>
      </c>
      <c r="BG78" s="32">
        <f t="shared" si="87"/>
        <v>0</v>
      </c>
      <c r="BH78" s="32">
        <f t="shared" si="87"/>
        <v>0</v>
      </c>
      <c r="BI78" s="32">
        <f t="shared" si="87"/>
        <v>0</v>
      </c>
      <c r="BJ78" s="32">
        <f t="shared" si="87"/>
        <v>150.4</v>
      </c>
      <c r="BK78" s="32">
        <f t="shared" si="87"/>
        <v>35.712000000000003</v>
      </c>
      <c r="BL78" s="32">
        <f t="shared" si="87"/>
        <v>35.840000000000003</v>
      </c>
      <c r="BM78" s="32">
        <f t="shared" si="87"/>
        <v>223.04000000000002</v>
      </c>
      <c r="BN78" s="32">
        <f t="shared" si="87"/>
        <v>0</v>
      </c>
      <c r="BO78" s="32">
        <f t="shared" si="87"/>
        <v>30.144000000000002</v>
      </c>
      <c r="BP78" s="32">
        <f t="shared" si="87"/>
        <v>31.146239999999999</v>
      </c>
      <c r="BQ78" s="32">
        <f t="shared" si="87"/>
        <v>3.1680000000000001</v>
      </c>
      <c r="BR78" s="32">
        <f t="shared" ref="BR78" si="89">BR73*BR75</f>
        <v>0</v>
      </c>
      <c r="BS78" s="33">
        <f>SUM(D78:BQ78)</f>
        <v>2616.2483200000001</v>
      </c>
      <c r="BT78" s="34">
        <f>BS78/$C$9</f>
        <v>81.757760000000005</v>
      </c>
    </row>
    <row r="80" spans="1:72" x14ac:dyDescent="0.3">
      <c r="J80" s="1">
        <v>52</v>
      </c>
      <c r="K80" t="s">
        <v>2</v>
      </c>
      <c r="T80" t="s">
        <v>35</v>
      </c>
    </row>
    <row r="81" spans="1:72" ht="15" customHeight="1" x14ac:dyDescent="0.3">
      <c r="A81" s="112"/>
      <c r="B81" s="3" t="s">
        <v>4</v>
      </c>
      <c r="C81" s="114" t="s">
        <v>5</v>
      </c>
      <c r="D81" s="114" t="str">
        <f t="shared" ref="D81:AL81" si="90">D64</f>
        <v>Хлеб пшеничный</v>
      </c>
      <c r="E81" s="114" t="str">
        <f t="shared" si="90"/>
        <v>Хлеб ржано-пшеничный</v>
      </c>
      <c r="F81" s="114" t="str">
        <f t="shared" si="90"/>
        <v>Сахар</v>
      </c>
      <c r="G81" s="114" t="str">
        <f t="shared" si="90"/>
        <v>Чай</v>
      </c>
      <c r="H81" s="114" t="str">
        <f t="shared" si="90"/>
        <v>Какао</v>
      </c>
      <c r="I81" s="114" t="str">
        <f t="shared" si="90"/>
        <v>Кофейный напиток</v>
      </c>
      <c r="J81" s="114" t="str">
        <f t="shared" si="90"/>
        <v>Молоко 2,5%</v>
      </c>
      <c r="K81" s="114" t="str">
        <f t="shared" si="90"/>
        <v>Масло сливочное</v>
      </c>
      <c r="L81" s="114" t="str">
        <f t="shared" si="90"/>
        <v>Сметана 15%</v>
      </c>
      <c r="M81" s="114" t="str">
        <f t="shared" si="90"/>
        <v>Молоко сухое</v>
      </c>
      <c r="N81" s="114" t="str">
        <f t="shared" si="90"/>
        <v>Снежок 2,5 %</v>
      </c>
      <c r="O81" s="114" t="str">
        <f t="shared" si="90"/>
        <v>Творог 5%</v>
      </c>
      <c r="P81" s="114" t="str">
        <f t="shared" si="90"/>
        <v>Молоко сгущенное</v>
      </c>
      <c r="Q81" s="114" t="str">
        <f t="shared" si="90"/>
        <v xml:space="preserve">Джем Сава </v>
      </c>
      <c r="R81" s="114" t="str">
        <f t="shared" si="90"/>
        <v>Сыр</v>
      </c>
      <c r="S81" s="114" t="str">
        <f t="shared" si="90"/>
        <v>Зеленый горошек</v>
      </c>
      <c r="T81" s="114" t="str">
        <f t="shared" si="90"/>
        <v>Кукуруза консервирован.</v>
      </c>
      <c r="U81" s="114" t="str">
        <f t="shared" si="90"/>
        <v>Консервы рыбные</v>
      </c>
      <c r="V81" s="114" t="str">
        <f t="shared" si="90"/>
        <v>Огурцы консервирован.</v>
      </c>
      <c r="W81" s="114" t="str">
        <f t="shared" si="90"/>
        <v>Огурцы свежие</v>
      </c>
      <c r="X81" s="114" t="str">
        <f t="shared" si="90"/>
        <v>Яйцо</v>
      </c>
      <c r="Y81" s="114" t="str">
        <f t="shared" si="90"/>
        <v>Икра кабачковая</v>
      </c>
      <c r="Z81" s="114" t="str">
        <f t="shared" si="90"/>
        <v>Изюм</v>
      </c>
      <c r="AA81" s="114" t="str">
        <f t="shared" si="90"/>
        <v>Курага</v>
      </c>
      <c r="AB81" s="114" t="str">
        <f t="shared" si="90"/>
        <v>Чернослив</v>
      </c>
      <c r="AC81" s="114" t="str">
        <f t="shared" si="90"/>
        <v>Шиповник</v>
      </c>
      <c r="AD81" s="114" t="str">
        <f t="shared" si="90"/>
        <v>Сухофрукты</v>
      </c>
      <c r="AE81" s="114" t="str">
        <f t="shared" si="90"/>
        <v>Ягода свежемороженная</v>
      </c>
      <c r="AF81" s="114" t="str">
        <f t="shared" ref="AF81:AI81" si="91">AF64</f>
        <v>Апельсин</v>
      </c>
      <c r="AG81" s="114" t="str">
        <f t="shared" si="91"/>
        <v>Банан</v>
      </c>
      <c r="AH81" s="114" t="str">
        <f t="shared" si="91"/>
        <v>Лимон</v>
      </c>
      <c r="AI81" s="114" t="str">
        <f t="shared" si="91"/>
        <v>Яблоко</v>
      </c>
      <c r="AJ81" s="114" t="str">
        <f t="shared" si="90"/>
        <v>Кисель</v>
      </c>
      <c r="AK81" s="114" t="str">
        <f t="shared" si="90"/>
        <v xml:space="preserve">Сок </v>
      </c>
      <c r="AL81" s="114" t="str">
        <f t="shared" si="90"/>
        <v>Макаронные изделия</v>
      </c>
      <c r="AM81" s="114" t="str">
        <f t="shared" ref="AM81:BR81" si="92">AM64</f>
        <v>Мука</v>
      </c>
      <c r="AN81" s="114" t="str">
        <f t="shared" si="92"/>
        <v>Дрожжи</v>
      </c>
      <c r="AO81" s="114" t="str">
        <f t="shared" si="92"/>
        <v>Печенье</v>
      </c>
      <c r="AP81" s="114" t="str">
        <f t="shared" si="92"/>
        <v>Пряники</v>
      </c>
      <c r="AQ81" s="114" t="str">
        <f t="shared" si="92"/>
        <v>Вафли</v>
      </c>
      <c r="AR81" s="114" t="str">
        <f t="shared" si="92"/>
        <v>Конфеты</v>
      </c>
      <c r="AS81" s="114" t="str">
        <f t="shared" si="92"/>
        <v>Повидло Сава</v>
      </c>
      <c r="AT81" s="114" t="str">
        <f t="shared" si="92"/>
        <v>Крупа геркулес</v>
      </c>
      <c r="AU81" s="114" t="str">
        <f t="shared" si="92"/>
        <v>Крупа горох</v>
      </c>
      <c r="AV81" s="114" t="str">
        <f t="shared" si="92"/>
        <v>Крупа гречневая</v>
      </c>
      <c r="AW81" s="114" t="str">
        <f t="shared" si="92"/>
        <v>Крупа кукурузная</v>
      </c>
      <c r="AX81" s="114" t="str">
        <f t="shared" si="92"/>
        <v>Крупа манная</v>
      </c>
      <c r="AY81" s="114" t="str">
        <f t="shared" si="92"/>
        <v>Крупа перловая</v>
      </c>
      <c r="AZ81" s="114" t="str">
        <f t="shared" si="92"/>
        <v>Крупа пшеничная</v>
      </c>
      <c r="BA81" s="114" t="str">
        <f t="shared" si="92"/>
        <v>Крупа пшено</v>
      </c>
      <c r="BB81" s="114" t="str">
        <f t="shared" si="92"/>
        <v>Крупа ячневая</v>
      </c>
      <c r="BC81" s="114" t="str">
        <f t="shared" si="92"/>
        <v>Рис</v>
      </c>
      <c r="BD81" s="114" t="str">
        <f t="shared" si="92"/>
        <v>Цыпленок бройлер</v>
      </c>
      <c r="BE81" s="114" t="str">
        <f t="shared" si="92"/>
        <v>Филе куриное</v>
      </c>
      <c r="BF81" s="114" t="str">
        <f t="shared" si="92"/>
        <v>Фарш говяжий</v>
      </c>
      <c r="BG81" s="114" t="str">
        <f t="shared" si="92"/>
        <v>Печень куриная</v>
      </c>
      <c r="BH81" s="114" t="str">
        <f t="shared" si="92"/>
        <v>Филе минтая</v>
      </c>
      <c r="BI81" s="114" t="str">
        <f t="shared" si="92"/>
        <v>Филе сельди слабосол.</v>
      </c>
      <c r="BJ81" s="114" t="str">
        <f t="shared" si="92"/>
        <v>Картофель</v>
      </c>
      <c r="BK81" s="114" t="str">
        <f t="shared" si="92"/>
        <v>Морковь</v>
      </c>
      <c r="BL81" s="114" t="str">
        <f t="shared" si="92"/>
        <v>Лук</v>
      </c>
      <c r="BM81" s="114" t="str">
        <f t="shared" si="92"/>
        <v>Капуста</v>
      </c>
      <c r="BN81" s="114" t="str">
        <f t="shared" si="92"/>
        <v>Свекла</v>
      </c>
      <c r="BO81" s="114" t="str">
        <f t="shared" si="92"/>
        <v>Томатная паста</v>
      </c>
      <c r="BP81" s="114" t="str">
        <f t="shared" si="92"/>
        <v>Масло растительное</v>
      </c>
      <c r="BQ81" s="114" t="str">
        <f t="shared" si="92"/>
        <v>Соль</v>
      </c>
      <c r="BR81" s="114" t="str">
        <f t="shared" si="92"/>
        <v>Аскорбиновая кислота</v>
      </c>
      <c r="BS81" s="105" t="s">
        <v>6</v>
      </c>
      <c r="BT81" s="105" t="s">
        <v>7</v>
      </c>
    </row>
    <row r="82" spans="1:72" ht="36" customHeight="1" x14ac:dyDescent="0.3">
      <c r="A82" s="113"/>
      <c r="B82" s="4" t="s">
        <v>8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05"/>
      <c r="BT82" s="105"/>
    </row>
    <row r="83" spans="1:72" x14ac:dyDescent="0.3">
      <c r="A83" s="106" t="s">
        <v>20</v>
      </c>
      <c r="B83" s="5" t="str">
        <f>B21</f>
        <v>Чай с лимоном</v>
      </c>
      <c r="C83" s="107">
        <f>$F$6</f>
        <v>32</v>
      </c>
      <c r="D83" s="5">
        <f t="shared" ref="D83:AL83" si="93">D21</f>
        <v>0</v>
      </c>
      <c r="E83" s="5">
        <f t="shared" si="93"/>
        <v>0</v>
      </c>
      <c r="F83" s="5">
        <f t="shared" si="93"/>
        <v>0.01</v>
      </c>
      <c r="G83" s="5">
        <f t="shared" si="93"/>
        <v>5.0000000000000001E-4</v>
      </c>
      <c r="H83" s="5">
        <f t="shared" si="93"/>
        <v>0</v>
      </c>
      <c r="I83" s="5">
        <f t="shared" si="93"/>
        <v>0</v>
      </c>
      <c r="J83" s="5">
        <f t="shared" si="93"/>
        <v>0</v>
      </c>
      <c r="K83" s="5">
        <f t="shared" si="93"/>
        <v>0</v>
      </c>
      <c r="L83" s="5">
        <f t="shared" si="93"/>
        <v>0</v>
      </c>
      <c r="M83" s="5">
        <f t="shared" si="93"/>
        <v>0</v>
      </c>
      <c r="N83" s="5">
        <f t="shared" si="93"/>
        <v>0</v>
      </c>
      <c r="O83" s="5">
        <f t="shared" si="93"/>
        <v>0</v>
      </c>
      <c r="P83" s="5">
        <f t="shared" si="93"/>
        <v>0</v>
      </c>
      <c r="Q83" s="5">
        <f t="shared" si="93"/>
        <v>0</v>
      </c>
      <c r="R83" s="5">
        <f t="shared" si="93"/>
        <v>0</v>
      </c>
      <c r="S83" s="5">
        <f t="shared" si="93"/>
        <v>0</v>
      </c>
      <c r="T83" s="5">
        <f t="shared" si="93"/>
        <v>0</v>
      </c>
      <c r="U83" s="5">
        <f t="shared" si="93"/>
        <v>0</v>
      </c>
      <c r="V83" s="5">
        <f t="shared" si="93"/>
        <v>0</v>
      </c>
      <c r="W83" s="5">
        <f t="shared" si="93"/>
        <v>0</v>
      </c>
      <c r="X83" s="5">
        <f t="shared" si="93"/>
        <v>0</v>
      </c>
      <c r="Y83" s="5">
        <f t="shared" si="93"/>
        <v>0</v>
      </c>
      <c r="Z83" s="5">
        <f t="shared" si="93"/>
        <v>0</v>
      </c>
      <c r="AA83" s="5">
        <f t="shared" si="93"/>
        <v>0</v>
      </c>
      <c r="AB83" s="5">
        <f t="shared" si="93"/>
        <v>0</v>
      </c>
      <c r="AC83" s="5">
        <f t="shared" si="93"/>
        <v>0</v>
      </c>
      <c r="AD83" s="5">
        <f t="shared" si="93"/>
        <v>0</v>
      </c>
      <c r="AE83" s="5">
        <f t="shared" si="93"/>
        <v>0</v>
      </c>
      <c r="AF83" s="5">
        <f t="shared" ref="AF83:AI83" si="94">AF21</f>
        <v>0</v>
      </c>
      <c r="AG83" s="5">
        <f t="shared" si="94"/>
        <v>0</v>
      </c>
      <c r="AH83" s="5">
        <f t="shared" si="94"/>
        <v>6.0000000000000001E-3</v>
      </c>
      <c r="AI83" s="5">
        <f t="shared" si="94"/>
        <v>0</v>
      </c>
      <c r="AJ83" s="5">
        <f t="shared" si="93"/>
        <v>0</v>
      </c>
      <c r="AK83" s="5">
        <f t="shared" si="93"/>
        <v>0</v>
      </c>
      <c r="AL83" s="5">
        <f t="shared" si="93"/>
        <v>0</v>
      </c>
      <c r="AM83" s="5">
        <f t="shared" ref="AM83:BR83" si="95">AM21</f>
        <v>0</v>
      </c>
      <c r="AN83" s="5">
        <f t="shared" si="95"/>
        <v>0</v>
      </c>
      <c r="AO83" s="5">
        <f t="shared" si="95"/>
        <v>0</v>
      </c>
      <c r="AP83" s="5">
        <f t="shared" si="95"/>
        <v>0</v>
      </c>
      <c r="AQ83" s="5">
        <f t="shared" si="95"/>
        <v>0</v>
      </c>
      <c r="AR83" s="5">
        <f t="shared" si="95"/>
        <v>0</v>
      </c>
      <c r="AS83" s="5">
        <f t="shared" si="95"/>
        <v>0</v>
      </c>
      <c r="AT83" s="5">
        <f t="shared" si="95"/>
        <v>0</v>
      </c>
      <c r="AU83" s="5">
        <f t="shared" si="95"/>
        <v>0</v>
      </c>
      <c r="AV83" s="5">
        <f t="shared" si="95"/>
        <v>0</v>
      </c>
      <c r="AW83" s="5">
        <f t="shared" si="95"/>
        <v>0</v>
      </c>
      <c r="AX83" s="5">
        <f t="shared" si="95"/>
        <v>0</v>
      </c>
      <c r="AY83" s="5">
        <f t="shared" si="95"/>
        <v>0</v>
      </c>
      <c r="AZ83" s="5">
        <f t="shared" si="95"/>
        <v>0</v>
      </c>
      <c r="BA83" s="5">
        <f t="shared" si="95"/>
        <v>0</v>
      </c>
      <c r="BB83" s="5">
        <f t="shared" si="95"/>
        <v>0</v>
      </c>
      <c r="BC83" s="5">
        <f t="shared" si="95"/>
        <v>0</v>
      </c>
      <c r="BD83" s="5">
        <f t="shared" si="95"/>
        <v>0</v>
      </c>
      <c r="BE83" s="5">
        <f t="shared" si="95"/>
        <v>0</v>
      </c>
      <c r="BF83" s="5">
        <f t="shared" si="95"/>
        <v>0</v>
      </c>
      <c r="BG83" s="5">
        <f t="shared" si="95"/>
        <v>0</v>
      </c>
      <c r="BH83" s="5">
        <f t="shared" si="95"/>
        <v>0</v>
      </c>
      <c r="BI83" s="5">
        <f t="shared" si="95"/>
        <v>0</v>
      </c>
      <c r="BJ83" s="5">
        <f t="shared" si="95"/>
        <v>0</v>
      </c>
      <c r="BK83" s="5">
        <f t="shared" si="95"/>
        <v>0</v>
      </c>
      <c r="BL83" s="5">
        <f t="shared" si="95"/>
        <v>0</v>
      </c>
      <c r="BM83" s="5">
        <f t="shared" si="95"/>
        <v>0</v>
      </c>
      <c r="BN83" s="5">
        <f t="shared" si="95"/>
        <v>0</v>
      </c>
      <c r="BO83" s="5">
        <f t="shared" si="95"/>
        <v>0</v>
      </c>
      <c r="BP83" s="5">
        <f t="shared" si="95"/>
        <v>0</v>
      </c>
      <c r="BQ83" s="5">
        <f t="shared" si="95"/>
        <v>0</v>
      </c>
      <c r="BR83" s="5">
        <f t="shared" si="95"/>
        <v>0</v>
      </c>
    </row>
    <row r="84" spans="1:72" x14ac:dyDescent="0.3">
      <c r="A84" s="106"/>
      <c r="B84" s="5" t="str">
        <f>B22</f>
        <v>Сдоба обыкновенная</v>
      </c>
      <c r="C84" s="108"/>
      <c r="D84" s="5">
        <f t="shared" ref="D84:AL84" si="96">D22</f>
        <v>0</v>
      </c>
      <c r="E84" s="5">
        <f t="shared" si="96"/>
        <v>0</v>
      </c>
      <c r="F84" s="5">
        <f t="shared" si="96"/>
        <v>4.0000000000000001E-3</v>
      </c>
      <c r="G84" s="5">
        <f t="shared" si="96"/>
        <v>0</v>
      </c>
      <c r="H84" s="5">
        <f t="shared" si="96"/>
        <v>0</v>
      </c>
      <c r="I84" s="5">
        <f t="shared" si="96"/>
        <v>0</v>
      </c>
      <c r="J84" s="5">
        <f t="shared" si="96"/>
        <v>1.9E-2</v>
      </c>
      <c r="K84" s="5">
        <f t="shared" si="96"/>
        <v>2.5000000000000001E-3</v>
      </c>
      <c r="L84" s="5">
        <f t="shared" si="96"/>
        <v>0</v>
      </c>
      <c r="M84" s="5">
        <f t="shared" si="96"/>
        <v>0</v>
      </c>
      <c r="N84" s="5">
        <f t="shared" si="96"/>
        <v>0</v>
      </c>
      <c r="O84" s="5">
        <f t="shared" si="96"/>
        <v>0</v>
      </c>
      <c r="P84" s="5">
        <f t="shared" si="96"/>
        <v>0</v>
      </c>
      <c r="Q84" s="5">
        <f t="shared" si="96"/>
        <v>0</v>
      </c>
      <c r="R84" s="5">
        <f t="shared" si="96"/>
        <v>0</v>
      </c>
      <c r="S84" s="5">
        <f t="shared" si="96"/>
        <v>0</v>
      </c>
      <c r="T84" s="5">
        <f t="shared" si="96"/>
        <v>0</v>
      </c>
      <c r="U84" s="5">
        <f t="shared" si="96"/>
        <v>0</v>
      </c>
      <c r="V84" s="5">
        <f t="shared" si="96"/>
        <v>0</v>
      </c>
      <c r="W84" s="5">
        <f t="shared" si="96"/>
        <v>0</v>
      </c>
      <c r="X84" s="5">
        <f t="shared" si="96"/>
        <v>4.1666000000000002E-2</v>
      </c>
      <c r="Y84" s="5">
        <f t="shared" si="96"/>
        <v>0</v>
      </c>
      <c r="Z84" s="5">
        <f t="shared" si="96"/>
        <v>0</v>
      </c>
      <c r="AA84" s="5">
        <f t="shared" si="96"/>
        <v>0</v>
      </c>
      <c r="AB84" s="5">
        <f t="shared" si="96"/>
        <v>0</v>
      </c>
      <c r="AC84" s="5">
        <f t="shared" si="96"/>
        <v>0</v>
      </c>
      <c r="AD84" s="5">
        <f t="shared" si="96"/>
        <v>0</v>
      </c>
      <c r="AE84" s="5">
        <f t="shared" si="96"/>
        <v>0</v>
      </c>
      <c r="AF84" s="5">
        <f t="shared" ref="AF84:AI84" si="97">AF22</f>
        <v>0</v>
      </c>
      <c r="AG84" s="5">
        <f t="shared" si="97"/>
        <v>0</v>
      </c>
      <c r="AH84" s="5">
        <f t="shared" si="97"/>
        <v>0</v>
      </c>
      <c r="AI84" s="5">
        <f t="shared" si="97"/>
        <v>0</v>
      </c>
      <c r="AJ84" s="5">
        <f t="shared" si="96"/>
        <v>0</v>
      </c>
      <c r="AK84" s="5">
        <f t="shared" si="96"/>
        <v>0</v>
      </c>
      <c r="AL84" s="5">
        <f t="shared" si="96"/>
        <v>0</v>
      </c>
      <c r="AM84" s="5">
        <f t="shared" ref="AM84:BR84" si="98">AM22</f>
        <v>4.7E-2</v>
      </c>
      <c r="AN84" s="5">
        <f t="shared" si="98"/>
        <v>2E-3</v>
      </c>
      <c r="AO84" s="5">
        <f t="shared" si="98"/>
        <v>0</v>
      </c>
      <c r="AP84" s="5">
        <f t="shared" si="98"/>
        <v>0</v>
      </c>
      <c r="AQ84" s="5">
        <f t="shared" si="98"/>
        <v>0</v>
      </c>
      <c r="AR84" s="5">
        <f t="shared" si="98"/>
        <v>0</v>
      </c>
      <c r="AS84" s="5">
        <f t="shared" si="98"/>
        <v>0</v>
      </c>
      <c r="AT84" s="5">
        <f t="shared" si="98"/>
        <v>0</v>
      </c>
      <c r="AU84" s="5">
        <f t="shared" si="98"/>
        <v>0</v>
      </c>
      <c r="AV84" s="5">
        <f t="shared" si="98"/>
        <v>0</v>
      </c>
      <c r="AW84" s="5">
        <f t="shared" si="98"/>
        <v>0</v>
      </c>
      <c r="AX84" s="5">
        <f t="shared" si="98"/>
        <v>0</v>
      </c>
      <c r="AY84" s="5">
        <f t="shared" si="98"/>
        <v>0</v>
      </c>
      <c r="AZ84" s="5">
        <f t="shared" si="98"/>
        <v>0</v>
      </c>
      <c r="BA84" s="5">
        <f t="shared" si="98"/>
        <v>0</v>
      </c>
      <c r="BB84" s="5">
        <f t="shared" si="98"/>
        <v>0</v>
      </c>
      <c r="BC84" s="5">
        <f t="shared" si="98"/>
        <v>0</v>
      </c>
      <c r="BD84" s="5">
        <f t="shared" si="98"/>
        <v>0</v>
      </c>
      <c r="BE84" s="5">
        <f t="shared" si="98"/>
        <v>0</v>
      </c>
      <c r="BF84" s="5">
        <f t="shared" si="98"/>
        <v>0</v>
      </c>
      <c r="BG84" s="5">
        <f t="shared" si="98"/>
        <v>0</v>
      </c>
      <c r="BH84" s="5">
        <f t="shared" si="98"/>
        <v>0</v>
      </c>
      <c r="BI84" s="5">
        <f t="shared" si="98"/>
        <v>0</v>
      </c>
      <c r="BJ84" s="5">
        <f t="shared" si="98"/>
        <v>0</v>
      </c>
      <c r="BK84" s="5">
        <f t="shared" si="98"/>
        <v>0</v>
      </c>
      <c r="BL84" s="5">
        <f t="shared" si="98"/>
        <v>0</v>
      </c>
      <c r="BM84" s="5">
        <f t="shared" si="98"/>
        <v>0</v>
      </c>
      <c r="BN84" s="5">
        <f t="shared" si="98"/>
        <v>0</v>
      </c>
      <c r="BO84" s="5">
        <f t="shared" si="98"/>
        <v>0</v>
      </c>
      <c r="BP84" s="5">
        <f t="shared" si="98"/>
        <v>0</v>
      </c>
      <c r="BQ84" s="5">
        <f t="shared" si="98"/>
        <v>0</v>
      </c>
      <c r="BR84" s="5">
        <f t="shared" si="98"/>
        <v>0</v>
      </c>
    </row>
    <row r="85" spans="1:72" ht="15" customHeight="1" x14ac:dyDescent="0.3">
      <c r="A85" s="106"/>
      <c r="B85" s="5" t="str">
        <f>B23</f>
        <v>Банан</v>
      </c>
      <c r="C85" s="108"/>
      <c r="D85" s="5">
        <f t="shared" ref="D85:AL85" si="99">D23</f>
        <v>0</v>
      </c>
      <c r="E85" s="5">
        <f t="shared" si="99"/>
        <v>0</v>
      </c>
      <c r="F85" s="5">
        <f t="shared" si="99"/>
        <v>0</v>
      </c>
      <c r="G85" s="5">
        <f t="shared" si="99"/>
        <v>0</v>
      </c>
      <c r="H85" s="5">
        <f t="shared" si="99"/>
        <v>0</v>
      </c>
      <c r="I85" s="5">
        <f t="shared" si="99"/>
        <v>0</v>
      </c>
      <c r="J85" s="5">
        <f t="shared" si="99"/>
        <v>0</v>
      </c>
      <c r="K85" s="5">
        <f t="shared" si="99"/>
        <v>0</v>
      </c>
      <c r="L85" s="5">
        <f t="shared" si="99"/>
        <v>0</v>
      </c>
      <c r="M85" s="5">
        <f t="shared" si="99"/>
        <v>0</v>
      </c>
      <c r="N85" s="5">
        <f t="shared" si="99"/>
        <v>0</v>
      </c>
      <c r="O85" s="5">
        <f t="shared" si="99"/>
        <v>0</v>
      </c>
      <c r="P85" s="5">
        <f t="shared" si="99"/>
        <v>0</v>
      </c>
      <c r="Q85" s="5">
        <f t="shared" si="99"/>
        <v>0</v>
      </c>
      <c r="R85" s="5">
        <f t="shared" si="99"/>
        <v>0</v>
      </c>
      <c r="S85" s="5">
        <f t="shared" si="99"/>
        <v>0</v>
      </c>
      <c r="T85" s="5">
        <f t="shared" si="99"/>
        <v>0</v>
      </c>
      <c r="U85" s="5">
        <f t="shared" si="99"/>
        <v>0</v>
      </c>
      <c r="V85" s="5">
        <f t="shared" si="99"/>
        <v>0</v>
      </c>
      <c r="W85" s="5">
        <f t="shared" si="99"/>
        <v>0</v>
      </c>
      <c r="X85" s="5">
        <f t="shared" si="99"/>
        <v>0</v>
      </c>
      <c r="Y85" s="5">
        <f t="shared" si="99"/>
        <v>0</v>
      </c>
      <c r="Z85" s="5">
        <f t="shared" si="99"/>
        <v>0</v>
      </c>
      <c r="AA85" s="5">
        <f t="shared" si="99"/>
        <v>0</v>
      </c>
      <c r="AB85" s="5">
        <f t="shared" si="99"/>
        <v>0</v>
      </c>
      <c r="AC85" s="5">
        <f t="shared" si="99"/>
        <v>0</v>
      </c>
      <c r="AD85" s="5">
        <f t="shared" si="99"/>
        <v>0</v>
      </c>
      <c r="AE85" s="5">
        <f t="shared" si="99"/>
        <v>0</v>
      </c>
      <c r="AF85" s="5">
        <f t="shared" ref="AF85:AI85" si="100">AF23</f>
        <v>0</v>
      </c>
      <c r="AG85" s="5">
        <f t="shared" si="100"/>
        <v>0</v>
      </c>
      <c r="AH85" s="5">
        <f t="shared" si="100"/>
        <v>0</v>
      </c>
      <c r="AI85" s="5">
        <f t="shared" si="100"/>
        <v>0</v>
      </c>
      <c r="AJ85" s="5">
        <f t="shared" si="99"/>
        <v>0</v>
      </c>
      <c r="AK85" s="5">
        <f t="shared" si="99"/>
        <v>0</v>
      </c>
      <c r="AL85" s="5">
        <f t="shared" si="99"/>
        <v>0</v>
      </c>
      <c r="AM85" s="5">
        <f t="shared" ref="AM85:BR85" si="101">AM23</f>
        <v>0</v>
      </c>
      <c r="AN85" s="5">
        <f t="shared" si="101"/>
        <v>0</v>
      </c>
      <c r="AO85" s="5">
        <f t="shared" si="101"/>
        <v>0</v>
      </c>
      <c r="AP85" s="5">
        <f t="shared" si="101"/>
        <v>0</v>
      </c>
      <c r="AQ85" s="5">
        <f t="shared" si="101"/>
        <v>0</v>
      </c>
      <c r="AR85" s="5">
        <f t="shared" si="101"/>
        <v>0</v>
      </c>
      <c r="AS85" s="5">
        <f t="shared" si="101"/>
        <v>0</v>
      </c>
      <c r="AT85" s="5">
        <f t="shared" si="101"/>
        <v>0</v>
      </c>
      <c r="AU85" s="5">
        <f t="shared" si="101"/>
        <v>0</v>
      </c>
      <c r="AV85" s="5">
        <f t="shared" si="101"/>
        <v>0</v>
      </c>
      <c r="AW85" s="5">
        <f t="shared" si="101"/>
        <v>0</v>
      </c>
      <c r="AX85" s="5">
        <f t="shared" si="101"/>
        <v>0</v>
      </c>
      <c r="AY85" s="5">
        <f t="shared" si="101"/>
        <v>0</v>
      </c>
      <c r="AZ85" s="5">
        <f t="shared" si="101"/>
        <v>0</v>
      </c>
      <c r="BA85" s="5">
        <f t="shared" si="101"/>
        <v>0</v>
      </c>
      <c r="BB85" s="5">
        <f t="shared" si="101"/>
        <v>0</v>
      </c>
      <c r="BC85" s="5">
        <f t="shared" si="101"/>
        <v>0</v>
      </c>
      <c r="BD85" s="5">
        <f t="shared" si="101"/>
        <v>0</v>
      </c>
      <c r="BE85" s="5">
        <f t="shared" si="101"/>
        <v>0</v>
      </c>
      <c r="BF85" s="5">
        <f t="shared" si="101"/>
        <v>0</v>
      </c>
      <c r="BG85" s="5">
        <f t="shared" si="101"/>
        <v>0</v>
      </c>
      <c r="BH85" s="5">
        <f t="shared" si="101"/>
        <v>0</v>
      </c>
      <c r="BI85" s="5">
        <f t="shared" si="101"/>
        <v>0</v>
      </c>
      <c r="BJ85" s="5">
        <f t="shared" si="101"/>
        <v>0</v>
      </c>
      <c r="BK85" s="5">
        <f t="shared" si="101"/>
        <v>0</v>
      </c>
      <c r="BL85" s="5">
        <f t="shared" si="101"/>
        <v>0</v>
      </c>
      <c r="BM85" s="5">
        <f t="shared" si="101"/>
        <v>0</v>
      </c>
      <c r="BN85" s="5">
        <f t="shared" si="101"/>
        <v>0</v>
      </c>
      <c r="BO85" s="5">
        <f t="shared" si="101"/>
        <v>0</v>
      </c>
      <c r="BP85" s="5">
        <f t="shared" si="101"/>
        <v>0</v>
      </c>
      <c r="BQ85" s="5">
        <f t="shared" si="101"/>
        <v>0</v>
      </c>
      <c r="BR85" s="5">
        <f t="shared" si="101"/>
        <v>0</v>
      </c>
    </row>
    <row r="86" spans="1:72" ht="15" customHeight="1" x14ac:dyDescent="0.3">
      <c r="A86" s="106"/>
      <c r="B86" s="5">
        <f>B24</f>
        <v>0</v>
      </c>
      <c r="C86" s="108"/>
      <c r="D86" s="5">
        <f t="shared" ref="D86:AL86" si="102">D24</f>
        <v>0</v>
      </c>
      <c r="E86" s="5">
        <f t="shared" si="102"/>
        <v>0</v>
      </c>
      <c r="F86" s="5">
        <f t="shared" si="102"/>
        <v>0</v>
      </c>
      <c r="G86" s="5">
        <f t="shared" si="102"/>
        <v>0</v>
      </c>
      <c r="H86" s="5">
        <f t="shared" si="102"/>
        <v>0</v>
      </c>
      <c r="I86" s="5">
        <f t="shared" si="102"/>
        <v>0</v>
      </c>
      <c r="J86" s="5">
        <f t="shared" si="102"/>
        <v>0</v>
      </c>
      <c r="K86" s="5">
        <f t="shared" si="102"/>
        <v>0</v>
      </c>
      <c r="L86" s="5">
        <f t="shared" si="102"/>
        <v>0</v>
      </c>
      <c r="M86" s="5">
        <f t="shared" si="102"/>
        <v>0</v>
      </c>
      <c r="N86" s="5">
        <f t="shared" si="102"/>
        <v>0</v>
      </c>
      <c r="O86" s="5">
        <f t="shared" si="102"/>
        <v>0</v>
      </c>
      <c r="P86" s="5">
        <f t="shared" si="102"/>
        <v>0</v>
      </c>
      <c r="Q86" s="5">
        <f t="shared" si="102"/>
        <v>0</v>
      </c>
      <c r="R86" s="5">
        <f t="shared" si="102"/>
        <v>0</v>
      </c>
      <c r="S86" s="5">
        <f t="shared" si="102"/>
        <v>0</v>
      </c>
      <c r="T86" s="5">
        <f t="shared" si="102"/>
        <v>0</v>
      </c>
      <c r="U86" s="5">
        <f t="shared" si="102"/>
        <v>0</v>
      </c>
      <c r="V86" s="5">
        <f t="shared" si="102"/>
        <v>0</v>
      </c>
      <c r="W86" s="5">
        <f t="shared" si="102"/>
        <v>0</v>
      </c>
      <c r="X86" s="5">
        <f t="shared" si="102"/>
        <v>0</v>
      </c>
      <c r="Y86" s="5">
        <f t="shared" si="102"/>
        <v>0</v>
      </c>
      <c r="Z86" s="5">
        <f t="shared" si="102"/>
        <v>0</v>
      </c>
      <c r="AA86" s="5">
        <f t="shared" si="102"/>
        <v>0</v>
      </c>
      <c r="AB86" s="5">
        <f t="shared" si="102"/>
        <v>0</v>
      </c>
      <c r="AC86" s="5">
        <f t="shared" si="102"/>
        <v>0</v>
      </c>
      <c r="AD86" s="5">
        <f t="shared" si="102"/>
        <v>0</v>
      </c>
      <c r="AE86" s="5">
        <f t="shared" si="102"/>
        <v>0</v>
      </c>
      <c r="AF86" s="5">
        <f t="shared" ref="AF86:AI86" si="103">AF24</f>
        <v>0</v>
      </c>
      <c r="AG86" s="5">
        <f t="shared" si="103"/>
        <v>0</v>
      </c>
      <c r="AH86" s="5">
        <f t="shared" si="103"/>
        <v>0</v>
      </c>
      <c r="AI86" s="5">
        <f t="shared" si="103"/>
        <v>0</v>
      </c>
      <c r="AJ86" s="5">
        <f t="shared" si="102"/>
        <v>0</v>
      </c>
      <c r="AK86" s="5">
        <f t="shared" si="102"/>
        <v>0</v>
      </c>
      <c r="AL86" s="5">
        <f t="shared" si="102"/>
        <v>0</v>
      </c>
      <c r="AM86" s="5">
        <f t="shared" ref="AM86:BR86" si="104">AM24</f>
        <v>0</v>
      </c>
      <c r="AN86" s="5">
        <f t="shared" si="104"/>
        <v>0</v>
      </c>
      <c r="AO86" s="5">
        <f t="shared" si="104"/>
        <v>0</v>
      </c>
      <c r="AP86" s="5">
        <f t="shared" si="104"/>
        <v>0</v>
      </c>
      <c r="AQ86" s="5">
        <f t="shared" si="104"/>
        <v>0</v>
      </c>
      <c r="AR86" s="5">
        <f t="shared" si="104"/>
        <v>0</v>
      </c>
      <c r="AS86" s="5">
        <f t="shared" si="104"/>
        <v>0</v>
      </c>
      <c r="AT86" s="5">
        <f t="shared" si="104"/>
        <v>0</v>
      </c>
      <c r="AU86" s="5">
        <f t="shared" si="104"/>
        <v>0</v>
      </c>
      <c r="AV86" s="5">
        <f t="shared" si="104"/>
        <v>0</v>
      </c>
      <c r="AW86" s="5">
        <f t="shared" si="104"/>
        <v>0</v>
      </c>
      <c r="AX86" s="5">
        <f t="shared" si="104"/>
        <v>0</v>
      </c>
      <c r="AY86" s="5">
        <f t="shared" si="104"/>
        <v>0</v>
      </c>
      <c r="AZ86" s="5">
        <f t="shared" si="104"/>
        <v>0</v>
      </c>
      <c r="BA86" s="5">
        <f t="shared" si="104"/>
        <v>0</v>
      </c>
      <c r="BB86" s="5">
        <f t="shared" si="104"/>
        <v>0</v>
      </c>
      <c r="BC86" s="5">
        <f t="shared" si="104"/>
        <v>0</v>
      </c>
      <c r="BD86" s="5">
        <f t="shared" si="104"/>
        <v>0</v>
      </c>
      <c r="BE86" s="5">
        <f t="shared" si="104"/>
        <v>0</v>
      </c>
      <c r="BF86" s="5">
        <f t="shared" si="104"/>
        <v>0</v>
      </c>
      <c r="BG86" s="5">
        <f t="shared" si="104"/>
        <v>0</v>
      </c>
      <c r="BH86" s="5">
        <f t="shared" si="104"/>
        <v>0</v>
      </c>
      <c r="BI86" s="5">
        <f t="shared" si="104"/>
        <v>0</v>
      </c>
      <c r="BJ86" s="5">
        <f t="shared" si="104"/>
        <v>0</v>
      </c>
      <c r="BK86" s="5">
        <f t="shared" si="104"/>
        <v>0</v>
      </c>
      <c r="BL86" s="5">
        <f t="shared" si="104"/>
        <v>0</v>
      </c>
      <c r="BM86" s="5">
        <f t="shared" si="104"/>
        <v>0</v>
      </c>
      <c r="BN86" s="5">
        <f t="shared" si="104"/>
        <v>0</v>
      </c>
      <c r="BO86" s="5">
        <f t="shared" si="104"/>
        <v>0</v>
      </c>
      <c r="BP86" s="5">
        <f t="shared" si="104"/>
        <v>0</v>
      </c>
      <c r="BQ86" s="5">
        <f t="shared" si="104"/>
        <v>0</v>
      </c>
      <c r="BR86" s="5">
        <f t="shared" si="104"/>
        <v>0</v>
      </c>
    </row>
    <row r="87" spans="1:72" ht="17.399999999999999" x14ac:dyDescent="0.35">
      <c r="B87" s="20" t="s">
        <v>26</v>
      </c>
      <c r="C87" s="21"/>
      <c r="D87" s="22">
        <f>SUM(D83:D86)</f>
        <v>0</v>
      </c>
      <c r="E87" s="22">
        <f t="shared" ref="E87:BQ87" si="105">SUM(E83:E86)</f>
        <v>0</v>
      </c>
      <c r="F87" s="22">
        <f t="shared" si="105"/>
        <v>1.4E-2</v>
      </c>
      <c r="G87" s="22">
        <f t="shared" si="105"/>
        <v>5.0000000000000001E-4</v>
      </c>
      <c r="H87" s="22">
        <f t="shared" si="105"/>
        <v>0</v>
      </c>
      <c r="I87" s="22">
        <f t="shared" si="105"/>
        <v>0</v>
      </c>
      <c r="J87" s="22">
        <f t="shared" si="105"/>
        <v>1.9E-2</v>
      </c>
      <c r="K87" s="22">
        <f t="shared" si="105"/>
        <v>2.5000000000000001E-3</v>
      </c>
      <c r="L87" s="22">
        <f t="shared" si="105"/>
        <v>0</v>
      </c>
      <c r="M87" s="22">
        <f t="shared" si="105"/>
        <v>0</v>
      </c>
      <c r="N87" s="22">
        <f t="shared" si="105"/>
        <v>0</v>
      </c>
      <c r="O87" s="22">
        <f t="shared" si="105"/>
        <v>0</v>
      </c>
      <c r="P87" s="22">
        <f t="shared" si="105"/>
        <v>0</v>
      </c>
      <c r="Q87" s="22">
        <f t="shared" si="105"/>
        <v>0</v>
      </c>
      <c r="R87" s="22">
        <f t="shared" si="105"/>
        <v>0</v>
      </c>
      <c r="S87" s="22">
        <f t="shared" si="105"/>
        <v>0</v>
      </c>
      <c r="T87" s="22">
        <f t="shared" si="105"/>
        <v>0</v>
      </c>
      <c r="U87" s="22">
        <f t="shared" si="105"/>
        <v>0</v>
      </c>
      <c r="V87" s="22">
        <f t="shared" ref="V87:X87" si="106">SUM(V83:V86)</f>
        <v>0</v>
      </c>
      <c r="W87" s="22">
        <f t="shared" si="106"/>
        <v>0</v>
      </c>
      <c r="X87" s="22">
        <f t="shared" si="106"/>
        <v>4.1666000000000002E-2</v>
      </c>
      <c r="Y87" s="22">
        <f t="shared" si="105"/>
        <v>0</v>
      </c>
      <c r="Z87" s="22">
        <f t="shared" si="105"/>
        <v>0</v>
      </c>
      <c r="AA87" s="22">
        <f t="shared" si="105"/>
        <v>0</v>
      </c>
      <c r="AB87" s="22">
        <f t="shared" si="105"/>
        <v>0</v>
      </c>
      <c r="AC87" s="22">
        <f t="shared" si="105"/>
        <v>0</v>
      </c>
      <c r="AD87" s="22">
        <f t="shared" si="105"/>
        <v>0</v>
      </c>
      <c r="AE87" s="22">
        <f t="shared" si="105"/>
        <v>0</v>
      </c>
      <c r="AF87" s="22">
        <f t="shared" ref="AF87:AI87" si="107">SUM(AF83:AF86)</f>
        <v>0</v>
      </c>
      <c r="AG87" s="22">
        <f t="shared" si="107"/>
        <v>0</v>
      </c>
      <c r="AH87" s="22">
        <f t="shared" si="107"/>
        <v>6.0000000000000001E-3</v>
      </c>
      <c r="AI87" s="22">
        <f t="shared" si="107"/>
        <v>0</v>
      </c>
      <c r="AJ87" s="22">
        <f t="shared" si="105"/>
        <v>0</v>
      </c>
      <c r="AK87" s="22">
        <f t="shared" si="105"/>
        <v>0</v>
      </c>
      <c r="AL87" s="22">
        <f t="shared" si="105"/>
        <v>0</v>
      </c>
      <c r="AM87" s="22">
        <f t="shared" si="105"/>
        <v>4.7E-2</v>
      </c>
      <c r="AN87" s="22">
        <f t="shared" si="105"/>
        <v>2E-3</v>
      </c>
      <c r="AO87" s="22">
        <f t="shared" si="105"/>
        <v>0</v>
      </c>
      <c r="AP87" s="22">
        <f t="shared" si="105"/>
        <v>0</v>
      </c>
      <c r="AQ87" s="22">
        <f t="shared" si="105"/>
        <v>0</v>
      </c>
      <c r="AR87" s="22">
        <f t="shared" si="105"/>
        <v>0</v>
      </c>
      <c r="AS87" s="22">
        <f t="shared" si="105"/>
        <v>0</v>
      </c>
      <c r="AT87" s="22">
        <f t="shared" si="105"/>
        <v>0</v>
      </c>
      <c r="AU87" s="22">
        <f t="shared" si="105"/>
        <v>0</v>
      </c>
      <c r="AV87" s="22">
        <f t="shared" si="105"/>
        <v>0</v>
      </c>
      <c r="AW87" s="22">
        <f t="shared" si="105"/>
        <v>0</v>
      </c>
      <c r="AX87" s="22">
        <f t="shared" si="105"/>
        <v>0</v>
      </c>
      <c r="AY87" s="22">
        <f t="shared" si="105"/>
        <v>0</v>
      </c>
      <c r="AZ87" s="22">
        <f t="shared" si="105"/>
        <v>0</v>
      </c>
      <c r="BA87" s="22">
        <f t="shared" si="105"/>
        <v>0</v>
      </c>
      <c r="BB87" s="22">
        <f t="shared" si="105"/>
        <v>0</v>
      </c>
      <c r="BC87" s="22">
        <f t="shared" si="105"/>
        <v>0</v>
      </c>
      <c r="BD87" s="22">
        <f t="shared" si="105"/>
        <v>0</v>
      </c>
      <c r="BE87" s="22">
        <f t="shared" si="105"/>
        <v>0</v>
      </c>
      <c r="BF87" s="22">
        <f t="shared" si="105"/>
        <v>0</v>
      </c>
      <c r="BG87" s="22">
        <f t="shared" si="105"/>
        <v>0</v>
      </c>
      <c r="BH87" s="22">
        <f t="shared" si="105"/>
        <v>0</v>
      </c>
      <c r="BI87" s="22">
        <f t="shared" si="105"/>
        <v>0</v>
      </c>
      <c r="BJ87" s="22">
        <f t="shared" si="105"/>
        <v>0</v>
      </c>
      <c r="BK87" s="22">
        <f t="shared" si="105"/>
        <v>0</v>
      </c>
      <c r="BL87" s="22">
        <f t="shared" si="105"/>
        <v>0</v>
      </c>
      <c r="BM87" s="22">
        <f t="shared" si="105"/>
        <v>0</v>
      </c>
      <c r="BN87" s="22">
        <f t="shared" si="105"/>
        <v>0</v>
      </c>
      <c r="BO87" s="22">
        <f t="shared" si="105"/>
        <v>0</v>
      </c>
      <c r="BP87" s="22">
        <f t="shared" si="105"/>
        <v>0</v>
      </c>
      <c r="BQ87" s="22">
        <f t="shared" si="105"/>
        <v>0</v>
      </c>
      <c r="BR87" s="22">
        <f t="shared" ref="BR87" si="108">SUM(BR83:BR86)</f>
        <v>0</v>
      </c>
    </row>
    <row r="88" spans="1:72" ht="17.399999999999999" x14ac:dyDescent="0.35">
      <c r="B88" s="20" t="s">
        <v>27</v>
      </c>
      <c r="C88" s="21"/>
      <c r="D88" s="23">
        <f t="shared" ref="D88:U88" si="109">PRODUCT(D87,$F$6)</f>
        <v>0</v>
      </c>
      <c r="E88" s="23">
        <f t="shared" si="109"/>
        <v>0</v>
      </c>
      <c r="F88" s="23">
        <f t="shared" si="109"/>
        <v>0.44800000000000001</v>
      </c>
      <c r="G88" s="23">
        <f t="shared" si="109"/>
        <v>1.6E-2</v>
      </c>
      <c r="H88" s="23">
        <f t="shared" si="109"/>
        <v>0</v>
      </c>
      <c r="I88" s="23">
        <f t="shared" si="109"/>
        <v>0</v>
      </c>
      <c r="J88" s="23">
        <f t="shared" si="109"/>
        <v>0.60799999999999998</v>
      </c>
      <c r="K88" s="23">
        <f t="shared" si="109"/>
        <v>0.08</v>
      </c>
      <c r="L88" s="23">
        <f t="shared" si="109"/>
        <v>0</v>
      </c>
      <c r="M88" s="23">
        <f t="shared" si="109"/>
        <v>0</v>
      </c>
      <c r="N88" s="23">
        <f t="shared" si="109"/>
        <v>0</v>
      </c>
      <c r="O88" s="23">
        <f t="shared" si="109"/>
        <v>0</v>
      </c>
      <c r="P88" s="23">
        <f t="shared" si="109"/>
        <v>0</v>
      </c>
      <c r="Q88" s="23">
        <f t="shared" si="109"/>
        <v>0</v>
      </c>
      <c r="R88" s="23">
        <f t="shared" si="109"/>
        <v>0</v>
      </c>
      <c r="S88" s="23">
        <f t="shared" si="109"/>
        <v>0</v>
      </c>
      <c r="T88" s="23">
        <f t="shared" si="109"/>
        <v>0</v>
      </c>
      <c r="U88" s="23">
        <f t="shared" si="109"/>
        <v>0</v>
      </c>
      <c r="V88" s="23">
        <f t="shared" ref="V88:X88" si="110">PRODUCT(V87,$F$6)</f>
        <v>0</v>
      </c>
      <c r="W88" s="23">
        <f t="shared" si="110"/>
        <v>0</v>
      </c>
      <c r="X88" s="23">
        <f t="shared" si="110"/>
        <v>1.3333120000000001</v>
      </c>
      <c r="Y88" s="23">
        <f t="shared" ref="Y88:BQ88" si="111">PRODUCT(Y87,$F$6)</f>
        <v>0</v>
      </c>
      <c r="Z88" s="23">
        <f t="shared" si="111"/>
        <v>0</v>
      </c>
      <c r="AA88" s="23">
        <f t="shared" si="111"/>
        <v>0</v>
      </c>
      <c r="AB88" s="23">
        <f t="shared" si="111"/>
        <v>0</v>
      </c>
      <c r="AC88" s="23">
        <f t="shared" si="111"/>
        <v>0</v>
      </c>
      <c r="AD88" s="23">
        <f t="shared" si="111"/>
        <v>0</v>
      </c>
      <c r="AE88" s="23">
        <f t="shared" si="111"/>
        <v>0</v>
      </c>
      <c r="AF88" s="23">
        <f t="shared" ref="AF88:AI88" si="112">PRODUCT(AF87,$F$6)</f>
        <v>0</v>
      </c>
      <c r="AG88" s="23">
        <f t="shared" si="112"/>
        <v>0</v>
      </c>
      <c r="AH88" s="23">
        <f t="shared" si="112"/>
        <v>0.192</v>
      </c>
      <c r="AI88" s="23">
        <f t="shared" si="112"/>
        <v>0</v>
      </c>
      <c r="AJ88" s="23">
        <f t="shared" si="111"/>
        <v>0</v>
      </c>
      <c r="AK88" s="23">
        <f t="shared" si="111"/>
        <v>0</v>
      </c>
      <c r="AL88" s="23">
        <f t="shared" si="111"/>
        <v>0</v>
      </c>
      <c r="AM88" s="23">
        <f t="shared" si="111"/>
        <v>1.504</v>
      </c>
      <c r="AN88" s="23">
        <f t="shared" si="111"/>
        <v>6.4000000000000001E-2</v>
      </c>
      <c r="AO88" s="23">
        <f t="shared" si="111"/>
        <v>0</v>
      </c>
      <c r="AP88" s="23">
        <f t="shared" si="111"/>
        <v>0</v>
      </c>
      <c r="AQ88" s="23">
        <f t="shared" si="111"/>
        <v>0</v>
      </c>
      <c r="AR88" s="23">
        <f t="shared" si="111"/>
        <v>0</v>
      </c>
      <c r="AS88" s="23">
        <f t="shared" si="111"/>
        <v>0</v>
      </c>
      <c r="AT88" s="23">
        <f t="shared" si="111"/>
        <v>0</v>
      </c>
      <c r="AU88" s="23">
        <f t="shared" si="111"/>
        <v>0</v>
      </c>
      <c r="AV88" s="23">
        <f t="shared" si="111"/>
        <v>0</v>
      </c>
      <c r="AW88" s="23">
        <f t="shared" si="111"/>
        <v>0</v>
      </c>
      <c r="AX88" s="23">
        <f t="shared" si="111"/>
        <v>0</v>
      </c>
      <c r="AY88" s="23">
        <f t="shared" si="111"/>
        <v>0</v>
      </c>
      <c r="AZ88" s="23">
        <f t="shared" si="111"/>
        <v>0</v>
      </c>
      <c r="BA88" s="23">
        <f t="shared" si="111"/>
        <v>0</v>
      </c>
      <c r="BB88" s="23">
        <f t="shared" si="111"/>
        <v>0</v>
      </c>
      <c r="BC88" s="23">
        <f t="shared" si="111"/>
        <v>0</v>
      </c>
      <c r="BD88" s="23">
        <f t="shared" si="111"/>
        <v>0</v>
      </c>
      <c r="BE88" s="23">
        <f t="shared" si="111"/>
        <v>0</v>
      </c>
      <c r="BF88" s="23">
        <f t="shared" si="111"/>
        <v>0</v>
      </c>
      <c r="BG88" s="23">
        <f t="shared" si="111"/>
        <v>0</v>
      </c>
      <c r="BH88" s="23">
        <f t="shared" si="111"/>
        <v>0</v>
      </c>
      <c r="BI88" s="23">
        <f t="shared" si="111"/>
        <v>0</v>
      </c>
      <c r="BJ88" s="23">
        <f t="shared" si="111"/>
        <v>0</v>
      </c>
      <c r="BK88" s="23">
        <f t="shared" si="111"/>
        <v>0</v>
      </c>
      <c r="BL88" s="23">
        <f t="shared" si="111"/>
        <v>0</v>
      </c>
      <c r="BM88" s="23">
        <f t="shared" si="111"/>
        <v>0</v>
      </c>
      <c r="BN88" s="23">
        <f t="shared" si="111"/>
        <v>0</v>
      </c>
      <c r="BO88" s="23">
        <f t="shared" si="111"/>
        <v>0</v>
      </c>
      <c r="BP88" s="23">
        <f t="shared" si="111"/>
        <v>0</v>
      </c>
      <c r="BQ88" s="23">
        <f t="shared" si="111"/>
        <v>0</v>
      </c>
      <c r="BR88" s="23">
        <f t="shared" ref="BR88" si="113">PRODUCT(BR87,$F$6)</f>
        <v>0</v>
      </c>
    </row>
    <row r="90" spans="1:72" ht="17.399999999999999" x14ac:dyDescent="0.35">
      <c r="A90" s="26"/>
      <c r="B90" s="27" t="s">
        <v>28</v>
      </c>
      <c r="C90" s="28" t="s">
        <v>29</v>
      </c>
      <c r="D90" s="29">
        <f t="shared" ref="D90:AL90" si="114">D40</f>
        <v>78.180000000000007</v>
      </c>
      <c r="E90" s="29">
        <f t="shared" si="114"/>
        <v>82</v>
      </c>
      <c r="F90" s="29">
        <f t="shared" si="114"/>
        <v>82</v>
      </c>
      <c r="G90" s="29">
        <f t="shared" si="114"/>
        <v>624</v>
      </c>
      <c r="H90" s="29">
        <f t="shared" si="114"/>
        <v>1490</v>
      </c>
      <c r="I90" s="29">
        <f t="shared" si="114"/>
        <v>720</v>
      </c>
      <c r="J90" s="29">
        <f t="shared" si="114"/>
        <v>82.38</v>
      </c>
      <c r="K90" s="29">
        <f t="shared" si="114"/>
        <v>1038.8800000000001</v>
      </c>
      <c r="L90" s="29">
        <f t="shared" si="114"/>
        <v>231.94</v>
      </c>
      <c r="M90" s="29">
        <f t="shared" si="114"/>
        <v>738</v>
      </c>
      <c r="N90" s="29">
        <f t="shared" si="114"/>
        <v>114.89</v>
      </c>
      <c r="O90" s="29">
        <f t="shared" si="114"/>
        <v>359.11</v>
      </c>
      <c r="P90" s="29">
        <f t="shared" si="114"/>
        <v>428.95</v>
      </c>
      <c r="Q90" s="29">
        <f t="shared" si="114"/>
        <v>400</v>
      </c>
      <c r="R90" s="29">
        <f t="shared" si="114"/>
        <v>1210</v>
      </c>
      <c r="S90" s="29">
        <f t="shared" si="114"/>
        <v>207.5</v>
      </c>
      <c r="T90" s="29">
        <f t="shared" si="114"/>
        <v>207.5</v>
      </c>
      <c r="U90" s="29">
        <f t="shared" si="114"/>
        <v>852</v>
      </c>
      <c r="V90" s="29">
        <f t="shared" si="114"/>
        <v>352.56</v>
      </c>
      <c r="W90" s="29">
        <f t="shared" si="114"/>
        <v>269</v>
      </c>
      <c r="X90" s="29">
        <f t="shared" si="114"/>
        <v>11.9</v>
      </c>
      <c r="Y90" s="29">
        <f t="shared" si="114"/>
        <v>0</v>
      </c>
      <c r="Z90" s="29">
        <f t="shared" si="114"/>
        <v>492</v>
      </c>
      <c r="AA90" s="29">
        <f t="shared" si="114"/>
        <v>382</v>
      </c>
      <c r="AB90" s="29">
        <f t="shared" si="114"/>
        <v>341</v>
      </c>
      <c r="AC90" s="29">
        <f t="shared" si="114"/>
        <v>261</v>
      </c>
      <c r="AD90" s="29">
        <f t="shared" si="114"/>
        <v>125</v>
      </c>
      <c r="AE90" s="29">
        <f t="shared" si="114"/>
        <v>607</v>
      </c>
      <c r="AF90" s="29"/>
      <c r="AG90" s="29"/>
      <c r="AH90" s="29">
        <f t="shared" si="114"/>
        <v>219</v>
      </c>
      <c r="AI90" s="29"/>
      <c r="AJ90" s="29">
        <f t="shared" si="114"/>
        <v>227.27</v>
      </c>
      <c r="AK90" s="29">
        <f t="shared" si="114"/>
        <v>89</v>
      </c>
      <c r="AL90" s="29">
        <f t="shared" si="114"/>
        <v>62</v>
      </c>
      <c r="AM90" s="29">
        <f t="shared" ref="AM90:BR90" si="115">AM40</f>
        <v>44.6</v>
      </c>
      <c r="AN90" s="29">
        <f t="shared" si="115"/>
        <v>200</v>
      </c>
      <c r="AO90" s="29">
        <f t="shared" si="115"/>
        <v>236</v>
      </c>
      <c r="AP90" s="29">
        <f t="shared" si="115"/>
        <v>0</v>
      </c>
      <c r="AQ90" s="29">
        <f t="shared" si="115"/>
        <v>277</v>
      </c>
      <c r="AR90" s="29">
        <f t="shared" si="115"/>
        <v>595</v>
      </c>
      <c r="AS90" s="29">
        <f t="shared" si="115"/>
        <v>235.63</v>
      </c>
      <c r="AT90" s="29">
        <f t="shared" si="115"/>
        <v>72.5</v>
      </c>
      <c r="AU90" s="29">
        <f t="shared" si="115"/>
        <v>69.33</v>
      </c>
      <c r="AV90" s="29">
        <f t="shared" si="115"/>
        <v>60.67</v>
      </c>
      <c r="AW90" s="29">
        <f t="shared" si="115"/>
        <v>67.14</v>
      </c>
      <c r="AX90" s="29">
        <f t="shared" si="115"/>
        <v>74.290000000000006</v>
      </c>
      <c r="AY90" s="29">
        <f t="shared" si="115"/>
        <v>51.25</v>
      </c>
      <c r="AZ90" s="29">
        <f t="shared" si="115"/>
        <v>77.14</v>
      </c>
      <c r="BA90" s="29">
        <f t="shared" si="115"/>
        <v>68</v>
      </c>
      <c r="BB90" s="29">
        <f t="shared" si="115"/>
        <v>60</v>
      </c>
      <c r="BC90" s="29">
        <f t="shared" si="115"/>
        <v>137.33000000000001</v>
      </c>
      <c r="BD90" s="29">
        <f t="shared" si="115"/>
        <v>319</v>
      </c>
      <c r="BE90" s="29">
        <f t="shared" si="115"/>
        <v>499</v>
      </c>
      <c r="BF90" s="29">
        <f t="shared" si="115"/>
        <v>564</v>
      </c>
      <c r="BG90" s="29">
        <f t="shared" si="115"/>
        <v>276</v>
      </c>
      <c r="BH90" s="29">
        <f t="shared" si="115"/>
        <v>524</v>
      </c>
      <c r="BI90" s="29">
        <f t="shared" si="115"/>
        <v>795</v>
      </c>
      <c r="BJ90" s="29">
        <f t="shared" si="115"/>
        <v>47</v>
      </c>
      <c r="BK90" s="29">
        <f t="shared" si="115"/>
        <v>36</v>
      </c>
      <c r="BL90" s="29">
        <f t="shared" si="115"/>
        <v>35</v>
      </c>
      <c r="BM90" s="29">
        <f t="shared" si="115"/>
        <v>41</v>
      </c>
      <c r="BN90" s="29">
        <f t="shared" si="115"/>
        <v>47</v>
      </c>
      <c r="BO90" s="29">
        <f t="shared" si="115"/>
        <v>314</v>
      </c>
      <c r="BP90" s="29">
        <f t="shared" si="115"/>
        <v>162.22</v>
      </c>
      <c r="BQ90" s="29">
        <f t="shared" si="115"/>
        <v>22</v>
      </c>
      <c r="BR90" s="29">
        <f t="shared" si="115"/>
        <v>0</v>
      </c>
    </row>
    <row r="91" spans="1:72" ht="17.399999999999999" x14ac:dyDescent="0.35">
      <c r="B91" s="20" t="s">
        <v>30</v>
      </c>
      <c r="C91" s="21" t="s">
        <v>29</v>
      </c>
      <c r="D91" s="22">
        <f>D90/1000</f>
        <v>7.8180000000000013E-2</v>
      </c>
      <c r="E91" s="22">
        <f t="shared" ref="E91:BQ91" si="116">E90/1000</f>
        <v>8.2000000000000003E-2</v>
      </c>
      <c r="F91" s="22">
        <f t="shared" si="116"/>
        <v>8.2000000000000003E-2</v>
      </c>
      <c r="G91" s="22">
        <f t="shared" si="116"/>
        <v>0.624</v>
      </c>
      <c r="H91" s="22">
        <f t="shared" si="116"/>
        <v>1.49</v>
      </c>
      <c r="I91" s="22">
        <f t="shared" si="116"/>
        <v>0.72</v>
      </c>
      <c r="J91" s="22">
        <f t="shared" si="116"/>
        <v>8.2379999999999995E-2</v>
      </c>
      <c r="K91" s="22">
        <f t="shared" si="116"/>
        <v>1.03888</v>
      </c>
      <c r="L91" s="22">
        <f t="shared" si="116"/>
        <v>0.23194000000000001</v>
      </c>
      <c r="M91" s="22">
        <f t="shared" si="116"/>
        <v>0.73799999999999999</v>
      </c>
      <c r="N91" s="22">
        <f t="shared" si="116"/>
        <v>0.11489000000000001</v>
      </c>
      <c r="O91" s="22">
        <f t="shared" si="116"/>
        <v>0.35911000000000004</v>
      </c>
      <c r="P91" s="22">
        <f t="shared" si="116"/>
        <v>0.42895</v>
      </c>
      <c r="Q91" s="22">
        <f t="shared" si="116"/>
        <v>0.4</v>
      </c>
      <c r="R91" s="22">
        <f t="shared" si="116"/>
        <v>1.21</v>
      </c>
      <c r="S91" s="22">
        <f t="shared" si="116"/>
        <v>0.20749999999999999</v>
      </c>
      <c r="T91" s="22">
        <f t="shared" si="116"/>
        <v>0.20749999999999999</v>
      </c>
      <c r="U91" s="22">
        <f t="shared" si="116"/>
        <v>0.85199999999999998</v>
      </c>
      <c r="V91" s="22">
        <f t="shared" si="116"/>
        <v>0.35255999999999998</v>
      </c>
      <c r="W91" s="22">
        <f>W90/1000</f>
        <v>0.26900000000000002</v>
      </c>
      <c r="X91" s="22">
        <f t="shared" si="116"/>
        <v>1.1900000000000001E-2</v>
      </c>
      <c r="Y91" s="22">
        <f t="shared" si="116"/>
        <v>0</v>
      </c>
      <c r="Z91" s="22">
        <f t="shared" si="116"/>
        <v>0.49199999999999999</v>
      </c>
      <c r="AA91" s="22">
        <f t="shared" si="116"/>
        <v>0.38200000000000001</v>
      </c>
      <c r="AB91" s="22">
        <f t="shared" si="116"/>
        <v>0.34100000000000003</v>
      </c>
      <c r="AC91" s="22">
        <f t="shared" si="116"/>
        <v>0.26100000000000001</v>
      </c>
      <c r="AD91" s="22">
        <f t="shared" si="116"/>
        <v>0.125</v>
      </c>
      <c r="AE91" s="22">
        <f t="shared" si="116"/>
        <v>0.60699999999999998</v>
      </c>
      <c r="AF91" s="22">
        <f t="shared" ref="AF91:AI91" si="117">AF90/1000</f>
        <v>0</v>
      </c>
      <c r="AG91" s="22">
        <f t="shared" si="117"/>
        <v>0</v>
      </c>
      <c r="AH91" s="22">
        <f t="shared" si="117"/>
        <v>0.219</v>
      </c>
      <c r="AI91" s="22">
        <f t="shared" si="117"/>
        <v>0</v>
      </c>
      <c r="AJ91" s="22">
        <f t="shared" si="116"/>
        <v>0.22727</v>
      </c>
      <c r="AK91" s="22">
        <f t="shared" si="116"/>
        <v>8.8999999999999996E-2</v>
      </c>
      <c r="AL91" s="22">
        <f t="shared" si="116"/>
        <v>6.2E-2</v>
      </c>
      <c r="AM91" s="22">
        <f t="shared" si="116"/>
        <v>4.4600000000000001E-2</v>
      </c>
      <c r="AN91" s="22">
        <f t="shared" si="116"/>
        <v>0.2</v>
      </c>
      <c r="AO91" s="22">
        <f t="shared" si="116"/>
        <v>0.23599999999999999</v>
      </c>
      <c r="AP91" s="22">
        <f t="shared" si="116"/>
        <v>0</v>
      </c>
      <c r="AQ91" s="22">
        <f t="shared" si="116"/>
        <v>0.27700000000000002</v>
      </c>
      <c r="AR91" s="22">
        <f t="shared" si="116"/>
        <v>0.59499999999999997</v>
      </c>
      <c r="AS91" s="22">
        <f t="shared" si="116"/>
        <v>0.23563000000000001</v>
      </c>
      <c r="AT91" s="22">
        <f t="shared" si="116"/>
        <v>7.2499999999999995E-2</v>
      </c>
      <c r="AU91" s="22">
        <f t="shared" si="116"/>
        <v>6.9330000000000003E-2</v>
      </c>
      <c r="AV91" s="22">
        <f t="shared" si="116"/>
        <v>6.0670000000000002E-2</v>
      </c>
      <c r="AW91" s="22">
        <f t="shared" si="116"/>
        <v>6.7140000000000005E-2</v>
      </c>
      <c r="AX91" s="22">
        <f t="shared" si="116"/>
        <v>7.4290000000000009E-2</v>
      </c>
      <c r="AY91" s="22">
        <f t="shared" si="116"/>
        <v>5.1249999999999997E-2</v>
      </c>
      <c r="AZ91" s="22">
        <f t="shared" si="116"/>
        <v>7.714E-2</v>
      </c>
      <c r="BA91" s="22">
        <f t="shared" si="116"/>
        <v>6.8000000000000005E-2</v>
      </c>
      <c r="BB91" s="22">
        <f t="shared" si="116"/>
        <v>0.06</v>
      </c>
      <c r="BC91" s="22">
        <f t="shared" si="116"/>
        <v>0.13733000000000001</v>
      </c>
      <c r="BD91" s="22">
        <f t="shared" si="116"/>
        <v>0.31900000000000001</v>
      </c>
      <c r="BE91" s="22">
        <f t="shared" si="116"/>
        <v>0.499</v>
      </c>
      <c r="BF91" s="22">
        <f t="shared" si="116"/>
        <v>0.56399999999999995</v>
      </c>
      <c r="BG91" s="22">
        <f t="shared" si="116"/>
        <v>0.27600000000000002</v>
      </c>
      <c r="BH91" s="22">
        <f t="shared" si="116"/>
        <v>0.52400000000000002</v>
      </c>
      <c r="BI91" s="22">
        <f t="shared" si="116"/>
        <v>0.79500000000000004</v>
      </c>
      <c r="BJ91" s="22">
        <f t="shared" si="116"/>
        <v>4.7E-2</v>
      </c>
      <c r="BK91" s="22">
        <f t="shared" si="116"/>
        <v>3.5999999999999997E-2</v>
      </c>
      <c r="BL91" s="22">
        <f t="shared" si="116"/>
        <v>3.5000000000000003E-2</v>
      </c>
      <c r="BM91" s="22">
        <f t="shared" si="116"/>
        <v>4.1000000000000002E-2</v>
      </c>
      <c r="BN91" s="22">
        <f t="shared" si="116"/>
        <v>4.7E-2</v>
      </c>
      <c r="BO91" s="22">
        <f t="shared" si="116"/>
        <v>0.314</v>
      </c>
      <c r="BP91" s="22">
        <f t="shared" si="116"/>
        <v>0.16222</v>
      </c>
      <c r="BQ91" s="22">
        <f t="shared" si="116"/>
        <v>2.1999999999999999E-2</v>
      </c>
      <c r="BR91" s="22">
        <f t="shared" ref="BR91" si="118">BR90/1000</f>
        <v>0</v>
      </c>
    </row>
    <row r="92" spans="1:72" ht="17.399999999999999" x14ac:dyDescent="0.35">
      <c r="A92" s="30"/>
      <c r="B92" s="31" t="s">
        <v>31</v>
      </c>
      <c r="C92" s="123"/>
      <c r="D92" s="32">
        <f>D88*D90</f>
        <v>0</v>
      </c>
      <c r="E92" s="32">
        <f t="shared" ref="E92:BQ92" si="119">E88*E90</f>
        <v>0</v>
      </c>
      <c r="F92" s="32">
        <f t="shared" si="119"/>
        <v>36.736000000000004</v>
      </c>
      <c r="G92" s="32">
        <f t="shared" si="119"/>
        <v>9.984</v>
      </c>
      <c r="H92" s="32">
        <f t="shared" si="119"/>
        <v>0</v>
      </c>
      <c r="I92" s="32">
        <f t="shared" si="119"/>
        <v>0</v>
      </c>
      <c r="J92" s="32">
        <f t="shared" si="119"/>
        <v>50.087039999999995</v>
      </c>
      <c r="K92" s="32">
        <f t="shared" si="119"/>
        <v>83.110400000000013</v>
      </c>
      <c r="L92" s="32">
        <f t="shared" si="119"/>
        <v>0</v>
      </c>
      <c r="M92" s="32">
        <f t="shared" si="119"/>
        <v>0</v>
      </c>
      <c r="N92" s="32">
        <f t="shared" si="119"/>
        <v>0</v>
      </c>
      <c r="O92" s="32">
        <f t="shared" si="119"/>
        <v>0</v>
      </c>
      <c r="P92" s="32">
        <f t="shared" si="119"/>
        <v>0</v>
      </c>
      <c r="Q92" s="32">
        <f t="shared" si="119"/>
        <v>0</v>
      </c>
      <c r="R92" s="32">
        <f t="shared" si="119"/>
        <v>0</v>
      </c>
      <c r="S92" s="32">
        <f t="shared" si="119"/>
        <v>0</v>
      </c>
      <c r="T92" s="32">
        <f t="shared" si="119"/>
        <v>0</v>
      </c>
      <c r="U92" s="32">
        <f t="shared" si="119"/>
        <v>0</v>
      </c>
      <c r="V92" s="32">
        <f t="shared" si="119"/>
        <v>0</v>
      </c>
      <c r="W92" s="32">
        <f>W88*W90</f>
        <v>0</v>
      </c>
      <c r="X92" s="32">
        <f t="shared" si="119"/>
        <v>15.866412800000001</v>
      </c>
      <c r="Y92" s="32">
        <f t="shared" si="119"/>
        <v>0</v>
      </c>
      <c r="Z92" s="32">
        <f t="shared" si="119"/>
        <v>0</v>
      </c>
      <c r="AA92" s="32">
        <f t="shared" si="119"/>
        <v>0</v>
      </c>
      <c r="AB92" s="32">
        <f t="shared" si="119"/>
        <v>0</v>
      </c>
      <c r="AC92" s="32">
        <f t="shared" si="119"/>
        <v>0</v>
      </c>
      <c r="AD92" s="32">
        <f t="shared" si="119"/>
        <v>0</v>
      </c>
      <c r="AE92" s="32">
        <f t="shared" si="119"/>
        <v>0</v>
      </c>
      <c r="AF92" s="32">
        <f t="shared" ref="AF92:AI92" si="120">AF88*AF90</f>
        <v>0</v>
      </c>
      <c r="AG92" s="32">
        <f t="shared" si="120"/>
        <v>0</v>
      </c>
      <c r="AH92" s="32">
        <f t="shared" si="120"/>
        <v>42.048000000000002</v>
      </c>
      <c r="AI92" s="32">
        <f t="shared" si="120"/>
        <v>0</v>
      </c>
      <c r="AJ92" s="32">
        <f t="shared" si="119"/>
        <v>0</v>
      </c>
      <c r="AK92" s="32">
        <f t="shared" si="119"/>
        <v>0</v>
      </c>
      <c r="AL92" s="32">
        <f t="shared" si="119"/>
        <v>0</v>
      </c>
      <c r="AM92" s="32">
        <f t="shared" si="119"/>
        <v>67.078400000000002</v>
      </c>
      <c r="AN92" s="32">
        <f t="shared" si="119"/>
        <v>12.8</v>
      </c>
      <c r="AO92" s="32">
        <f t="shared" si="119"/>
        <v>0</v>
      </c>
      <c r="AP92" s="32">
        <f t="shared" si="119"/>
        <v>0</v>
      </c>
      <c r="AQ92" s="32">
        <f t="shared" si="119"/>
        <v>0</v>
      </c>
      <c r="AR92" s="32">
        <f t="shared" si="119"/>
        <v>0</v>
      </c>
      <c r="AS92" s="32">
        <f t="shared" si="119"/>
        <v>0</v>
      </c>
      <c r="AT92" s="32">
        <f t="shared" si="119"/>
        <v>0</v>
      </c>
      <c r="AU92" s="32">
        <f t="shared" si="119"/>
        <v>0</v>
      </c>
      <c r="AV92" s="32">
        <f t="shared" si="119"/>
        <v>0</v>
      </c>
      <c r="AW92" s="32">
        <f t="shared" si="119"/>
        <v>0</v>
      </c>
      <c r="AX92" s="32">
        <f t="shared" si="119"/>
        <v>0</v>
      </c>
      <c r="AY92" s="32">
        <f t="shared" si="119"/>
        <v>0</v>
      </c>
      <c r="AZ92" s="32">
        <f t="shared" si="119"/>
        <v>0</v>
      </c>
      <c r="BA92" s="32">
        <f t="shared" si="119"/>
        <v>0</v>
      </c>
      <c r="BB92" s="32">
        <f t="shared" si="119"/>
        <v>0</v>
      </c>
      <c r="BC92" s="32">
        <f t="shared" si="119"/>
        <v>0</v>
      </c>
      <c r="BD92" s="32">
        <f t="shared" si="119"/>
        <v>0</v>
      </c>
      <c r="BE92" s="32">
        <f t="shared" si="119"/>
        <v>0</v>
      </c>
      <c r="BF92" s="32">
        <f t="shared" si="119"/>
        <v>0</v>
      </c>
      <c r="BG92" s="32">
        <f t="shared" si="119"/>
        <v>0</v>
      </c>
      <c r="BH92" s="32">
        <f t="shared" si="119"/>
        <v>0</v>
      </c>
      <c r="BI92" s="32">
        <f t="shared" si="119"/>
        <v>0</v>
      </c>
      <c r="BJ92" s="32">
        <f t="shared" si="119"/>
        <v>0</v>
      </c>
      <c r="BK92" s="32">
        <f t="shared" si="119"/>
        <v>0</v>
      </c>
      <c r="BL92" s="32">
        <f t="shared" si="119"/>
        <v>0</v>
      </c>
      <c r="BM92" s="32">
        <f t="shared" si="119"/>
        <v>0</v>
      </c>
      <c r="BN92" s="32">
        <f t="shared" si="119"/>
        <v>0</v>
      </c>
      <c r="BO92" s="32">
        <f t="shared" si="119"/>
        <v>0</v>
      </c>
      <c r="BP92" s="32">
        <f t="shared" si="119"/>
        <v>0</v>
      </c>
      <c r="BQ92" s="32">
        <f t="shared" si="119"/>
        <v>0</v>
      </c>
      <c r="BR92" s="32">
        <f t="shared" ref="BR92" si="121">BR88*BR90</f>
        <v>0</v>
      </c>
      <c r="BS92" s="33">
        <f>SUM(D92:BQ92)</f>
        <v>317.71025280000003</v>
      </c>
      <c r="BT92" s="34">
        <f>BS92/$C$21</f>
        <v>9.9284454000000011</v>
      </c>
    </row>
    <row r="93" spans="1:72" ht="17.399999999999999" x14ac:dyDescent="0.35">
      <c r="A93" s="30"/>
      <c r="B93" s="31" t="s">
        <v>32</v>
      </c>
      <c r="C93" s="123"/>
      <c r="D93" s="32">
        <f>D88*D90</f>
        <v>0</v>
      </c>
      <c r="E93" s="32">
        <f t="shared" ref="E93:BQ93" si="122">E88*E90</f>
        <v>0</v>
      </c>
      <c r="F93" s="32">
        <f t="shared" si="122"/>
        <v>36.736000000000004</v>
      </c>
      <c r="G93" s="32">
        <f t="shared" si="122"/>
        <v>9.984</v>
      </c>
      <c r="H93" s="32">
        <f t="shared" si="122"/>
        <v>0</v>
      </c>
      <c r="I93" s="32">
        <f t="shared" si="122"/>
        <v>0</v>
      </c>
      <c r="J93" s="32">
        <f t="shared" si="122"/>
        <v>50.087039999999995</v>
      </c>
      <c r="K93" s="32">
        <f t="shared" si="122"/>
        <v>83.110400000000013</v>
      </c>
      <c r="L93" s="32">
        <f t="shared" si="122"/>
        <v>0</v>
      </c>
      <c r="M93" s="32">
        <f t="shared" si="122"/>
        <v>0</v>
      </c>
      <c r="N93" s="32">
        <f t="shared" si="122"/>
        <v>0</v>
      </c>
      <c r="O93" s="32">
        <f t="shared" si="122"/>
        <v>0</v>
      </c>
      <c r="P93" s="32">
        <f t="shared" si="122"/>
        <v>0</v>
      </c>
      <c r="Q93" s="32">
        <f t="shared" si="122"/>
        <v>0</v>
      </c>
      <c r="R93" s="32">
        <f t="shared" si="122"/>
        <v>0</v>
      </c>
      <c r="S93" s="32">
        <f t="shared" si="122"/>
        <v>0</v>
      </c>
      <c r="T93" s="32">
        <f t="shared" si="122"/>
        <v>0</v>
      </c>
      <c r="U93" s="32">
        <f t="shared" si="122"/>
        <v>0</v>
      </c>
      <c r="V93" s="32">
        <f t="shared" si="122"/>
        <v>0</v>
      </c>
      <c r="W93" s="32">
        <f>W88*W90</f>
        <v>0</v>
      </c>
      <c r="X93" s="32">
        <f t="shared" si="122"/>
        <v>15.866412800000001</v>
      </c>
      <c r="Y93" s="32">
        <f t="shared" si="122"/>
        <v>0</v>
      </c>
      <c r="Z93" s="32">
        <f t="shared" si="122"/>
        <v>0</v>
      </c>
      <c r="AA93" s="32">
        <f t="shared" si="122"/>
        <v>0</v>
      </c>
      <c r="AB93" s="32">
        <f t="shared" si="122"/>
        <v>0</v>
      </c>
      <c r="AC93" s="32">
        <f t="shared" si="122"/>
        <v>0</v>
      </c>
      <c r="AD93" s="32">
        <f t="shared" si="122"/>
        <v>0</v>
      </c>
      <c r="AE93" s="32">
        <f t="shared" si="122"/>
        <v>0</v>
      </c>
      <c r="AF93" s="32">
        <f t="shared" ref="AF93:AI93" si="123">AF88*AF90</f>
        <v>0</v>
      </c>
      <c r="AG93" s="32">
        <f t="shared" si="123"/>
        <v>0</v>
      </c>
      <c r="AH93" s="32">
        <f t="shared" si="123"/>
        <v>42.048000000000002</v>
      </c>
      <c r="AI93" s="32">
        <f t="shared" si="123"/>
        <v>0</v>
      </c>
      <c r="AJ93" s="32">
        <f t="shared" si="122"/>
        <v>0</v>
      </c>
      <c r="AK93" s="32">
        <f t="shared" si="122"/>
        <v>0</v>
      </c>
      <c r="AL93" s="32">
        <f t="shared" si="122"/>
        <v>0</v>
      </c>
      <c r="AM93" s="32">
        <f t="shared" si="122"/>
        <v>67.078400000000002</v>
      </c>
      <c r="AN93" s="32">
        <f t="shared" si="122"/>
        <v>12.8</v>
      </c>
      <c r="AO93" s="32">
        <f t="shared" si="122"/>
        <v>0</v>
      </c>
      <c r="AP93" s="32">
        <f t="shared" si="122"/>
        <v>0</v>
      </c>
      <c r="AQ93" s="32">
        <f t="shared" si="122"/>
        <v>0</v>
      </c>
      <c r="AR93" s="32">
        <f t="shared" si="122"/>
        <v>0</v>
      </c>
      <c r="AS93" s="32">
        <f t="shared" si="122"/>
        <v>0</v>
      </c>
      <c r="AT93" s="32">
        <f t="shared" si="122"/>
        <v>0</v>
      </c>
      <c r="AU93" s="32">
        <f t="shared" si="122"/>
        <v>0</v>
      </c>
      <c r="AV93" s="32">
        <f t="shared" si="122"/>
        <v>0</v>
      </c>
      <c r="AW93" s="32">
        <f t="shared" si="122"/>
        <v>0</v>
      </c>
      <c r="AX93" s="32">
        <f t="shared" si="122"/>
        <v>0</v>
      </c>
      <c r="AY93" s="32">
        <f t="shared" si="122"/>
        <v>0</v>
      </c>
      <c r="AZ93" s="32">
        <f t="shared" si="122"/>
        <v>0</v>
      </c>
      <c r="BA93" s="32">
        <f t="shared" si="122"/>
        <v>0</v>
      </c>
      <c r="BB93" s="32">
        <f t="shared" si="122"/>
        <v>0</v>
      </c>
      <c r="BC93" s="32">
        <f t="shared" si="122"/>
        <v>0</v>
      </c>
      <c r="BD93" s="32">
        <f t="shared" si="122"/>
        <v>0</v>
      </c>
      <c r="BE93" s="32">
        <f t="shared" si="122"/>
        <v>0</v>
      </c>
      <c r="BF93" s="32">
        <f t="shared" si="122"/>
        <v>0</v>
      </c>
      <c r="BG93" s="32">
        <f t="shared" si="122"/>
        <v>0</v>
      </c>
      <c r="BH93" s="32">
        <f t="shared" si="122"/>
        <v>0</v>
      </c>
      <c r="BI93" s="32">
        <f t="shared" si="122"/>
        <v>0</v>
      </c>
      <c r="BJ93" s="32">
        <f t="shared" si="122"/>
        <v>0</v>
      </c>
      <c r="BK93" s="32">
        <f t="shared" si="122"/>
        <v>0</v>
      </c>
      <c r="BL93" s="32">
        <f t="shared" si="122"/>
        <v>0</v>
      </c>
      <c r="BM93" s="32">
        <f t="shared" si="122"/>
        <v>0</v>
      </c>
      <c r="BN93" s="32">
        <f t="shared" si="122"/>
        <v>0</v>
      </c>
      <c r="BO93" s="32">
        <f t="shared" si="122"/>
        <v>0</v>
      </c>
      <c r="BP93" s="32">
        <f t="shared" si="122"/>
        <v>0</v>
      </c>
      <c r="BQ93" s="32">
        <f t="shared" si="122"/>
        <v>0</v>
      </c>
      <c r="BR93" s="32">
        <f t="shared" ref="BR93" si="124">BR88*BR90</f>
        <v>0</v>
      </c>
      <c r="BS93" s="33">
        <f>SUM(D93:BQ93)</f>
        <v>317.71025280000003</v>
      </c>
      <c r="BT93" s="34">
        <f>BS93/$C$21</f>
        <v>9.9284454000000011</v>
      </c>
    </row>
    <row r="95" spans="1:72" x14ac:dyDescent="0.3">
      <c r="J95" s="1">
        <v>52</v>
      </c>
      <c r="K95" t="s">
        <v>2</v>
      </c>
      <c r="T95" t="s">
        <v>35</v>
      </c>
    </row>
    <row r="96" spans="1:72" ht="15" customHeight="1" x14ac:dyDescent="0.3">
      <c r="A96" s="112"/>
      <c r="B96" s="3" t="s">
        <v>4</v>
      </c>
      <c r="C96" s="114" t="s">
        <v>5</v>
      </c>
      <c r="D96" s="114" t="str">
        <f t="shared" ref="D96:BQ96" si="125">D81</f>
        <v>Хлеб пшеничный</v>
      </c>
      <c r="E96" s="114" t="str">
        <f t="shared" si="125"/>
        <v>Хлеб ржано-пшеничный</v>
      </c>
      <c r="F96" s="114" t="str">
        <f t="shared" si="125"/>
        <v>Сахар</v>
      </c>
      <c r="G96" s="114" t="str">
        <f t="shared" si="125"/>
        <v>Чай</v>
      </c>
      <c r="H96" s="114" t="str">
        <f t="shared" si="125"/>
        <v>Какао</v>
      </c>
      <c r="I96" s="114" t="str">
        <f t="shared" si="125"/>
        <v>Кофейный напиток</v>
      </c>
      <c r="J96" s="114" t="str">
        <f t="shared" si="125"/>
        <v>Молоко 2,5%</v>
      </c>
      <c r="K96" s="114" t="str">
        <f t="shared" si="125"/>
        <v>Масло сливочное</v>
      </c>
      <c r="L96" s="114" t="str">
        <f t="shared" si="125"/>
        <v>Сметана 15%</v>
      </c>
      <c r="M96" s="114" t="str">
        <f t="shared" si="125"/>
        <v>Молоко сухое</v>
      </c>
      <c r="N96" s="114" t="str">
        <f t="shared" si="125"/>
        <v>Снежок 2,5 %</v>
      </c>
      <c r="O96" s="114" t="str">
        <f t="shared" si="125"/>
        <v>Творог 5%</v>
      </c>
      <c r="P96" s="114" t="str">
        <f t="shared" si="125"/>
        <v>Молоко сгущенное</v>
      </c>
      <c r="Q96" s="114" t="str">
        <f t="shared" si="125"/>
        <v xml:space="preserve">Джем Сава </v>
      </c>
      <c r="R96" s="114" t="str">
        <f t="shared" si="125"/>
        <v>Сыр</v>
      </c>
      <c r="S96" s="114" t="str">
        <f t="shared" si="125"/>
        <v>Зеленый горошек</v>
      </c>
      <c r="T96" s="114" t="str">
        <f t="shared" si="125"/>
        <v>Кукуруза консервирован.</v>
      </c>
      <c r="U96" s="114" t="str">
        <f t="shared" si="125"/>
        <v>Консервы рыбные</v>
      </c>
      <c r="V96" s="114" t="str">
        <f t="shared" si="125"/>
        <v>Огурцы консервирован.</v>
      </c>
      <c r="W96" s="114" t="str">
        <f>W81</f>
        <v>Огурцы свежие</v>
      </c>
      <c r="X96" s="114" t="str">
        <f t="shared" si="125"/>
        <v>Яйцо</v>
      </c>
      <c r="Y96" s="114" t="str">
        <f t="shared" si="125"/>
        <v>Икра кабачковая</v>
      </c>
      <c r="Z96" s="114" t="str">
        <f t="shared" si="125"/>
        <v>Изюм</v>
      </c>
      <c r="AA96" s="114" t="str">
        <f t="shared" si="125"/>
        <v>Курага</v>
      </c>
      <c r="AB96" s="114" t="str">
        <f t="shared" si="125"/>
        <v>Чернослив</v>
      </c>
      <c r="AC96" s="114" t="str">
        <f t="shared" si="125"/>
        <v>Шиповник</v>
      </c>
      <c r="AD96" s="114" t="str">
        <f t="shared" si="125"/>
        <v>Сухофрукты</v>
      </c>
      <c r="AE96" s="114" t="str">
        <f t="shared" si="125"/>
        <v>Ягода свежемороженная</v>
      </c>
      <c r="AF96" s="114" t="str">
        <f t="shared" ref="AF96:AI96" si="126">AF81</f>
        <v>Апельсин</v>
      </c>
      <c r="AG96" s="114" t="str">
        <f t="shared" si="126"/>
        <v>Банан</v>
      </c>
      <c r="AH96" s="114" t="str">
        <f t="shared" si="126"/>
        <v>Лимон</v>
      </c>
      <c r="AI96" s="114" t="str">
        <f t="shared" si="126"/>
        <v>Яблоко</v>
      </c>
      <c r="AJ96" s="114" t="str">
        <f t="shared" si="125"/>
        <v>Кисель</v>
      </c>
      <c r="AK96" s="114" t="str">
        <f t="shared" si="125"/>
        <v xml:space="preserve">Сок </v>
      </c>
      <c r="AL96" s="114" t="str">
        <f t="shared" si="125"/>
        <v>Макаронные изделия</v>
      </c>
      <c r="AM96" s="114" t="str">
        <f t="shared" si="125"/>
        <v>Мука</v>
      </c>
      <c r="AN96" s="114" t="str">
        <f t="shared" si="125"/>
        <v>Дрожжи</v>
      </c>
      <c r="AO96" s="114" t="str">
        <f t="shared" si="125"/>
        <v>Печенье</v>
      </c>
      <c r="AP96" s="114" t="str">
        <f t="shared" si="125"/>
        <v>Пряники</v>
      </c>
      <c r="AQ96" s="114" t="str">
        <f t="shared" si="125"/>
        <v>Вафли</v>
      </c>
      <c r="AR96" s="114" t="str">
        <f t="shared" si="125"/>
        <v>Конфеты</v>
      </c>
      <c r="AS96" s="114" t="str">
        <f t="shared" si="125"/>
        <v>Повидло Сава</v>
      </c>
      <c r="AT96" s="114" t="str">
        <f t="shared" si="125"/>
        <v>Крупа геркулес</v>
      </c>
      <c r="AU96" s="114" t="str">
        <f t="shared" si="125"/>
        <v>Крупа горох</v>
      </c>
      <c r="AV96" s="114" t="str">
        <f t="shared" si="125"/>
        <v>Крупа гречневая</v>
      </c>
      <c r="AW96" s="114" t="str">
        <f t="shared" si="125"/>
        <v>Крупа кукурузная</v>
      </c>
      <c r="AX96" s="114" t="str">
        <f t="shared" si="125"/>
        <v>Крупа манная</v>
      </c>
      <c r="AY96" s="114" t="str">
        <f t="shared" si="125"/>
        <v>Крупа перловая</v>
      </c>
      <c r="AZ96" s="114" t="str">
        <f t="shared" si="125"/>
        <v>Крупа пшеничная</v>
      </c>
      <c r="BA96" s="114" t="str">
        <f t="shared" si="125"/>
        <v>Крупа пшено</v>
      </c>
      <c r="BB96" s="114" t="str">
        <f t="shared" si="125"/>
        <v>Крупа ячневая</v>
      </c>
      <c r="BC96" s="114" t="str">
        <f t="shared" si="125"/>
        <v>Рис</v>
      </c>
      <c r="BD96" s="114" t="str">
        <f t="shared" si="125"/>
        <v>Цыпленок бройлер</v>
      </c>
      <c r="BE96" s="114" t="str">
        <f t="shared" si="125"/>
        <v>Филе куриное</v>
      </c>
      <c r="BF96" s="114" t="str">
        <f t="shared" si="125"/>
        <v>Фарш говяжий</v>
      </c>
      <c r="BG96" s="114" t="str">
        <f t="shared" si="125"/>
        <v>Печень куриная</v>
      </c>
      <c r="BH96" s="114" t="str">
        <f t="shared" si="125"/>
        <v>Филе минтая</v>
      </c>
      <c r="BI96" s="114" t="str">
        <f t="shared" si="125"/>
        <v>Филе сельди слабосол.</v>
      </c>
      <c r="BJ96" s="114" t="str">
        <f t="shared" si="125"/>
        <v>Картофель</v>
      </c>
      <c r="BK96" s="114" t="str">
        <f t="shared" si="125"/>
        <v>Морковь</v>
      </c>
      <c r="BL96" s="114" t="str">
        <f t="shared" si="125"/>
        <v>Лук</v>
      </c>
      <c r="BM96" s="114" t="str">
        <f t="shared" si="125"/>
        <v>Капуста</v>
      </c>
      <c r="BN96" s="114" t="str">
        <f t="shared" si="125"/>
        <v>Свекла</v>
      </c>
      <c r="BO96" s="114" t="str">
        <f t="shared" si="125"/>
        <v>Томатная паста</v>
      </c>
      <c r="BP96" s="114" t="str">
        <f t="shared" si="125"/>
        <v>Масло растительное</v>
      </c>
      <c r="BQ96" s="114" t="str">
        <f t="shared" si="125"/>
        <v>Соль</v>
      </c>
      <c r="BR96" s="114" t="str">
        <f t="shared" ref="BR96" si="127">BR81</f>
        <v>Аскорбиновая кислота</v>
      </c>
      <c r="BS96" s="105" t="s">
        <v>6</v>
      </c>
      <c r="BT96" s="105" t="s">
        <v>7</v>
      </c>
    </row>
    <row r="97" spans="1:72" ht="36" customHeight="1" x14ac:dyDescent="0.3">
      <c r="A97" s="113"/>
      <c r="B97" s="4" t="s">
        <v>8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05"/>
      <c r="BT97" s="105"/>
    </row>
    <row r="98" spans="1:72" x14ac:dyDescent="0.3">
      <c r="A98" s="106" t="s">
        <v>23</v>
      </c>
      <c r="B98" s="18" t="str">
        <f>B25</f>
        <v>Суп - уха</v>
      </c>
      <c r="C98" s="107">
        <f>$F$6</f>
        <v>32</v>
      </c>
      <c r="D98" s="5">
        <f t="shared" ref="D98:AL98" si="128">D25</f>
        <v>0</v>
      </c>
      <c r="E98" s="5">
        <f t="shared" si="128"/>
        <v>0</v>
      </c>
      <c r="F98" s="5">
        <f t="shared" si="128"/>
        <v>0</v>
      </c>
      <c r="G98" s="5">
        <f t="shared" si="128"/>
        <v>0</v>
      </c>
      <c r="H98" s="5">
        <f t="shared" si="128"/>
        <v>0</v>
      </c>
      <c r="I98" s="5">
        <f t="shared" si="128"/>
        <v>0</v>
      </c>
      <c r="J98" s="5">
        <f t="shared" si="128"/>
        <v>0</v>
      </c>
      <c r="K98" s="5">
        <f t="shared" si="128"/>
        <v>0</v>
      </c>
      <c r="L98" s="5">
        <f t="shared" si="128"/>
        <v>0</v>
      </c>
      <c r="M98" s="5">
        <f t="shared" si="128"/>
        <v>0</v>
      </c>
      <c r="N98" s="5">
        <f t="shared" si="128"/>
        <v>0</v>
      </c>
      <c r="O98" s="5">
        <f t="shared" si="128"/>
        <v>0</v>
      </c>
      <c r="P98" s="5">
        <f t="shared" si="128"/>
        <v>0</v>
      </c>
      <c r="Q98" s="5">
        <f t="shared" si="128"/>
        <v>0</v>
      </c>
      <c r="R98" s="5">
        <f t="shared" si="128"/>
        <v>0</v>
      </c>
      <c r="S98" s="5">
        <f t="shared" si="128"/>
        <v>0</v>
      </c>
      <c r="T98" s="5">
        <f t="shared" si="128"/>
        <v>0</v>
      </c>
      <c r="U98" s="5">
        <f t="shared" si="128"/>
        <v>1.4281E-2</v>
      </c>
      <c r="V98" s="5">
        <f t="shared" si="128"/>
        <v>0</v>
      </c>
      <c r="W98" s="5">
        <f t="shared" si="128"/>
        <v>0</v>
      </c>
      <c r="X98" s="5">
        <f t="shared" si="128"/>
        <v>0</v>
      </c>
      <c r="Y98" s="5">
        <f t="shared" si="128"/>
        <v>0</v>
      </c>
      <c r="Z98" s="5">
        <f t="shared" si="128"/>
        <v>0</v>
      </c>
      <c r="AA98" s="5">
        <f t="shared" si="128"/>
        <v>0</v>
      </c>
      <c r="AB98" s="5">
        <f t="shared" si="128"/>
        <v>0</v>
      </c>
      <c r="AC98" s="5">
        <f t="shared" si="128"/>
        <v>0</v>
      </c>
      <c r="AD98" s="5">
        <f t="shared" si="128"/>
        <v>0</v>
      </c>
      <c r="AE98" s="5">
        <f t="shared" si="128"/>
        <v>0</v>
      </c>
      <c r="AF98" s="5">
        <f t="shared" ref="AF98:AI98" si="129">AF25</f>
        <v>0</v>
      </c>
      <c r="AG98" s="5">
        <f t="shared" si="129"/>
        <v>0</v>
      </c>
      <c r="AH98" s="5">
        <f t="shared" si="129"/>
        <v>0</v>
      </c>
      <c r="AI98" s="5">
        <f t="shared" si="129"/>
        <v>0</v>
      </c>
      <c r="AJ98" s="5">
        <f t="shared" si="128"/>
        <v>0</v>
      </c>
      <c r="AK98" s="5">
        <f t="shared" si="128"/>
        <v>0</v>
      </c>
      <c r="AL98" s="5">
        <f t="shared" si="128"/>
        <v>0</v>
      </c>
      <c r="AM98" s="5">
        <f t="shared" ref="AM98:BR98" si="130">AM25</f>
        <v>0</v>
      </c>
      <c r="AN98" s="5">
        <f t="shared" si="130"/>
        <v>0</v>
      </c>
      <c r="AO98" s="5">
        <f t="shared" si="130"/>
        <v>0</v>
      </c>
      <c r="AP98" s="5">
        <f t="shared" si="130"/>
        <v>0</v>
      </c>
      <c r="AQ98" s="5">
        <f t="shared" si="130"/>
        <v>0</v>
      </c>
      <c r="AR98" s="5">
        <f t="shared" si="130"/>
        <v>0</v>
      </c>
      <c r="AS98" s="5">
        <f t="shared" si="130"/>
        <v>0</v>
      </c>
      <c r="AT98" s="5">
        <f t="shared" si="130"/>
        <v>0</v>
      </c>
      <c r="AU98" s="5">
        <f t="shared" si="130"/>
        <v>0</v>
      </c>
      <c r="AV98" s="5">
        <f t="shared" si="130"/>
        <v>0</v>
      </c>
      <c r="AW98" s="5">
        <f t="shared" si="130"/>
        <v>0</v>
      </c>
      <c r="AX98" s="5">
        <f t="shared" si="130"/>
        <v>0</v>
      </c>
      <c r="AY98" s="5">
        <f t="shared" si="130"/>
        <v>6.3E-3</v>
      </c>
      <c r="AZ98" s="5">
        <f t="shared" si="130"/>
        <v>0</v>
      </c>
      <c r="BA98" s="5">
        <f t="shared" si="130"/>
        <v>0</v>
      </c>
      <c r="BB98" s="5">
        <f t="shared" si="130"/>
        <v>0</v>
      </c>
      <c r="BC98" s="5">
        <f t="shared" si="130"/>
        <v>0</v>
      </c>
      <c r="BD98" s="5">
        <f t="shared" si="130"/>
        <v>0</v>
      </c>
      <c r="BE98" s="5">
        <f t="shared" si="130"/>
        <v>0</v>
      </c>
      <c r="BF98" s="5">
        <f t="shared" si="130"/>
        <v>0</v>
      </c>
      <c r="BG98" s="5">
        <f t="shared" si="130"/>
        <v>0</v>
      </c>
      <c r="BH98" s="5">
        <f t="shared" si="130"/>
        <v>0</v>
      </c>
      <c r="BI98" s="5">
        <f t="shared" si="130"/>
        <v>0</v>
      </c>
      <c r="BJ98" s="5">
        <f t="shared" si="130"/>
        <v>0.125</v>
      </c>
      <c r="BK98" s="5">
        <f t="shared" si="130"/>
        <v>1.4E-2</v>
      </c>
      <c r="BL98" s="5">
        <f t="shared" si="130"/>
        <v>1.25E-3</v>
      </c>
      <c r="BM98" s="5">
        <f t="shared" si="130"/>
        <v>0</v>
      </c>
      <c r="BN98" s="5">
        <f t="shared" si="130"/>
        <v>0</v>
      </c>
      <c r="BO98" s="5">
        <f t="shared" si="130"/>
        <v>0</v>
      </c>
      <c r="BP98" s="5">
        <f t="shared" si="130"/>
        <v>2E-3</v>
      </c>
      <c r="BQ98" s="5">
        <f t="shared" si="130"/>
        <v>1E-3</v>
      </c>
      <c r="BR98" s="5">
        <f t="shared" si="130"/>
        <v>0</v>
      </c>
    </row>
    <row r="99" spans="1:72" x14ac:dyDescent="0.3">
      <c r="A99" s="106"/>
      <c r="B99" s="18" t="str">
        <f>B26</f>
        <v>Хлеб пшеничный</v>
      </c>
      <c r="C99" s="108"/>
      <c r="D99" s="5">
        <f t="shared" ref="D99:AL99" si="131">D26</f>
        <v>1.7000000000000001E-2</v>
      </c>
      <c r="E99" s="5">
        <f t="shared" si="131"/>
        <v>0</v>
      </c>
      <c r="F99" s="5">
        <f t="shared" si="131"/>
        <v>0</v>
      </c>
      <c r="G99" s="5">
        <f t="shared" si="131"/>
        <v>0</v>
      </c>
      <c r="H99" s="5">
        <f t="shared" si="131"/>
        <v>0</v>
      </c>
      <c r="I99" s="5">
        <f t="shared" si="131"/>
        <v>0</v>
      </c>
      <c r="J99" s="5">
        <f t="shared" si="131"/>
        <v>0</v>
      </c>
      <c r="K99" s="5">
        <f t="shared" si="131"/>
        <v>0</v>
      </c>
      <c r="L99" s="5">
        <f t="shared" si="131"/>
        <v>0</v>
      </c>
      <c r="M99" s="5">
        <f t="shared" si="131"/>
        <v>0</v>
      </c>
      <c r="N99" s="5">
        <f t="shared" si="131"/>
        <v>0</v>
      </c>
      <c r="O99" s="5">
        <f t="shared" si="131"/>
        <v>0</v>
      </c>
      <c r="P99" s="5">
        <f t="shared" si="131"/>
        <v>0</v>
      </c>
      <c r="Q99" s="5">
        <f t="shared" si="131"/>
        <v>0</v>
      </c>
      <c r="R99" s="5">
        <f t="shared" si="131"/>
        <v>0</v>
      </c>
      <c r="S99" s="5">
        <f t="shared" si="131"/>
        <v>0</v>
      </c>
      <c r="T99" s="5">
        <f t="shared" si="131"/>
        <v>0</v>
      </c>
      <c r="U99" s="5">
        <f t="shared" si="131"/>
        <v>0</v>
      </c>
      <c r="V99" s="5">
        <f t="shared" si="131"/>
        <v>0</v>
      </c>
      <c r="W99" s="5">
        <f t="shared" si="131"/>
        <v>0</v>
      </c>
      <c r="X99" s="5">
        <f t="shared" si="131"/>
        <v>0</v>
      </c>
      <c r="Y99" s="5">
        <f t="shared" si="131"/>
        <v>0</v>
      </c>
      <c r="Z99" s="5">
        <f t="shared" si="131"/>
        <v>0</v>
      </c>
      <c r="AA99" s="5">
        <f t="shared" si="131"/>
        <v>0</v>
      </c>
      <c r="AB99" s="5">
        <f t="shared" si="131"/>
        <v>0</v>
      </c>
      <c r="AC99" s="5">
        <f t="shared" si="131"/>
        <v>0</v>
      </c>
      <c r="AD99" s="5">
        <f t="shared" si="131"/>
        <v>0</v>
      </c>
      <c r="AE99" s="5">
        <f t="shared" si="131"/>
        <v>0</v>
      </c>
      <c r="AF99" s="5">
        <f t="shared" ref="AF99:AI99" si="132">AF26</f>
        <v>0</v>
      </c>
      <c r="AG99" s="5">
        <f t="shared" si="132"/>
        <v>0</v>
      </c>
      <c r="AH99" s="5">
        <f t="shared" si="132"/>
        <v>0</v>
      </c>
      <c r="AI99" s="5">
        <f t="shared" si="132"/>
        <v>0</v>
      </c>
      <c r="AJ99" s="5">
        <f t="shared" si="131"/>
        <v>0</v>
      </c>
      <c r="AK99" s="5">
        <f t="shared" si="131"/>
        <v>0</v>
      </c>
      <c r="AL99" s="5">
        <f t="shared" si="131"/>
        <v>0</v>
      </c>
      <c r="AM99" s="5">
        <f t="shared" ref="AM99:BR99" si="133">AM26</f>
        <v>0</v>
      </c>
      <c r="AN99" s="5">
        <f t="shared" si="133"/>
        <v>0</v>
      </c>
      <c r="AO99" s="5">
        <f t="shared" si="133"/>
        <v>0</v>
      </c>
      <c r="AP99" s="5">
        <f t="shared" si="133"/>
        <v>0</v>
      </c>
      <c r="AQ99" s="5">
        <f t="shared" si="133"/>
        <v>0</v>
      </c>
      <c r="AR99" s="5">
        <f t="shared" si="133"/>
        <v>0</v>
      </c>
      <c r="AS99" s="5">
        <f t="shared" si="133"/>
        <v>0</v>
      </c>
      <c r="AT99" s="5">
        <f t="shared" si="133"/>
        <v>0</v>
      </c>
      <c r="AU99" s="5">
        <f t="shared" si="133"/>
        <v>0</v>
      </c>
      <c r="AV99" s="5">
        <f t="shared" si="133"/>
        <v>0</v>
      </c>
      <c r="AW99" s="5">
        <f t="shared" si="133"/>
        <v>0</v>
      </c>
      <c r="AX99" s="5">
        <f t="shared" si="133"/>
        <v>0</v>
      </c>
      <c r="AY99" s="5">
        <f t="shared" si="133"/>
        <v>0</v>
      </c>
      <c r="AZ99" s="5">
        <f t="shared" si="133"/>
        <v>0</v>
      </c>
      <c r="BA99" s="5">
        <f t="shared" si="133"/>
        <v>0</v>
      </c>
      <c r="BB99" s="5">
        <f t="shared" si="133"/>
        <v>0</v>
      </c>
      <c r="BC99" s="5">
        <f t="shared" si="133"/>
        <v>0</v>
      </c>
      <c r="BD99" s="5">
        <f t="shared" si="133"/>
        <v>0</v>
      </c>
      <c r="BE99" s="5">
        <f t="shared" si="133"/>
        <v>0</v>
      </c>
      <c r="BF99" s="5">
        <f t="shared" si="133"/>
        <v>0</v>
      </c>
      <c r="BG99" s="5">
        <f t="shared" si="133"/>
        <v>0</v>
      </c>
      <c r="BH99" s="5">
        <f t="shared" si="133"/>
        <v>0</v>
      </c>
      <c r="BI99" s="5">
        <f t="shared" si="133"/>
        <v>0</v>
      </c>
      <c r="BJ99" s="5">
        <f t="shared" si="133"/>
        <v>0</v>
      </c>
      <c r="BK99" s="5">
        <f t="shared" si="133"/>
        <v>0</v>
      </c>
      <c r="BL99" s="5">
        <f t="shared" si="133"/>
        <v>0</v>
      </c>
      <c r="BM99" s="5">
        <f t="shared" si="133"/>
        <v>0</v>
      </c>
      <c r="BN99" s="5">
        <f t="shared" si="133"/>
        <v>0</v>
      </c>
      <c r="BO99" s="5">
        <f t="shared" si="133"/>
        <v>0</v>
      </c>
      <c r="BP99" s="5">
        <f t="shared" si="133"/>
        <v>0</v>
      </c>
      <c r="BQ99" s="5">
        <f t="shared" si="133"/>
        <v>0</v>
      </c>
      <c r="BR99" s="5">
        <f t="shared" si="133"/>
        <v>0</v>
      </c>
    </row>
    <row r="100" spans="1:72" x14ac:dyDescent="0.3">
      <c r="A100" s="106"/>
      <c r="B100" s="18" t="str">
        <f>B27</f>
        <v>Чай с сахаром</v>
      </c>
      <c r="C100" s="108"/>
      <c r="D100" s="5">
        <f t="shared" ref="D100:AL100" si="134">D27</f>
        <v>0</v>
      </c>
      <c r="E100" s="5">
        <f t="shared" si="134"/>
        <v>0</v>
      </c>
      <c r="F100" s="5">
        <f t="shared" si="134"/>
        <v>0.01</v>
      </c>
      <c r="G100" s="5">
        <f t="shared" si="134"/>
        <v>5.0000000000000001E-4</v>
      </c>
      <c r="H100" s="5">
        <f t="shared" si="134"/>
        <v>0</v>
      </c>
      <c r="I100" s="5">
        <f t="shared" si="134"/>
        <v>0</v>
      </c>
      <c r="J100" s="5">
        <f t="shared" si="134"/>
        <v>0</v>
      </c>
      <c r="K100" s="5">
        <f t="shared" si="134"/>
        <v>0</v>
      </c>
      <c r="L100" s="5">
        <f t="shared" si="134"/>
        <v>0</v>
      </c>
      <c r="M100" s="5">
        <f t="shared" si="134"/>
        <v>0</v>
      </c>
      <c r="N100" s="5">
        <f t="shared" si="134"/>
        <v>0</v>
      </c>
      <c r="O100" s="5">
        <f t="shared" si="134"/>
        <v>0</v>
      </c>
      <c r="P100" s="5">
        <f t="shared" si="134"/>
        <v>0</v>
      </c>
      <c r="Q100" s="5">
        <f t="shared" si="134"/>
        <v>0</v>
      </c>
      <c r="R100" s="5">
        <f t="shared" si="134"/>
        <v>0</v>
      </c>
      <c r="S100" s="5">
        <f t="shared" si="134"/>
        <v>0</v>
      </c>
      <c r="T100" s="5">
        <f t="shared" si="134"/>
        <v>0</v>
      </c>
      <c r="U100" s="5">
        <f t="shared" si="134"/>
        <v>0</v>
      </c>
      <c r="V100" s="5">
        <f t="shared" si="134"/>
        <v>0</v>
      </c>
      <c r="W100" s="5">
        <f t="shared" si="134"/>
        <v>0</v>
      </c>
      <c r="X100" s="5">
        <f t="shared" si="134"/>
        <v>0</v>
      </c>
      <c r="Y100" s="5">
        <f t="shared" si="134"/>
        <v>0</v>
      </c>
      <c r="Z100" s="5">
        <f t="shared" si="134"/>
        <v>0</v>
      </c>
      <c r="AA100" s="5">
        <f t="shared" si="134"/>
        <v>0</v>
      </c>
      <c r="AB100" s="5">
        <f t="shared" si="134"/>
        <v>0</v>
      </c>
      <c r="AC100" s="5">
        <f t="shared" si="134"/>
        <v>0</v>
      </c>
      <c r="AD100" s="5">
        <f t="shared" si="134"/>
        <v>0</v>
      </c>
      <c r="AE100" s="5">
        <f t="shared" si="134"/>
        <v>0</v>
      </c>
      <c r="AF100" s="5">
        <f t="shared" ref="AF100:AI100" si="135">AF27</f>
        <v>0</v>
      </c>
      <c r="AG100" s="5">
        <f t="shared" si="135"/>
        <v>0</v>
      </c>
      <c r="AH100" s="5">
        <f t="shared" si="135"/>
        <v>0</v>
      </c>
      <c r="AI100" s="5">
        <f t="shared" si="135"/>
        <v>0</v>
      </c>
      <c r="AJ100" s="5">
        <f t="shared" si="134"/>
        <v>0</v>
      </c>
      <c r="AK100" s="5">
        <f t="shared" si="134"/>
        <v>0</v>
      </c>
      <c r="AL100" s="5">
        <f t="shared" si="134"/>
        <v>0</v>
      </c>
      <c r="AM100" s="5">
        <f t="shared" ref="AM100:BR100" si="136">AM27</f>
        <v>0</v>
      </c>
      <c r="AN100" s="5">
        <f t="shared" si="136"/>
        <v>0</v>
      </c>
      <c r="AO100" s="5">
        <f t="shared" si="136"/>
        <v>0</v>
      </c>
      <c r="AP100" s="5">
        <f t="shared" si="136"/>
        <v>0</v>
      </c>
      <c r="AQ100" s="5">
        <f t="shared" si="136"/>
        <v>0</v>
      </c>
      <c r="AR100" s="5">
        <f t="shared" si="136"/>
        <v>0</v>
      </c>
      <c r="AS100" s="5">
        <f t="shared" si="136"/>
        <v>0</v>
      </c>
      <c r="AT100" s="5">
        <f t="shared" si="136"/>
        <v>0</v>
      </c>
      <c r="AU100" s="5">
        <f t="shared" si="136"/>
        <v>0</v>
      </c>
      <c r="AV100" s="5">
        <f t="shared" si="136"/>
        <v>0</v>
      </c>
      <c r="AW100" s="5">
        <f t="shared" si="136"/>
        <v>0</v>
      </c>
      <c r="AX100" s="5">
        <f t="shared" si="136"/>
        <v>0</v>
      </c>
      <c r="AY100" s="5">
        <f t="shared" si="136"/>
        <v>0</v>
      </c>
      <c r="AZ100" s="5">
        <f t="shared" si="136"/>
        <v>0</v>
      </c>
      <c r="BA100" s="5">
        <f t="shared" si="136"/>
        <v>0</v>
      </c>
      <c r="BB100" s="5">
        <f t="shared" si="136"/>
        <v>0</v>
      </c>
      <c r="BC100" s="5">
        <f t="shared" si="136"/>
        <v>0</v>
      </c>
      <c r="BD100" s="5">
        <f t="shared" si="136"/>
        <v>0</v>
      </c>
      <c r="BE100" s="5">
        <f t="shared" si="136"/>
        <v>0</v>
      </c>
      <c r="BF100" s="5">
        <f t="shared" si="136"/>
        <v>0</v>
      </c>
      <c r="BG100" s="5">
        <f t="shared" si="136"/>
        <v>0</v>
      </c>
      <c r="BH100" s="5">
        <f t="shared" si="136"/>
        <v>0</v>
      </c>
      <c r="BI100" s="5">
        <f t="shared" si="136"/>
        <v>0</v>
      </c>
      <c r="BJ100" s="5">
        <f t="shared" si="136"/>
        <v>0</v>
      </c>
      <c r="BK100" s="5">
        <f t="shared" si="136"/>
        <v>0</v>
      </c>
      <c r="BL100" s="5">
        <f t="shared" si="136"/>
        <v>0</v>
      </c>
      <c r="BM100" s="5">
        <f t="shared" si="136"/>
        <v>0</v>
      </c>
      <c r="BN100" s="5">
        <f t="shared" si="136"/>
        <v>0</v>
      </c>
      <c r="BO100" s="5">
        <f t="shared" si="136"/>
        <v>0</v>
      </c>
      <c r="BP100" s="5">
        <f t="shared" si="136"/>
        <v>0</v>
      </c>
      <c r="BQ100" s="5">
        <f t="shared" si="136"/>
        <v>0</v>
      </c>
      <c r="BR100" s="5">
        <f t="shared" si="136"/>
        <v>0</v>
      </c>
    </row>
    <row r="101" spans="1:72" ht="15" customHeight="1" x14ac:dyDescent="0.3">
      <c r="A101" s="106"/>
      <c r="B101" s="18">
        <f>B28</f>
        <v>0</v>
      </c>
      <c r="C101" s="108"/>
      <c r="D101" s="5">
        <f t="shared" ref="D101:AL101" si="137">D28</f>
        <v>0</v>
      </c>
      <c r="E101" s="5">
        <f t="shared" si="137"/>
        <v>0</v>
      </c>
      <c r="F101" s="5">
        <f t="shared" si="137"/>
        <v>0</v>
      </c>
      <c r="G101" s="5">
        <f t="shared" si="137"/>
        <v>0</v>
      </c>
      <c r="H101" s="5">
        <f t="shared" si="137"/>
        <v>0</v>
      </c>
      <c r="I101" s="5">
        <f t="shared" si="137"/>
        <v>0</v>
      </c>
      <c r="J101" s="5">
        <f t="shared" si="137"/>
        <v>0</v>
      </c>
      <c r="K101" s="5">
        <f t="shared" si="137"/>
        <v>0</v>
      </c>
      <c r="L101" s="5">
        <f t="shared" si="137"/>
        <v>0</v>
      </c>
      <c r="M101" s="5">
        <f t="shared" si="137"/>
        <v>0</v>
      </c>
      <c r="N101" s="5">
        <f t="shared" si="137"/>
        <v>0</v>
      </c>
      <c r="O101" s="5">
        <f t="shared" si="137"/>
        <v>0</v>
      </c>
      <c r="P101" s="5">
        <f t="shared" si="137"/>
        <v>0</v>
      </c>
      <c r="Q101" s="5">
        <f t="shared" si="137"/>
        <v>0</v>
      </c>
      <c r="R101" s="5">
        <f t="shared" si="137"/>
        <v>0</v>
      </c>
      <c r="S101" s="5">
        <f t="shared" si="137"/>
        <v>0</v>
      </c>
      <c r="T101" s="5">
        <f t="shared" si="137"/>
        <v>0</v>
      </c>
      <c r="U101" s="5">
        <f t="shared" si="137"/>
        <v>0</v>
      </c>
      <c r="V101" s="5">
        <f t="shared" si="137"/>
        <v>0</v>
      </c>
      <c r="W101" s="5">
        <f t="shared" si="137"/>
        <v>0</v>
      </c>
      <c r="X101" s="5">
        <f t="shared" si="137"/>
        <v>0</v>
      </c>
      <c r="Y101" s="5">
        <f t="shared" si="137"/>
        <v>0</v>
      </c>
      <c r="Z101" s="5">
        <f t="shared" si="137"/>
        <v>0</v>
      </c>
      <c r="AA101" s="5">
        <f t="shared" si="137"/>
        <v>0</v>
      </c>
      <c r="AB101" s="5">
        <f t="shared" si="137"/>
        <v>0</v>
      </c>
      <c r="AC101" s="5">
        <f t="shared" si="137"/>
        <v>0</v>
      </c>
      <c r="AD101" s="5">
        <f t="shared" si="137"/>
        <v>0</v>
      </c>
      <c r="AE101" s="5">
        <f t="shared" si="137"/>
        <v>0</v>
      </c>
      <c r="AF101" s="5">
        <f t="shared" ref="AF101:AI101" si="138">AF28</f>
        <v>0</v>
      </c>
      <c r="AG101" s="5">
        <f t="shared" si="138"/>
        <v>0</v>
      </c>
      <c r="AH101" s="5">
        <f t="shared" si="138"/>
        <v>0</v>
      </c>
      <c r="AI101" s="5">
        <f t="shared" si="138"/>
        <v>0</v>
      </c>
      <c r="AJ101" s="5">
        <f t="shared" si="137"/>
        <v>0</v>
      </c>
      <c r="AK101" s="5">
        <f t="shared" si="137"/>
        <v>0</v>
      </c>
      <c r="AL101" s="5">
        <f t="shared" si="137"/>
        <v>0</v>
      </c>
      <c r="AM101" s="5">
        <f t="shared" ref="AM101:BR101" si="139">AM28</f>
        <v>0</v>
      </c>
      <c r="AN101" s="5">
        <f t="shared" si="139"/>
        <v>0</v>
      </c>
      <c r="AO101" s="5">
        <f t="shared" si="139"/>
        <v>0</v>
      </c>
      <c r="AP101" s="5">
        <f t="shared" si="139"/>
        <v>0</v>
      </c>
      <c r="AQ101" s="5">
        <f t="shared" si="139"/>
        <v>0</v>
      </c>
      <c r="AR101" s="5">
        <f t="shared" si="139"/>
        <v>0</v>
      </c>
      <c r="AS101" s="5">
        <f t="shared" si="139"/>
        <v>0</v>
      </c>
      <c r="AT101" s="5">
        <f t="shared" si="139"/>
        <v>0</v>
      </c>
      <c r="AU101" s="5">
        <f t="shared" si="139"/>
        <v>0</v>
      </c>
      <c r="AV101" s="5">
        <f t="shared" si="139"/>
        <v>0</v>
      </c>
      <c r="AW101" s="5">
        <f t="shared" si="139"/>
        <v>0</v>
      </c>
      <c r="AX101" s="5">
        <f t="shared" si="139"/>
        <v>0</v>
      </c>
      <c r="AY101" s="5">
        <f t="shared" si="139"/>
        <v>0</v>
      </c>
      <c r="AZ101" s="5">
        <f t="shared" si="139"/>
        <v>0</v>
      </c>
      <c r="BA101" s="5">
        <f t="shared" si="139"/>
        <v>0</v>
      </c>
      <c r="BB101" s="5">
        <f t="shared" si="139"/>
        <v>0</v>
      </c>
      <c r="BC101" s="5">
        <f t="shared" si="139"/>
        <v>0</v>
      </c>
      <c r="BD101" s="5">
        <f t="shared" si="139"/>
        <v>0</v>
      </c>
      <c r="BE101" s="5">
        <f t="shared" si="139"/>
        <v>0</v>
      </c>
      <c r="BF101" s="5">
        <f t="shared" si="139"/>
        <v>0</v>
      </c>
      <c r="BG101" s="5">
        <f t="shared" si="139"/>
        <v>0</v>
      </c>
      <c r="BH101" s="5">
        <f t="shared" si="139"/>
        <v>0</v>
      </c>
      <c r="BI101" s="5">
        <f t="shared" si="139"/>
        <v>0</v>
      </c>
      <c r="BJ101" s="5">
        <f t="shared" si="139"/>
        <v>0</v>
      </c>
      <c r="BK101" s="5">
        <f t="shared" si="139"/>
        <v>0</v>
      </c>
      <c r="BL101" s="5">
        <f t="shared" si="139"/>
        <v>0</v>
      </c>
      <c r="BM101" s="5">
        <f t="shared" si="139"/>
        <v>0</v>
      </c>
      <c r="BN101" s="5">
        <f t="shared" si="139"/>
        <v>0</v>
      </c>
      <c r="BO101" s="5">
        <f t="shared" si="139"/>
        <v>0</v>
      </c>
      <c r="BP101" s="5">
        <f t="shared" si="139"/>
        <v>0</v>
      </c>
      <c r="BQ101" s="5">
        <f t="shared" si="139"/>
        <v>0</v>
      </c>
      <c r="BR101" s="5">
        <f t="shared" si="139"/>
        <v>0</v>
      </c>
    </row>
    <row r="102" spans="1:72" ht="15" customHeight="1" x14ac:dyDescent="0.3">
      <c r="A102" s="106"/>
      <c r="B102" s="18">
        <f>B29</f>
        <v>0</v>
      </c>
      <c r="C102" s="109"/>
      <c r="D102" s="5">
        <f t="shared" ref="D102:AL102" si="140">D29</f>
        <v>0</v>
      </c>
      <c r="E102" s="5">
        <f t="shared" si="140"/>
        <v>0</v>
      </c>
      <c r="F102" s="5">
        <f t="shared" si="140"/>
        <v>0</v>
      </c>
      <c r="G102" s="5">
        <f t="shared" si="140"/>
        <v>0</v>
      </c>
      <c r="H102" s="5">
        <f t="shared" si="140"/>
        <v>0</v>
      </c>
      <c r="I102" s="5">
        <f t="shared" si="140"/>
        <v>0</v>
      </c>
      <c r="J102" s="5">
        <f t="shared" si="140"/>
        <v>0</v>
      </c>
      <c r="K102" s="5">
        <f t="shared" si="140"/>
        <v>0</v>
      </c>
      <c r="L102" s="5">
        <f t="shared" si="140"/>
        <v>0</v>
      </c>
      <c r="M102" s="5">
        <f t="shared" si="140"/>
        <v>0</v>
      </c>
      <c r="N102" s="5">
        <f t="shared" si="140"/>
        <v>0</v>
      </c>
      <c r="O102" s="5">
        <f t="shared" si="140"/>
        <v>0</v>
      </c>
      <c r="P102" s="5">
        <f t="shared" si="140"/>
        <v>0</v>
      </c>
      <c r="Q102" s="5">
        <f t="shared" si="140"/>
        <v>0</v>
      </c>
      <c r="R102" s="5">
        <f t="shared" si="140"/>
        <v>0</v>
      </c>
      <c r="S102" s="5">
        <f t="shared" si="140"/>
        <v>0</v>
      </c>
      <c r="T102" s="5">
        <f t="shared" si="140"/>
        <v>0</v>
      </c>
      <c r="U102" s="5">
        <f t="shared" si="140"/>
        <v>0</v>
      </c>
      <c r="V102" s="5">
        <f t="shared" si="140"/>
        <v>0</v>
      </c>
      <c r="W102" s="5">
        <f t="shared" si="140"/>
        <v>0</v>
      </c>
      <c r="X102" s="5">
        <f t="shared" si="140"/>
        <v>0</v>
      </c>
      <c r="Y102" s="5">
        <f t="shared" si="140"/>
        <v>0</v>
      </c>
      <c r="Z102" s="5">
        <f t="shared" si="140"/>
        <v>0</v>
      </c>
      <c r="AA102" s="5">
        <f t="shared" si="140"/>
        <v>0</v>
      </c>
      <c r="AB102" s="5">
        <f t="shared" si="140"/>
        <v>0</v>
      </c>
      <c r="AC102" s="5">
        <f t="shared" si="140"/>
        <v>0</v>
      </c>
      <c r="AD102" s="5">
        <f t="shared" si="140"/>
        <v>0</v>
      </c>
      <c r="AE102" s="5">
        <f t="shared" si="140"/>
        <v>0</v>
      </c>
      <c r="AF102" s="5">
        <f t="shared" ref="AF102:AI102" si="141">AF29</f>
        <v>0</v>
      </c>
      <c r="AG102" s="5">
        <f t="shared" si="141"/>
        <v>0</v>
      </c>
      <c r="AH102" s="5">
        <f t="shared" si="141"/>
        <v>0</v>
      </c>
      <c r="AI102" s="5">
        <f t="shared" si="141"/>
        <v>0</v>
      </c>
      <c r="AJ102" s="5">
        <f t="shared" si="140"/>
        <v>0</v>
      </c>
      <c r="AK102" s="5">
        <f t="shared" si="140"/>
        <v>0</v>
      </c>
      <c r="AL102" s="5">
        <f t="shared" si="140"/>
        <v>0</v>
      </c>
      <c r="AM102" s="5">
        <f t="shared" ref="AM102:BR102" si="142">AM29</f>
        <v>0</v>
      </c>
      <c r="AN102" s="5">
        <f t="shared" si="142"/>
        <v>0</v>
      </c>
      <c r="AO102" s="5">
        <f t="shared" si="142"/>
        <v>0</v>
      </c>
      <c r="AP102" s="5">
        <f t="shared" si="142"/>
        <v>0</v>
      </c>
      <c r="AQ102" s="5">
        <f t="shared" si="142"/>
        <v>0</v>
      </c>
      <c r="AR102" s="5">
        <f t="shared" si="142"/>
        <v>0</v>
      </c>
      <c r="AS102" s="5">
        <f t="shared" si="142"/>
        <v>0</v>
      </c>
      <c r="AT102" s="5">
        <f t="shared" si="142"/>
        <v>0</v>
      </c>
      <c r="AU102" s="5">
        <f t="shared" si="142"/>
        <v>0</v>
      </c>
      <c r="AV102" s="5">
        <f t="shared" si="142"/>
        <v>0</v>
      </c>
      <c r="AW102" s="5">
        <f t="shared" si="142"/>
        <v>0</v>
      </c>
      <c r="AX102" s="5">
        <f t="shared" si="142"/>
        <v>0</v>
      </c>
      <c r="AY102" s="5">
        <f t="shared" si="142"/>
        <v>0</v>
      </c>
      <c r="AZ102" s="5">
        <f t="shared" si="142"/>
        <v>0</v>
      </c>
      <c r="BA102" s="5">
        <f t="shared" si="142"/>
        <v>0</v>
      </c>
      <c r="BB102" s="5">
        <f t="shared" si="142"/>
        <v>0</v>
      </c>
      <c r="BC102" s="5">
        <f t="shared" si="142"/>
        <v>0</v>
      </c>
      <c r="BD102" s="5">
        <f t="shared" si="142"/>
        <v>0</v>
      </c>
      <c r="BE102" s="5">
        <f t="shared" si="142"/>
        <v>0</v>
      </c>
      <c r="BF102" s="5">
        <f t="shared" si="142"/>
        <v>0</v>
      </c>
      <c r="BG102" s="5">
        <f t="shared" si="142"/>
        <v>0</v>
      </c>
      <c r="BH102" s="5">
        <f t="shared" si="142"/>
        <v>0</v>
      </c>
      <c r="BI102" s="5">
        <f t="shared" si="142"/>
        <v>0</v>
      </c>
      <c r="BJ102" s="5">
        <f t="shared" si="142"/>
        <v>0</v>
      </c>
      <c r="BK102" s="5">
        <f t="shared" si="142"/>
        <v>0</v>
      </c>
      <c r="BL102" s="5">
        <f t="shared" si="142"/>
        <v>0</v>
      </c>
      <c r="BM102" s="5">
        <f t="shared" si="142"/>
        <v>0</v>
      </c>
      <c r="BN102" s="5">
        <f t="shared" si="142"/>
        <v>0</v>
      </c>
      <c r="BO102" s="5">
        <f t="shared" si="142"/>
        <v>0</v>
      </c>
      <c r="BP102" s="5">
        <f t="shared" si="142"/>
        <v>0</v>
      </c>
      <c r="BQ102" s="5">
        <f t="shared" si="142"/>
        <v>0</v>
      </c>
      <c r="BR102" s="5">
        <f t="shared" si="142"/>
        <v>0</v>
      </c>
    </row>
    <row r="103" spans="1:72" ht="17.399999999999999" x14ac:dyDescent="0.35">
      <c r="B103" s="20" t="s">
        <v>26</v>
      </c>
      <c r="C103" s="21"/>
      <c r="D103" s="22">
        <f>SUM(D98:D102)</f>
        <v>1.7000000000000001E-2</v>
      </c>
      <c r="E103" s="22">
        <f t="shared" ref="E103:BQ103" si="143">SUM(E98:E102)</f>
        <v>0</v>
      </c>
      <c r="F103" s="22">
        <f t="shared" si="143"/>
        <v>0.01</v>
      </c>
      <c r="G103" s="22">
        <f t="shared" si="143"/>
        <v>5.0000000000000001E-4</v>
      </c>
      <c r="H103" s="22">
        <f t="shared" si="143"/>
        <v>0</v>
      </c>
      <c r="I103" s="22">
        <f t="shared" si="143"/>
        <v>0</v>
      </c>
      <c r="J103" s="22">
        <f t="shared" si="143"/>
        <v>0</v>
      </c>
      <c r="K103" s="22">
        <f t="shared" si="143"/>
        <v>0</v>
      </c>
      <c r="L103" s="22">
        <f t="shared" si="143"/>
        <v>0</v>
      </c>
      <c r="M103" s="22">
        <f t="shared" si="143"/>
        <v>0</v>
      </c>
      <c r="N103" s="22">
        <f t="shared" si="143"/>
        <v>0</v>
      </c>
      <c r="O103" s="22">
        <f t="shared" si="143"/>
        <v>0</v>
      </c>
      <c r="P103" s="22">
        <f t="shared" si="143"/>
        <v>0</v>
      </c>
      <c r="Q103" s="22">
        <f t="shared" si="143"/>
        <v>0</v>
      </c>
      <c r="R103" s="22">
        <f t="shared" si="143"/>
        <v>0</v>
      </c>
      <c r="S103" s="22">
        <f t="shared" si="143"/>
        <v>0</v>
      </c>
      <c r="T103" s="22">
        <f t="shared" si="143"/>
        <v>0</v>
      </c>
      <c r="U103" s="22">
        <f t="shared" si="143"/>
        <v>1.4281E-2</v>
      </c>
      <c r="V103" s="22">
        <f t="shared" si="143"/>
        <v>0</v>
      </c>
      <c r="W103" s="22">
        <f>SUM(W98:W102)</f>
        <v>0</v>
      </c>
      <c r="X103" s="22">
        <f t="shared" si="143"/>
        <v>0</v>
      </c>
      <c r="Y103" s="22">
        <f t="shared" si="143"/>
        <v>0</v>
      </c>
      <c r="Z103" s="22">
        <f t="shared" si="143"/>
        <v>0</v>
      </c>
      <c r="AA103" s="22">
        <f t="shared" si="143"/>
        <v>0</v>
      </c>
      <c r="AB103" s="22">
        <f t="shared" si="143"/>
        <v>0</v>
      </c>
      <c r="AC103" s="22">
        <f t="shared" si="143"/>
        <v>0</v>
      </c>
      <c r="AD103" s="22">
        <f t="shared" si="143"/>
        <v>0</v>
      </c>
      <c r="AE103" s="22">
        <f t="shared" si="143"/>
        <v>0</v>
      </c>
      <c r="AF103" s="22">
        <f t="shared" ref="AF103:AI103" si="144">SUM(AF98:AF102)</f>
        <v>0</v>
      </c>
      <c r="AG103" s="22">
        <f t="shared" si="144"/>
        <v>0</v>
      </c>
      <c r="AH103" s="22">
        <f t="shared" si="144"/>
        <v>0</v>
      </c>
      <c r="AI103" s="22">
        <f t="shared" si="144"/>
        <v>0</v>
      </c>
      <c r="AJ103" s="22">
        <f t="shared" si="143"/>
        <v>0</v>
      </c>
      <c r="AK103" s="22">
        <f t="shared" si="143"/>
        <v>0</v>
      </c>
      <c r="AL103" s="22">
        <f t="shared" si="143"/>
        <v>0</v>
      </c>
      <c r="AM103" s="22">
        <f t="shared" si="143"/>
        <v>0</v>
      </c>
      <c r="AN103" s="22">
        <f t="shared" si="143"/>
        <v>0</v>
      </c>
      <c r="AO103" s="22">
        <f t="shared" si="143"/>
        <v>0</v>
      </c>
      <c r="AP103" s="22">
        <f t="shared" si="143"/>
        <v>0</v>
      </c>
      <c r="AQ103" s="22">
        <f t="shared" si="143"/>
        <v>0</v>
      </c>
      <c r="AR103" s="22">
        <f t="shared" si="143"/>
        <v>0</v>
      </c>
      <c r="AS103" s="22">
        <f t="shared" si="143"/>
        <v>0</v>
      </c>
      <c r="AT103" s="22">
        <f t="shared" si="143"/>
        <v>0</v>
      </c>
      <c r="AU103" s="22">
        <f t="shared" si="143"/>
        <v>0</v>
      </c>
      <c r="AV103" s="22">
        <f t="shared" si="143"/>
        <v>0</v>
      </c>
      <c r="AW103" s="22">
        <f t="shared" si="143"/>
        <v>0</v>
      </c>
      <c r="AX103" s="22">
        <f t="shared" si="143"/>
        <v>0</v>
      </c>
      <c r="AY103" s="22">
        <f t="shared" si="143"/>
        <v>6.3E-3</v>
      </c>
      <c r="AZ103" s="22">
        <f t="shared" si="143"/>
        <v>0</v>
      </c>
      <c r="BA103" s="22">
        <f t="shared" si="143"/>
        <v>0</v>
      </c>
      <c r="BB103" s="22">
        <f t="shared" si="143"/>
        <v>0</v>
      </c>
      <c r="BC103" s="22">
        <f t="shared" si="143"/>
        <v>0</v>
      </c>
      <c r="BD103" s="22">
        <f t="shared" si="143"/>
        <v>0</v>
      </c>
      <c r="BE103" s="22">
        <f t="shared" si="143"/>
        <v>0</v>
      </c>
      <c r="BF103" s="22">
        <f t="shared" si="143"/>
        <v>0</v>
      </c>
      <c r="BG103" s="22">
        <f t="shared" si="143"/>
        <v>0</v>
      </c>
      <c r="BH103" s="22">
        <f t="shared" si="143"/>
        <v>0</v>
      </c>
      <c r="BI103" s="22">
        <f t="shared" si="143"/>
        <v>0</v>
      </c>
      <c r="BJ103" s="22">
        <f t="shared" si="143"/>
        <v>0.125</v>
      </c>
      <c r="BK103" s="22">
        <f t="shared" si="143"/>
        <v>1.4E-2</v>
      </c>
      <c r="BL103" s="22">
        <f t="shared" si="143"/>
        <v>1.25E-3</v>
      </c>
      <c r="BM103" s="22">
        <f t="shared" si="143"/>
        <v>0</v>
      </c>
      <c r="BN103" s="22">
        <f t="shared" si="143"/>
        <v>0</v>
      </c>
      <c r="BO103" s="22">
        <f t="shared" si="143"/>
        <v>0</v>
      </c>
      <c r="BP103" s="22">
        <f t="shared" si="143"/>
        <v>2E-3</v>
      </c>
      <c r="BQ103" s="22">
        <f t="shared" si="143"/>
        <v>1E-3</v>
      </c>
      <c r="BR103" s="22">
        <f t="shared" ref="BR103" si="145">SUM(BR98:BR102)</f>
        <v>0</v>
      </c>
    </row>
    <row r="104" spans="1:72" ht="17.399999999999999" x14ac:dyDescent="0.35">
      <c r="B104" s="20" t="s">
        <v>27</v>
      </c>
      <c r="C104" s="21"/>
      <c r="D104" s="23">
        <f t="shared" ref="D104:BQ104" si="146">PRODUCT(D103,$F$6)</f>
        <v>0.54400000000000004</v>
      </c>
      <c r="E104" s="23">
        <f t="shared" si="146"/>
        <v>0</v>
      </c>
      <c r="F104" s="23">
        <f t="shared" si="146"/>
        <v>0.32</v>
      </c>
      <c r="G104" s="23">
        <f t="shared" si="146"/>
        <v>1.6E-2</v>
      </c>
      <c r="H104" s="23">
        <f t="shared" si="146"/>
        <v>0</v>
      </c>
      <c r="I104" s="23">
        <f t="shared" si="146"/>
        <v>0</v>
      </c>
      <c r="J104" s="23">
        <f t="shared" si="146"/>
        <v>0</v>
      </c>
      <c r="K104" s="23">
        <f t="shared" si="146"/>
        <v>0</v>
      </c>
      <c r="L104" s="23">
        <f t="shared" si="146"/>
        <v>0</v>
      </c>
      <c r="M104" s="23">
        <f t="shared" si="146"/>
        <v>0</v>
      </c>
      <c r="N104" s="23">
        <f t="shared" si="146"/>
        <v>0</v>
      </c>
      <c r="O104" s="23">
        <f t="shared" si="146"/>
        <v>0</v>
      </c>
      <c r="P104" s="23">
        <f t="shared" si="146"/>
        <v>0</v>
      </c>
      <c r="Q104" s="23">
        <f t="shared" si="146"/>
        <v>0</v>
      </c>
      <c r="R104" s="23">
        <f t="shared" si="146"/>
        <v>0</v>
      </c>
      <c r="S104" s="23">
        <f t="shared" si="146"/>
        <v>0</v>
      </c>
      <c r="T104" s="23">
        <f t="shared" si="146"/>
        <v>0</v>
      </c>
      <c r="U104" s="23">
        <f t="shared" si="146"/>
        <v>0.45699200000000001</v>
      </c>
      <c r="V104" s="23">
        <f t="shared" si="146"/>
        <v>0</v>
      </c>
      <c r="W104" s="23">
        <f>PRODUCT(W103,$F$6)</f>
        <v>0</v>
      </c>
      <c r="X104" s="23">
        <f t="shared" si="146"/>
        <v>0</v>
      </c>
      <c r="Y104" s="23">
        <f t="shared" si="146"/>
        <v>0</v>
      </c>
      <c r="Z104" s="23">
        <f t="shared" si="146"/>
        <v>0</v>
      </c>
      <c r="AA104" s="23">
        <f t="shared" si="146"/>
        <v>0</v>
      </c>
      <c r="AB104" s="23">
        <f t="shared" si="146"/>
        <v>0</v>
      </c>
      <c r="AC104" s="23">
        <f t="shared" si="146"/>
        <v>0</v>
      </c>
      <c r="AD104" s="23">
        <f t="shared" si="146"/>
        <v>0</v>
      </c>
      <c r="AE104" s="23">
        <f t="shared" si="146"/>
        <v>0</v>
      </c>
      <c r="AF104" s="23">
        <f t="shared" ref="AF104:AI104" si="147">PRODUCT(AF103,$F$6)</f>
        <v>0</v>
      </c>
      <c r="AG104" s="23">
        <f t="shared" si="147"/>
        <v>0</v>
      </c>
      <c r="AH104" s="23">
        <f t="shared" si="147"/>
        <v>0</v>
      </c>
      <c r="AI104" s="23">
        <f t="shared" si="147"/>
        <v>0</v>
      </c>
      <c r="AJ104" s="23">
        <f t="shared" si="146"/>
        <v>0</v>
      </c>
      <c r="AK104" s="23">
        <f t="shared" si="146"/>
        <v>0</v>
      </c>
      <c r="AL104" s="23">
        <f t="shared" si="146"/>
        <v>0</v>
      </c>
      <c r="AM104" s="23">
        <f t="shared" si="146"/>
        <v>0</v>
      </c>
      <c r="AN104" s="23">
        <f t="shared" si="146"/>
        <v>0</v>
      </c>
      <c r="AO104" s="23">
        <f t="shared" si="146"/>
        <v>0</v>
      </c>
      <c r="AP104" s="23">
        <f t="shared" si="146"/>
        <v>0</v>
      </c>
      <c r="AQ104" s="23">
        <f t="shared" si="146"/>
        <v>0</v>
      </c>
      <c r="AR104" s="23">
        <f t="shared" si="146"/>
        <v>0</v>
      </c>
      <c r="AS104" s="23">
        <f t="shared" si="146"/>
        <v>0</v>
      </c>
      <c r="AT104" s="23">
        <f t="shared" si="146"/>
        <v>0</v>
      </c>
      <c r="AU104" s="23">
        <f t="shared" si="146"/>
        <v>0</v>
      </c>
      <c r="AV104" s="23">
        <f t="shared" si="146"/>
        <v>0</v>
      </c>
      <c r="AW104" s="23">
        <f t="shared" si="146"/>
        <v>0</v>
      </c>
      <c r="AX104" s="23">
        <f t="shared" si="146"/>
        <v>0</v>
      </c>
      <c r="AY104" s="23">
        <f t="shared" si="146"/>
        <v>0.2016</v>
      </c>
      <c r="AZ104" s="23">
        <f t="shared" si="146"/>
        <v>0</v>
      </c>
      <c r="BA104" s="23">
        <f t="shared" si="146"/>
        <v>0</v>
      </c>
      <c r="BB104" s="23">
        <f t="shared" si="146"/>
        <v>0</v>
      </c>
      <c r="BC104" s="23">
        <f t="shared" si="146"/>
        <v>0</v>
      </c>
      <c r="BD104" s="23">
        <f t="shared" si="146"/>
        <v>0</v>
      </c>
      <c r="BE104" s="23">
        <f t="shared" si="146"/>
        <v>0</v>
      </c>
      <c r="BF104" s="23">
        <f t="shared" si="146"/>
        <v>0</v>
      </c>
      <c r="BG104" s="23">
        <f t="shared" si="146"/>
        <v>0</v>
      </c>
      <c r="BH104" s="23">
        <f t="shared" si="146"/>
        <v>0</v>
      </c>
      <c r="BI104" s="23">
        <f t="shared" si="146"/>
        <v>0</v>
      </c>
      <c r="BJ104" s="23">
        <f t="shared" si="146"/>
        <v>4</v>
      </c>
      <c r="BK104" s="23">
        <f t="shared" si="146"/>
        <v>0.44800000000000001</v>
      </c>
      <c r="BL104" s="23">
        <f t="shared" si="146"/>
        <v>0.04</v>
      </c>
      <c r="BM104" s="23">
        <f t="shared" si="146"/>
        <v>0</v>
      </c>
      <c r="BN104" s="23">
        <f t="shared" si="146"/>
        <v>0</v>
      </c>
      <c r="BO104" s="23">
        <f t="shared" si="146"/>
        <v>0</v>
      </c>
      <c r="BP104" s="23">
        <f t="shared" si="146"/>
        <v>6.4000000000000001E-2</v>
      </c>
      <c r="BQ104" s="23">
        <f t="shared" si="146"/>
        <v>3.2000000000000001E-2</v>
      </c>
      <c r="BR104" s="23">
        <f t="shared" ref="BR104" si="148">PRODUCT(BR103,$F$6)</f>
        <v>0</v>
      </c>
    </row>
    <row r="106" spans="1:72" ht="17.399999999999999" x14ac:dyDescent="0.35">
      <c r="A106" s="26"/>
      <c r="B106" s="27" t="s">
        <v>28</v>
      </c>
      <c r="C106" s="28" t="s">
        <v>29</v>
      </c>
      <c r="D106" s="29">
        <f t="shared" ref="D106:AL106" si="149">D40</f>
        <v>78.180000000000007</v>
      </c>
      <c r="E106" s="29">
        <f t="shared" si="149"/>
        <v>82</v>
      </c>
      <c r="F106" s="29">
        <f t="shared" si="149"/>
        <v>82</v>
      </c>
      <c r="G106" s="29">
        <f t="shared" si="149"/>
        <v>624</v>
      </c>
      <c r="H106" s="29">
        <f t="shared" si="149"/>
        <v>1490</v>
      </c>
      <c r="I106" s="29">
        <f t="shared" si="149"/>
        <v>720</v>
      </c>
      <c r="J106" s="29">
        <f t="shared" si="149"/>
        <v>82.38</v>
      </c>
      <c r="K106" s="29">
        <f t="shared" si="149"/>
        <v>1038.8800000000001</v>
      </c>
      <c r="L106" s="29">
        <f t="shared" si="149"/>
        <v>231.94</v>
      </c>
      <c r="M106" s="29">
        <f t="shared" si="149"/>
        <v>738</v>
      </c>
      <c r="N106" s="29">
        <f t="shared" si="149"/>
        <v>114.89</v>
      </c>
      <c r="O106" s="29">
        <f t="shared" si="149"/>
        <v>359.11</v>
      </c>
      <c r="P106" s="29">
        <f t="shared" si="149"/>
        <v>428.95</v>
      </c>
      <c r="Q106" s="29">
        <f t="shared" si="149"/>
        <v>400</v>
      </c>
      <c r="R106" s="29">
        <f t="shared" si="149"/>
        <v>1210</v>
      </c>
      <c r="S106" s="29">
        <f t="shared" si="149"/>
        <v>207.5</v>
      </c>
      <c r="T106" s="29">
        <f t="shared" si="149"/>
        <v>207.5</v>
      </c>
      <c r="U106" s="29">
        <f t="shared" si="149"/>
        <v>852</v>
      </c>
      <c r="V106" s="29">
        <f t="shared" si="149"/>
        <v>352.56</v>
      </c>
      <c r="W106" s="29">
        <f t="shared" si="149"/>
        <v>269</v>
      </c>
      <c r="X106" s="29">
        <f t="shared" si="149"/>
        <v>11.9</v>
      </c>
      <c r="Y106" s="29">
        <f t="shared" si="149"/>
        <v>0</v>
      </c>
      <c r="Z106" s="29">
        <f t="shared" si="149"/>
        <v>492</v>
      </c>
      <c r="AA106" s="29">
        <f t="shared" si="149"/>
        <v>382</v>
      </c>
      <c r="AB106" s="29">
        <f t="shared" si="149"/>
        <v>341</v>
      </c>
      <c r="AC106" s="29">
        <f t="shared" si="149"/>
        <v>261</v>
      </c>
      <c r="AD106" s="29">
        <f t="shared" si="149"/>
        <v>125</v>
      </c>
      <c r="AE106" s="29">
        <f t="shared" si="149"/>
        <v>607</v>
      </c>
      <c r="AF106" s="29"/>
      <c r="AG106" s="29"/>
      <c r="AH106" s="29">
        <f t="shared" si="149"/>
        <v>219</v>
      </c>
      <c r="AI106" s="29"/>
      <c r="AJ106" s="29">
        <f t="shared" si="149"/>
        <v>227.27</v>
      </c>
      <c r="AK106" s="29">
        <f t="shared" si="149"/>
        <v>89</v>
      </c>
      <c r="AL106" s="29">
        <f t="shared" si="149"/>
        <v>62</v>
      </c>
      <c r="AM106" s="29">
        <f t="shared" ref="AM106:BR106" si="150">AM40</f>
        <v>44.6</v>
      </c>
      <c r="AN106" s="29">
        <f t="shared" si="150"/>
        <v>200</v>
      </c>
      <c r="AO106" s="29">
        <f t="shared" si="150"/>
        <v>236</v>
      </c>
      <c r="AP106" s="29">
        <f t="shared" si="150"/>
        <v>0</v>
      </c>
      <c r="AQ106" s="29">
        <f t="shared" si="150"/>
        <v>277</v>
      </c>
      <c r="AR106" s="29">
        <f t="shared" si="150"/>
        <v>595</v>
      </c>
      <c r="AS106" s="29">
        <f t="shared" si="150"/>
        <v>235.63</v>
      </c>
      <c r="AT106" s="29">
        <f t="shared" si="150"/>
        <v>72.5</v>
      </c>
      <c r="AU106" s="29">
        <f t="shared" si="150"/>
        <v>69.33</v>
      </c>
      <c r="AV106" s="29">
        <f t="shared" si="150"/>
        <v>60.67</v>
      </c>
      <c r="AW106" s="29">
        <f t="shared" si="150"/>
        <v>67.14</v>
      </c>
      <c r="AX106" s="29">
        <f t="shared" si="150"/>
        <v>74.290000000000006</v>
      </c>
      <c r="AY106" s="29">
        <f t="shared" si="150"/>
        <v>51.25</v>
      </c>
      <c r="AZ106" s="29">
        <f t="shared" si="150"/>
        <v>77.14</v>
      </c>
      <c r="BA106" s="29">
        <f t="shared" si="150"/>
        <v>68</v>
      </c>
      <c r="BB106" s="29">
        <f t="shared" si="150"/>
        <v>60</v>
      </c>
      <c r="BC106" s="29">
        <f t="shared" si="150"/>
        <v>137.33000000000001</v>
      </c>
      <c r="BD106" s="29">
        <f t="shared" si="150"/>
        <v>319</v>
      </c>
      <c r="BE106" s="29">
        <f t="shared" si="150"/>
        <v>499</v>
      </c>
      <c r="BF106" s="29">
        <f t="shared" si="150"/>
        <v>564</v>
      </c>
      <c r="BG106" s="29">
        <f t="shared" si="150"/>
        <v>276</v>
      </c>
      <c r="BH106" s="29">
        <f t="shared" si="150"/>
        <v>524</v>
      </c>
      <c r="BI106" s="29">
        <f t="shared" si="150"/>
        <v>795</v>
      </c>
      <c r="BJ106" s="29">
        <f t="shared" si="150"/>
        <v>47</v>
      </c>
      <c r="BK106" s="29">
        <f t="shared" si="150"/>
        <v>36</v>
      </c>
      <c r="BL106" s="29">
        <f t="shared" si="150"/>
        <v>35</v>
      </c>
      <c r="BM106" s="29">
        <f t="shared" si="150"/>
        <v>41</v>
      </c>
      <c r="BN106" s="29">
        <f t="shared" si="150"/>
        <v>47</v>
      </c>
      <c r="BO106" s="29">
        <f t="shared" si="150"/>
        <v>314</v>
      </c>
      <c r="BP106" s="29">
        <f t="shared" si="150"/>
        <v>162.22</v>
      </c>
      <c r="BQ106" s="29">
        <f t="shared" si="150"/>
        <v>22</v>
      </c>
      <c r="BR106" s="29">
        <f t="shared" si="150"/>
        <v>0</v>
      </c>
    </row>
    <row r="107" spans="1:72" ht="17.399999999999999" x14ac:dyDescent="0.35">
      <c r="B107" s="20" t="s">
        <v>30</v>
      </c>
      <c r="C107" s="21" t="s">
        <v>29</v>
      </c>
      <c r="D107" s="22">
        <f>D106/1000</f>
        <v>7.8180000000000013E-2</v>
      </c>
      <c r="E107" s="22">
        <f t="shared" ref="E107:BQ107" si="151">E106/1000</f>
        <v>8.2000000000000003E-2</v>
      </c>
      <c r="F107" s="22">
        <f t="shared" si="151"/>
        <v>8.2000000000000003E-2</v>
      </c>
      <c r="G107" s="22">
        <f t="shared" si="151"/>
        <v>0.624</v>
      </c>
      <c r="H107" s="22">
        <f t="shared" si="151"/>
        <v>1.49</v>
      </c>
      <c r="I107" s="22">
        <f t="shared" si="151"/>
        <v>0.72</v>
      </c>
      <c r="J107" s="22">
        <f t="shared" si="151"/>
        <v>8.2379999999999995E-2</v>
      </c>
      <c r="K107" s="22">
        <f t="shared" si="151"/>
        <v>1.03888</v>
      </c>
      <c r="L107" s="22">
        <f t="shared" si="151"/>
        <v>0.23194000000000001</v>
      </c>
      <c r="M107" s="22">
        <f t="shared" si="151"/>
        <v>0.73799999999999999</v>
      </c>
      <c r="N107" s="22">
        <f t="shared" si="151"/>
        <v>0.11489000000000001</v>
      </c>
      <c r="O107" s="22">
        <f t="shared" si="151"/>
        <v>0.35911000000000004</v>
      </c>
      <c r="P107" s="22">
        <f t="shared" si="151"/>
        <v>0.42895</v>
      </c>
      <c r="Q107" s="22">
        <f t="shared" si="151"/>
        <v>0.4</v>
      </c>
      <c r="R107" s="22">
        <f t="shared" si="151"/>
        <v>1.21</v>
      </c>
      <c r="S107" s="22">
        <f t="shared" si="151"/>
        <v>0.20749999999999999</v>
      </c>
      <c r="T107" s="22">
        <f t="shared" si="151"/>
        <v>0.20749999999999999</v>
      </c>
      <c r="U107" s="22">
        <f t="shared" si="151"/>
        <v>0.85199999999999998</v>
      </c>
      <c r="V107" s="22">
        <f t="shared" si="151"/>
        <v>0.35255999999999998</v>
      </c>
      <c r="W107" s="22">
        <f>W106/1000</f>
        <v>0.26900000000000002</v>
      </c>
      <c r="X107" s="22">
        <f t="shared" si="151"/>
        <v>1.1900000000000001E-2</v>
      </c>
      <c r="Y107" s="22">
        <f t="shared" si="151"/>
        <v>0</v>
      </c>
      <c r="Z107" s="22">
        <f t="shared" si="151"/>
        <v>0.49199999999999999</v>
      </c>
      <c r="AA107" s="22">
        <f t="shared" si="151"/>
        <v>0.38200000000000001</v>
      </c>
      <c r="AB107" s="22">
        <f t="shared" si="151"/>
        <v>0.34100000000000003</v>
      </c>
      <c r="AC107" s="22">
        <f t="shared" si="151"/>
        <v>0.26100000000000001</v>
      </c>
      <c r="AD107" s="22">
        <f t="shared" si="151"/>
        <v>0.125</v>
      </c>
      <c r="AE107" s="22">
        <f t="shared" si="151"/>
        <v>0.60699999999999998</v>
      </c>
      <c r="AF107" s="22">
        <f t="shared" ref="AF107:AI107" si="152">AF106/1000</f>
        <v>0</v>
      </c>
      <c r="AG107" s="22">
        <f t="shared" si="152"/>
        <v>0</v>
      </c>
      <c r="AH107" s="22">
        <f t="shared" si="152"/>
        <v>0.219</v>
      </c>
      <c r="AI107" s="22">
        <f t="shared" si="152"/>
        <v>0</v>
      </c>
      <c r="AJ107" s="22">
        <f t="shared" si="151"/>
        <v>0.22727</v>
      </c>
      <c r="AK107" s="22">
        <f t="shared" si="151"/>
        <v>8.8999999999999996E-2</v>
      </c>
      <c r="AL107" s="22">
        <f t="shared" si="151"/>
        <v>6.2E-2</v>
      </c>
      <c r="AM107" s="22">
        <f t="shared" si="151"/>
        <v>4.4600000000000001E-2</v>
      </c>
      <c r="AN107" s="22">
        <f t="shared" si="151"/>
        <v>0.2</v>
      </c>
      <c r="AO107" s="22">
        <f t="shared" si="151"/>
        <v>0.23599999999999999</v>
      </c>
      <c r="AP107" s="22">
        <f t="shared" si="151"/>
        <v>0</v>
      </c>
      <c r="AQ107" s="22">
        <f t="shared" si="151"/>
        <v>0.27700000000000002</v>
      </c>
      <c r="AR107" s="22">
        <f t="shared" si="151"/>
        <v>0.59499999999999997</v>
      </c>
      <c r="AS107" s="22">
        <f t="shared" si="151"/>
        <v>0.23563000000000001</v>
      </c>
      <c r="AT107" s="22">
        <f t="shared" si="151"/>
        <v>7.2499999999999995E-2</v>
      </c>
      <c r="AU107" s="22">
        <f t="shared" si="151"/>
        <v>6.9330000000000003E-2</v>
      </c>
      <c r="AV107" s="22">
        <f t="shared" si="151"/>
        <v>6.0670000000000002E-2</v>
      </c>
      <c r="AW107" s="22">
        <f t="shared" si="151"/>
        <v>6.7140000000000005E-2</v>
      </c>
      <c r="AX107" s="22">
        <f t="shared" si="151"/>
        <v>7.4290000000000009E-2</v>
      </c>
      <c r="AY107" s="22">
        <f t="shared" si="151"/>
        <v>5.1249999999999997E-2</v>
      </c>
      <c r="AZ107" s="22">
        <f t="shared" si="151"/>
        <v>7.714E-2</v>
      </c>
      <c r="BA107" s="22">
        <f t="shared" si="151"/>
        <v>6.8000000000000005E-2</v>
      </c>
      <c r="BB107" s="22">
        <f t="shared" si="151"/>
        <v>0.06</v>
      </c>
      <c r="BC107" s="22">
        <f t="shared" si="151"/>
        <v>0.13733000000000001</v>
      </c>
      <c r="BD107" s="22">
        <f t="shared" si="151"/>
        <v>0.31900000000000001</v>
      </c>
      <c r="BE107" s="22">
        <f t="shared" si="151"/>
        <v>0.499</v>
      </c>
      <c r="BF107" s="22">
        <f t="shared" si="151"/>
        <v>0.56399999999999995</v>
      </c>
      <c r="BG107" s="22">
        <f t="shared" si="151"/>
        <v>0.27600000000000002</v>
      </c>
      <c r="BH107" s="22">
        <f t="shared" si="151"/>
        <v>0.52400000000000002</v>
      </c>
      <c r="BI107" s="22">
        <f t="shared" si="151"/>
        <v>0.79500000000000004</v>
      </c>
      <c r="BJ107" s="22">
        <f t="shared" si="151"/>
        <v>4.7E-2</v>
      </c>
      <c r="BK107" s="22">
        <f t="shared" si="151"/>
        <v>3.5999999999999997E-2</v>
      </c>
      <c r="BL107" s="22">
        <f t="shared" si="151"/>
        <v>3.5000000000000003E-2</v>
      </c>
      <c r="BM107" s="22">
        <f t="shared" si="151"/>
        <v>4.1000000000000002E-2</v>
      </c>
      <c r="BN107" s="22">
        <f t="shared" si="151"/>
        <v>4.7E-2</v>
      </c>
      <c r="BO107" s="22">
        <f t="shared" si="151"/>
        <v>0.314</v>
      </c>
      <c r="BP107" s="22">
        <f t="shared" si="151"/>
        <v>0.16222</v>
      </c>
      <c r="BQ107" s="22">
        <f t="shared" si="151"/>
        <v>2.1999999999999999E-2</v>
      </c>
      <c r="BR107" s="22">
        <f t="shared" ref="BR107" si="153">BR106/1000</f>
        <v>0</v>
      </c>
    </row>
    <row r="108" spans="1:72" ht="17.399999999999999" x14ac:dyDescent="0.35">
      <c r="A108" s="30"/>
      <c r="B108" s="31" t="s">
        <v>31</v>
      </c>
      <c r="C108" s="123"/>
      <c r="D108" s="32">
        <f>D104*D106</f>
        <v>42.529920000000004</v>
      </c>
      <c r="E108" s="32">
        <f t="shared" ref="E108:BQ108" si="154">E104*E106</f>
        <v>0</v>
      </c>
      <c r="F108" s="32">
        <f t="shared" si="154"/>
        <v>26.240000000000002</v>
      </c>
      <c r="G108" s="32">
        <f t="shared" si="154"/>
        <v>9.984</v>
      </c>
      <c r="H108" s="32">
        <f t="shared" si="154"/>
        <v>0</v>
      </c>
      <c r="I108" s="32">
        <f t="shared" si="154"/>
        <v>0</v>
      </c>
      <c r="J108" s="32">
        <f t="shared" si="154"/>
        <v>0</v>
      </c>
      <c r="K108" s="32">
        <f t="shared" si="154"/>
        <v>0</v>
      </c>
      <c r="L108" s="32">
        <f t="shared" si="154"/>
        <v>0</v>
      </c>
      <c r="M108" s="32">
        <f t="shared" si="154"/>
        <v>0</v>
      </c>
      <c r="N108" s="32">
        <f t="shared" si="154"/>
        <v>0</v>
      </c>
      <c r="O108" s="32">
        <f t="shared" si="154"/>
        <v>0</v>
      </c>
      <c r="P108" s="32">
        <f t="shared" si="154"/>
        <v>0</v>
      </c>
      <c r="Q108" s="32">
        <f t="shared" si="154"/>
        <v>0</v>
      </c>
      <c r="R108" s="32">
        <f t="shared" si="154"/>
        <v>0</v>
      </c>
      <c r="S108" s="32">
        <f t="shared" si="154"/>
        <v>0</v>
      </c>
      <c r="T108" s="32">
        <f t="shared" si="154"/>
        <v>0</v>
      </c>
      <c r="U108" s="32">
        <f t="shared" si="154"/>
        <v>389.35718400000002</v>
      </c>
      <c r="V108" s="32">
        <f t="shared" si="154"/>
        <v>0</v>
      </c>
      <c r="W108" s="32">
        <f>W104*W106</f>
        <v>0</v>
      </c>
      <c r="X108" s="32">
        <f t="shared" si="154"/>
        <v>0</v>
      </c>
      <c r="Y108" s="32">
        <f t="shared" si="154"/>
        <v>0</v>
      </c>
      <c r="Z108" s="32">
        <f t="shared" si="154"/>
        <v>0</v>
      </c>
      <c r="AA108" s="32">
        <f t="shared" si="154"/>
        <v>0</v>
      </c>
      <c r="AB108" s="32">
        <f t="shared" si="154"/>
        <v>0</v>
      </c>
      <c r="AC108" s="32">
        <f t="shared" si="154"/>
        <v>0</v>
      </c>
      <c r="AD108" s="32">
        <f t="shared" si="154"/>
        <v>0</v>
      </c>
      <c r="AE108" s="32">
        <f t="shared" si="154"/>
        <v>0</v>
      </c>
      <c r="AF108" s="32">
        <f t="shared" ref="AF108:AI108" si="155">AF104*AF106</f>
        <v>0</v>
      </c>
      <c r="AG108" s="32">
        <f t="shared" si="155"/>
        <v>0</v>
      </c>
      <c r="AH108" s="32">
        <f t="shared" si="155"/>
        <v>0</v>
      </c>
      <c r="AI108" s="32">
        <f t="shared" si="155"/>
        <v>0</v>
      </c>
      <c r="AJ108" s="32">
        <f t="shared" si="154"/>
        <v>0</v>
      </c>
      <c r="AK108" s="32">
        <f t="shared" si="154"/>
        <v>0</v>
      </c>
      <c r="AL108" s="32">
        <f t="shared" si="154"/>
        <v>0</v>
      </c>
      <c r="AM108" s="32">
        <f t="shared" si="154"/>
        <v>0</v>
      </c>
      <c r="AN108" s="32">
        <f t="shared" si="154"/>
        <v>0</v>
      </c>
      <c r="AO108" s="32">
        <f t="shared" si="154"/>
        <v>0</v>
      </c>
      <c r="AP108" s="32">
        <f t="shared" si="154"/>
        <v>0</v>
      </c>
      <c r="AQ108" s="32">
        <f t="shared" si="154"/>
        <v>0</v>
      </c>
      <c r="AR108" s="32">
        <f t="shared" si="154"/>
        <v>0</v>
      </c>
      <c r="AS108" s="32">
        <f t="shared" si="154"/>
        <v>0</v>
      </c>
      <c r="AT108" s="32">
        <f t="shared" si="154"/>
        <v>0</v>
      </c>
      <c r="AU108" s="32">
        <f t="shared" si="154"/>
        <v>0</v>
      </c>
      <c r="AV108" s="32">
        <f t="shared" si="154"/>
        <v>0</v>
      </c>
      <c r="AW108" s="32">
        <f t="shared" si="154"/>
        <v>0</v>
      </c>
      <c r="AX108" s="32">
        <f t="shared" si="154"/>
        <v>0</v>
      </c>
      <c r="AY108" s="32">
        <f t="shared" si="154"/>
        <v>10.332000000000001</v>
      </c>
      <c r="AZ108" s="32">
        <f t="shared" si="154"/>
        <v>0</v>
      </c>
      <c r="BA108" s="32">
        <f t="shared" si="154"/>
        <v>0</v>
      </c>
      <c r="BB108" s="32">
        <f t="shared" si="154"/>
        <v>0</v>
      </c>
      <c r="BC108" s="32">
        <f t="shared" si="154"/>
        <v>0</v>
      </c>
      <c r="BD108" s="32">
        <f t="shared" si="154"/>
        <v>0</v>
      </c>
      <c r="BE108" s="32">
        <f t="shared" si="154"/>
        <v>0</v>
      </c>
      <c r="BF108" s="32">
        <f t="shared" si="154"/>
        <v>0</v>
      </c>
      <c r="BG108" s="32">
        <f t="shared" si="154"/>
        <v>0</v>
      </c>
      <c r="BH108" s="32">
        <f t="shared" si="154"/>
        <v>0</v>
      </c>
      <c r="BI108" s="32">
        <f t="shared" si="154"/>
        <v>0</v>
      </c>
      <c r="BJ108" s="32">
        <f t="shared" si="154"/>
        <v>188</v>
      </c>
      <c r="BK108" s="32">
        <f t="shared" si="154"/>
        <v>16.128</v>
      </c>
      <c r="BL108" s="32">
        <f t="shared" si="154"/>
        <v>1.4000000000000001</v>
      </c>
      <c r="BM108" s="32">
        <f t="shared" si="154"/>
        <v>0</v>
      </c>
      <c r="BN108" s="32">
        <f t="shared" si="154"/>
        <v>0</v>
      </c>
      <c r="BO108" s="32">
        <f t="shared" si="154"/>
        <v>0</v>
      </c>
      <c r="BP108" s="32">
        <f t="shared" si="154"/>
        <v>10.38208</v>
      </c>
      <c r="BQ108" s="32">
        <f t="shared" si="154"/>
        <v>0.70399999999999996</v>
      </c>
      <c r="BR108" s="32">
        <f t="shared" ref="BR108" si="156">BR104*BR106</f>
        <v>0</v>
      </c>
      <c r="BS108" s="33">
        <f>SUM(D108:BQ108)</f>
        <v>695.05718399999989</v>
      </c>
      <c r="BT108" s="34">
        <f>BS108/$C$21</f>
        <v>21.720536999999997</v>
      </c>
    </row>
    <row r="109" spans="1:72" ht="17.399999999999999" x14ac:dyDescent="0.35">
      <c r="A109" s="30"/>
      <c r="B109" s="31" t="s">
        <v>32</v>
      </c>
      <c r="C109" s="123"/>
      <c r="D109" s="32">
        <f>D104*D106</f>
        <v>42.529920000000004</v>
      </c>
      <c r="E109" s="32">
        <f t="shared" ref="E109:BQ109" si="157">E104*E106</f>
        <v>0</v>
      </c>
      <c r="F109" s="32">
        <f t="shared" si="157"/>
        <v>26.240000000000002</v>
      </c>
      <c r="G109" s="32">
        <f t="shared" si="157"/>
        <v>9.984</v>
      </c>
      <c r="H109" s="32">
        <f t="shared" si="157"/>
        <v>0</v>
      </c>
      <c r="I109" s="32">
        <f t="shared" si="157"/>
        <v>0</v>
      </c>
      <c r="J109" s="32">
        <f t="shared" si="157"/>
        <v>0</v>
      </c>
      <c r="K109" s="32">
        <f t="shared" si="157"/>
        <v>0</v>
      </c>
      <c r="L109" s="32">
        <f t="shared" si="157"/>
        <v>0</v>
      </c>
      <c r="M109" s="32">
        <f t="shared" si="157"/>
        <v>0</v>
      </c>
      <c r="N109" s="32">
        <f t="shared" si="157"/>
        <v>0</v>
      </c>
      <c r="O109" s="32">
        <f t="shared" si="157"/>
        <v>0</v>
      </c>
      <c r="P109" s="32">
        <f t="shared" si="157"/>
        <v>0</v>
      </c>
      <c r="Q109" s="32">
        <f t="shared" si="157"/>
        <v>0</v>
      </c>
      <c r="R109" s="32">
        <f t="shared" si="157"/>
        <v>0</v>
      </c>
      <c r="S109" s="32">
        <f t="shared" si="157"/>
        <v>0</v>
      </c>
      <c r="T109" s="32">
        <f t="shared" si="157"/>
        <v>0</v>
      </c>
      <c r="U109" s="32">
        <f t="shared" si="157"/>
        <v>389.35718400000002</v>
      </c>
      <c r="V109" s="32">
        <f t="shared" si="157"/>
        <v>0</v>
      </c>
      <c r="W109" s="32">
        <f>W104*W106</f>
        <v>0</v>
      </c>
      <c r="X109" s="32">
        <f t="shared" si="157"/>
        <v>0</v>
      </c>
      <c r="Y109" s="32">
        <f t="shared" si="157"/>
        <v>0</v>
      </c>
      <c r="Z109" s="32">
        <f t="shared" si="157"/>
        <v>0</v>
      </c>
      <c r="AA109" s="32">
        <f t="shared" si="157"/>
        <v>0</v>
      </c>
      <c r="AB109" s="32">
        <f t="shared" si="157"/>
        <v>0</v>
      </c>
      <c r="AC109" s="32">
        <f t="shared" si="157"/>
        <v>0</v>
      </c>
      <c r="AD109" s="32">
        <f t="shared" si="157"/>
        <v>0</v>
      </c>
      <c r="AE109" s="32">
        <f t="shared" si="157"/>
        <v>0</v>
      </c>
      <c r="AF109" s="32">
        <f t="shared" ref="AF109:AI109" si="158">AF104*AF106</f>
        <v>0</v>
      </c>
      <c r="AG109" s="32">
        <f t="shared" si="158"/>
        <v>0</v>
      </c>
      <c r="AH109" s="32">
        <f t="shared" si="158"/>
        <v>0</v>
      </c>
      <c r="AI109" s="32">
        <f t="shared" si="158"/>
        <v>0</v>
      </c>
      <c r="AJ109" s="32">
        <f t="shared" si="157"/>
        <v>0</v>
      </c>
      <c r="AK109" s="32">
        <f t="shared" si="157"/>
        <v>0</v>
      </c>
      <c r="AL109" s="32">
        <f t="shared" si="157"/>
        <v>0</v>
      </c>
      <c r="AM109" s="32">
        <f t="shared" si="157"/>
        <v>0</v>
      </c>
      <c r="AN109" s="32">
        <f t="shared" si="157"/>
        <v>0</v>
      </c>
      <c r="AO109" s="32">
        <f t="shared" si="157"/>
        <v>0</v>
      </c>
      <c r="AP109" s="32">
        <f t="shared" si="157"/>
        <v>0</v>
      </c>
      <c r="AQ109" s="32">
        <f t="shared" si="157"/>
        <v>0</v>
      </c>
      <c r="AR109" s="32">
        <f t="shared" si="157"/>
        <v>0</v>
      </c>
      <c r="AS109" s="32">
        <f t="shared" si="157"/>
        <v>0</v>
      </c>
      <c r="AT109" s="32">
        <f t="shared" si="157"/>
        <v>0</v>
      </c>
      <c r="AU109" s="32">
        <f t="shared" si="157"/>
        <v>0</v>
      </c>
      <c r="AV109" s="32">
        <f t="shared" si="157"/>
        <v>0</v>
      </c>
      <c r="AW109" s="32">
        <f t="shared" si="157"/>
        <v>0</v>
      </c>
      <c r="AX109" s="32">
        <f t="shared" si="157"/>
        <v>0</v>
      </c>
      <c r="AY109" s="32">
        <f t="shared" si="157"/>
        <v>10.332000000000001</v>
      </c>
      <c r="AZ109" s="32">
        <f t="shared" si="157"/>
        <v>0</v>
      </c>
      <c r="BA109" s="32">
        <f t="shared" si="157"/>
        <v>0</v>
      </c>
      <c r="BB109" s="32">
        <f t="shared" si="157"/>
        <v>0</v>
      </c>
      <c r="BC109" s="32">
        <f t="shared" si="157"/>
        <v>0</v>
      </c>
      <c r="BD109" s="32">
        <f t="shared" si="157"/>
        <v>0</v>
      </c>
      <c r="BE109" s="32">
        <f t="shared" si="157"/>
        <v>0</v>
      </c>
      <c r="BF109" s="32">
        <f t="shared" si="157"/>
        <v>0</v>
      </c>
      <c r="BG109" s="32">
        <f t="shared" si="157"/>
        <v>0</v>
      </c>
      <c r="BH109" s="32">
        <f t="shared" si="157"/>
        <v>0</v>
      </c>
      <c r="BI109" s="32">
        <f t="shared" si="157"/>
        <v>0</v>
      </c>
      <c r="BJ109" s="32">
        <f t="shared" si="157"/>
        <v>188</v>
      </c>
      <c r="BK109" s="32">
        <f t="shared" si="157"/>
        <v>16.128</v>
      </c>
      <c r="BL109" s="32">
        <f t="shared" si="157"/>
        <v>1.4000000000000001</v>
      </c>
      <c r="BM109" s="32">
        <f t="shared" si="157"/>
        <v>0</v>
      </c>
      <c r="BN109" s="32">
        <f t="shared" si="157"/>
        <v>0</v>
      </c>
      <c r="BO109" s="32">
        <f t="shared" si="157"/>
        <v>0</v>
      </c>
      <c r="BP109" s="32">
        <f t="shared" si="157"/>
        <v>10.38208</v>
      </c>
      <c r="BQ109" s="32">
        <f t="shared" si="157"/>
        <v>0.70399999999999996</v>
      </c>
      <c r="BR109" s="32">
        <f t="shared" ref="BR109" si="159">BR104*BR106</f>
        <v>0</v>
      </c>
      <c r="BS109" s="33">
        <f>SUM(D109:BQ109)</f>
        <v>695.05718399999989</v>
      </c>
      <c r="BT109" s="34">
        <f>BS109/$C21</f>
        <v>21.720536999999997</v>
      </c>
    </row>
  </sheetData>
  <mergeCells count="374">
    <mergeCell ref="AI81:AI82"/>
    <mergeCell ref="AF96:AF97"/>
    <mergeCell ref="AG96:AG97"/>
    <mergeCell ref="AI96:AI97"/>
    <mergeCell ref="AF7:AF8"/>
    <mergeCell ref="AG7:AG8"/>
    <mergeCell ref="AI7:AI8"/>
    <mergeCell ref="AF48:AF49"/>
    <mergeCell ref="AG48:AG49"/>
    <mergeCell ref="AI48:AI49"/>
    <mergeCell ref="AF64:AF65"/>
    <mergeCell ref="AG64:AG65"/>
    <mergeCell ref="AI64:AI65"/>
    <mergeCell ref="BR7:BR8"/>
    <mergeCell ref="BR48:BR49"/>
    <mergeCell ref="BR64:BR65"/>
    <mergeCell ref="BR81:BR82"/>
    <mergeCell ref="BR96:BR97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5:A29"/>
    <mergeCell ref="C25:C29"/>
    <mergeCell ref="C42:C43"/>
    <mergeCell ref="A48:A49"/>
    <mergeCell ref="C48:C49"/>
    <mergeCell ref="D48:D49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BT48:BT49"/>
    <mergeCell ref="A50:A54"/>
    <mergeCell ref="C50:C54"/>
    <mergeCell ref="BJ48:BJ49"/>
    <mergeCell ref="BK48:BK49"/>
    <mergeCell ref="BL48:BL49"/>
    <mergeCell ref="BM48:BM49"/>
    <mergeCell ref="BN48:BN49"/>
    <mergeCell ref="BO48:BO49"/>
    <mergeCell ref="BD48:BD49"/>
    <mergeCell ref="BE48:BE49"/>
    <mergeCell ref="BF48:BF49"/>
    <mergeCell ref="BG48:BG49"/>
    <mergeCell ref="BH48:BH49"/>
    <mergeCell ref="BI48:BI49"/>
    <mergeCell ref="AX48:AX49"/>
    <mergeCell ref="AY48:AY49"/>
    <mergeCell ref="AZ48:AZ49"/>
    <mergeCell ref="BA48:BA49"/>
    <mergeCell ref="BB48:BB49"/>
    <mergeCell ref="BC48:BC49"/>
    <mergeCell ref="AR48:AR49"/>
    <mergeCell ref="AS48:AS49"/>
    <mergeCell ref="AT48:AT49"/>
    <mergeCell ref="C60:C61"/>
    <mergeCell ref="A64:A65"/>
    <mergeCell ref="C64:C65"/>
    <mergeCell ref="D64:D65"/>
    <mergeCell ref="E64:E65"/>
    <mergeCell ref="F64:F65"/>
    <mergeCell ref="BP48:BP49"/>
    <mergeCell ref="BQ48:BQ49"/>
    <mergeCell ref="BS48:BS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AC48:AC49"/>
    <mergeCell ref="AD48:AD49"/>
    <mergeCell ref="AE48:AE49"/>
    <mergeCell ref="AH48:AH49"/>
    <mergeCell ref="AJ48:AJ49"/>
    <mergeCell ref="AK48:AK49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AN64:AN65"/>
    <mergeCell ref="AO64:AO65"/>
    <mergeCell ref="AP64:AP65"/>
    <mergeCell ref="AQ64:AQ65"/>
    <mergeCell ref="AR64:AR65"/>
    <mergeCell ref="AS64:AS65"/>
    <mergeCell ref="AE64:AE65"/>
    <mergeCell ref="AH64:AH65"/>
    <mergeCell ref="AJ64:AJ65"/>
    <mergeCell ref="AK64:AK65"/>
    <mergeCell ref="AL64:AL65"/>
    <mergeCell ref="AM64:AM65"/>
    <mergeCell ref="BB64:BB65"/>
    <mergeCell ref="BC64:BC65"/>
    <mergeCell ref="BD64:BD65"/>
    <mergeCell ref="BE64:BE65"/>
    <mergeCell ref="AT64:AT65"/>
    <mergeCell ref="AU64:AU65"/>
    <mergeCell ref="AV64:AV65"/>
    <mergeCell ref="AW64:AW65"/>
    <mergeCell ref="AX64:AX65"/>
    <mergeCell ref="AY64:AY65"/>
    <mergeCell ref="BS64:BS65"/>
    <mergeCell ref="BT64:BT65"/>
    <mergeCell ref="C77:C78"/>
    <mergeCell ref="A81:A82"/>
    <mergeCell ref="C81:C82"/>
    <mergeCell ref="D81:D82"/>
    <mergeCell ref="E81:E82"/>
    <mergeCell ref="F81:F82"/>
    <mergeCell ref="G81:G82"/>
    <mergeCell ref="H81:H82"/>
    <mergeCell ref="BL64:BL65"/>
    <mergeCell ref="BM64:BM65"/>
    <mergeCell ref="BN64:BN65"/>
    <mergeCell ref="BO64:BO65"/>
    <mergeCell ref="BP64:BP65"/>
    <mergeCell ref="BQ64:BQ65"/>
    <mergeCell ref="BF64:BF65"/>
    <mergeCell ref="BG64:BG65"/>
    <mergeCell ref="BH64:BH65"/>
    <mergeCell ref="BI64:BI65"/>
    <mergeCell ref="BJ64:BJ65"/>
    <mergeCell ref="BK64:BK65"/>
    <mergeCell ref="AZ64:AZ65"/>
    <mergeCell ref="BA64:BA65"/>
    <mergeCell ref="O81:O82"/>
    <mergeCell ref="P81:P82"/>
    <mergeCell ref="Q81:Q82"/>
    <mergeCell ref="R81:R82"/>
    <mergeCell ref="S81:S82"/>
    <mergeCell ref="T81:T82"/>
    <mergeCell ref="I81:I82"/>
    <mergeCell ref="J81:J82"/>
    <mergeCell ref="K81:K82"/>
    <mergeCell ref="L81:L82"/>
    <mergeCell ref="M81:M82"/>
    <mergeCell ref="N81:N82"/>
    <mergeCell ref="AA81:AA82"/>
    <mergeCell ref="AB81:AB82"/>
    <mergeCell ref="AC81:AC82"/>
    <mergeCell ref="AD81:AD82"/>
    <mergeCell ref="AE81:AE82"/>
    <mergeCell ref="AH81:AH82"/>
    <mergeCell ref="U81:U82"/>
    <mergeCell ref="V81:V82"/>
    <mergeCell ref="W81:W82"/>
    <mergeCell ref="X81:X82"/>
    <mergeCell ref="Y81:Y82"/>
    <mergeCell ref="Z81:Z82"/>
    <mergeCell ref="AF81:AF82"/>
    <mergeCell ref="AG81:AG82"/>
    <mergeCell ref="AP81:AP82"/>
    <mergeCell ref="AQ81:AQ82"/>
    <mergeCell ref="AR81:AR82"/>
    <mergeCell ref="AS81:AS82"/>
    <mergeCell ref="AT81:AT82"/>
    <mergeCell ref="AU81:AU82"/>
    <mergeCell ref="AJ81:AJ82"/>
    <mergeCell ref="AK81:AK82"/>
    <mergeCell ref="AL81:AL82"/>
    <mergeCell ref="AM81:AM82"/>
    <mergeCell ref="AN81:AN82"/>
    <mergeCell ref="AO81:AO82"/>
    <mergeCell ref="BB81:BB82"/>
    <mergeCell ref="BC81:BC82"/>
    <mergeCell ref="BD81:BD82"/>
    <mergeCell ref="BE81:BE82"/>
    <mergeCell ref="BF81:BF82"/>
    <mergeCell ref="BG81:BG82"/>
    <mergeCell ref="AV81:AV82"/>
    <mergeCell ref="AW81:AW82"/>
    <mergeCell ref="AX81:AX82"/>
    <mergeCell ref="AY81:AY82"/>
    <mergeCell ref="AZ81:AZ82"/>
    <mergeCell ref="BA81:BA82"/>
    <mergeCell ref="BN81:BN82"/>
    <mergeCell ref="BO81:BO82"/>
    <mergeCell ref="BP81:BP82"/>
    <mergeCell ref="BQ81:BQ82"/>
    <mergeCell ref="BS81:BS82"/>
    <mergeCell ref="BT81:BT82"/>
    <mergeCell ref="BH81:BH82"/>
    <mergeCell ref="BI81:BI82"/>
    <mergeCell ref="BJ81:BJ82"/>
    <mergeCell ref="BK81:BK82"/>
    <mergeCell ref="BL81:BL82"/>
    <mergeCell ref="BM81:BM82"/>
    <mergeCell ref="E96:E97"/>
    <mergeCell ref="F96:F97"/>
    <mergeCell ref="G96:G97"/>
    <mergeCell ref="H96:H97"/>
    <mergeCell ref="I96:I97"/>
    <mergeCell ref="J96:J97"/>
    <mergeCell ref="A83:A86"/>
    <mergeCell ref="C83:C86"/>
    <mergeCell ref="C92:C93"/>
    <mergeCell ref="A96:A97"/>
    <mergeCell ref="C96:C97"/>
    <mergeCell ref="D96:D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AC96:AC97"/>
    <mergeCell ref="AD96:AD97"/>
    <mergeCell ref="AE96:AE97"/>
    <mergeCell ref="AH96:AH97"/>
    <mergeCell ref="AJ96:AJ97"/>
    <mergeCell ref="AK96:AK97"/>
    <mergeCell ref="W96:W97"/>
    <mergeCell ref="X96:X97"/>
    <mergeCell ref="Y96:Y97"/>
    <mergeCell ref="Z96:Z97"/>
    <mergeCell ref="AA96:AA97"/>
    <mergeCell ref="AB96:AB97"/>
    <mergeCell ref="BC96:BC97"/>
    <mergeCell ref="AR96:AR97"/>
    <mergeCell ref="AS96:AS97"/>
    <mergeCell ref="AT96:AT97"/>
    <mergeCell ref="AU96:AU97"/>
    <mergeCell ref="AV96:AV97"/>
    <mergeCell ref="AW96:AW97"/>
    <mergeCell ref="AL96:AL97"/>
    <mergeCell ref="AM96:AM97"/>
    <mergeCell ref="AN96:AN97"/>
    <mergeCell ref="AO96:AO97"/>
    <mergeCell ref="AP96:AP97"/>
    <mergeCell ref="AQ96:AQ97"/>
    <mergeCell ref="C108:C109"/>
    <mergeCell ref="BP96:BP97"/>
    <mergeCell ref="BQ96:BQ97"/>
    <mergeCell ref="BS96:BS97"/>
    <mergeCell ref="BT96:BT97"/>
    <mergeCell ref="A98:A102"/>
    <mergeCell ref="C98:C102"/>
    <mergeCell ref="BJ96:BJ97"/>
    <mergeCell ref="BK96:BK97"/>
    <mergeCell ref="BL96:BL97"/>
    <mergeCell ref="BM96:BM97"/>
    <mergeCell ref="BN96:BN97"/>
    <mergeCell ref="BO96:BO97"/>
    <mergeCell ref="BD96:BD97"/>
    <mergeCell ref="BE96:BE97"/>
    <mergeCell ref="BF96:BF97"/>
    <mergeCell ref="BG96:BG97"/>
    <mergeCell ref="BH96:BH97"/>
    <mergeCell ref="BI96:BI97"/>
    <mergeCell ref="AX96:AX97"/>
    <mergeCell ref="AY96:AY97"/>
    <mergeCell ref="AZ96:AZ97"/>
    <mergeCell ref="BA96:BA97"/>
    <mergeCell ref="BB96:BB97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6" t="s">
        <v>60</v>
      </c>
      <c r="B1" s="136"/>
      <c r="C1" s="137"/>
      <c r="D1" s="138" t="s">
        <v>60</v>
      </c>
      <c r="E1" s="136"/>
      <c r="F1" s="136"/>
      <c r="G1" s="137"/>
      <c r="H1" s="138" t="s">
        <v>60</v>
      </c>
      <c r="I1" s="136"/>
      <c r="J1" s="137"/>
      <c r="K1" s="53"/>
      <c r="L1" s="141" t="s">
        <v>9</v>
      </c>
      <c r="M1" s="141"/>
      <c r="N1" s="141" t="s">
        <v>12</v>
      </c>
      <c r="O1" s="141"/>
      <c r="P1" s="139" t="s">
        <v>20</v>
      </c>
      <c r="Q1" s="139"/>
      <c r="R1" s="139" t="s">
        <v>23</v>
      </c>
      <c r="S1" s="139"/>
      <c r="T1" s="140" t="s">
        <v>39</v>
      </c>
      <c r="U1" s="140"/>
      <c r="V1" s="25"/>
    </row>
    <row r="2" spans="1:22" ht="30.75" customHeight="1" x14ac:dyDescent="0.35">
      <c r="A2" s="133" t="s">
        <v>40</v>
      </c>
      <c r="B2" s="133"/>
      <c r="C2" s="133"/>
      <c r="D2" s="135" t="s">
        <v>41</v>
      </c>
      <c r="E2" s="133"/>
      <c r="F2" s="133"/>
      <c r="G2" s="134"/>
      <c r="H2" s="133" t="s">
        <v>42</v>
      </c>
      <c r="I2" s="133"/>
      <c r="J2" s="134"/>
      <c r="K2" s="54"/>
      <c r="L2" s="55"/>
      <c r="M2" s="55"/>
      <c r="N2" s="55"/>
      <c r="O2" s="55"/>
      <c r="P2" s="56"/>
      <c r="Q2" s="56"/>
      <c r="R2" s="56"/>
      <c r="S2" s="56"/>
      <c r="T2" s="57"/>
      <c r="U2" s="57"/>
      <c r="V2" s="25"/>
    </row>
    <row r="3" spans="1:22" ht="30.75" customHeight="1" x14ac:dyDescent="0.3">
      <c r="A3" s="58"/>
      <c r="B3" s="70">
        <f>E3</f>
        <v>45639</v>
      </c>
      <c r="C3" s="59" t="s">
        <v>43</v>
      </c>
      <c r="D3" s="58"/>
      <c r="E3" s="70">
        <f>' 3-7 лет (день 2)'!K6</f>
        <v>45639</v>
      </c>
      <c r="F3" s="59" t="s">
        <v>43</v>
      </c>
      <c r="G3" s="59" t="s">
        <v>44</v>
      </c>
      <c r="H3" s="58"/>
      <c r="I3" s="70">
        <f>E3</f>
        <v>45639</v>
      </c>
      <c r="J3" s="59" t="s">
        <v>44</v>
      </c>
      <c r="K3" s="25"/>
      <c r="L3" s="60">
        <f>F4</f>
        <v>26.780280000000001</v>
      </c>
      <c r="M3" s="60">
        <f>G4</f>
        <v>30.2206522</v>
      </c>
      <c r="N3" s="60">
        <f>F9</f>
        <v>60.796084615384615</v>
      </c>
      <c r="O3" s="60">
        <f>G9</f>
        <v>81.757760000000005</v>
      </c>
      <c r="P3" s="60">
        <f>F17</f>
        <v>8.5935999999999986</v>
      </c>
      <c r="Q3" s="60">
        <f>G17</f>
        <v>9.9284454000000011</v>
      </c>
      <c r="R3" s="5">
        <f>F22</f>
        <v>18.607530000000004</v>
      </c>
      <c r="S3" s="5">
        <f>G22</f>
        <v>21.720536999999997</v>
      </c>
      <c r="T3" s="61">
        <f>L3+N3+P3+R3</f>
        <v>114.77749461538463</v>
      </c>
      <c r="U3" s="61">
        <f>M3+O3+Q3+S3</f>
        <v>143.6273946</v>
      </c>
    </row>
    <row r="4" spans="1:22" ht="15" customHeight="1" x14ac:dyDescent="0.3">
      <c r="A4" s="106" t="s">
        <v>9</v>
      </c>
      <c r="B4" s="5" t="str">
        <f>E4</f>
        <v>Каша молочная "Дружба"</v>
      </c>
      <c r="C4" s="124">
        <f>F4</f>
        <v>26.780280000000001</v>
      </c>
      <c r="D4" s="106" t="s">
        <v>9</v>
      </c>
      <c r="E4" s="5" t="str">
        <f>' 3-7 лет (день 2)'!B9</f>
        <v>Каша молочная "Дружба"</v>
      </c>
      <c r="F4" s="124">
        <f>' 1,5-2 года (день 2)'!BT61</f>
        <v>26.780280000000001</v>
      </c>
      <c r="G4" s="124">
        <f>' 3-7 лет (день 2)'!BT61</f>
        <v>30.2206522</v>
      </c>
      <c r="H4" s="106" t="s">
        <v>9</v>
      </c>
      <c r="I4" s="5" t="str">
        <f>E4</f>
        <v>Каша молочная "Дружба"</v>
      </c>
      <c r="J4" s="124">
        <f>G4</f>
        <v>30.2206522</v>
      </c>
    </row>
    <row r="5" spans="1:22" ht="15" customHeight="1" x14ac:dyDescent="0.3">
      <c r="A5" s="106"/>
      <c r="B5" s="8" t="str">
        <f>E5</f>
        <v>Бутерброд с джемом</v>
      </c>
      <c r="C5" s="125"/>
      <c r="D5" s="106"/>
      <c r="E5" s="5" t="str">
        <f>' 3-7 лет (день 2)'!B10</f>
        <v>Бутерброд с джемом</v>
      </c>
      <c r="F5" s="125"/>
      <c r="G5" s="125"/>
      <c r="H5" s="106"/>
      <c r="I5" s="5" t="str">
        <f>E5</f>
        <v>Бутерброд с джемом</v>
      </c>
      <c r="J5" s="125"/>
    </row>
    <row r="6" spans="1:22" ht="15" customHeight="1" x14ac:dyDescent="0.3">
      <c r="A6" s="106"/>
      <c r="B6" s="8" t="str">
        <f>E6</f>
        <v>Кофейный напиток с молоком</v>
      </c>
      <c r="C6" s="125"/>
      <c r="D6" s="106"/>
      <c r="E6" s="5" t="str">
        <f>' 3-7 лет (день 2)'!B11</f>
        <v>Кофейный напиток с молоком</v>
      </c>
      <c r="F6" s="125"/>
      <c r="G6" s="125"/>
      <c r="H6" s="106"/>
      <c r="I6" s="5" t="str">
        <f>E6</f>
        <v>Кофейный напиток с молоком</v>
      </c>
      <c r="J6" s="125"/>
    </row>
    <row r="7" spans="1:22" ht="15" customHeight="1" x14ac:dyDescent="0.3">
      <c r="A7" s="106"/>
      <c r="B7" s="5"/>
      <c r="C7" s="125"/>
      <c r="D7" s="106"/>
      <c r="E7" s="5"/>
      <c r="F7" s="125"/>
      <c r="G7" s="125"/>
      <c r="H7" s="106"/>
      <c r="I7" s="5"/>
      <c r="J7" s="125"/>
    </row>
    <row r="8" spans="1:22" ht="15" customHeight="1" x14ac:dyDescent="0.3">
      <c r="A8" s="106"/>
      <c r="B8" s="5"/>
      <c r="C8" s="126"/>
      <c r="D8" s="106"/>
      <c r="E8" s="5"/>
      <c r="F8" s="126"/>
      <c r="G8" s="126"/>
      <c r="H8" s="106"/>
      <c r="I8" s="5"/>
      <c r="J8" s="126"/>
    </row>
    <row r="9" spans="1:22" ht="15" customHeight="1" x14ac:dyDescent="0.3">
      <c r="A9" s="106" t="s">
        <v>12</v>
      </c>
      <c r="B9" s="5" t="e">
        <f>E9</f>
        <v>#REF!</v>
      </c>
      <c r="C9" s="127">
        <f>F9</f>
        <v>60.796084615384615</v>
      </c>
      <c r="D9" s="106" t="s">
        <v>12</v>
      </c>
      <c r="E9" s="5" t="e">
        <f>' 3-7 лет (день 2)'!#REF!</f>
        <v>#REF!</v>
      </c>
      <c r="F9" s="127">
        <f>' 1,5-2 года (день 2)'!BT78</f>
        <v>60.796084615384615</v>
      </c>
      <c r="G9" s="127">
        <f>' 3-7 лет (день 2)'!BT78</f>
        <v>81.757760000000005</v>
      </c>
      <c r="H9" s="106" t="s">
        <v>12</v>
      </c>
      <c r="I9" s="5" t="e">
        <f t="shared" ref="I9:I18" si="0">E9</f>
        <v>#REF!</v>
      </c>
      <c r="J9" s="127">
        <f>G9</f>
        <v>81.757760000000005</v>
      </c>
    </row>
    <row r="10" spans="1:22" ht="15" customHeight="1" x14ac:dyDescent="0.3">
      <c r="A10" s="106"/>
      <c r="B10" s="5" t="str">
        <f t="shared" ref="B10:B18" si="1">E10</f>
        <v>Суп с лапшой</v>
      </c>
      <c r="C10" s="128"/>
      <c r="D10" s="106"/>
      <c r="E10" s="5" t="str">
        <f>' 3-7 лет (день 2)'!B14</f>
        <v>Суп с лапшой</v>
      </c>
      <c r="F10" s="128"/>
      <c r="G10" s="128"/>
      <c r="H10" s="106"/>
      <c r="I10" s="5" t="str">
        <f t="shared" si="0"/>
        <v>Суп с лапшой</v>
      </c>
      <c r="J10" s="128"/>
      <c r="L10">
        <v>18.854023822727271</v>
      </c>
      <c r="M10">
        <v>13.974628181818181</v>
      </c>
    </row>
    <row r="11" spans="1:22" ht="15" customHeight="1" x14ac:dyDescent="0.3">
      <c r="A11" s="106"/>
      <c r="B11" s="5" t="str">
        <f t="shared" si="1"/>
        <v>Котлета мясная</v>
      </c>
      <c r="C11" s="128"/>
      <c r="D11" s="106"/>
      <c r="E11" s="5" t="str">
        <f>' 3-7 лет (день 2)'!B15</f>
        <v>Котлета мясная</v>
      </c>
      <c r="F11" s="128"/>
      <c r="G11" s="128"/>
      <c r="H11" s="106"/>
      <c r="I11" s="5" t="str">
        <f t="shared" si="0"/>
        <v>Котлета мясная</v>
      </c>
      <c r="J11" s="128"/>
      <c r="L11">
        <v>48.009738413076576</v>
      </c>
      <c r="M11">
        <v>39.372064415584425</v>
      </c>
    </row>
    <row r="12" spans="1:22" ht="15" customHeight="1" x14ac:dyDescent="0.3">
      <c r="A12" s="106"/>
      <c r="B12" s="5" t="str">
        <f t="shared" si="1"/>
        <v>Капуста тушеная</v>
      </c>
      <c r="C12" s="128"/>
      <c r="D12" s="106"/>
      <c r="E12" s="5" t="str">
        <f>' 3-7 лет (день 2)'!B16</f>
        <v>Капуста тушеная</v>
      </c>
      <c r="F12" s="128"/>
      <c r="G12" s="128"/>
      <c r="H12" s="106"/>
      <c r="I12" s="5" t="str">
        <f t="shared" si="0"/>
        <v>Капуста тушеная</v>
      </c>
      <c r="J12" s="128"/>
      <c r="L12">
        <v>6.7314578731034489</v>
      </c>
      <c r="M12">
        <v>5.7716699999999994</v>
      </c>
    </row>
    <row r="13" spans="1:22" ht="15" customHeight="1" x14ac:dyDescent="0.3">
      <c r="A13" s="106"/>
      <c r="B13" s="5" t="str">
        <f t="shared" si="1"/>
        <v>Хлеб пшеничный</v>
      </c>
      <c r="C13" s="128"/>
      <c r="D13" s="106"/>
      <c r="E13" s="5" t="str">
        <f>' 3-7 лет (день 2)'!B17</f>
        <v>Хлеб пшеничный</v>
      </c>
      <c r="F13" s="128"/>
      <c r="G13" s="128"/>
      <c r="H13" s="106"/>
      <c r="I13" s="5" t="str">
        <f t="shared" si="0"/>
        <v>Хлеб пшеничный</v>
      </c>
      <c r="J13" s="128"/>
      <c r="L13">
        <v>9.1906141818181819</v>
      </c>
      <c r="M13">
        <v>7.609218181818183</v>
      </c>
    </row>
    <row r="14" spans="1:22" ht="15" customHeight="1" x14ac:dyDescent="0.3">
      <c r="A14" s="106"/>
      <c r="B14" s="5" t="str">
        <f t="shared" si="1"/>
        <v>Хлеб ржано-пшеничный</v>
      </c>
      <c r="C14" s="128"/>
      <c r="D14" s="106"/>
      <c r="E14" s="5" t="str">
        <f>' 3-7 лет (день 2)'!B18</f>
        <v>Хлеб ржано-пшеничный</v>
      </c>
      <c r="F14" s="128"/>
      <c r="G14" s="128"/>
      <c r="H14" s="106"/>
      <c r="I14" s="5" t="str">
        <f t="shared" si="0"/>
        <v>Хлеб ржано-пшеничный</v>
      </c>
      <c r="J14" s="128"/>
    </row>
    <row r="15" spans="1:22" ht="15" customHeight="1" x14ac:dyDescent="0.3">
      <c r="A15" s="106"/>
      <c r="B15" s="9" t="str">
        <f t="shared" si="1"/>
        <v>Компот из кураги и изюма</v>
      </c>
      <c r="C15" s="128"/>
      <c r="D15" s="106"/>
      <c r="E15" s="5" t="str">
        <f>' 3-7 лет (день 2)'!B19</f>
        <v>Компот из кураги и изюма</v>
      </c>
      <c r="F15" s="128"/>
      <c r="G15" s="128"/>
      <c r="H15" s="106"/>
      <c r="I15" s="9" t="str">
        <f t="shared" si="0"/>
        <v>Компот из кураги и изюма</v>
      </c>
      <c r="J15" s="128"/>
    </row>
    <row r="16" spans="1:22" ht="15" customHeight="1" x14ac:dyDescent="0.3">
      <c r="A16" s="106"/>
      <c r="B16" s="9">
        <f t="shared" si="1"/>
        <v>0</v>
      </c>
      <c r="C16" s="129"/>
      <c r="D16" s="106"/>
      <c r="E16" s="9"/>
      <c r="F16" s="129"/>
      <c r="G16" s="129"/>
      <c r="H16" s="106"/>
      <c r="I16" s="9">
        <f t="shared" si="0"/>
        <v>0</v>
      </c>
      <c r="J16" s="129"/>
    </row>
    <row r="17" spans="1:15" ht="15" customHeight="1" x14ac:dyDescent="0.3">
      <c r="A17" s="106" t="s">
        <v>20</v>
      </c>
      <c r="B17" s="5" t="str">
        <f t="shared" si="1"/>
        <v>Чай с лимоном</v>
      </c>
      <c r="C17" s="124">
        <f>F17</f>
        <v>8.5935999999999986</v>
      </c>
      <c r="D17" s="106" t="s">
        <v>20</v>
      </c>
      <c r="E17" s="5" t="str">
        <f>' 3-7 лет (день 2)'!B21</f>
        <v>Чай с лимоном</v>
      </c>
      <c r="F17" s="124">
        <f>' 1,5-2 года (день 2)'!BT94</f>
        <v>8.5935999999999986</v>
      </c>
      <c r="G17" s="124">
        <f>' 3-7 лет (день 2)'!BT93</f>
        <v>9.9284454000000011</v>
      </c>
      <c r="H17" s="106" t="s">
        <v>20</v>
      </c>
      <c r="I17" s="5" t="str">
        <f t="shared" si="0"/>
        <v>Чай с лимоном</v>
      </c>
      <c r="J17" s="124">
        <f>G17</f>
        <v>9.9284454000000011</v>
      </c>
    </row>
    <row r="18" spans="1:15" ht="15" customHeight="1" x14ac:dyDescent="0.3">
      <c r="A18" s="106"/>
      <c r="B18" s="5" t="str">
        <f t="shared" si="1"/>
        <v>Сдоба обыкновенная</v>
      </c>
      <c r="C18" s="125"/>
      <c r="D18" s="106"/>
      <c r="E18" s="5" t="str">
        <f>' 3-7 лет (день 2)'!B22</f>
        <v>Сдоба обыкновенная</v>
      </c>
      <c r="F18" s="125"/>
      <c r="G18" s="125"/>
      <c r="H18" s="106"/>
      <c r="I18" s="5" t="str">
        <f t="shared" si="0"/>
        <v>Сдоба обыкновенная</v>
      </c>
      <c r="J18" s="125"/>
    </row>
    <row r="19" spans="1:15" ht="15" customHeight="1" x14ac:dyDescent="0.3">
      <c r="A19" s="106"/>
      <c r="B19" s="5"/>
      <c r="C19" s="125"/>
      <c r="D19" s="106"/>
      <c r="E19" s="5"/>
      <c r="F19" s="125"/>
      <c r="G19" s="125"/>
      <c r="H19" s="106"/>
      <c r="I19" s="5"/>
      <c r="J19" s="125"/>
    </row>
    <row r="20" spans="1:15" ht="15" customHeight="1" x14ac:dyDescent="0.3">
      <c r="A20" s="106"/>
      <c r="B20" s="5"/>
      <c r="C20" s="125"/>
      <c r="D20" s="106"/>
      <c r="E20" s="5"/>
      <c r="F20" s="125"/>
      <c r="G20" s="125"/>
      <c r="H20" s="106"/>
      <c r="I20" s="5"/>
      <c r="J20" s="125"/>
    </row>
    <row r="21" spans="1:15" ht="15" customHeight="1" x14ac:dyDescent="0.3">
      <c r="A21" s="106"/>
      <c r="B21" s="5"/>
      <c r="C21" s="126"/>
      <c r="D21" s="106"/>
      <c r="E21" s="18"/>
      <c r="F21" s="126"/>
      <c r="G21" s="126"/>
      <c r="H21" s="106"/>
      <c r="I21" s="5"/>
      <c r="J21" s="126"/>
    </row>
    <row r="22" spans="1:15" ht="15" customHeight="1" x14ac:dyDescent="0.3">
      <c r="A22" s="106" t="s">
        <v>23</v>
      </c>
      <c r="B22" s="18" t="str">
        <f>E22</f>
        <v>Суп - уха</v>
      </c>
      <c r="C22" s="124">
        <f>F22</f>
        <v>18.607530000000004</v>
      </c>
      <c r="D22" s="106" t="s">
        <v>23</v>
      </c>
      <c r="E22" s="18" t="str">
        <f>' 3-7 лет (день 2)'!B25</f>
        <v>Суп - уха</v>
      </c>
      <c r="F22" s="124">
        <f>' 1,5-2 года (день 2)'!BT110</f>
        <v>18.607530000000004</v>
      </c>
      <c r="G22" s="124">
        <f>' 3-7 лет (день 2)'!BT109</f>
        <v>21.720536999999997</v>
      </c>
      <c r="H22" s="106" t="s">
        <v>23</v>
      </c>
      <c r="I22" s="18" t="str">
        <f>E22</f>
        <v>Суп - уха</v>
      </c>
      <c r="J22" s="124">
        <f>G22</f>
        <v>21.720536999999997</v>
      </c>
    </row>
    <row r="23" spans="1:15" ht="15" customHeight="1" x14ac:dyDescent="0.3">
      <c r="A23" s="106"/>
      <c r="B23" s="18" t="str">
        <f>E23</f>
        <v>Хлеб пшеничный</v>
      </c>
      <c r="C23" s="125"/>
      <c r="D23" s="106"/>
      <c r="E23" s="18" t="str">
        <f>' 3-7 лет (день 2)'!B26</f>
        <v>Хлеб пшеничный</v>
      </c>
      <c r="F23" s="125"/>
      <c r="G23" s="125"/>
      <c r="H23" s="106"/>
      <c r="I23" s="18" t="str">
        <f>E23</f>
        <v>Хлеб пшеничный</v>
      </c>
      <c r="J23" s="125"/>
    </row>
    <row r="24" spans="1:15" ht="15" customHeight="1" x14ac:dyDescent="0.3">
      <c r="A24" s="106"/>
      <c r="B24" s="18" t="str">
        <f>E24</f>
        <v>Чай с сахаром</v>
      </c>
      <c r="C24" s="125"/>
      <c r="D24" s="106"/>
      <c r="E24" s="18" t="str">
        <f>' 3-7 лет (день 2)'!B27</f>
        <v>Чай с сахаром</v>
      </c>
      <c r="F24" s="125"/>
      <c r="G24" s="125"/>
      <c r="H24" s="106"/>
      <c r="I24" s="18" t="str">
        <f>E24</f>
        <v>Чай с сахаром</v>
      </c>
      <c r="J24" s="125"/>
    </row>
    <row r="25" spans="1:15" ht="15" customHeight="1" x14ac:dyDescent="0.3">
      <c r="A25" s="106"/>
      <c r="B25" s="9">
        <f>E25</f>
        <v>0</v>
      </c>
      <c r="C25" s="125"/>
      <c r="D25" s="106"/>
      <c r="E25" s="9"/>
      <c r="F25" s="125"/>
      <c r="G25" s="125"/>
      <c r="H25" s="106"/>
      <c r="I25" s="9">
        <f>E25</f>
        <v>0</v>
      </c>
      <c r="J25" s="125"/>
    </row>
    <row r="26" spans="1:15" ht="15" customHeight="1" x14ac:dyDescent="0.3">
      <c r="A26" s="106"/>
      <c r="B26" s="5"/>
      <c r="C26" s="126"/>
      <c r="D26" s="106"/>
      <c r="E26" s="5"/>
      <c r="F26" s="126"/>
      <c r="G26" s="126"/>
      <c r="H26" s="106"/>
      <c r="I26" s="5"/>
      <c r="J26" s="126"/>
    </row>
    <row r="27" spans="1:15" ht="17.399999999999999" x14ac:dyDescent="0.35">
      <c r="A27" s="130" t="s">
        <v>39</v>
      </c>
      <c r="B27" s="131"/>
      <c r="C27" s="62">
        <f>C4+C9+C17+C22</f>
        <v>114.77749461538463</v>
      </c>
      <c r="D27" s="130" t="s">
        <v>39</v>
      </c>
      <c r="E27" s="131"/>
      <c r="F27" s="62">
        <f>F4+F9+F17+F22</f>
        <v>114.77749461538463</v>
      </c>
      <c r="G27" s="62">
        <f>G4+G9+G17+G22</f>
        <v>143.6273946</v>
      </c>
      <c r="H27" s="130" t="s">
        <v>39</v>
      </c>
      <c r="I27" s="131"/>
      <c r="J27" s="62">
        <f>J4+J9+J17+J22</f>
        <v>143.6273946</v>
      </c>
    </row>
    <row r="29" spans="1:15" ht="59.25" customHeight="1" x14ac:dyDescent="0.3">
      <c r="A29" s="136" t="s">
        <v>60</v>
      </c>
      <c r="B29" s="136"/>
      <c r="C29" s="137"/>
      <c r="D29" s="138" t="s">
        <v>60</v>
      </c>
      <c r="E29" s="136"/>
      <c r="F29" s="136"/>
      <c r="G29" s="137"/>
      <c r="H29" s="138" t="s">
        <v>60</v>
      </c>
      <c r="I29" s="136"/>
      <c r="J29" s="137"/>
      <c r="K29" s="53"/>
      <c r="L29" s="53"/>
      <c r="M29" s="132"/>
      <c r="N29" s="132"/>
      <c r="O29" s="132"/>
    </row>
    <row r="30" spans="1:15" ht="30.75" customHeight="1" x14ac:dyDescent="0.3">
      <c r="A30" s="133" t="s">
        <v>45</v>
      </c>
      <c r="B30" s="133"/>
      <c r="C30" s="134"/>
      <c r="D30" s="135" t="s">
        <v>46</v>
      </c>
      <c r="E30" s="133"/>
      <c r="F30" s="133"/>
      <c r="G30" s="134"/>
      <c r="H30" s="135" t="s">
        <v>47</v>
      </c>
      <c r="I30" s="133"/>
      <c r="J30" s="134"/>
      <c r="K30" s="53"/>
      <c r="L30" s="53"/>
      <c r="M30" s="63"/>
      <c r="N30" s="63"/>
      <c r="O30" s="63"/>
    </row>
    <row r="31" spans="1:15" ht="30.75" customHeight="1" x14ac:dyDescent="0.3">
      <c r="A31" s="58"/>
      <c r="B31" s="71">
        <f>E3</f>
        <v>45639</v>
      </c>
      <c r="C31" s="59" t="s">
        <v>44</v>
      </c>
      <c r="D31" s="58"/>
      <c r="E31" s="70">
        <f>E3</f>
        <v>45639</v>
      </c>
      <c r="F31" s="59" t="s">
        <v>43</v>
      </c>
      <c r="G31" s="59" t="s">
        <v>44</v>
      </c>
      <c r="H31" s="58"/>
      <c r="I31" s="72">
        <f>E3</f>
        <v>45639</v>
      </c>
      <c r="J31" s="64" t="s">
        <v>44</v>
      </c>
      <c r="K31" s="25"/>
      <c r="L31" s="25"/>
    </row>
    <row r="32" spans="1:15" ht="15" customHeight="1" x14ac:dyDescent="0.3">
      <c r="A32" s="106" t="s">
        <v>9</v>
      </c>
      <c r="B32" s="5" t="str">
        <f>E4</f>
        <v>Каша молочная "Дружба"</v>
      </c>
      <c r="C32" s="124">
        <f>G4</f>
        <v>30.2206522</v>
      </c>
      <c r="D32" s="106" t="s">
        <v>9</v>
      </c>
      <c r="E32" s="5" t="str">
        <f>E4</f>
        <v>Каша молочная "Дружба"</v>
      </c>
      <c r="F32" s="124">
        <f>F4</f>
        <v>26.780280000000001</v>
      </c>
      <c r="G32" s="124">
        <f>G4</f>
        <v>30.2206522</v>
      </c>
      <c r="H32" s="106" t="s">
        <v>9</v>
      </c>
      <c r="I32" s="5" t="str">
        <f>I4</f>
        <v>Каша молочная "Дружба"</v>
      </c>
      <c r="J32" s="124">
        <f>G32</f>
        <v>30.2206522</v>
      </c>
    </row>
    <row r="33" spans="1:10" ht="15" customHeight="1" x14ac:dyDescent="0.3">
      <c r="A33" s="106"/>
      <c r="B33" s="5" t="str">
        <f>E5</f>
        <v>Бутерброд с джемом</v>
      </c>
      <c r="C33" s="125"/>
      <c r="D33" s="106"/>
      <c r="E33" s="5" t="str">
        <f>E5</f>
        <v>Бутерброд с джемом</v>
      </c>
      <c r="F33" s="125"/>
      <c r="G33" s="125"/>
      <c r="H33" s="106"/>
      <c r="I33" s="5" t="str">
        <f>I5</f>
        <v>Бутерброд с джемом</v>
      </c>
      <c r="J33" s="125"/>
    </row>
    <row r="34" spans="1:10" ht="15" customHeight="1" x14ac:dyDescent="0.3">
      <c r="A34" s="106"/>
      <c r="B34" s="5" t="str">
        <f>E6</f>
        <v>Кофейный напиток с молоком</v>
      </c>
      <c r="C34" s="125"/>
      <c r="D34" s="106"/>
      <c r="E34" s="5" t="str">
        <f>E6</f>
        <v>Кофейный напиток с молоком</v>
      </c>
      <c r="F34" s="125"/>
      <c r="G34" s="125"/>
      <c r="H34" s="106"/>
      <c r="I34" s="5" t="str">
        <f>I6</f>
        <v>Кофейный напиток с молоком</v>
      </c>
      <c r="J34" s="125"/>
    </row>
    <row r="35" spans="1:10" ht="15" customHeight="1" x14ac:dyDescent="0.3">
      <c r="A35" s="106"/>
      <c r="B35" s="5"/>
      <c r="C35" s="125"/>
      <c r="D35" s="106"/>
      <c r="E35" s="5"/>
      <c r="F35" s="125"/>
      <c r="G35" s="125"/>
      <c r="H35" s="106"/>
      <c r="I35" s="5"/>
      <c r="J35" s="125"/>
    </row>
    <row r="36" spans="1:10" ht="15" customHeight="1" x14ac:dyDescent="0.3">
      <c r="A36" s="106"/>
      <c r="B36" s="5"/>
      <c r="C36" s="126"/>
      <c r="D36" s="106"/>
      <c r="E36" s="5"/>
      <c r="F36" s="126"/>
      <c r="G36" s="126"/>
      <c r="H36" s="106"/>
      <c r="I36" s="5"/>
      <c r="J36" s="126"/>
    </row>
    <row r="37" spans="1:10" ht="15" customHeight="1" x14ac:dyDescent="0.3">
      <c r="A37" s="106" t="s">
        <v>12</v>
      </c>
      <c r="B37" s="5" t="e">
        <f t="shared" ref="B37:B46" si="2">E9</f>
        <v>#REF!</v>
      </c>
      <c r="C37" s="127">
        <f>G9</f>
        <v>81.757760000000005</v>
      </c>
      <c r="D37" s="106" t="s">
        <v>12</v>
      </c>
      <c r="E37" s="5" t="e">
        <f>E9</f>
        <v>#REF!</v>
      </c>
      <c r="F37" s="127">
        <f>F9</f>
        <v>60.796084615384615</v>
      </c>
      <c r="G37" s="127">
        <f>G9</f>
        <v>81.757760000000005</v>
      </c>
      <c r="H37" s="106" t="s">
        <v>12</v>
      </c>
      <c r="I37" s="5" t="e">
        <f t="shared" ref="I37:I42" si="3">I9</f>
        <v>#REF!</v>
      </c>
      <c r="J37" s="127">
        <f>G37</f>
        <v>81.757760000000005</v>
      </c>
    </row>
    <row r="38" spans="1:10" ht="15" customHeight="1" x14ac:dyDescent="0.3">
      <c r="A38" s="106"/>
      <c r="B38" s="5" t="str">
        <f t="shared" si="2"/>
        <v>Суп с лапшой</v>
      </c>
      <c r="C38" s="128"/>
      <c r="D38" s="106"/>
      <c r="E38" s="5" t="str">
        <f t="shared" ref="E38:E46" si="4">E10</f>
        <v>Суп с лапшой</v>
      </c>
      <c r="F38" s="128"/>
      <c r="G38" s="128"/>
      <c r="H38" s="106"/>
      <c r="I38" s="5" t="str">
        <f t="shared" si="3"/>
        <v>Суп с лапшой</v>
      </c>
      <c r="J38" s="128"/>
    </row>
    <row r="39" spans="1:10" ht="15" customHeight="1" x14ac:dyDescent="0.3">
      <c r="A39" s="106"/>
      <c r="B39" s="5" t="str">
        <f t="shared" si="2"/>
        <v>Котлета мясная</v>
      </c>
      <c r="C39" s="128"/>
      <c r="D39" s="106"/>
      <c r="E39" s="5" t="str">
        <f t="shared" si="4"/>
        <v>Котлета мясная</v>
      </c>
      <c r="F39" s="128"/>
      <c r="G39" s="128"/>
      <c r="H39" s="106"/>
      <c r="I39" s="5" t="str">
        <f t="shared" si="3"/>
        <v>Котлета мясная</v>
      </c>
      <c r="J39" s="128"/>
    </row>
    <row r="40" spans="1:10" ht="15" customHeight="1" x14ac:dyDescent="0.3">
      <c r="A40" s="106"/>
      <c r="B40" s="5" t="str">
        <f t="shared" si="2"/>
        <v>Капуста тушеная</v>
      </c>
      <c r="C40" s="128"/>
      <c r="D40" s="106"/>
      <c r="E40" s="5" t="str">
        <f t="shared" si="4"/>
        <v>Капуста тушеная</v>
      </c>
      <c r="F40" s="128"/>
      <c r="G40" s="128"/>
      <c r="H40" s="106"/>
      <c r="I40" s="5" t="str">
        <f t="shared" si="3"/>
        <v>Капуста тушеная</v>
      </c>
      <c r="J40" s="128"/>
    </row>
    <row r="41" spans="1:10" ht="15" customHeight="1" x14ac:dyDescent="0.3">
      <c r="A41" s="106"/>
      <c r="B41" s="5" t="str">
        <f t="shared" si="2"/>
        <v>Хлеб пшеничный</v>
      </c>
      <c r="C41" s="128"/>
      <c r="D41" s="106"/>
      <c r="E41" s="5" t="str">
        <f t="shared" si="4"/>
        <v>Хлеб пшеничный</v>
      </c>
      <c r="F41" s="128"/>
      <c r="G41" s="128"/>
      <c r="H41" s="106"/>
      <c r="I41" s="5" t="str">
        <f t="shared" si="3"/>
        <v>Хлеб пшеничный</v>
      </c>
      <c r="J41" s="128"/>
    </row>
    <row r="42" spans="1:10" ht="15" customHeight="1" x14ac:dyDescent="0.3">
      <c r="A42" s="106"/>
      <c r="B42" s="5" t="str">
        <f t="shared" si="2"/>
        <v>Хлеб ржано-пшеничный</v>
      </c>
      <c r="C42" s="128"/>
      <c r="D42" s="106"/>
      <c r="E42" s="5" t="str">
        <f t="shared" si="4"/>
        <v>Хлеб ржано-пшеничный</v>
      </c>
      <c r="F42" s="128"/>
      <c r="G42" s="128"/>
      <c r="H42" s="106"/>
      <c r="I42" s="5" t="str">
        <f t="shared" si="3"/>
        <v>Хлеб ржано-пшеничный</v>
      </c>
      <c r="J42" s="128"/>
    </row>
    <row r="43" spans="1:10" ht="15" customHeight="1" x14ac:dyDescent="0.3">
      <c r="A43" s="106"/>
      <c r="B43" s="9" t="str">
        <f t="shared" si="2"/>
        <v>Компот из кураги и изюма</v>
      </c>
      <c r="C43" s="128"/>
      <c r="D43" s="106"/>
      <c r="E43" s="9" t="str">
        <f t="shared" si="4"/>
        <v>Компот из кураги и изюма</v>
      </c>
      <c r="F43" s="128"/>
      <c r="G43" s="128"/>
      <c r="H43" s="106"/>
      <c r="I43" s="9" t="str">
        <f>E15</f>
        <v>Компот из кураги и изюма</v>
      </c>
      <c r="J43" s="128"/>
    </row>
    <row r="44" spans="1:10" ht="15" customHeight="1" x14ac:dyDescent="0.3">
      <c r="A44" s="106"/>
      <c r="B44" s="9">
        <f t="shared" si="2"/>
        <v>0</v>
      </c>
      <c r="C44" s="129"/>
      <c r="D44" s="106"/>
      <c r="E44" s="9">
        <f t="shared" si="4"/>
        <v>0</v>
      </c>
      <c r="F44" s="129"/>
      <c r="G44" s="129"/>
      <c r="H44" s="106"/>
      <c r="I44" s="9">
        <f>I16</f>
        <v>0</v>
      </c>
      <c r="J44" s="129"/>
    </row>
    <row r="45" spans="1:10" ht="15" customHeight="1" x14ac:dyDescent="0.3">
      <c r="A45" s="106" t="s">
        <v>20</v>
      </c>
      <c r="B45" s="5" t="str">
        <f t="shared" si="2"/>
        <v>Чай с лимоном</v>
      </c>
      <c r="C45" s="124">
        <f>G17</f>
        <v>9.9284454000000011</v>
      </c>
      <c r="D45" s="106" t="s">
        <v>20</v>
      </c>
      <c r="E45" s="5" t="str">
        <f t="shared" si="4"/>
        <v>Чай с лимоном</v>
      </c>
      <c r="F45" s="124">
        <f>F17</f>
        <v>8.5935999999999986</v>
      </c>
      <c r="G45" s="124">
        <f>G17</f>
        <v>9.9284454000000011</v>
      </c>
      <c r="H45" s="106" t="s">
        <v>20</v>
      </c>
      <c r="I45" s="5" t="str">
        <f>I17</f>
        <v>Чай с лимоном</v>
      </c>
      <c r="J45" s="124">
        <f>G45</f>
        <v>9.9284454000000011</v>
      </c>
    </row>
    <row r="46" spans="1:10" ht="15" customHeight="1" x14ac:dyDescent="0.3">
      <c r="A46" s="106"/>
      <c r="B46" s="5" t="str">
        <f t="shared" si="2"/>
        <v>Сдоба обыкновенная</v>
      </c>
      <c r="C46" s="125"/>
      <c r="D46" s="106"/>
      <c r="E46" s="5" t="str">
        <f t="shared" si="4"/>
        <v>Сдоба обыкновенная</v>
      </c>
      <c r="F46" s="125"/>
      <c r="G46" s="125"/>
      <c r="H46" s="106"/>
      <c r="I46" s="5" t="str">
        <f>I18</f>
        <v>Сдоба обыкновенная</v>
      </c>
      <c r="J46" s="125"/>
    </row>
    <row r="47" spans="1:10" ht="15" customHeight="1" x14ac:dyDescent="0.3">
      <c r="A47" s="106"/>
      <c r="B47" s="5"/>
      <c r="C47" s="125"/>
      <c r="D47" s="106"/>
      <c r="E47" s="5"/>
      <c r="F47" s="125"/>
      <c r="G47" s="125"/>
      <c r="H47" s="106"/>
      <c r="I47" s="5"/>
      <c r="J47" s="125"/>
    </row>
    <row r="48" spans="1:10" ht="15" customHeight="1" x14ac:dyDescent="0.3">
      <c r="A48" s="106"/>
      <c r="B48" s="5"/>
      <c r="C48" s="125"/>
      <c r="D48" s="106"/>
      <c r="E48" s="5"/>
      <c r="F48" s="125"/>
      <c r="G48" s="125"/>
      <c r="H48" s="106"/>
      <c r="I48" s="5"/>
      <c r="J48" s="125"/>
    </row>
    <row r="49" spans="1:10" ht="15" customHeight="1" x14ac:dyDescent="0.3">
      <c r="A49" s="106"/>
      <c r="B49" s="5"/>
      <c r="C49" s="126"/>
      <c r="D49" s="106"/>
      <c r="E49" s="5"/>
      <c r="F49" s="126"/>
      <c r="G49" s="126"/>
      <c r="H49" s="106"/>
      <c r="I49" s="5"/>
      <c r="J49" s="126"/>
    </row>
    <row r="50" spans="1:10" ht="15" customHeight="1" x14ac:dyDescent="0.3">
      <c r="A50" s="106" t="s">
        <v>23</v>
      </c>
      <c r="B50" s="18" t="str">
        <f>E22</f>
        <v>Суп - уха</v>
      </c>
      <c r="C50" s="124">
        <f>G22</f>
        <v>21.720536999999997</v>
      </c>
      <c r="D50" s="106" t="s">
        <v>23</v>
      </c>
      <c r="E50" s="18" t="str">
        <f>E22</f>
        <v>Суп - уха</v>
      </c>
      <c r="F50" s="124">
        <f>F22</f>
        <v>18.607530000000004</v>
      </c>
      <c r="G50" s="124">
        <f>G22</f>
        <v>21.720536999999997</v>
      </c>
      <c r="H50" s="106" t="s">
        <v>23</v>
      </c>
      <c r="I50" s="18" t="str">
        <f>I22</f>
        <v>Суп - уха</v>
      </c>
      <c r="J50" s="124">
        <f>G50</f>
        <v>21.720536999999997</v>
      </c>
    </row>
    <row r="51" spans="1:10" ht="15" customHeight="1" x14ac:dyDescent="0.3">
      <c r="A51" s="106"/>
      <c r="B51" s="18" t="str">
        <f>E23</f>
        <v>Хлеб пшеничный</v>
      </c>
      <c r="C51" s="125"/>
      <c r="D51" s="106"/>
      <c r="E51" s="18" t="str">
        <f>E23</f>
        <v>Хлеб пшеничный</v>
      </c>
      <c r="F51" s="125"/>
      <c r="G51" s="125"/>
      <c r="H51" s="106"/>
      <c r="I51" s="18" t="str">
        <f>I23</f>
        <v>Хлеб пшеничный</v>
      </c>
      <c r="J51" s="125"/>
    </row>
    <row r="52" spans="1:10" ht="15" customHeight="1" x14ac:dyDescent="0.3">
      <c r="A52" s="106"/>
      <c r="B52" s="18" t="str">
        <f>E24</f>
        <v>Чай с сахаром</v>
      </c>
      <c r="C52" s="125"/>
      <c r="D52" s="106"/>
      <c r="E52" s="18" t="str">
        <f>E24</f>
        <v>Чай с сахаром</v>
      </c>
      <c r="F52" s="125"/>
      <c r="G52" s="125"/>
      <c r="H52" s="106"/>
      <c r="I52" s="18" t="str">
        <f>I24</f>
        <v>Чай с сахаром</v>
      </c>
      <c r="J52" s="125"/>
    </row>
    <row r="53" spans="1:10" ht="15" customHeight="1" x14ac:dyDescent="0.3">
      <c r="A53" s="106"/>
      <c r="B53" s="9">
        <f>E53</f>
        <v>0</v>
      </c>
      <c r="C53" s="125"/>
      <c r="D53" s="106"/>
      <c r="E53" s="9">
        <f>E25</f>
        <v>0</v>
      </c>
      <c r="F53" s="125"/>
      <c r="G53" s="125"/>
      <c r="H53" s="106"/>
      <c r="I53" s="9">
        <f>E25</f>
        <v>0</v>
      </c>
      <c r="J53" s="125"/>
    </row>
    <row r="54" spans="1:10" ht="15" customHeight="1" x14ac:dyDescent="0.3">
      <c r="A54" s="106"/>
      <c r="B54" s="5"/>
      <c r="C54" s="126"/>
      <c r="D54" s="106"/>
      <c r="E54" s="5"/>
      <c r="F54" s="126"/>
      <c r="G54" s="126"/>
      <c r="H54" s="106"/>
      <c r="I54" s="5"/>
      <c r="J54" s="126"/>
    </row>
    <row r="55" spans="1:10" ht="17.399999999999999" x14ac:dyDescent="0.35">
      <c r="A55" s="130" t="s">
        <v>39</v>
      </c>
      <c r="B55" s="131"/>
      <c r="C55" s="65">
        <f>C32+C37+C45+C50</f>
        <v>143.6273946</v>
      </c>
      <c r="D55" s="41"/>
      <c r="E55" s="66" t="s">
        <v>39</v>
      </c>
      <c r="F55" s="62">
        <f>F32+F37+F45+F50</f>
        <v>114.77749461538463</v>
      </c>
      <c r="G55" s="62">
        <f>G32+G37+G45+G50</f>
        <v>143.6273946</v>
      </c>
      <c r="H55" s="130" t="s">
        <v>39</v>
      </c>
      <c r="I55" s="131"/>
      <c r="J55" s="62">
        <f>J32+J37+J45+J50</f>
        <v>143.6273946</v>
      </c>
    </row>
  </sheetData>
  <mergeCells count="79"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" workbookViewId="0">
      <selection activeCell="A22" sqref="A22:XFD22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45" t="s">
        <v>62</v>
      </c>
      <c r="K1" s="145"/>
      <c r="L1" s="145"/>
      <c r="M1" s="145"/>
    </row>
    <row r="2" spans="1:13" x14ac:dyDescent="0.3">
      <c r="J2" s="145" t="s">
        <v>63</v>
      </c>
      <c r="K2" s="145"/>
      <c r="L2" s="145"/>
      <c r="M2" s="145"/>
    </row>
    <row r="3" spans="1:13" x14ac:dyDescent="0.3">
      <c r="J3" s="145" t="s">
        <v>64</v>
      </c>
      <c r="K3" s="145"/>
      <c r="L3" s="145"/>
      <c r="M3" s="145"/>
    </row>
    <row r="4" spans="1:13" ht="21" customHeight="1" x14ac:dyDescent="0.3">
      <c r="A4" s="74"/>
      <c r="B4" s="74"/>
      <c r="C4" s="74"/>
      <c r="D4" s="74"/>
      <c r="E4" s="74"/>
      <c r="J4" s="146" t="s">
        <v>93</v>
      </c>
      <c r="K4" s="146"/>
      <c r="L4" s="146"/>
      <c r="M4" s="146"/>
    </row>
    <row r="5" spans="1:13" ht="24" customHeight="1" x14ac:dyDescent="0.3">
      <c r="B5" s="75"/>
      <c r="C5" s="75"/>
      <c r="D5" s="75"/>
      <c r="E5" s="147" t="s">
        <v>65</v>
      </c>
      <c r="F5" s="147"/>
      <c r="G5" s="147">
        <f>' 3-7 лет (день 2)'!K6</f>
        <v>45639</v>
      </c>
      <c r="H5" s="147"/>
      <c r="I5" s="75"/>
      <c r="J5" s="75"/>
      <c r="K5" s="75"/>
      <c r="L5" s="75"/>
      <c r="M5" s="75"/>
    </row>
    <row r="6" spans="1:13" ht="36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2" t="s">
        <v>80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150</v>
      </c>
      <c r="D8" s="80">
        <v>4.66</v>
      </c>
      <c r="E8" s="80">
        <v>5.79</v>
      </c>
      <c r="F8" s="80">
        <v>20.78</v>
      </c>
      <c r="G8" s="80">
        <v>150.75</v>
      </c>
      <c r="H8" s="80">
        <v>136.69999999999999</v>
      </c>
      <c r="I8" s="80">
        <v>0.38</v>
      </c>
      <c r="J8" s="80">
        <v>0.08</v>
      </c>
      <c r="K8" s="80">
        <v>0.08</v>
      </c>
      <c r="L8" s="80">
        <v>1.46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81</v>
      </c>
      <c r="D9" s="80">
        <v>1.54</v>
      </c>
      <c r="E9" s="80">
        <v>0.16</v>
      </c>
      <c r="F9" s="80">
        <v>13.16</v>
      </c>
      <c r="G9" s="80">
        <v>61</v>
      </c>
      <c r="H9" s="80">
        <v>4.5999999999999996</v>
      </c>
      <c r="I9" s="80">
        <v>0.27</v>
      </c>
      <c r="J9" s="80">
        <v>0.02</v>
      </c>
      <c r="K9" s="80">
        <v>0</v>
      </c>
      <c r="L9" s="80">
        <v>0.01</v>
      </c>
      <c r="M9" s="80">
        <v>2</v>
      </c>
    </row>
    <row r="10" spans="1:13" x14ac:dyDescent="0.3">
      <c r="A10" s="79"/>
      <c r="B10" s="79" t="str">
        <f>' 3-7 лет (день 2)'!B11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hidden="1" x14ac:dyDescent="0.3">
      <c r="A11" s="82"/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82" t="s">
        <v>12</v>
      </c>
      <c r="B12" s="79" t="str">
        <f>' 3-7 лет (день 2)'!B14</f>
        <v>Суп с лапшой</v>
      </c>
      <c r="C12" s="80">
        <v>170</v>
      </c>
      <c r="D12" s="80">
        <v>3.57</v>
      </c>
      <c r="E12" s="80">
        <v>5.2</v>
      </c>
      <c r="F12" s="80">
        <v>19.59</v>
      </c>
      <c r="G12" s="80">
        <v>115.8</v>
      </c>
      <c r="H12" s="80">
        <v>20.21</v>
      </c>
      <c r="I12" s="80">
        <v>1.1299999999999999</v>
      </c>
      <c r="J12" s="80">
        <v>0.21</v>
      </c>
      <c r="K12" s="80">
        <v>0.28999999999999998</v>
      </c>
      <c r="L12" s="80">
        <v>6.62</v>
      </c>
      <c r="M12" s="80">
        <v>38</v>
      </c>
    </row>
    <row r="13" spans="1:13" x14ac:dyDescent="0.3">
      <c r="A13" s="79"/>
      <c r="B13" s="79" t="str">
        <f>' 3-7 лет (день 2)'!B15</f>
        <v>Котлета мясная</v>
      </c>
      <c r="C13" s="80">
        <v>50</v>
      </c>
      <c r="D13" s="80">
        <v>7.03</v>
      </c>
      <c r="E13" s="80">
        <v>5.73</v>
      </c>
      <c r="F13" s="80">
        <v>5.1100000000000003</v>
      </c>
      <c r="G13" s="80">
        <v>99.38</v>
      </c>
      <c r="H13" s="80">
        <v>19.309999999999999</v>
      </c>
      <c r="I13" s="80">
        <v>0.61</v>
      </c>
      <c r="J13" s="80">
        <v>0.03</v>
      </c>
      <c r="K13" s="80">
        <v>0.04</v>
      </c>
      <c r="L13" s="80">
        <v>0.57999999999999996</v>
      </c>
      <c r="M13" s="80">
        <v>161</v>
      </c>
    </row>
    <row r="14" spans="1:13" x14ac:dyDescent="0.3">
      <c r="A14" s="79"/>
      <c r="B14" s="79" t="str">
        <f>' 3-7 лет (день 2)'!B16</f>
        <v>Капуста тушеная</v>
      </c>
      <c r="C14" s="80">
        <v>120</v>
      </c>
      <c r="D14" s="80">
        <v>2.41</v>
      </c>
      <c r="E14" s="80">
        <v>4.5199999999999996</v>
      </c>
      <c r="F14" s="80">
        <v>8.11</v>
      </c>
      <c r="G14" s="80">
        <v>87.6</v>
      </c>
      <c r="H14" s="80">
        <v>66.459999999999994</v>
      </c>
      <c r="I14" s="80">
        <v>0.8</v>
      </c>
      <c r="J14" s="80">
        <v>0.04</v>
      </c>
      <c r="K14" s="80">
        <v>0.02</v>
      </c>
      <c r="L14" s="80">
        <v>14.64</v>
      </c>
      <c r="M14" s="80">
        <v>200</v>
      </c>
    </row>
    <row r="15" spans="1:13" x14ac:dyDescent="0.3">
      <c r="A15" s="79"/>
      <c r="B15" s="79" t="str">
        <f>' 3-7 лет (день 2)'!B17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79"/>
      <c r="B16" s="79" t="str">
        <f>' 3-7 лет (день 2)'!B18</f>
        <v>Хлеб ржано-пшеничный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 x14ac:dyDescent="0.3">
      <c r="A17" s="79"/>
      <c r="B17" s="79" t="str">
        <f>' 3-7 лет (день 2)'!B19</f>
        <v>Компот из кураги и изюма</v>
      </c>
      <c r="C17" s="80">
        <v>150</v>
      </c>
      <c r="D17" s="80">
        <v>0.4</v>
      </c>
      <c r="E17" s="80">
        <v>0</v>
      </c>
      <c r="F17" s="80">
        <v>19.97</v>
      </c>
      <c r="G17" s="80">
        <v>76.819999999999993</v>
      </c>
      <c r="H17" s="80">
        <v>14.62</v>
      </c>
      <c r="I17" s="80">
        <v>0.87</v>
      </c>
      <c r="J17" s="80">
        <v>0.02</v>
      </c>
      <c r="K17" s="80">
        <v>0.02</v>
      </c>
      <c r="L17" s="80">
        <v>0.2</v>
      </c>
      <c r="M17" s="80">
        <v>241</v>
      </c>
    </row>
    <row r="18" spans="1:13" x14ac:dyDescent="0.3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20</v>
      </c>
      <c r="B20" s="79" t="str">
        <f>' 3-7 лет (день 2)'!B21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x14ac:dyDescent="0.3">
      <c r="A21" s="79"/>
      <c r="B21" s="79" t="str">
        <f>' 3-7 лет (день 2)'!B22</f>
        <v>Сдоба обыкновенная</v>
      </c>
      <c r="C21" s="80">
        <v>60</v>
      </c>
      <c r="D21" s="80">
        <v>4.1056999999999997</v>
      </c>
      <c r="E21" s="80">
        <v>7.5086000000000004</v>
      </c>
      <c r="F21" s="80">
        <v>40.756999999999998</v>
      </c>
      <c r="G21" s="80">
        <v>246.86</v>
      </c>
      <c r="H21" s="80">
        <v>16.260000000000002</v>
      </c>
      <c r="I21" s="80">
        <v>0.55710000000000004</v>
      </c>
      <c r="J21" s="80">
        <v>5.1429999999999997E-2</v>
      </c>
      <c r="K21" s="80">
        <v>1.7000000000000001E-2</v>
      </c>
      <c r="L21" s="80">
        <v>7.7000000000000002E-3</v>
      </c>
      <c r="M21" s="80">
        <v>279</v>
      </c>
    </row>
    <row r="22" spans="1:13" hidden="1" x14ac:dyDescent="0.3">
      <c r="A22" s="79"/>
      <c r="B22" s="79" t="str">
        <f>' 3-7 лет (день 2)'!B23</f>
        <v>Банан</v>
      </c>
      <c r="C22" s="80">
        <v>75</v>
      </c>
      <c r="D22" s="80">
        <v>1.1200000000000001</v>
      </c>
      <c r="E22" s="80">
        <v>0.7</v>
      </c>
      <c r="F22" s="80">
        <v>15.75</v>
      </c>
      <c r="G22" s="80">
        <v>71</v>
      </c>
      <c r="H22" s="80">
        <v>6</v>
      </c>
      <c r="I22" s="80">
        <v>0.45</v>
      </c>
      <c r="J22" s="80">
        <v>0.03</v>
      </c>
      <c r="K22" s="80">
        <v>0.03</v>
      </c>
      <c r="L22" s="80">
        <v>7.5</v>
      </c>
      <c r="M22" s="80"/>
    </row>
    <row r="23" spans="1:13" x14ac:dyDescent="0.3">
      <c r="A23" s="78" t="s">
        <v>23</v>
      </c>
      <c r="B23" s="79" t="str">
        <f>' 3-7 лет (день 2)'!B25</f>
        <v>Суп - уха</v>
      </c>
      <c r="C23" s="80">
        <v>200</v>
      </c>
      <c r="D23" s="80">
        <v>4.24</v>
      </c>
      <c r="E23" s="80">
        <v>5.2</v>
      </c>
      <c r="F23" s="80">
        <v>20.239999999999998</v>
      </c>
      <c r="G23" s="80">
        <v>112.8</v>
      </c>
      <c r="H23" s="80">
        <v>21.3</v>
      </c>
      <c r="I23" s="80">
        <v>0.96</v>
      </c>
      <c r="J23" s="80">
        <v>0.11</v>
      </c>
      <c r="K23" s="80">
        <v>0.06</v>
      </c>
      <c r="L23" s="80">
        <v>9.64</v>
      </c>
      <c r="M23" s="80">
        <v>41</v>
      </c>
    </row>
    <row r="24" spans="1:13" x14ac:dyDescent="0.3">
      <c r="A24" s="79"/>
      <c r="B24" s="79" t="str">
        <f>' 3-7 лет (день 2)'!B26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9"/>
      <c r="B25" s="79" t="str">
        <f>' 3-7 лет (день 2)'!B27</f>
        <v>Чай с сахаром</v>
      </c>
      <c r="C25" s="80" t="s">
        <v>84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85</v>
      </c>
    </row>
    <row r="26" spans="1:13" ht="16.2" x14ac:dyDescent="0.35">
      <c r="A26" s="79"/>
      <c r="B26" s="84" t="s">
        <v>86</v>
      </c>
      <c r="C26" s="80"/>
      <c r="D26" s="80">
        <f>SUM(D2:D25)</f>
        <v>36.930699999999995</v>
      </c>
      <c r="E26" s="80">
        <f t="shared" ref="E26:L26" si="0">SUM(E2:E25)</f>
        <v>37.038600000000002</v>
      </c>
      <c r="F26" s="80">
        <f t="shared" si="0"/>
        <v>229.452</v>
      </c>
      <c r="G26" s="80">
        <f t="shared" si="0"/>
        <v>46963.94</v>
      </c>
      <c r="H26" s="80">
        <f t="shared" si="0"/>
        <v>418.09999999999997</v>
      </c>
      <c r="I26" s="80">
        <f t="shared" si="0"/>
        <v>8.7370999999999999</v>
      </c>
      <c r="J26" s="80">
        <f t="shared" si="0"/>
        <v>0.75842999999999994</v>
      </c>
      <c r="K26" s="80">
        <f t="shared" si="0"/>
        <v>0.60150000000000003</v>
      </c>
      <c r="L26" s="80">
        <f t="shared" si="0"/>
        <v>41.467700000000001</v>
      </c>
      <c r="M26" s="80"/>
    </row>
    <row r="28" spans="1:13" x14ac:dyDescent="0.3">
      <c r="A28" s="145" t="s">
        <v>92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23" sqref="A23:XFD23"/>
    </sheetView>
  </sheetViews>
  <sheetFormatPr defaultRowHeight="14.4" x14ac:dyDescent="0.3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45" t="s">
        <v>62</v>
      </c>
      <c r="K1" s="145"/>
      <c r="L1" s="145"/>
      <c r="M1" s="145"/>
    </row>
    <row r="2" spans="1:13" x14ac:dyDescent="0.3">
      <c r="J2" s="145" t="s">
        <v>63</v>
      </c>
      <c r="K2" s="145"/>
      <c r="L2" s="145"/>
      <c r="M2" s="145"/>
    </row>
    <row r="3" spans="1:13" x14ac:dyDescent="0.3">
      <c r="J3" s="145" t="s">
        <v>64</v>
      </c>
      <c r="K3" s="145"/>
      <c r="L3" s="145"/>
      <c r="M3" s="145"/>
    </row>
    <row r="4" spans="1:13" ht="21" customHeight="1" x14ac:dyDescent="0.3">
      <c r="A4" s="74"/>
      <c r="B4" s="74"/>
      <c r="C4" s="74"/>
      <c r="D4" s="74"/>
      <c r="E4" s="74"/>
      <c r="J4" s="146" t="s">
        <v>94</v>
      </c>
      <c r="K4" s="146"/>
      <c r="L4" s="146"/>
      <c r="M4" s="146"/>
    </row>
    <row r="5" spans="1:13" ht="24" customHeight="1" x14ac:dyDescent="0.3">
      <c r="B5" s="75"/>
      <c r="C5" s="75"/>
      <c r="D5" s="75"/>
      <c r="E5" s="147" t="s">
        <v>65</v>
      </c>
      <c r="F5" s="147"/>
      <c r="G5" s="147">
        <f>' 3-7 лет (день 2)'!K6</f>
        <v>45639</v>
      </c>
      <c r="H5" s="147"/>
      <c r="I5" s="75"/>
      <c r="J5" s="75"/>
      <c r="K5" s="75"/>
      <c r="L5" s="75"/>
      <c r="M5" s="75"/>
    </row>
    <row r="6" spans="1:13" ht="32.25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2" t="s">
        <v>87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200</v>
      </c>
      <c r="D8" s="80">
        <v>6.21</v>
      </c>
      <c r="E8" s="80">
        <v>7.73</v>
      </c>
      <c r="F8" s="80">
        <v>27.71</v>
      </c>
      <c r="G8" s="80">
        <v>201</v>
      </c>
      <c r="H8" s="80">
        <v>182.3</v>
      </c>
      <c r="I8" s="80">
        <v>0.5</v>
      </c>
      <c r="J8" s="80">
        <v>0.1</v>
      </c>
      <c r="K8" s="80">
        <v>0.1</v>
      </c>
      <c r="L8" s="80">
        <v>1.95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88</v>
      </c>
      <c r="D9" s="80">
        <v>2.3199999999999998</v>
      </c>
      <c r="E9" s="80">
        <v>0.24</v>
      </c>
      <c r="F9" s="80">
        <v>20.079999999999998</v>
      </c>
      <c r="G9" s="80">
        <v>92</v>
      </c>
      <c r="H9" s="80">
        <v>6.96</v>
      </c>
      <c r="I9" s="80">
        <v>0.41</v>
      </c>
      <c r="J9" s="80">
        <v>0.03</v>
      </c>
      <c r="K9" s="80">
        <v>0.02</v>
      </c>
      <c r="L9" s="80">
        <v>0.01</v>
      </c>
      <c r="M9" s="80">
        <v>2</v>
      </c>
    </row>
    <row r="10" spans="1:13" ht="15.75" customHeight="1" x14ac:dyDescent="0.3">
      <c r="A10" s="79"/>
      <c r="B10" s="79" t="str">
        <f>' 3-7 лет (день 2)'!B11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idden="1" x14ac:dyDescent="0.3">
      <c r="A12" s="82"/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x14ac:dyDescent="0.3">
      <c r="A13" s="82" t="s">
        <v>12</v>
      </c>
      <c r="B13" s="79" t="str">
        <f>' 3-7 лет (день 2)'!B14</f>
        <v>Суп с лапшой</v>
      </c>
      <c r="C13" s="80">
        <v>200</v>
      </c>
      <c r="D13" s="80">
        <v>4.5</v>
      </c>
      <c r="E13" s="80">
        <v>8.3000000000000007</v>
      </c>
      <c r="F13" s="80">
        <v>24.72</v>
      </c>
      <c r="G13" s="80">
        <v>163</v>
      </c>
      <c r="H13" s="80">
        <v>25.5</v>
      </c>
      <c r="I13" s="80">
        <v>1.42</v>
      </c>
      <c r="J13" s="80">
        <v>0.26</v>
      </c>
      <c r="K13" s="80">
        <v>0.36</v>
      </c>
      <c r="L13" s="80">
        <v>8.35</v>
      </c>
      <c r="M13" s="80">
        <v>38</v>
      </c>
    </row>
    <row r="14" spans="1:13" x14ac:dyDescent="0.3">
      <c r="A14" s="79"/>
      <c r="B14" s="79" t="str">
        <f>' 3-7 лет (день 2)'!B15</f>
        <v>Котлета мясная</v>
      </c>
      <c r="C14" s="80">
        <v>70</v>
      </c>
      <c r="D14" s="80">
        <v>9.84</v>
      </c>
      <c r="E14" s="80">
        <v>8.02</v>
      </c>
      <c r="F14" s="80">
        <v>7.16</v>
      </c>
      <c r="G14" s="80">
        <v>139.13</v>
      </c>
      <c r="H14" s="80">
        <v>27.03</v>
      </c>
      <c r="I14" s="80">
        <v>0.86</v>
      </c>
      <c r="J14" s="80">
        <v>0.04</v>
      </c>
      <c r="K14" s="80">
        <v>0.06</v>
      </c>
      <c r="L14" s="80">
        <v>0.81</v>
      </c>
      <c r="M14" s="80">
        <v>161</v>
      </c>
    </row>
    <row r="15" spans="1:13" x14ac:dyDescent="0.3">
      <c r="A15" s="79"/>
      <c r="B15" s="79" t="str">
        <f>' 3-7 лет (день 2)'!B16</f>
        <v>Капуста тушеная</v>
      </c>
      <c r="C15" s="80">
        <v>150</v>
      </c>
      <c r="D15" s="80">
        <v>3.02</v>
      </c>
      <c r="E15" s="80">
        <v>5.66</v>
      </c>
      <c r="F15" s="80">
        <v>10.14</v>
      </c>
      <c r="G15" s="80">
        <v>109.5</v>
      </c>
      <c r="H15" s="80">
        <v>83.07</v>
      </c>
      <c r="I15" s="80">
        <v>1</v>
      </c>
      <c r="J15" s="80">
        <v>0.05</v>
      </c>
      <c r="K15" s="80">
        <v>0.03</v>
      </c>
      <c r="L15" s="80">
        <v>18.3</v>
      </c>
      <c r="M15" s="80">
        <v>200</v>
      </c>
    </row>
    <row r="16" spans="1:13" x14ac:dyDescent="0.3">
      <c r="A16" s="79"/>
      <c r="B16" s="79" t="str">
        <f>' 3-7 лет (день 2)'!B17</f>
        <v>Хлеб пшеничный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9"/>
      <c r="B17" s="79" t="str">
        <f>' 3-7 лет (день 2)'!B18</f>
        <v>Хлеб ржано-пшеничный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9"/>
      <c r="B18" s="79" t="str">
        <f>' 3-7 лет (день 2)'!B19</f>
        <v>Компот из кураги и изюма</v>
      </c>
      <c r="C18" s="80">
        <v>200</v>
      </c>
      <c r="D18" s="80">
        <v>0.6</v>
      </c>
      <c r="E18" s="80">
        <v>0</v>
      </c>
      <c r="F18" s="80">
        <v>25.36</v>
      </c>
      <c r="G18" s="80">
        <v>97.98</v>
      </c>
      <c r="H18" s="80">
        <v>21.06</v>
      </c>
      <c r="I18" s="80">
        <v>1.3</v>
      </c>
      <c r="J18" s="80">
        <v>2.3E-2</v>
      </c>
      <c r="K18" s="80">
        <v>2.4E-2</v>
      </c>
      <c r="L18" s="80">
        <v>3.2000000000000001E-2</v>
      </c>
      <c r="M18" s="80">
        <v>241</v>
      </c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x14ac:dyDescent="0.3">
      <c r="A21" s="78" t="s">
        <v>20</v>
      </c>
      <c r="B21" s="79" t="str">
        <f>' 3-7 лет (день 2)'!B21</f>
        <v>Чай с лимоном</v>
      </c>
      <c r="C21" s="80" t="s">
        <v>89</v>
      </c>
      <c r="D21" s="80">
        <v>0.04</v>
      </c>
      <c r="E21" s="80">
        <v>0</v>
      </c>
      <c r="F21" s="80">
        <v>12.13</v>
      </c>
      <c r="G21" s="80">
        <v>47</v>
      </c>
      <c r="H21" s="80">
        <v>2.35</v>
      </c>
      <c r="I21" s="80">
        <v>0.09</v>
      </c>
      <c r="J21" s="80">
        <v>0</v>
      </c>
      <c r="K21" s="80">
        <v>0</v>
      </c>
      <c r="L21" s="80">
        <v>2</v>
      </c>
      <c r="M21" s="80" t="s">
        <v>83</v>
      </c>
    </row>
    <row r="22" spans="1:13" x14ac:dyDescent="0.3">
      <c r="A22" s="79"/>
      <c r="B22" s="79" t="str">
        <f>' 3-7 лет (день 2)'!B22</f>
        <v>Сдоба обыкновенная</v>
      </c>
      <c r="C22" s="80">
        <v>70</v>
      </c>
      <c r="D22" s="80">
        <v>4.79</v>
      </c>
      <c r="E22" s="80">
        <v>8.76</v>
      </c>
      <c r="F22" s="80">
        <v>47.55</v>
      </c>
      <c r="G22" s="80">
        <v>288</v>
      </c>
      <c r="H22" s="80">
        <v>18.98</v>
      </c>
      <c r="I22" s="80">
        <v>0.65</v>
      </c>
      <c r="J22" s="80">
        <v>0.06</v>
      </c>
      <c r="K22" s="80">
        <v>0.02</v>
      </c>
      <c r="L22" s="80">
        <v>8.9999999999999993E-3</v>
      </c>
      <c r="M22" s="80">
        <v>279</v>
      </c>
    </row>
    <row r="23" spans="1:13" hidden="1" x14ac:dyDescent="0.3">
      <c r="A23" s="79"/>
      <c r="B23" s="79" t="str">
        <f>' 3-7 лет (день 2)'!B23</f>
        <v>Банан</v>
      </c>
      <c r="C23" s="80">
        <v>100</v>
      </c>
      <c r="D23" s="80">
        <v>1.5</v>
      </c>
      <c r="E23" s="80">
        <v>0.5</v>
      </c>
      <c r="F23" s="80">
        <v>21</v>
      </c>
      <c r="G23" s="80">
        <v>95</v>
      </c>
      <c r="H23" s="80">
        <v>8</v>
      </c>
      <c r="I23" s="80">
        <v>0.6</v>
      </c>
      <c r="J23" s="80">
        <v>0.05</v>
      </c>
      <c r="K23" s="80">
        <v>0.05</v>
      </c>
      <c r="L23" s="80">
        <v>10</v>
      </c>
      <c r="M23" s="80"/>
    </row>
    <row r="24" spans="1:13" x14ac:dyDescent="0.3">
      <c r="A24" s="78" t="s">
        <v>23</v>
      </c>
      <c r="B24" s="79" t="str">
        <f>' 3-7 лет (день 2)'!B25</f>
        <v>Суп - уха</v>
      </c>
      <c r="C24" s="80">
        <v>250</v>
      </c>
      <c r="D24" s="80">
        <v>5.3</v>
      </c>
      <c r="E24" s="80">
        <v>6.5</v>
      </c>
      <c r="F24" s="80">
        <v>25.3</v>
      </c>
      <c r="G24" s="80">
        <v>150.30000000000001</v>
      </c>
      <c r="H24" s="80">
        <v>26.62</v>
      </c>
      <c r="I24" s="80">
        <v>1.2</v>
      </c>
      <c r="J24" s="80">
        <v>0.14000000000000001</v>
      </c>
      <c r="K24" s="80">
        <v>0.08</v>
      </c>
      <c r="L24" s="80">
        <v>12.05</v>
      </c>
      <c r="M24" s="80">
        <v>41</v>
      </c>
    </row>
    <row r="25" spans="1:13" x14ac:dyDescent="0.3">
      <c r="A25" s="79"/>
      <c r="B25" s="79" t="str">
        <f>' 3-7 лет (день 2)'!B26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9"/>
      <c r="B26" s="79" t="str">
        <f>' 3-7 лет (день 2)'!B27</f>
        <v>Чай с сахаром</v>
      </c>
      <c r="C26" s="80" t="s">
        <v>90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85</v>
      </c>
    </row>
    <row r="27" spans="1:13" ht="16.2" x14ac:dyDescent="0.35">
      <c r="A27" s="79"/>
      <c r="B27" s="84" t="s">
        <v>86</v>
      </c>
      <c r="C27" s="80"/>
      <c r="D27" s="80">
        <f>SUM(D8:D26)</f>
        <v>46.844999999999992</v>
      </c>
      <c r="E27" s="80">
        <f t="shared" ref="E27:L27" si="0">SUM(E8:E26)</f>
        <v>48.309999999999995</v>
      </c>
      <c r="F27" s="80">
        <f t="shared" si="0"/>
        <v>286.45500000000004</v>
      </c>
      <c r="G27" s="80">
        <f t="shared" si="0"/>
        <v>1690.91</v>
      </c>
      <c r="H27" s="80">
        <f t="shared" si="0"/>
        <v>533.22</v>
      </c>
      <c r="I27" s="80">
        <f t="shared" si="0"/>
        <v>11.069999999999999</v>
      </c>
      <c r="J27" s="80">
        <f t="shared" si="0"/>
        <v>0.93800000000000017</v>
      </c>
      <c r="K27" s="80">
        <f t="shared" si="0"/>
        <v>0.80650000000000011</v>
      </c>
      <c r="L27" s="80">
        <f t="shared" si="0"/>
        <v>54.161000000000001</v>
      </c>
      <c r="M27" s="80"/>
    </row>
    <row r="29" spans="1:13" x14ac:dyDescent="0.3">
      <c r="A29" s="145" t="s">
        <v>92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A24" sqref="A24:XFD2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2">
        <f>' 3-7 лет (день 2)'!K6</f>
        <v>45639</v>
      </c>
      <c r="B1" s="153"/>
      <c r="C1" s="153"/>
      <c r="D1" s="153"/>
      <c r="E1" s="153"/>
      <c r="F1" s="153"/>
      <c r="G1" s="153"/>
    </row>
    <row r="2" spans="1:7" ht="60" customHeight="1" x14ac:dyDescent="0.3">
      <c r="A2" s="154" t="s">
        <v>48</v>
      </c>
      <c r="B2" s="154" t="s">
        <v>49</v>
      </c>
      <c r="C2" s="154" t="s">
        <v>50</v>
      </c>
      <c r="D2" s="154" t="s">
        <v>51</v>
      </c>
      <c r="E2" s="154" t="s">
        <v>52</v>
      </c>
      <c r="F2" s="154" t="s">
        <v>53</v>
      </c>
      <c r="G2" s="156" t="s">
        <v>54</v>
      </c>
    </row>
    <row r="3" spans="1:7" x14ac:dyDescent="0.3">
      <c r="A3" s="155"/>
      <c r="B3" s="155"/>
      <c r="C3" s="155"/>
      <c r="D3" s="155"/>
      <c r="E3" s="155"/>
      <c r="F3" s="155"/>
      <c r="G3" s="157"/>
    </row>
    <row r="4" spans="1:7" ht="33" customHeight="1" x14ac:dyDescent="0.3">
      <c r="A4" s="155"/>
      <c r="B4" s="155"/>
      <c r="C4" s="155"/>
      <c r="D4" s="155"/>
      <c r="E4" s="155"/>
      <c r="F4" s="155"/>
      <c r="G4" s="157"/>
    </row>
    <row r="5" spans="1:7" ht="20.100000000000001" customHeight="1" x14ac:dyDescent="0.3">
      <c r="A5" s="151" t="s">
        <v>55</v>
      </c>
      <c r="B5" s="149">
        <v>0.3611111111111111</v>
      </c>
      <c r="C5" s="5" t="str">
        <f>' 3-7 лет (день 2)'!B9</f>
        <v>Каша молочная "Дружба"</v>
      </c>
      <c r="D5" s="67" t="s">
        <v>56</v>
      </c>
      <c r="E5" s="67" t="s">
        <v>57</v>
      </c>
      <c r="F5" s="5"/>
      <c r="G5" s="5"/>
    </row>
    <row r="6" spans="1:7" ht="28.2" customHeight="1" x14ac:dyDescent="0.3">
      <c r="A6" s="151"/>
      <c r="B6" s="149"/>
      <c r="C6" s="73" t="str">
        <f>' 3-7 лет (день 2)'!B10</f>
        <v>Бутерброд с джемом</v>
      </c>
      <c r="D6" s="67" t="s">
        <v>56</v>
      </c>
      <c r="E6" s="67" t="s">
        <v>57</v>
      </c>
      <c r="F6" s="5"/>
      <c r="G6" s="5"/>
    </row>
    <row r="7" spans="1:7" ht="20.100000000000001" customHeight="1" x14ac:dyDescent="0.3">
      <c r="A7" s="151"/>
      <c r="B7" s="149"/>
      <c r="C7" s="5" t="str">
        <f>' 3-7 лет (день 2)'!B11</f>
        <v>Кофейный напиток с молоком</v>
      </c>
      <c r="D7" s="67" t="s">
        <v>56</v>
      </c>
      <c r="E7" s="67" t="s">
        <v>57</v>
      </c>
      <c r="F7" s="5"/>
      <c r="G7" s="5"/>
    </row>
    <row r="8" spans="1:7" ht="20.100000000000001" customHeight="1" x14ac:dyDescent="0.3">
      <c r="A8" s="148"/>
      <c r="B8" s="149"/>
      <c r="C8" s="9" t="str">
        <f>' 3-7 лет (день 2)'!B14</f>
        <v>Суп с лапшой</v>
      </c>
      <c r="D8" s="67" t="s">
        <v>56</v>
      </c>
      <c r="E8" s="67" t="s">
        <v>57</v>
      </c>
      <c r="F8" s="5"/>
      <c r="G8" s="5"/>
    </row>
    <row r="9" spans="1:7" ht="20.100000000000001" customHeight="1" x14ac:dyDescent="0.3">
      <c r="A9" s="148"/>
      <c r="B9" s="149"/>
      <c r="C9" s="9" t="str">
        <f>' 3-7 лет (день 2)'!B15</f>
        <v>Котлета мясная</v>
      </c>
      <c r="D9" s="67" t="s">
        <v>56</v>
      </c>
      <c r="E9" s="67" t="s">
        <v>57</v>
      </c>
      <c r="F9" s="5"/>
      <c r="G9" s="5"/>
    </row>
    <row r="10" spans="1:7" ht="20.100000000000001" customHeight="1" x14ac:dyDescent="0.3">
      <c r="A10" s="148"/>
      <c r="B10" s="149"/>
      <c r="C10" s="9" t="str">
        <f>' 3-7 лет (день 2)'!B16</f>
        <v>Капуста тушеная</v>
      </c>
      <c r="D10" s="67" t="s">
        <v>56</v>
      </c>
      <c r="E10" s="67" t="s">
        <v>57</v>
      </c>
      <c r="F10" s="5"/>
      <c r="G10" s="5"/>
    </row>
    <row r="11" spans="1:7" ht="20.100000000000001" customHeight="1" x14ac:dyDescent="0.3">
      <c r="A11" s="148"/>
      <c r="B11" s="149"/>
      <c r="C11" s="9" t="str">
        <f>' 3-7 лет (день 2)'!B17</f>
        <v>Хлеб пшеничный</v>
      </c>
      <c r="D11" s="67" t="s">
        <v>56</v>
      </c>
      <c r="E11" s="67" t="s">
        <v>57</v>
      </c>
      <c r="F11" s="5"/>
      <c r="G11" s="5"/>
    </row>
    <row r="12" spans="1:7" ht="20.100000000000001" customHeight="1" x14ac:dyDescent="0.3">
      <c r="A12" s="148"/>
      <c r="B12" s="149"/>
      <c r="C12" s="9" t="str">
        <f>' 3-7 лет (день 2)'!B18</f>
        <v>Хлеб ржано-пшеничный</v>
      </c>
      <c r="D12" s="67" t="s">
        <v>56</v>
      </c>
      <c r="E12" s="67" t="s">
        <v>57</v>
      </c>
      <c r="F12" s="5"/>
      <c r="G12" s="5"/>
    </row>
    <row r="13" spans="1:7" ht="20.100000000000001" customHeight="1" x14ac:dyDescent="0.3">
      <c r="A13" s="148"/>
      <c r="B13" s="149"/>
      <c r="C13" s="9" t="str">
        <f>' 3-7 лет (день 2)'!B19</f>
        <v>Компот из кураги и изюма</v>
      </c>
      <c r="D13" s="67" t="s">
        <v>56</v>
      </c>
      <c r="E13" s="67" t="s">
        <v>57</v>
      </c>
      <c r="F13" s="5"/>
      <c r="G13" s="5"/>
    </row>
    <row r="14" spans="1:7" ht="20.100000000000001" customHeight="1" x14ac:dyDescent="0.3">
      <c r="A14" s="148" t="s">
        <v>58</v>
      </c>
      <c r="B14" s="149">
        <v>0.63888888888888895</v>
      </c>
      <c r="C14" s="5" t="s">
        <v>21</v>
      </c>
      <c r="D14" s="67" t="s">
        <v>56</v>
      </c>
      <c r="E14" s="67" t="s">
        <v>57</v>
      </c>
      <c r="F14" s="5"/>
      <c r="G14" s="5"/>
    </row>
    <row r="15" spans="1:7" ht="20.100000000000001" customHeight="1" x14ac:dyDescent="0.3">
      <c r="A15" s="148"/>
      <c r="B15" s="149"/>
      <c r="C15" s="5" t="s">
        <v>22</v>
      </c>
      <c r="D15" s="103" t="s">
        <v>56</v>
      </c>
      <c r="E15" s="103" t="s">
        <v>57</v>
      </c>
      <c r="F15" s="5"/>
      <c r="G15" s="5"/>
    </row>
    <row r="16" spans="1:7" ht="20.100000000000001" hidden="1" customHeight="1" x14ac:dyDescent="0.3">
      <c r="A16" s="148"/>
      <c r="B16" s="150"/>
      <c r="C16" s="5" t="s">
        <v>98</v>
      </c>
      <c r="D16" s="67" t="s">
        <v>56</v>
      </c>
      <c r="E16" s="67" t="s">
        <v>57</v>
      </c>
      <c r="F16" s="5"/>
      <c r="G16" s="5"/>
    </row>
    <row r="17" spans="1:7" ht="20.100000000000001" customHeight="1" x14ac:dyDescent="0.3">
      <c r="A17" s="148" t="s">
        <v>59</v>
      </c>
      <c r="B17" s="149">
        <v>0.69444444444444453</v>
      </c>
      <c r="C17" s="18" t="str">
        <f>' 3-7 лет (день 2)'!B25</f>
        <v>Суп - уха</v>
      </c>
      <c r="D17" s="67" t="s">
        <v>56</v>
      </c>
      <c r="E17" s="67" t="s">
        <v>57</v>
      </c>
      <c r="F17" s="5"/>
      <c r="G17" s="5"/>
    </row>
    <row r="18" spans="1:7" ht="20.100000000000001" customHeight="1" x14ac:dyDescent="0.3">
      <c r="A18" s="148"/>
      <c r="B18" s="150"/>
      <c r="C18" s="18" t="str">
        <f>' 3-7 лет (день 2)'!B26</f>
        <v>Хлеб пшеничный</v>
      </c>
      <c r="D18" s="67" t="s">
        <v>56</v>
      </c>
      <c r="E18" s="67" t="s">
        <v>57</v>
      </c>
      <c r="F18" s="5"/>
      <c r="G18" s="5"/>
    </row>
    <row r="19" spans="1:7" ht="20.100000000000001" customHeight="1" x14ac:dyDescent="0.3">
      <c r="A19" s="148"/>
      <c r="B19" s="150"/>
      <c r="C19" s="18" t="str">
        <f>' 3-7 лет (день 2)'!B27</f>
        <v>Чай с сахаром</v>
      </c>
      <c r="D19" s="67" t="s">
        <v>56</v>
      </c>
      <c r="E19" s="67" t="s">
        <v>57</v>
      </c>
      <c r="F19" s="5"/>
      <c r="G19" s="5"/>
    </row>
    <row r="20" spans="1:7" ht="20.100000000000001" customHeight="1" x14ac:dyDescent="0.3">
      <c r="A20" s="148"/>
      <c r="B20" s="150"/>
      <c r="C20" s="5"/>
      <c r="D20" s="5"/>
      <c r="E20" s="5"/>
      <c r="F20" s="5"/>
      <c r="G20" s="5"/>
    </row>
    <row r="21" spans="1:7" x14ac:dyDescent="0.3">
      <c r="A21" s="68"/>
    </row>
    <row r="22" spans="1:7" x14ac:dyDescent="0.3">
      <c r="A22" s="68"/>
    </row>
    <row r="23" spans="1:7" x14ac:dyDescent="0.3">
      <c r="A23" s="6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3"/>
    <mergeCell ref="B8:B13"/>
    <mergeCell ref="A14:A16"/>
    <mergeCell ref="B14:B16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C9" sqref="C9"/>
    </sheetView>
  </sheetViews>
  <sheetFormatPr defaultRowHeight="14.4" x14ac:dyDescent="0.3"/>
  <cols>
    <col min="3" max="3" width="29.88671875" customWidth="1"/>
  </cols>
  <sheetData>
    <row r="2" spans="2:3" x14ac:dyDescent="0.3">
      <c r="B2" s="120"/>
      <c r="C2" s="38" t="s">
        <v>4</v>
      </c>
    </row>
    <row r="3" spans="2:3" x14ac:dyDescent="0.3">
      <c r="B3" s="121"/>
      <c r="C3" s="4" t="s">
        <v>8</v>
      </c>
    </row>
    <row r="4" spans="2:3" x14ac:dyDescent="0.3">
      <c r="B4" s="106" t="s">
        <v>9</v>
      </c>
      <c r="C4" s="5" t="s">
        <v>10</v>
      </c>
    </row>
    <row r="5" spans="2:3" x14ac:dyDescent="0.3">
      <c r="B5" s="106"/>
      <c r="C5" s="85" t="s">
        <v>37</v>
      </c>
    </row>
    <row r="6" spans="2:3" x14ac:dyDescent="0.3">
      <c r="B6" s="106"/>
      <c r="C6" s="9" t="s">
        <v>11</v>
      </c>
    </row>
    <row r="7" spans="2:3" x14ac:dyDescent="0.3">
      <c r="B7" s="106"/>
      <c r="C7" s="5"/>
    </row>
    <row r="8" spans="2:3" x14ac:dyDescent="0.3">
      <c r="B8" s="106"/>
      <c r="C8" s="5"/>
    </row>
    <row r="9" spans="2:3" x14ac:dyDescent="0.3">
      <c r="B9" s="106" t="s">
        <v>12</v>
      </c>
      <c r="C9" s="5" t="s">
        <v>13</v>
      </c>
    </row>
    <row r="10" spans="2:3" x14ac:dyDescent="0.3">
      <c r="B10" s="106"/>
      <c r="C10" s="85" t="s">
        <v>14</v>
      </c>
    </row>
    <row r="11" spans="2:3" x14ac:dyDescent="0.3">
      <c r="B11" s="106"/>
      <c r="C11" s="5" t="s">
        <v>15</v>
      </c>
    </row>
    <row r="12" spans="2:3" x14ac:dyDescent="0.3">
      <c r="B12" s="106"/>
      <c r="C12" s="5" t="s">
        <v>16</v>
      </c>
    </row>
    <row r="13" spans="2:3" x14ac:dyDescent="0.3">
      <c r="B13" s="106"/>
      <c r="C13" s="9" t="s">
        <v>17</v>
      </c>
    </row>
    <row r="14" spans="2:3" x14ac:dyDescent="0.3">
      <c r="B14" s="106"/>
      <c r="C14" s="9" t="s">
        <v>18</v>
      </c>
    </row>
    <row r="15" spans="2:3" x14ac:dyDescent="0.3">
      <c r="B15" s="106"/>
      <c r="C15" s="9" t="s">
        <v>19</v>
      </c>
    </row>
    <row r="16" spans="2:3" x14ac:dyDescent="0.3">
      <c r="B16" s="106"/>
      <c r="C16" s="9"/>
    </row>
    <row r="17" spans="2:3" x14ac:dyDescent="0.3">
      <c r="B17" s="106" t="s">
        <v>20</v>
      </c>
      <c r="C17" s="5" t="s">
        <v>21</v>
      </c>
    </row>
    <row r="18" spans="2:3" x14ac:dyDescent="0.3">
      <c r="B18" s="106"/>
      <c r="C18" s="5" t="s">
        <v>22</v>
      </c>
    </row>
    <row r="19" spans="2:3" x14ac:dyDescent="0.3">
      <c r="B19" s="106"/>
      <c r="C19" s="5"/>
    </row>
    <row r="20" spans="2:3" x14ac:dyDescent="0.3">
      <c r="B20" s="106"/>
      <c r="C20" s="5"/>
    </row>
    <row r="21" spans="2:3" x14ac:dyDescent="0.3">
      <c r="B21" s="106" t="s">
        <v>23</v>
      </c>
      <c r="C21" s="18" t="s">
        <v>24</v>
      </c>
    </row>
    <row r="22" spans="2:3" x14ac:dyDescent="0.3">
      <c r="B22" s="106"/>
      <c r="C22" t="s">
        <v>17</v>
      </c>
    </row>
    <row r="23" spans="2:3" x14ac:dyDescent="0.3">
      <c r="B23" s="106"/>
      <c r="C23" s="9" t="s">
        <v>25</v>
      </c>
    </row>
    <row r="24" spans="2:3" x14ac:dyDescent="0.3">
      <c r="B24" s="106"/>
      <c r="C24" s="19"/>
    </row>
    <row r="25" spans="2:3" x14ac:dyDescent="0.3">
      <c r="B25" s="106"/>
      <c r="C25" s="5"/>
    </row>
  </sheetData>
  <mergeCells count="5">
    <mergeCell ref="B2:B3"/>
    <mergeCell ref="B4:B8"/>
    <mergeCell ref="B9:B16"/>
    <mergeCell ref="B17:B20"/>
    <mergeCell ref="B21:B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2024-12-12T09:45:56Z</dcterms:modified>
</cp:coreProperties>
</file>