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2 года (день 7)" sheetId="5" state="hidden" r:id="rId1"/>
    <sheet name="СВО 3-7 лет " sheetId="10" state="hidden" r:id="rId2"/>
    <sheet name=" 3-7 лет (день 7)" sheetId="4" state="hidden" r:id="rId3"/>
    <sheet name="День 7" sheetId="6" state="hidden" r:id="rId4"/>
    <sheet name="День 5 до 3 лет" sheetId="8" r:id="rId5"/>
    <sheet name="День 5 от 3 лет" sheetId="9" r:id="rId6"/>
    <sheet name="БГП  " sheetId="11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8" l="1"/>
  <c r="B25" i="9"/>
  <c r="C21" i="11" l="1"/>
  <c r="C20" i="11"/>
  <c r="C19" i="11"/>
  <c r="C18" i="11"/>
  <c r="C17" i="11"/>
  <c r="C16" i="11"/>
  <c r="C14" i="11"/>
  <c r="C13" i="11"/>
  <c r="C12" i="11"/>
  <c r="C11" i="11"/>
  <c r="C10" i="11"/>
  <c r="C9" i="11"/>
  <c r="C8" i="11"/>
  <c r="C7" i="11"/>
  <c r="C6" i="11"/>
  <c r="C5" i="11"/>
  <c r="A1" i="11"/>
  <c r="B23" i="8" l="1"/>
  <c r="B27" i="5" l="1"/>
  <c r="B28" i="5"/>
  <c r="B29" i="5"/>
  <c r="B26" i="5"/>
  <c r="B15" i="5"/>
  <c r="B16" i="5"/>
  <c r="B17" i="5"/>
  <c r="B18" i="5"/>
  <c r="B19" i="5"/>
  <c r="B20" i="5"/>
  <c r="B21" i="5"/>
  <c r="B22" i="5"/>
  <c r="B23" i="5"/>
  <c r="B14" i="5"/>
  <c r="B10" i="5"/>
  <c r="B11" i="5"/>
  <c r="B9" i="5"/>
  <c r="B23" i="10"/>
  <c r="AF114" i="5" l="1"/>
  <c r="AG114" i="5"/>
  <c r="AI114" i="5"/>
  <c r="AF105" i="5"/>
  <c r="AG105" i="5"/>
  <c r="AH105" i="5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98" i="5"/>
  <c r="AG98" i="5"/>
  <c r="AI98" i="5"/>
  <c r="AF89" i="5"/>
  <c r="AG89" i="5"/>
  <c r="AH89" i="5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F82" i="5"/>
  <c r="AG82" i="5"/>
  <c r="AI82" i="5"/>
  <c r="AF71" i="5"/>
  <c r="AG71" i="5"/>
  <c r="AH71" i="5"/>
  <c r="AI71" i="5"/>
  <c r="AF72" i="5"/>
  <c r="AF78" i="5" s="1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H78" i="5"/>
  <c r="AF79" i="5"/>
  <c r="AF83" i="5" s="1"/>
  <c r="AH79" i="5"/>
  <c r="AF64" i="5"/>
  <c r="AG64" i="5"/>
  <c r="AI64" i="5"/>
  <c r="AF55" i="5"/>
  <c r="AF60" i="5" s="1"/>
  <c r="AF61" i="5" s="1"/>
  <c r="AG55" i="5"/>
  <c r="AH55" i="5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46" i="5"/>
  <c r="AG46" i="5"/>
  <c r="AH46" i="5"/>
  <c r="AI46" i="5"/>
  <c r="AF32" i="5"/>
  <c r="AG32" i="5"/>
  <c r="AH32" i="5"/>
  <c r="AF31" i="5"/>
  <c r="AG31" i="5"/>
  <c r="AH31" i="5"/>
  <c r="AI31" i="5"/>
  <c r="AI32" i="5" s="1"/>
  <c r="AI7" i="5"/>
  <c r="AI53" i="5" s="1"/>
  <c r="AI69" i="5" s="1"/>
  <c r="AI87" i="5" s="1"/>
  <c r="AI103" i="5" s="1"/>
  <c r="AF114" i="10"/>
  <c r="AG114" i="10"/>
  <c r="AI114" i="10"/>
  <c r="AF116" i="10"/>
  <c r="AF105" i="10"/>
  <c r="AG105" i="10"/>
  <c r="AH105" i="10"/>
  <c r="AI105" i="10"/>
  <c r="AF106" i="10"/>
  <c r="AG106" i="10"/>
  <c r="AH106" i="10"/>
  <c r="AI106" i="10"/>
  <c r="AF107" i="10"/>
  <c r="AG107" i="10"/>
  <c r="AH107" i="10"/>
  <c r="AI107" i="10"/>
  <c r="AF108" i="10"/>
  <c r="AG108" i="10"/>
  <c r="AH108" i="10"/>
  <c r="AI108" i="10"/>
  <c r="AF109" i="10"/>
  <c r="AG109" i="10"/>
  <c r="AH109" i="10"/>
  <c r="AI109" i="10"/>
  <c r="AF110" i="10"/>
  <c r="AF111" i="10" s="1"/>
  <c r="AF115" i="10" s="1"/>
  <c r="AG110" i="10"/>
  <c r="AG111" i="10" s="1"/>
  <c r="AG116" i="10" s="1"/>
  <c r="AF98" i="10"/>
  <c r="AG98" i="10"/>
  <c r="AI98" i="10"/>
  <c r="AF89" i="10"/>
  <c r="AG89" i="10"/>
  <c r="AG94" i="10" s="1"/>
  <c r="AG95" i="10" s="1"/>
  <c r="AH89" i="10"/>
  <c r="AI89" i="10"/>
  <c r="AF90" i="10"/>
  <c r="AG90" i="10"/>
  <c r="AH90" i="10"/>
  <c r="AI90" i="10"/>
  <c r="AF91" i="10"/>
  <c r="AG91" i="10"/>
  <c r="AH91" i="10"/>
  <c r="AI91" i="10"/>
  <c r="AF92" i="10"/>
  <c r="AG92" i="10"/>
  <c r="AH92" i="10"/>
  <c r="AI92" i="10"/>
  <c r="AF93" i="10"/>
  <c r="AG93" i="10"/>
  <c r="AH93" i="10"/>
  <c r="AI93" i="10"/>
  <c r="AF82" i="10"/>
  <c r="AG82" i="10"/>
  <c r="AI82" i="10"/>
  <c r="AG83" i="10"/>
  <c r="AF71" i="10"/>
  <c r="AG71" i="10"/>
  <c r="AH71" i="10"/>
  <c r="AI71" i="10"/>
  <c r="AF72" i="10"/>
  <c r="AG72" i="10"/>
  <c r="AH72" i="10"/>
  <c r="AH78" i="10" s="1"/>
  <c r="AH79" i="10" s="1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G78" i="10"/>
  <c r="AG79" i="10" s="1"/>
  <c r="AG84" i="10" s="1"/>
  <c r="AF64" i="10"/>
  <c r="AG64" i="10"/>
  <c r="AI64" i="10"/>
  <c r="AF55" i="10"/>
  <c r="AF60" i="10" s="1"/>
  <c r="AF61" i="10" s="1"/>
  <c r="AG55" i="10"/>
  <c r="AG60" i="10" s="1"/>
  <c r="AG61" i="10" s="1"/>
  <c r="AH55" i="10"/>
  <c r="AI55" i="10"/>
  <c r="AI60" i="10" s="1"/>
  <c r="AI61" i="10" s="1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I53" i="10"/>
  <c r="AI69" i="10" s="1"/>
  <c r="AI87" i="10" s="1"/>
  <c r="AI103" i="10" s="1"/>
  <c r="AF46" i="10"/>
  <c r="AG46" i="10"/>
  <c r="AH46" i="10"/>
  <c r="AI46" i="10"/>
  <c r="AF31" i="10"/>
  <c r="AF32" i="10" s="1"/>
  <c r="AG31" i="10"/>
  <c r="AG32" i="10" s="1"/>
  <c r="AH31" i="10"/>
  <c r="AH32" i="10" s="1"/>
  <c r="AI31" i="10"/>
  <c r="AI32" i="10" s="1"/>
  <c r="AG7" i="10"/>
  <c r="AG7" i="5" s="1"/>
  <c r="AG53" i="5" s="1"/>
  <c r="AG69" i="5" s="1"/>
  <c r="AG87" i="5" s="1"/>
  <c r="AG103" i="5" s="1"/>
  <c r="AI7" i="10"/>
  <c r="AF7" i="10"/>
  <c r="AF7" i="5" s="1"/>
  <c r="AF53" i="5" s="1"/>
  <c r="AF69" i="5" s="1"/>
  <c r="AF87" i="5" s="1"/>
  <c r="AF103" i="5" s="1"/>
  <c r="AF115" i="4"/>
  <c r="AG115" i="4"/>
  <c r="AI115" i="4"/>
  <c r="AF117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110" i="4"/>
  <c r="AG110" i="4"/>
  <c r="AH110" i="4"/>
  <c r="AI110" i="4"/>
  <c r="AF111" i="4"/>
  <c r="AF112" i="4" s="1"/>
  <c r="AF116" i="4" s="1"/>
  <c r="AF99" i="4"/>
  <c r="AG99" i="4"/>
  <c r="AI99" i="4"/>
  <c r="AF90" i="4"/>
  <c r="AF95" i="4" s="1"/>
  <c r="AF96" i="4" s="1"/>
  <c r="AG90" i="4"/>
  <c r="AG95" i="4" s="1"/>
  <c r="AG96" i="4" s="1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G94" i="4"/>
  <c r="AH94" i="4"/>
  <c r="AI94" i="4"/>
  <c r="AI88" i="4"/>
  <c r="AI104" i="4" s="1"/>
  <c r="AF83" i="4"/>
  <c r="AG83" i="4"/>
  <c r="AI83" i="4"/>
  <c r="AF72" i="4"/>
  <c r="AG72" i="4"/>
  <c r="AG79" i="4" s="1"/>
  <c r="AG80" i="4" s="1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G78" i="4"/>
  <c r="AH78" i="4"/>
  <c r="AI78" i="4"/>
  <c r="AF79" i="4"/>
  <c r="AF80" i="4" s="1"/>
  <c r="AI70" i="4"/>
  <c r="AF65" i="4"/>
  <c r="AG65" i="4"/>
  <c r="AI65" i="4"/>
  <c r="AF67" i="4"/>
  <c r="AF56" i="4"/>
  <c r="AG56" i="4"/>
  <c r="AH56" i="4"/>
  <c r="AI56" i="4"/>
  <c r="AF57" i="4"/>
  <c r="AG57" i="4"/>
  <c r="AH57" i="4"/>
  <c r="AI57" i="4"/>
  <c r="AF58" i="4"/>
  <c r="AG58" i="4"/>
  <c r="AG61" i="4" s="1"/>
  <c r="AG62" i="4" s="1"/>
  <c r="AH58" i="4"/>
  <c r="AI58" i="4"/>
  <c r="AF59" i="4"/>
  <c r="AG59" i="4"/>
  <c r="AH59" i="4"/>
  <c r="AI59" i="4"/>
  <c r="AF60" i="4"/>
  <c r="AG60" i="4"/>
  <c r="AH60" i="4"/>
  <c r="AI60" i="4"/>
  <c r="AF61" i="4"/>
  <c r="AF62" i="4" s="1"/>
  <c r="AF66" i="4" s="1"/>
  <c r="AH61" i="4"/>
  <c r="AH62" i="4" s="1"/>
  <c r="AF54" i="4"/>
  <c r="AF70" i="4" s="1"/>
  <c r="AF88" i="4" s="1"/>
  <c r="AF104" i="4" s="1"/>
  <c r="AG54" i="4"/>
  <c r="AG70" i="4" s="1"/>
  <c r="AG88" i="4" s="1"/>
  <c r="AG104" i="4" s="1"/>
  <c r="AI54" i="4"/>
  <c r="AF47" i="4"/>
  <c r="AG47" i="4"/>
  <c r="AH47" i="4"/>
  <c r="AI47" i="4"/>
  <c r="AF31" i="4"/>
  <c r="AF32" i="4" s="1"/>
  <c r="AG31" i="4"/>
  <c r="AG32" i="4" s="1"/>
  <c r="AH31" i="4"/>
  <c r="AH32" i="4" s="1"/>
  <c r="AH48" i="4" s="1"/>
  <c r="AI31" i="4"/>
  <c r="AI32" i="4" s="1"/>
  <c r="AI33" i="4" s="1"/>
  <c r="B27" i="10"/>
  <c r="B106" i="10" s="1"/>
  <c r="B28" i="10"/>
  <c r="B107" i="10" s="1"/>
  <c r="B29" i="10"/>
  <c r="B108" i="10" s="1"/>
  <c r="B26" i="10"/>
  <c r="B105" i="10" s="1"/>
  <c r="B15" i="10"/>
  <c r="B72" i="10" s="1"/>
  <c r="B16" i="10"/>
  <c r="B73" i="10" s="1"/>
  <c r="B17" i="10"/>
  <c r="B74" i="10" s="1"/>
  <c r="B18" i="10"/>
  <c r="B75" i="10" s="1"/>
  <c r="B19" i="10"/>
  <c r="B76" i="10" s="1"/>
  <c r="B20" i="10"/>
  <c r="B77" i="10" s="1"/>
  <c r="B21" i="10"/>
  <c r="B89" i="10" s="1"/>
  <c r="B22" i="10"/>
  <c r="B90" i="10" s="1"/>
  <c r="B14" i="10"/>
  <c r="B71" i="10" s="1"/>
  <c r="B10" i="10"/>
  <c r="B56" i="10" s="1"/>
  <c r="B11" i="10"/>
  <c r="B57" i="10" s="1"/>
  <c r="B9" i="10"/>
  <c r="B55" i="10" s="1"/>
  <c r="K6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G110" i="10" s="1"/>
  <c r="BG111" i="10" s="1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R105" i="10"/>
  <c r="BQ105" i="10"/>
  <c r="BP105" i="10"/>
  <c r="BO105" i="10"/>
  <c r="BN105" i="10"/>
  <c r="BM105" i="10"/>
  <c r="BL105" i="10"/>
  <c r="BL110" i="10" s="1"/>
  <c r="BL111" i="10" s="1"/>
  <c r="BK105" i="10"/>
  <c r="BJ105" i="10"/>
  <c r="BJ110" i="10" s="1"/>
  <c r="BJ111" i="10" s="1"/>
  <c r="BI105" i="10"/>
  <c r="BH105" i="10"/>
  <c r="BG105" i="10"/>
  <c r="BF105" i="10"/>
  <c r="BE105" i="10"/>
  <c r="BD105" i="10"/>
  <c r="BC105" i="10"/>
  <c r="BB105" i="10"/>
  <c r="BA105" i="10"/>
  <c r="AZ105" i="10"/>
  <c r="AZ110" i="10" s="1"/>
  <c r="AZ111" i="10" s="1"/>
  <c r="AY105" i="10"/>
  <c r="AX105" i="10"/>
  <c r="AX110" i="10" s="1"/>
  <c r="AX111" i="10" s="1"/>
  <c r="AW105" i="10"/>
  <c r="AV105" i="10"/>
  <c r="AU105" i="10"/>
  <c r="AT105" i="10"/>
  <c r="AS105" i="10"/>
  <c r="AR105" i="10"/>
  <c r="AQ105" i="10"/>
  <c r="AP105" i="10"/>
  <c r="AO105" i="10"/>
  <c r="AN105" i="10"/>
  <c r="AN110" i="10" s="1"/>
  <c r="AN111" i="10" s="1"/>
  <c r="AM105" i="10"/>
  <c r="AL105" i="10"/>
  <c r="AL110" i="10" s="1"/>
  <c r="AL111" i="10" s="1"/>
  <c r="AK105" i="10"/>
  <c r="AJ105" i="10"/>
  <c r="AE105" i="10"/>
  <c r="AD105" i="10"/>
  <c r="AC105" i="10"/>
  <c r="AB105" i="10"/>
  <c r="AA105" i="10"/>
  <c r="Z105" i="10"/>
  <c r="Y105" i="10"/>
  <c r="X105" i="10"/>
  <c r="W105" i="10"/>
  <c r="V105" i="10"/>
  <c r="V110" i="10" s="1"/>
  <c r="V111" i="10" s="1"/>
  <c r="U105" i="10"/>
  <c r="T105" i="10"/>
  <c r="S105" i="10"/>
  <c r="R105" i="10"/>
  <c r="Q105" i="10"/>
  <c r="P105" i="10"/>
  <c r="O105" i="10"/>
  <c r="N105" i="10"/>
  <c r="M105" i="10"/>
  <c r="L105" i="10"/>
  <c r="L110" i="10" s="1"/>
  <c r="L111" i="10" s="1"/>
  <c r="K105" i="10"/>
  <c r="J105" i="10"/>
  <c r="J110" i="10" s="1"/>
  <c r="J111" i="10" s="1"/>
  <c r="I105" i="10"/>
  <c r="H105" i="10"/>
  <c r="G105" i="10"/>
  <c r="F105" i="10"/>
  <c r="E105" i="10"/>
  <c r="D105" i="10"/>
  <c r="C105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Q89" i="10"/>
  <c r="BQ94" i="10" s="1"/>
  <c r="BQ95" i="10" s="1"/>
  <c r="BP89" i="10"/>
  <c r="BO89" i="10"/>
  <c r="BN89" i="10"/>
  <c r="BM89" i="10"/>
  <c r="BL89" i="10"/>
  <c r="BK89" i="10"/>
  <c r="BJ89" i="10"/>
  <c r="BI89" i="10"/>
  <c r="BH89" i="10"/>
  <c r="BG89" i="10"/>
  <c r="BG94" i="10" s="1"/>
  <c r="BG95" i="10" s="1"/>
  <c r="BF89" i="10"/>
  <c r="BE89" i="10"/>
  <c r="BE94" i="10" s="1"/>
  <c r="BE95" i="10" s="1"/>
  <c r="BD89" i="10"/>
  <c r="BC89" i="10"/>
  <c r="BB89" i="10"/>
  <c r="BA89" i="10"/>
  <c r="AZ89" i="10"/>
  <c r="AY89" i="10"/>
  <c r="AX89" i="10"/>
  <c r="AW89" i="10"/>
  <c r="AV89" i="10"/>
  <c r="AU89" i="10"/>
  <c r="AU94" i="10" s="1"/>
  <c r="AU95" i="10" s="1"/>
  <c r="AT89" i="10"/>
  <c r="AS89" i="10"/>
  <c r="AS94" i="10" s="1"/>
  <c r="AS95" i="10" s="1"/>
  <c r="AR89" i="10"/>
  <c r="AQ89" i="10"/>
  <c r="AP89" i="10"/>
  <c r="AO89" i="10"/>
  <c r="AN89" i="10"/>
  <c r="AM89" i="10"/>
  <c r="AL89" i="10"/>
  <c r="AK89" i="10"/>
  <c r="AJ89" i="10"/>
  <c r="AE89" i="10"/>
  <c r="AE94" i="10" s="1"/>
  <c r="AE95" i="10" s="1"/>
  <c r="AD89" i="10"/>
  <c r="AC89" i="10"/>
  <c r="AC94" i="10" s="1"/>
  <c r="AC95" i="10" s="1"/>
  <c r="AB89" i="10"/>
  <c r="AA89" i="10"/>
  <c r="Z89" i="10"/>
  <c r="Y89" i="10"/>
  <c r="X89" i="10"/>
  <c r="W89" i="10"/>
  <c r="V89" i="10"/>
  <c r="U89" i="10"/>
  <c r="T89" i="10"/>
  <c r="S89" i="10"/>
  <c r="S94" i="10" s="1"/>
  <c r="S95" i="10" s="1"/>
  <c r="R89" i="10"/>
  <c r="Q89" i="10"/>
  <c r="Q94" i="10" s="1"/>
  <c r="Q95" i="10" s="1"/>
  <c r="P89" i="10"/>
  <c r="O89" i="10"/>
  <c r="N89" i="10"/>
  <c r="M89" i="10"/>
  <c r="L89" i="10"/>
  <c r="K89" i="10"/>
  <c r="J89" i="10"/>
  <c r="I89" i="10"/>
  <c r="H89" i="10"/>
  <c r="G89" i="10"/>
  <c r="G94" i="10" s="1"/>
  <c r="G95" i="10" s="1"/>
  <c r="F89" i="10"/>
  <c r="E89" i="10"/>
  <c r="E94" i="10" s="1"/>
  <c r="E95" i="10" s="1"/>
  <c r="D89" i="10"/>
  <c r="C89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Q78" i="10" s="1"/>
  <c r="BQ79" i="10" s="1"/>
  <c r="BP71" i="10"/>
  <c r="BP78" i="10" s="1"/>
  <c r="BP79" i="10" s="1"/>
  <c r="BO71" i="10"/>
  <c r="BO78" i="10" s="1"/>
  <c r="BO79" i="10" s="1"/>
  <c r="BN71" i="10"/>
  <c r="BM71" i="10"/>
  <c r="BL71" i="10"/>
  <c r="BK71" i="10"/>
  <c r="BJ71" i="10"/>
  <c r="BI71" i="10"/>
  <c r="BH71" i="10"/>
  <c r="BG71" i="10"/>
  <c r="BF71" i="10"/>
  <c r="BE71" i="10"/>
  <c r="BE78" i="10" s="1"/>
  <c r="BE79" i="10" s="1"/>
  <c r="BD71" i="10"/>
  <c r="BD78" i="10" s="1"/>
  <c r="BD79" i="10" s="1"/>
  <c r="BC71" i="10"/>
  <c r="BC78" i="10" s="1"/>
  <c r="BC79" i="10" s="1"/>
  <c r="BB71" i="10"/>
  <c r="BA71" i="10"/>
  <c r="AZ71" i="10"/>
  <c r="AY71" i="10"/>
  <c r="AX71" i="10"/>
  <c r="AW71" i="10"/>
  <c r="AV71" i="10"/>
  <c r="AU71" i="10"/>
  <c r="AT71" i="10"/>
  <c r="AS71" i="10"/>
  <c r="AS78" i="10" s="1"/>
  <c r="AS79" i="10" s="1"/>
  <c r="AR71" i="10"/>
  <c r="AR78" i="10" s="1"/>
  <c r="AR79" i="10" s="1"/>
  <c r="AQ71" i="10"/>
  <c r="AQ78" i="10" s="1"/>
  <c r="AQ79" i="10" s="1"/>
  <c r="AP71" i="10"/>
  <c r="AO71" i="10"/>
  <c r="AN71" i="10"/>
  <c r="AM71" i="10"/>
  <c r="AL71" i="10"/>
  <c r="AK71" i="10"/>
  <c r="AJ71" i="10"/>
  <c r="AE71" i="10"/>
  <c r="AD71" i="10"/>
  <c r="AC71" i="10"/>
  <c r="AC78" i="10" s="1"/>
  <c r="AC79" i="10" s="1"/>
  <c r="AB71" i="10"/>
  <c r="AB78" i="10" s="1"/>
  <c r="AB79" i="10" s="1"/>
  <c r="AA71" i="10"/>
  <c r="AA78" i="10" s="1"/>
  <c r="AA79" i="10" s="1"/>
  <c r="Z71" i="10"/>
  <c r="Y71" i="10"/>
  <c r="X71" i="10"/>
  <c r="W71" i="10"/>
  <c r="V71" i="10"/>
  <c r="U71" i="10"/>
  <c r="T71" i="10"/>
  <c r="S71" i="10"/>
  <c r="R71" i="10"/>
  <c r="Q71" i="10"/>
  <c r="Q78" i="10" s="1"/>
  <c r="Q79" i="10" s="1"/>
  <c r="P71" i="10"/>
  <c r="P78" i="10" s="1"/>
  <c r="P79" i="10" s="1"/>
  <c r="O71" i="10"/>
  <c r="O78" i="10" s="1"/>
  <c r="O79" i="10" s="1"/>
  <c r="N71" i="10"/>
  <c r="M71" i="10"/>
  <c r="L71" i="10"/>
  <c r="K71" i="10"/>
  <c r="J71" i="10"/>
  <c r="I71" i="10"/>
  <c r="H71" i="10"/>
  <c r="G71" i="10"/>
  <c r="F71" i="10"/>
  <c r="E71" i="10"/>
  <c r="D71" i="10"/>
  <c r="D78" i="10" s="1"/>
  <c r="D79" i="10" s="1"/>
  <c r="BR63" i="10"/>
  <c r="BR64" i="10" s="1"/>
  <c r="BQ63" i="10"/>
  <c r="BQ64" i="10" s="1"/>
  <c r="BP63" i="10"/>
  <c r="BP81" i="10" s="1"/>
  <c r="BO63" i="10"/>
  <c r="BO64" i="10" s="1"/>
  <c r="BN63" i="10"/>
  <c r="BN64" i="10" s="1"/>
  <c r="BM63" i="10"/>
  <c r="BM64" i="10" s="1"/>
  <c r="BL63" i="10"/>
  <c r="BL64" i="10" s="1"/>
  <c r="BK63" i="10"/>
  <c r="BK64" i="10" s="1"/>
  <c r="BJ63" i="10"/>
  <c r="BJ64" i="10" s="1"/>
  <c r="BI63" i="10"/>
  <c r="BI64" i="10" s="1"/>
  <c r="BH63" i="10"/>
  <c r="BH81" i="10" s="1"/>
  <c r="BG63" i="10"/>
  <c r="BG64" i="10" s="1"/>
  <c r="BF63" i="10"/>
  <c r="BF64" i="10" s="1"/>
  <c r="BE63" i="10"/>
  <c r="BE64" i="10" s="1"/>
  <c r="BD63" i="10"/>
  <c r="BD64" i="10" s="1"/>
  <c r="BC63" i="10"/>
  <c r="BC64" i="10" s="1"/>
  <c r="BB63" i="10"/>
  <c r="BB64" i="10" s="1"/>
  <c r="BA63" i="10"/>
  <c r="BA64" i="10" s="1"/>
  <c r="AZ63" i="10"/>
  <c r="AZ81" i="10" s="1"/>
  <c r="AY63" i="10"/>
  <c r="AY64" i="10" s="1"/>
  <c r="AX63" i="10"/>
  <c r="AX64" i="10" s="1"/>
  <c r="AW63" i="10"/>
  <c r="AW64" i="10" s="1"/>
  <c r="AV63" i="10"/>
  <c r="AV64" i="10" s="1"/>
  <c r="AU63" i="10"/>
  <c r="AU64" i="10" s="1"/>
  <c r="AT63" i="10"/>
  <c r="AT64" i="10" s="1"/>
  <c r="AS63" i="10"/>
  <c r="AS64" i="10" s="1"/>
  <c r="AR63" i="10"/>
  <c r="AR81" i="10" s="1"/>
  <c r="AQ63" i="10"/>
  <c r="AQ64" i="10" s="1"/>
  <c r="AP63" i="10"/>
  <c r="AP64" i="10" s="1"/>
  <c r="AO63" i="10"/>
  <c r="AO64" i="10" s="1"/>
  <c r="AN63" i="10"/>
  <c r="AN64" i="10" s="1"/>
  <c r="AM63" i="10"/>
  <c r="AM64" i="10" s="1"/>
  <c r="AL63" i="10"/>
  <c r="AL64" i="10" s="1"/>
  <c r="AK63" i="10"/>
  <c r="AK64" i="10" s="1"/>
  <c r="AJ63" i="10"/>
  <c r="AJ81" i="10" s="1"/>
  <c r="AH63" i="10"/>
  <c r="AE63" i="10"/>
  <c r="AE64" i="10" s="1"/>
  <c r="AD63" i="10"/>
  <c r="AD64" i="10" s="1"/>
  <c r="AC63" i="10"/>
  <c r="AC64" i="10" s="1"/>
  <c r="AB63" i="10"/>
  <c r="AB64" i="10" s="1"/>
  <c r="AA63" i="10"/>
  <c r="AA64" i="10" s="1"/>
  <c r="Z63" i="10"/>
  <c r="Z64" i="10" s="1"/>
  <c r="Y63" i="10"/>
  <c r="Y81" i="10" s="1"/>
  <c r="X63" i="10"/>
  <c r="X64" i="10" s="1"/>
  <c r="W63" i="10"/>
  <c r="W64" i="10" s="1"/>
  <c r="V63" i="10"/>
  <c r="V64" i="10" s="1"/>
  <c r="U63" i="10"/>
  <c r="U64" i="10" s="1"/>
  <c r="T63" i="10"/>
  <c r="T64" i="10" s="1"/>
  <c r="S63" i="10"/>
  <c r="S64" i="10" s="1"/>
  <c r="R63" i="10"/>
  <c r="R64" i="10" s="1"/>
  <c r="Q63" i="10"/>
  <c r="Q81" i="10" s="1"/>
  <c r="P63" i="10"/>
  <c r="P64" i="10" s="1"/>
  <c r="O63" i="10"/>
  <c r="O64" i="10" s="1"/>
  <c r="N63" i="10"/>
  <c r="N64" i="10" s="1"/>
  <c r="M63" i="10"/>
  <c r="M64" i="10" s="1"/>
  <c r="L63" i="10"/>
  <c r="L64" i="10" s="1"/>
  <c r="K63" i="10"/>
  <c r="K64" i="10" s="1"/>
  <c r="J63" i="10"/>
  <c r="J64" i="10" s="1"/>
  <c r="I63" i="10"/>
  <c r="I81" i="10" s="1"/>
  <c r="H63" i="10"/>
  <c r="H64" i="10" s="1"/>
  <c r="G63" i="10"/>
  <c r="G64" i="10" s="1"/>
  <c r="F63" i="10"/>
  <c r="F64" i="10" s="1"/>
  <c r="E63" i="10"/>
  <c r="E64" i="10" s="1"/>
  <c r="D63" i="10"/>
  <c r="D64" i="10" s="1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Q55" i="10"/>
  <c r="BP55" i="10"/>
  <c r="BO55" i="10"/>
  <c r="BO60" i="10" s="1"/>
  <c r="BO61" i="10" s="1"/>
  <c r="BN55" i="10"/>
  <c r="BN60" i="10" s="1"/>
  <c r="BN61" i="10" s="1"/>
  <c r="BM55" i="10"/>
  <c r="BL55" i="10"/>
  <c r="BK55" i="10"/>
  <c r="BJ55" i="10"/>
  <c r="BI55" i="10"/>
  <c r="BH55" i="10"/>
  <c r="BG55" i="10"/>
  <c r="BF55" i="10"/>
  <c r="BE55" i="10"/>
  <c r="BD55" i="10"/>
  <c r="BC55" i="10"/>
  <c r="BC60" i="10" s="1"/>
  <c r="BC61" i="10" s="1"/>
  <c r="BB55" i="10"/>
  <c r="BB60" i="10" s="1"/>
  <c r="BB61" i="10" s="1"/>
  <c r="BA55" i="10"/>
  <c r="AZ55" i="10"/>
  <c r="AY55" i="10"/>
  <c r="AX55" i="10"/>
  <c r="AW55" i="10"/>
  <c r="AV55" i="10"/>
  <c r="AU55" i="10"/>
  <c r="AT55" i="10"/>
  <c r="AS55" i="10"/>
  <c r="AR55" i="10"/>
  <c r="AQ55" i="10"/>
  <c r="AQ60" i="10" s="1"/>
  <c r="AQ61" i="10" s="1"/>
  <c r="AP55" i="10"/>
  <c r="AP60" i="10" s="1"/>
  <c r="AP61" i="10" s="1"/>
  <c r="AO55" i="10"/>
  <c r="AN55" i="10"/>
  <c r="AM55" i="10"/>
  <c r="AL55" i="10"/>
  <c r="AK55" i="10"/>
  <c r="AJ55" i="10"/>
  <c r="AE55" i="10"/>
  <c r="AD55" i="10"/>
  <c r="AC55" i="10"/>
  <c r="AB55" i="10"/>
  <c r="AA55" i="10"/>
  <c r="AA60" i="10" s="1"/>
  <c r="AA61" i="10" s="1"/>
  <c r="Z55" i="10"/>
  <c r="Z60" i="10" s="1"/>
  <c r="Z61" i="10" s="1"/>
  <c r="Y55" i="10"/>
  <c r="X55" i="10"/>
  <c r="W55" i="10"/>
  <c r="V55" i="10"/>
  <c r="U55" i="10"/>
  <c r="T55" i="10"/>
  <c r="S55" i="10"/>
  <c r="R55" i="10"/>
  <c r="Q55" i="10"/>
  <c r="P55" i="10"/>
  <c r="O55" i="10"/>
  <c r="O60" i="10" s="1"/>
  <c r="O61" i="10" s="1"/>
  <c r="N55" i="10"/>
  <c r="N60" i="10" s="1"/>
  <c r="N61" i="10" s="1"/>
  <c r="M55" i="10"/>
  <c r="L55" i="10"/>
  <c r="K55" i="10"/>
  <c r="J55" i="10"/>
  <c r="I55" i="10"/>
  <c r="H55" i="10"/>
  <c r="G55" i="10"/>
  <c r="F55" i="10"/>
  <c r="E55" i="10"/>
  <c r="D55" i="10"/>
  <c r="C55" i="10"/>
  <c r="BR53" i="10"/>
  <c r="BR69" i="10" s="1"/>
  <c r="BR87" i="10" s="1"/>
  <c r="BR103" i="10" s="1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X32" i="10" s="1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1" i="10"/>
  <c r="C14" i="10"/>
  <c r="C9" i="10"/>
  <c r="BQ7" i="10"/>
  <c r="BQ53" i="10" s="1"/>
  <c r="BQ69" i="10" s="1"/>
  <c r="BQ87" i="10" s="1"/>
  <c r="BQ103" i="10" s="1"/>
  <c r="BP7" i="10"/>
  <c r="BP53" i="10" s="1"/>
  <c r="BP69" i="10" s="1"/>
  <c r="BP87" i="10" s="1"/>
  <c r="BP103" i="10" s="1"/>
  <c r="BO7" i="10"/>
  <c r="BO53" i="10" s="1"/>
  <c r="BO69" i="10" s="1"/>
  <c r="BO87" i="10" s="1"/>
  <c r="BO103" i="10" s="1"/>
  <c r="BN7" i="10"/>
  <c r="BN53" i="10" s="1"/>
  <c r="BN69" i="10" s="1"/>
  <c r="BN87" i="10" s="1"/>
  <c r="BN103" i="10" s="1"/>
  <c r="BM7" i="10"/>
  <c r="BM53" i="10" s="1"/>
  <c r="BM69" i="10" s="1"/>
  <c r="BM87" i="10" s="1"/>
  <c r="BM103" i="10" s="1"/>
  <c r="BL7" i="10"/>
  <c r="BL53" i="10" s="1"/>
  <c r="BL69" i="10" s="1"/>
  <c r="BL87" i="10" s="1"/>
  <c r="BL103" i="10" s="1"/>
  <c r="BK7" i="10"/>
  <c r="BK53" i="10" s="1"/>
  <c r="BK69" i="10" s="1"/>
  <c r="BK87" i="10" s="1"/>
  <c r="BK103" i="10" s="1"/>
  <c r="BJ7" i="10"/>
  <c r="BJ53" i="10" s="1"/>
  <c r="BJ69" i="10" s="1"/>
  <c r="BJ87" i="10" s="1"/>
  <c r="BJ103" i="10" s="1"/>
  <c r="BI7" i="10"/>
  <c r="BI53" i="10" s="1"/>
  <c r="BI69" i="10" s="1"/>
  <c r="BI87" i="10" s="1"/>
  <c r="BI103" i="10" s="1"/>
  <c r="BH7" i="10"/>
  <c r="BH53" i="10" s="1"/>
  <c r="BH69" i="10" s="1"/>
  <c r="BH87" i="10" s="1"/>
  <c r="BH103" i="10" s="1"/>
  <c r="BG7" i="10"/>
  <c r="BG53" i="10" s="1"/>
  <c r="BG69" i="10" s="1"/>
  <c r="BG87" i="10" s="1"/>
  <c r="BG103" i="10" s="1"/>
  <c r="BF7" i="10"/>
  <c r="BF53" i="10" s="1"/>
  <c r="BF69" i="10" s="1"/>
  <c r="BF87" i="10" s="1"/>
  <c r="BF103" i="10" s="1"/>
  <c r="BE7" i="10"/>
  <c r="BE53" i="10" s="1"/>
  <c r="BE69" i="10" s="1"/>
  <c r="BE87" i="10" s="1"/>
  <c r="BE103" i="10" s="1"/>
  <c r="BD7" i="10"/>
  <c r="BD53" i="10" s="1"/>
  <c r="BD69" i="10" s="1"/>
  <c r="BD87" i="10" s="1"/>
  <c r="BD103" i="10" s="1"/>
  <c r="BC7" i="10"/>
  <c r="BC53" i="10" s="1"/>
  <c r="BC69" i="10" s="1"/>
  <c r="BC87" i="10" s="1"/>
  <c r="BC103" i="10" s="1"/>
  <c r="BB7" i="10"/>
  <c r="BB53" i="10" s="1"/>
  <c r="BB69" i="10" s="1"/>
  <c r="BB87" i="10" s="1"/>
  <c r="BB103" i="10" s="1"/>
  <c r="BA7" i="10"/>
  <c r="BA53" i="10" s="1"/>
  <c r="BA69" i="10" s="1"/>
  <c r="BA87" i="10" s="1"/>
  <c r="BA103" i="10" s="1"/>
  <c r="AZ7" i="10"/>
  <c r="AZ53" i="10" s="1"/>
  <c r="AZ69" i="10" s="1"/>
  <c r="AZ87" i="10" s="1"/>
  <c r="AZ103" i="10" s="1"/>
  <c r="AY7" i="10"/>
  <c r="AY53" i="10" s="1"/>
  <c r="AY69" i="10" s="1"/>
  <c r="AY87" i="10" s="1"/>
  <c r="AY103" i="10" s="1"/>
  <c r="AX7" i="10"/>
  <c r="AX53" i="10" s="1"/>
  <c r="AX69" i="10" s="1"/>
  <c r="AX87" i="10" s="1"/>
  <c r="AX103" i="10" s="1"/>
  <c r="AW7" i="10"/>
  <c r="AW53" i="10" s="1"/>
  <c r="AW69" i="10" s="1"/>
  <c r="AW87" i="10" s="1"/>
  <c r="AW103" i="10" s="1"/>
  <c r="AV7" i="10"/>
  <c r="AV53" i="10" s="1"/>
  <c r="AV69" i="10" s="1"/>
  <c r="AV87" i="10" s="1"/>
  <c r="AV103" i="10" s="1"/>
  <c r="AU7" i="10"/>
  <c r="AU53" i="10" s="1"/>
  <c r="AU69" i="10" s="1"/>
  <c r="AU87" i="10" s="1"/>
  <c r="AU103" i="10" s="1"/>
  <c r="AT7" i="10"/>
  <c r="AT53" i="10" s="1"/>
  <c r="AT69" i="10" s="1"/>
  <c r="AT87" i="10" s="1"/>
  <c r="AT103" i="10" s="1"/>
  <c r="AS7" i="10"/>
  <c r="AS53" i="10" s="1"/>
  <c r="AS69" i="10" s="1"/>
  <c r="AS87" i="10" s="1"/>
  <c r="AS103" i="10" s="1"/>
  <c r="AR7" i="10"/>
  <c r="AR53" i="10" s="1"/>
  <c r="AR69" i="10" s="1"/>
  <c r="AR87" i="10" s="1"/>
  <c r="AR103" i="10" s="1"/>
  <c r="AQ7" i="10"/>
  <c r="AQ53" i="10" s="1"/>
  <c r="AQ69" i="10" s="1"/>
  <c r="AQ87" i="10" s="1"/>
  <c r="AQ103" i="10" s="1"/>
  <c r="AP7" i="10"/>
  <c r="AP53" i="10" s="1"/>
  <c r="AP69" i="10" s="1"/>
  <c r="AP87" i="10" s="1"/>
  <c r="AP103" i="10" s="1"/>
  <c r="AO7" i="10"/>
  <c r="AO53" i="10" s="1"/>
  <c r="AO69" i="10" s="1"/>
  <c r="AO87" i="10" s="1"/>
  <c r="AO103" i="10" s="1"/>
  <c r="AN7" i="10"/>
  <c r="AN53" i="10" s="1"/>
  <c r="AN69" i="10" s="1"/>
  <c r="AN87" i="10" s="1"/>
  <c r="AN103" i="10" s="1"/>
  <c r="AM7" i="10"/>
  <c r="AM53" i="10" s="1"/>
  <c r="AM69" i="10" s="1"/>
  <c r="AM87" i="10" s="1"/>
  <c r="AM103" i="10" s="1"/>
  <c r="AL7" i="10"/>
  <c r="AL53" i="10" s="1"/>
  <c r="AL69" i="10" s="1"/>
  <c r="AL87" i="10" s="1"/>
  <c r="AL103" i="10" s="1"/>
  <c r="AK7" i="10"/>
  <c r="AK53" i="10" s="1"/>
  <c r="AK69" i="10" s="1"/>
  <c r="AK87" i="10" s="1"/>
  <c r="AK103" i="10" s="1"/>
  <c r="AJ7" i="10"/>
  <c r="AJ53" i="10" s="1"/>
  <c r="AJ69" i="10" s="1"/>
  <c r="AJ87" i="10" s="1"/>
  <c r="AJ103" i="10" s="1"/>
  <c r="AE7" i="10"/>
  <c r="AE53" i="10" s="1"/>
  <c r="AE69" i="10" s="1"/>
  <c r="AE87" i="10" s="1"/>
  <c r="AE103" i="10" s="1"/>
  <c r="AD7" i="10"/>
  <c r="AD53" i="10" s="1"/>
  <c r="AD69" i="10" s="1"/>
  <c r="AD87" i="10" s="1"/>
  <c r="AD103" i="10" s="1"/>
  <c r="AC7" i="10"/>
  <c r="AC53" i="10" s="1"/>
  <c r="AC69" i="10" s="1"/>
  <c r="AC87" i="10" s="1"/>
  <c r="AC103" i="10" s="1"/>
  <c r="AB7" i="10"/>
  <c r="AB53" i="10" s="1"/>
  <c r="AB69" i="10" s="1"/>
  <c r="AB87" i="10" s="1"/>
  <c r="AB103" i="10" s="1"/>
  <c r="AA7" i="10"/>
  <c r="AA53" i="10" s="1"/>
  <c r="AA69" i="10" s="1"/>
  <c r="AA87" i="10" s="1"/>
  <c r="AA103" i="10" s="1"/>
  <c r="Z7" i="10"/>
  <c r="Z53" i="10" s="1"/>
  <c r="Z69" i="10" s="1"/>
  <c r="Z87" i="10" s="1"/>
  <c r="Z103" i="10" s="1"/>
  <c r="Y7" i="10"/>
  <c r="Y53" i="10" s="1"/>
  <c r="Y69" i="10" s="1"/>
  <c r="Y87" i="10" s="1"/>
  <c r="Y103" i="10" s="1"/>
  <c r="X7" i="10"/>
  <c r="X53" i="10" s="1"/>
  <c r="X69" i="10" s="1"/>
  <c r="X87" i="10" s="1"/>
  <c r="X103" i="10" s="1"/>
  <c r="W7" i="10"/>
  <c r="V7" i="10"/>
  <c r="V53" i="10" s="1"/>
  <c r="V69" i="10" s="1"/>
  <c r="V87" i="10" s="1"/>
  <c r="V103" i="10" s="1"/>
  <c r="U7" i="10"/>
  <c r="U53" i="10" s="1"/>
  <c r="U69" i="10" s="1"/>
  <c r="U87" i="10" s="1"/>
  <c r="U103" i="10" s="1"/>
  <c r="T7" i="10"/>
  <c r="T53" i="10" s="1"/>
  <c r="T69" i="10" s="1"/>
  <c r="T87" i="10" s="1"/>
  <c r="T103" i="10" s="1"/>
  <c r="S7" i="10"/>
  <c r="S53" i="10" s="1"/>
  <c r="S69" i="10" s="1"/>
  <c r="S87" i="10" s="1"/>
  <c r="S103" i="10" s="1"/>
  <c r="R7" i="10"/>
  <c r="R53" i="10" s="1"/>
  <c r="R69" i="10" s="1"/>
  <c r="R87" i="10" s="1"/>
  <c r="R103" i="10" s="1"/>
  <c r="Q7" i="10"/>
  <c r="Q53" i="10" s="1"/>
  <c r="Q69" i="10" s="1"/>
  <c r="Q87" i="10" s="1"/>
  <c r="Q103" i="10" s="1"/>
  <c r="P7" i="10"/>
  <c r="P53" i="10" s="1"/>
  <c r="P69" i="10" s="1"/>
  <c r="P87" i="10" s="1"/>
  <c r="P103" i="10" s="1"/>
  <c r="O7" i="10"/>
  <c r="O53" i="10" s="1"/>
  <c r="O69" i="10" s="1"/>
  <c r="O87" i="10" s="1"/>
  <c r="O103" i="10" s="1"/>
  <c r="N7" i="10"/>
  <c r="N53" i="10" s="1"/>
  <c r="N69" i="10" s="1"/>
  <c r="N87" i="10" s="1"/>
  <c r="N103" i="10" s="1"/>
  <c r="M7" i="10"/>
  <c r="M53" i="10" s="1"/>
  <c r="M69" i="10" s="1"/>
  <c r="M87" i="10" s="1"/>
  <c r="M103" i="10" s="1"/>
  <c r="L7" i="10"/>
  <c r="L53" i="10" s="1"/>
  <c r="L69" i="10" s="1"/>
  <c r="L87" i="10" s="1"/>
  <c r="L103" i="10" s="1"/>
  <c r="K7" i="10"/>
  <c r="K53" i="10" s="1"/>
  <c r="K69" i="10" s="1"/>
  <c r="K87" i="10" s="1"/>
  <c r="K103" i="10" s="1"/>
  <c r="J7" i="10"/>
  <c r="J53" i="10" s="1"/>
  <c r="J69" i="10" s="1"/>
  <c r="J87" i="10" s="1"/>
  <c r="J103" i="10" s="1"/>
  <c r="I7" i="10"/>
  <c r="I53" i="10" s="1"/>
  <c r="I69" i="10" s="1"/>
  <c r="I87" i="10" s="1"/>
  <c r="I103" i="10" s="1"/>
  <c r="H7" i="10"/>
  <c r="H53" i="10" s="1"/>
  <c r="H69" i="10" s="1"/>
  <c r="H87" i="10" s="1"/>
  <c r="H103" i="10" s="1"/>
  <c r="G7" i="10"/>
  <c r="G53" i="10" s="1"/>
  <c r="G69" i="10" s="1"/>
  <c r="G87" i="10" s="1"/>
  <c r="G103" i="10" s="1"/>
  <c r="F7" i="10"/>
  <c r="F53" i="10" s="1"/>
  <c r="F69" i="10" s="1"/>
  <c r="F87" i="10" s="1"/>
  <c r="F103" i="10" s="1"/>
  <c r="E7" i="10"/>
  <c r="E53" i="10" s="1"/>
  <c r="E69" i="10" s="1"/>
  <c r="E87" i="10" s="1"/>
  <c r="E103" i="10" s="1"/>
  <c r="D7" i="10"/>
  <c r="D53" i="10" s="1"/>
  <c r="D69" i="10" s="1"/>
  <c r="D87" i="10" s="1"/>
  <c r="D103" i="10" s="1"/>
  <c r="G5" i="9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G66" i="4" l="1"/>
  <c r="AG67" i="4"/>
  <c r="AF101" i="4"/>
  <c r="AF100" i="4"/>
  <c r="AG33" i="4"/>
  <c r="AG48" i="4"/>
  <c r="AF33" i="4"/>
  <c r="AF48" i="4"/>
  <c r="AG66" i="10"/>
  <c r="AG49" i="10" s="1"/>
  <c r="AG65" i="10"/>
  <c r="AG49" i="4"/>
  <c r="AF94" i="10"/>
  <c r="AF95" i="10" s="1"/>
  <c r="AI60" i="5"/>
  <c r="AI61" i="5" s="1"/>
  <c r="AF49" i="4"/>
  <c r="AH48" i="5"/>
  <c r="AH47" i="5"/>
  <c r="AH60" i="5"/>
  <c r="AH61" i="5" s="1"/>
  <c r="AH94" i="5"/>
  <c r="AH95" i="5" s="1"/>
  <c r="AH110" i="5"/>
  <c r="AH111" i="5" s="1"/>
  <c r="AF78" i="10"/>
  <c r="AF79" i="10" s="1"/>
  <c r="AG48" i="5"/>
  <c r="AG47" i="5"/>
  <c r="AG60" i="5"/>
  <c r="AG61" i="5" s="1"/>
  <c r="AF84" i="5"/>
  <c r="AG94" i="5"/>
  <c r="AG95" i="5" s="1"/>
  <c r="AG110" i="5"/>
  <c r="AG111" i="5" s="1"/>
  <c r="AH48" i="10"/>
  <c r="AH47" i="10"/>
  <c r="AH60" i="10"/>
  <c r="AH61" i="10" s="1"/>
  <c r="AH66" i="10" s="1"/>
  <c r="AH94" i="10"/>
  <c r="AH95" i="10" s="1"/>
  <c r="AF47" i="10"/>
  <c r="AF48" i="10"/>
  <c r="AG100" i="10"/>
  <c r="AG99" i="10"/>
  <c r="AF65" i="10"/>
  <c r="AF66" i="10"/>
  <c r="AF47" i="5"/>
  <c r="AF48" i="5"/>
  <c r="AF66" i="5"/>
  <c r="AF65" i="5"/>
  <c r="AF94" i="5"/>
  <c r="AF95" i="5" s="1"/>
  <c r="AF110" i="5"/>
  <c r="AF111" i="5" s="1"/>
  <c r="AF84" i="4"/>
  <c r="AF85" i="4"/>
  <c r="AF50" i="4" s="1"/>
  <c r="AG115" i="10"/>
  <c r="AG78" i="5"/>
  <c r="AG79" i="5" s="1"/>
  <c r="AG101" i="4"/>
  <c r="AG100" i="4"/>
  <c r="AG47" i="10"/>
  <c r="AG48" i="10"/>
  <c r="L60" i="10"/>
  <c r="L61" i="10" s="1"/>
  <c r="AN60" i="10"/>
  <c r="AN61" i="10" s="1"/>
  <c r="AZ60" i="10"/>
  <c r="AZ61" i="10" s="1"/>
  <c r="AG84" i="4"/>
  <c r="AG85" i="4"/>
  <c r="AH33" i="4"/>
  <c r="AH49" i="4"/>
  <c r="AI65" i="10"/>
  <c r="AI66" i="10"/>
  <c r="X60" i="10"/>
  <c r="X61" i="10" s="1"/>
  <c r="BL60" i="10"/>
  <c r="BL61" i="10" s="1"/>
  <c r="M60" i="10"/>
  <c r="M61" i="10" s="1"/>
  <c r="Y60" i="10"/>
  <c r="Y61" i="10" s="1"/>
  <c r="Y66" i="10" s="1"/>
  <c r="AO60" i="10"/>
  <c r="AO61" i="10" s="1"/>
  <c r="AO65" i="10" s="1"/>
  <c r="BA60" i="10"/>
  <c r="BA61" i="10" s="1"/>
  <c r="BA65" i="10" s="1"/>
  <c r="BM60" i="10"/>
  <c r="BM61" i="10" s="1"/>
  <c r="AH65" i="10"/>
  <c r="F94" i="10"/>
  <c r="F95" i="10" s="1"/>
  <c r="R94" i="10"/>
  <c r="R95" i="10" s="1"/>
  <c r="AD94" i="10"/>
  <c r="AD95" i="10" s="1"/>
  <c r="AT94" i="10"/>
  <c r="AT95" i="10" s="1"/>
  <c r="BF94" i="10"/>
  <c r="BF95" i="10" s="1"/>
  <c r="BR94" i="10"/>
  <c r="BR95" i="10" s="1"/>
  <c r="K110" i="10"/>
  <c r="K111" i="10" s="1"/>
  <c r="W110" i="10"/>
  <c r="W111" i="10" s="1"/>
  <c r="AM110" i="10"/>
  <c r="AM111" i="10" s="1"/>
  <c r="AH79" i="4"/>
  <c r="AH80" i="4" s="1"/>
  <c r="AH95" i="4"/>
  <c r="AH96" i="4" s="1"/>
  <c r="F78" i="10"/>
  <c r="F79" i="10" s="1"/>
  <c r="BF78" i="10"/>
  <c r="BF79" i="10" s="1"/>
  <c r="T94" i="10"/>
  <c r="T95" i="10" s="1"/>
  <c r="AB60" i="10"/>
  <c r="AB61" i="10" s="1"/>
  <c r="AB65" i="10" s="1"/>
  <c r="S78" i="10"/>
  <c r="S79" i="10" s="1"/>
  <c r="AK94" i="10"/>
  <c r="AK95" i="10" s="1"/>
  <c r="AP110" i="10"/>
  <c r="AP111" i="10" s="1"/>
  <c r="AH111" i="4"/>
  <c r="AH112" i="4" s="1"/>
  <c r="BE60" i="10"/>
  <c r="BE61" i="10" s="1"/>
  <c r="AJ78" i="10"/>
  <c r="AJ79" i="10" s="1"/>
  <c r="AJ83" i="10" s="1"/>
  <c r="AX94" i="10"/>
  <c r="AX95" i="10" s="1"/>
  <c r="O110" i="10"/>
  <c r="O111" i="10" s="1"/>
  <c r="X110" i="10"/>
  <c r="X111" i="10" s="1"/>
  <c r="AT60" i="10"/>
  <c r="AT61" i="10" s="1"/>
  <c r="AT65" i="10" s="1"/>
  <c r="AK78" i="10"/>
  <c r="AK79" i="10" s="1"/>
  <c r="W94" i="10"/>
  <c r="W95" i="10" s="1"/>
  <c r="AR110" i="10"/>
  <c r="AR111" i="10" s="1"/>
  <c r="S60" i="10"/>
  <c r="S61" i="10" s="1"/>
  <c r="AX78" i="10"/>
  <c r="AX79" i="10" s="1"/>
  <c r="L94" i="10"/>
  <c r="L95" i="10" s="1"/>
  <c r="E110" i="10"/>
  <c r="E111" i="10" s="1"/>
  <c r="BQ110" i="10"/>
  <c r="BQ111" i="10" s="1"/>
  <c r="H60" i="10"/>
  <c r="H61" i="10" s="1"/>
  <c r="H66" i="10" s="1"/>
  <c r="T60" i="10"/>
  <c r="T61" i="10" s="1"/>
  <c r="T65" i="10" s="1"/>
  <c r="AJ60" i="10"/>
  <c r="AJ61" i="10" s="1"/>
  <c r="AJ65" i="10" s="1"/>
  <c r="AV60" i="10"/>
  <c r="AV61" i="10" s="1"/>
  <c r="AV65" i="10" s="1"/>
  <c r="BH60" i="10"/>
  <c r="BH61" i="10" s="1"/>
  <c r="K78" i="10"/>
  <c r="K79" i="10" s="1"/>
  <c r="W78" i="10"/>
  <c r="W79" i="10" s="1"/>
  <c r="AM78" i="10"/>
  <c r="AM79" i="10" s="1"/>
  <c r="AY78" i="10"/>
  <c r="AY79" i="10" s="1"/>
  <c r="BK78" i="10"/>
  <c r="BK79" i="10" s="1"/>
  <c r="M94" i="10"/>
  <c r="M95" i="10" s="1"/>
  <c r="Y94" i="10"/>
  <c r="Y95" i="10" s="1"/>
  <c r="AO94" i="10"/>
  <c r="AO95" i="10" s="1"/>
  <c r="BA94" i="10"/>
  <c r="BA95" i="10" s="1"/>
  <c r="BM94" i="10"/>
  <c r="BM95" i="10" s="1"/>
  <c r="F110" i="10"/>
  <c r="F111" i="10" s="1"/>
  <c r="R110" i="10"/>
  <c r="R111" i="10" s="1"/>
  <c r="AD110" i="10"/>
  <c r="AD111" i="10" s="1"/>
  <c r="AT110" i="10"/>
  <c r="AT111" i="10" s="1"/>
  <c r="BF110" i="10"/>
  <c r="BF111" i="10" s="1"/>
  <c r="BR110" i="10"/>
  <c r="BR111" i="10" s="1"/>
  <c r="AQ110" i="10"/>
  <c r="AQ111" i="10" s="1"/>
  <c r="BO110" i="10"/>
  <c r="BO111" i="10" s="1"/>
  <c r="AT78" i="10"/>
  <c r="AT79" i="10" s="1"/>
  <c r="H94" i="10"/>
  <c r="H95" i="10" s="1"/>
  <c r="BH94" i="10"/>
  <c r="BH95" i="10" s="1"/>
  <c r="M110" i="10"/>
  <c r="M111" i="10" s="1"/>
  <c r="BA110" i="10"/>
  <c r="BA111" i="10" s="1"/>
  <c r="AR60" i="10"/>
  <c r="AR61" i="10" s="1"/>
  <c r="AR66" i="10" s="1"/>
  <c r="BG78" i="10"/>
  <c r="BG79" i="10" s="1"/>
  <c r="BI94" i="10"/>
  <c r="BI95" i="10" s="1"/>
  <c r="Z110" i="10"/>
  <c r="Z111" i="10" s="1"/>
  <c r="AY110" i="10"/>
  <c r="AY111" i="10" s="1"/>
  <c r="E60" i="10"/>
  <c r="E61" i="10" s="1"/>
  <c r="AS60" i="10"/>
  <c r="AS61" i="10" s="1"/>
  <c r="AS65" i="10" s="1"/>
  <c r="T78" i="10"/>
  <c r="T79" i="10" s="1"/>
  <c r="AL94" i="10"/>
  <c r="AL95" i="10" s="1"/>
  <c r="AD60" i="10"/>
  <c r="AD61" i="10" s="1"/>
  <c r="AD65" i="10" s="1"/>
  <c r="BI78" i="10"/>
  <c r="BI79" i="10" s="1"/>
  <c r="AM94" i="10"/>
  <c r="AM95" i="10" s="1"/>
  <c r="BD110" i="10"/>
  <c r="BD111" i="10" s="1"/>
  <c r="AI110" i="10"/>
  <c r="AI111" i="10" s="1"/>
  <c r="G60" i="10"/>
  <c r="G61" i="10" s="1"/>
  <c r="AU60" i="10"/>
  <c r="AU61" i="10" s="1"/>
  <c r="AL78" i="10"/>
  <c r="AL79" i="10" s="1"/>
  <c r="X94" i="10"/>
  <c r="AS110" i="10"/>
  <c r="AS111" i="10" s="1"/>
  <c r="I60" i="10"/>
  <c r="I61" i="10" s="1"/>
  <c r="U60" i="10"/>
  <c r="U61" i="10" s="1"/>
  <c r="AK60" i="10"/>
  <c r="AK61" i="10" s="1"/>
  <c r="AK65" i="10" s="1"/>
  <c r="AW60" i="10"/>
  <c r="AW61" i="10" s="1"/>
  <c r="AW66" i="10" s="1"/>
  <c r="BI60" i="10"/>
  <c r="BI61" i="10" s="1"/>
  <c r="BI65" i="10" s="1"/>
  <c r="L78" i="10"/>
  <c r="L79" i="10" s="1"/>
  <c r="X78" i="10"/>
  <c r="AN78" i="10"/>
  <c r="AN79" i="10" s="1"/>
  <c r="AZ78" i="10"/>
  <c r="AZ79" i="10" s="1"/>
  <c r="BL78" i="10"/>
  <c r="BL79" i="10" s="1"/>
  <c r="N94" i="10"/>
  <c r="N95" i="10" s="1"/>
  <c r="Z94" i="10"/>
  <c r="Z95" i="10" s="1"/>
  <c r="AP94" i="10"/>
  <c r="AP95" i="10" s="1"/>
  <c r="BN94" i="10"/>
  <c r="BN95" i="10" s="1"/>
  <c r="G110" i="10"/>
  <c r="G111" i="10" s="1"/>
  <c r="S110" i="10"/>
  <c r="S111" i="10" s="1"/>
  <c r="AE110" i="10"/>
  <c r="AE111" i="10" s="1"/>
  <c r="AU110" i="10"/>
  <c r="AU111" i="10" s="1"/>
  <c r="P110" i="10"/>
  <c r="P111" i="10" s="1"/>
  <c r="AG111" i="4"/>
  <c r="AG112" i="4" s="1"/>
  <c r="R78" i="10"/>
  <c r="R79" i="10" s="1"/>
  <c r="BR78" i="10"/>
  <c r="BR79" i="10" s="1"/>
  <c r="AV94" i="10"/>
  <c r="AV95" i="10" s="1"/>
  <c r="Y110" i="10"/>
  <c r="Y111" i="10" s="1"/>
  <c r="P60" i="10"/>
  <c r="P61" i="10" s="1"/>
  <c r="BP60" i="10"/>
  <c r="BP61" i="10" s="1"/>
  <c r="BP66" i="10" s="1"/>
  <c r="G78" i="10"/>
  <c r="G79" i="10" s="1"/>
  <c r="AU78" i="10"/>
  <c r="AU79" i="10" s="1"/>
  <c r="I94" i="10"/>
  <c r="I95" i="10" s="1"/>
  <c r="AW94" i="10"/>
  <c r="AW95" i="10" s="1"/>
  <c r="BB110" i="10"/>
  <c r="BB111" i="10" s="1"/>
  <c r="AC60" i="10"/>
  <c r="AC61" i="10" s="1"/>
  <c r="AV78" i="10"/>
  <c r="AV79" i="10" s="1"/>
  <c r="J94" i="10"/>
  <c r="J95" i="10" s="1"/>
  <c r="AA110" i="10"/>
  <c r="AA111" i="10" s="1"/>
  <c r="AI79" i="4"/>
  <c r="AI80" i="4" s="1"/>
  <c r="R60" i="10"/>
  <c r="R61" i="10" s="1"/>
  <c r="BR60" i="10"/>
  <c r="BR61" i="10" s="1"/>
  <c r="I78" i="10"/>
  <c r="I79" i="10" s="1"/>
  <c r="AW78" i="10"/>
  <c r="AW79" i="10" s="1"/>
  <c r="K94" i="10"/>
  <c r="K95" i="10" s="1"/>
  <c r="AY94" i="10"/>
  <c r="AY95" i="10" s="1"/>
  <c r="AB110" i="10"/>
  <c r="AB111" i="10" s="1"/>
  <c r="AI78" i="5"/>
  <c r="AI79" i="5" s="1"/>
  <c r="AE60" i="10"/>
  <c r="AE61" i="10" s="1"/>
  <c r="V78" i="10"/>
  <c r="V79" i="10" s="1"/>
  <c r="AN94" i="10"/>
  <c r="AN95" i="10" s="1"/>
  <c r="Q110" i="10"/>
  <c r="Q111" i="10" s="1"/>
  <c r="AI61" i="4"/>
  <c r="AI62" i="4" s="1"/>
  <c r="AI111" i="4"/>
  <c r="AI112" i="4" s="1"/>
  <c r="J60" i="10"/>
  <c r="J61" i="10" s="1"/>
  <c r="J65" i="10" s="1"/>
  <c r="V60" i="10"/>
  <c r="V61" i="10" s="1"/>
  <c r="AL60" i="10"/>
  <c r="AL61" i="10" s="1"/>
  <c r="AL65" i="10" s="1"/>
  <c r="AX60" i="10"/>
  <c r="AX61" i="10" s="1"/>
  <c r="AX65" i="10" s="1"/>
  <c r="BJ60" i="10"/>
  <c r="BJ61" i="10" s="1"/>
  <c r="BJ66" i="10" s="1"/>
  <c r="M78" i="10"/>
  <c r="M79" i="10" s="1"/>
  <c r="Y78" i="10"/>
  <c r="Y79" i="10" s="1"/>
  <c r="AO78" i="10"/>
  <c r="AO79" i="10" s="1"/>
  <c r="BA78" i="10"/>
  <c r="BA79" i="10" s="1"/>
  <c r="BM78" i="10"/>
  <c r="BM79" i="10" s="1"/>
  <c r="O94" i="10"/>
  <c r="O95" i="10" s="1"/>
  <c r="AA94" i="10"/>
  <c r="AA95" i="10" s="1"/>
  <c r="AQ94" i="10"/>
  <c r="AQ95" i="10" s="1"/>
  <c r="BC94" i="10"/>
  <c r="BC95" i="10" s="1"/>
  <c r="BO94" i="10"/>
  <c r="BO95" i="10" s="1"/>
  <c r="T110" i="10"/>
  <c r="T111" i="10" s="1"/>
  <c r="AJ110" i="10"/>
  <c r="AJ111" i="10" s="1"/>
  <c r="AV110" i="10"/>
  <c r="AV111" i="10" s="1"/>
  <c r="BH110" i="10"/>
  <c r="BH111" i="10" s="1"/>
  <c r="AD78" i="10"/>
  <c r="AD79" i="10" s="1"/>
  <c r="AJ94" i="10"/>
  <c r="AJ95" i="10" s="1"/>
  <c r="AO110" i="10"/>
  <c r="AO111" i="10" s="1"/>
  <c r="D60" i="10"/>
  <c r="D61" i="10" s="1"/>
  <c r="D65" i="10" s="1"/>
  <c r="BD60" i="10"/>
  <c r="BD61" i="10" s="1"/>
  <c r="BD65" i="10" s="1"/>
  <c r="AE78" i="10"/>
  <c r="AE79" i="10" s="1"/>
  <c r="U94" i="10"/>
  <c r="U95" i="10" s="1"/>
  <c r="N110" i="10"/>
  <c r="N111" i="10" s="1"/>
  <c r="Q60" i="10"/>
  <c r="Q61" i="10" s="1"/>
  <c r="Q66" i="10" s="1"/>
  <c r="BQ60" i="10"/>
  <c r="BQ61" i="10" s="1"/>
  <c r="BQ65" i="10" s="1"/>
  <c r="H78" i="10"/>
  <c r="H79" i="10" s="1"/>
  <c r="BH78" i="10"/>
  <c r="BH79" i="10" s="1"/>
  <c r="V94" i="10"/>
  <c r="V95" i="10" s="1"/>
  <c r="AI78" i="10"/>
  <c r="AI79" i="10" s="1"/>
  <c r="F60" i="10"/>
  <c r="F61" i="10" s="1"/>
  <c r="BF60" i="10"/>
  <c r="BF61" i="10" s="1"/>
  <c r="BF65" i="10" s="1"/>
  <c r="U78" i="10"/>
  <c r="U79" i="10" s="1"/>
  <c r="BK94" i="10"/>
  <c r="BK95" i="10" s="1"/>
  <c r="D110" i="10"/>
  <c r="D111" i="10" s="1"/>
  <c r="BP110" i="10"/>
  <c r="BP111" i="10" s="1"/>
  <c r="BG60" i="10"/>
  <c r="BG61" i="10" s="1"/>
  <c r="BG66" i="10" s="1"/>
  <c r="J78" i="10"/>
  <c r="J79" i="10" s="1"/>
  <c r="BJ78" i="10"/>
  <c r="BJ79" i="10" s="1"/>
  <c r="AZ94" i="10"/>
  <c r="AZ95" i="10" s="1"/>
  <c r="AC110" i="10"/>
  <c r="AC111" i="10" s="1"/>
  <c r="AH110" i="10"/>
  <c r="AH111" i="10" s="1"/>
  <c r="K60" i="10"/>
  <c r="K61" i="10" s="1"/>
  <c r="W60" i="10"/>
  <c r="W61" i="10" s="1"/>
  <c r="AM60" i="10"/>
  <c r="AM61" i="10" s="1"/>
  <c r="AY60" i="10"/>
  <c r="AY61" i="10" s="1"/>
  <c r="AY66" i="10" s="1"/>
  <c r="BK60" i="10"/>
  <c r="BK61" i="10" s="1"/>
  <c r="BK66" i="10" s="1"/>
  <c r="N78" i="10"/>
  <c r="N79" i="10" s="1"/>
  <c r="Z78" i="10"/>
  <c r="Z79" i="10" s="1"/>
  <c r="AP78" i="10"/>
  <c r="AP79" i="10" s="1"/>
  <c r="BB78" i="10"/>
  <c r="BB79" i="10" s="1"/>
  <c r="BN78" i="10"/>
  <c r="BN79" i="10" s="1"/>
  <c r="D94" i="10"/>
  <c r="D95" i="10" s="1"/>
  <c r="P94" i="10"/>
  <c r="P95" i="10" s="1"/>
  <c r="AB94" i="10"/>
  <c r="AB95" i="10" s="1"/>
  <c r="AR94" i="10"/>
  <c r="AR95" i="10" s="1"/>
  <c r="BP94" i="10"/>
  <c r="BP95" i="10" s="1"/>
  <c r="I110" i="10"/>
  <c r="I111" i="10" s="1"/>
  <c r="U110" i="10"/>
  <c r="U111" i="10" s="1"/>
  <c r="AK110" i="10"/>
  <c r="AK111" i="10" s="1"/>
  <c r="AW110" i="10"/>
  <c r="AW111" i="10" s="1"/>
  <c r="BI110" i="10"/>
  <c r="BI111" i="10" s="1"/>
  <c r="AI110" i="5"/>
  <c r="AI111" i="5" s="1"/>
  <c r="AG53" i="10"/>
  <c r="AG69" i="10" s="1"/>
  <c r="AG87" i="10" s="1"/>
  <c r="AG103" i="10" s="1"/>
  <c r="AI47" i="5"/>
  <c r="AI48" i="5"/>
  <c r="AI94" i="5"/>
  <c r="AI95" i="5" s="1"/>
  <c r="AF53" i="10"/>
  <c r="AF69" i="10" s="1"/>
  <c r="AF87" i="10" s="1"/>
  <c r="AF103" i="10" s="1"/>
  <c r="AI47" i="10"/>
  <c r="AI48" i="10"/>
  <c r="AI94" i="10"/>
  <c r="AI95" i="10" s="1"/>
  <c r="AI48" i="4"/>
  <c r="AI49" i="4"/>
  <c r="AI95" i="4"/>
  <c r="AI96" i="4" s="1"/>
  <c r="AH64" i="10"/>
  <c r="BN110" i="10"/>
  <c r="BN111" i="10" s="1"/>
  <c r="BD94" i="10"/>
  <c r="BD95" i="10" s="1"/>
  <c r="BL94" i="10"/>
  <c r="BL95" i="10" s="1"/>
  <c r="BE110" i="10"/>
  <c r="BE111" i="10" s="1"/>
  <c r="BM110" i="10"/>
  <c r="BM111" i="10" s="1"/>
  <c r="BB94" i="10"/>
  <c r="BB95" i="10" s="1"/>
  <c r="BJ94" i="10"/>
  <c r="BJ95" i="10" s="1"/>
  <c r="BC110" i="10"/>
  <c r="BC111" i="10" s="1"/>
  <c r="BK110" i="10"/>
  <c r="BK111" i="10" s="1"/>
  <c r="H110" i="10"/>
  <c r="H111" i="10" s="1"/>
  <c r="E78" i="10"/>
  <c r="E79" i="10" s="1"/>
  <c r="I48" i="10"/>
  <c r="I47" i="10"/>
  <c r="BH48" i="10"/>
  <c r="BH47" i="10"/>
  <c r="X47" i="10"/>
  <c r="X48" i="10"/>
  <c r="AE47" i="10"/>
  <c r="AE48" i="10"/>
  <c r="V47" i="10"/>
  <c r="V48" i="10"/>
  <c r="E48" i="10"/>
  <c r="E47" i="10"/>
  <c r="M48" i="10"/>
  <c r="M47" i="10"/>
  <c r="U48" i="10"/>
  <c r="U47" i="10"/>
  <c r="Y48" i="10"/>
  <c r="Y47" i="10"/>
  <c r="H48" i="10"/>
  <c r="H47" i="10"/>
  <c r="G47" i="10"/>
  <c r="G48" i="10"/>
  <c r="W47" i="10"/>
  <c r="W48" i="10"/>
  <c r="F47" i="10"/>
  <c r="F48" i="10"/>
  <c r="N47" i="10"/>
  <c r="N48" i="10"/>
  <c r="D48" i="10"/>
  <c r="D47" i="10"/>
  <c r="L48" i="10"/>
  <c r="L47" i="10"/>
  <c r="T48" i="10"/>
  <c r="T47" i="10"/>
  <c r="AB48" i="10"/>
  <c r="AB47" i="10"/>
  <c r="AM48" i="10"/>
  <c r="AM47" i="10"/>
  <c r="BP48" i="10"/>
  <c r="BP47" i="10"/>
  <c r="S47" i="10"/>
  <c r="S48" i="10"/>
  <c r="AA47" i="10"/>
  <c r="AA48" i="10"/>
  <c r="AL47" i="10"/>
  <c r="AL48" i="10"/>
  <c r="AT47" i="10"/>
  <c r="AT48" i="10"/>
  <c r="BB47" i="10"/>
  <c r="BB48" i="10"/>
  <c r="BJ47" i="10"/>
  <c r="BJ48" i="10"/>
  <c r="BR47" i="10"/>
  <c r="BR48" i="10"/>
  <c r="AJ48" i="10"/>
  <c r="AJ47" i="10"/>
  <c r="K47" i="10"/>
  <c r="K48" i="10"/>
  <c r="J47" i="10"/>
  <c r="J48" i="10"/>
  <c r="R47" i="10"/>
  <c r="R48" i="10"/>
  <c r="Z47" i="10"/>
  <c r="Z48" i="10"/>
  <c r="AK47" i="10"/>
  <c r="AK48" i="10"/>
  <c r="Q48" i="10"/>
  <c r="Q47" i="10"/>
  <c r="AZ48" i="10"/>
  <c r="AZ47" i="10"/>
  <c r="P47" i="10"/>
  <c r="P48" i="10"/>
  <c r="AQ47" i="10"/>
  <c r="AQ48" i="10"/>
  <c r="BG47" i="10"/>
  <c r="BG48" i="10"/>
  <c r="AR48" i="10"/>
  <c r="AR47" i="10"/>
  <c r="O47" i="10"/>
  <c r="O48" i="10"/>
  <c r="AP47" i="10"/>
  <c r="AP48" i="10"/>
  <c r="AX47" i="10"/>
  <c r="AX48" i="10"/>
  <c r="BF47" i="10"/>
  <c r="BF48" i="10"/>
  <c r="BN47" i="10"/>
  <c r="BN48" i="10"/>
  <c r="J66" i="10"/>
  <c r="R65" i="10"/>
  <c r="R66" i="10"/>
  <c r="Z65" i="10"/>
  <c r="Z66" i="10"/>
  <c r="I66" i="10"/>
  <c r="I65" i="10"/>
  <c r="AZ66" i="10"/>
  <c r="AZ65" i="10"/>
  <c r="BH66" i="10"/>
  <c r="BH65" i="10"/>
  <c r="AC48" i="10"/>
  <c r="AC47" i="10"/>
  <c r="AN48" i="10"/>
  <c r="AN47" i="10"/>
  <c r="AV48" i="10"/>
  <c r="AV47" i="10"/>
  <c r="BD48" i="10"/>
  <c r="BD47" i="10"/>
  <c r="BL48" i="10"/>
  <c r="BL47" i="10"/>
  <c r="AD47" i="10"/>
  <c r="AD48" i="10"/>
  <c r="BE47" i="10"/>
  <c r="BE48" i="10"/>
  <c r="P66" i="10"/>
  <c r="P65" i="10"/>
  <c r="X66" i="10"/>
  <c r="X65" i="10"/>
  <c r="AQ66" i="10"/>
  <c r="AQ65" i="10"/>
  <c r="BO66" i="10"/>
  <c r="BO65" i="10"/>
  <c r="AU48" i="10"/>
  <c r="AU47" i="10"/>
  <c r="BC48" i="10"/>
  <c r="BC47" i="10"/>
  <c r="BK48" i="10"/>
  <c r="BK47" i="10"/>
  <c r="AO47" i="10"/>
  <c r="AO48" i="10"/>
  <c r="G65" i="10"/>
  <c r="G66" i="10"/>
  <c r="O65" i="10"/>
  <c r="O66" i="10"/>
  <c r="W65" i="10"/>
  <c r="W66" i="10"/>
  <c r="AE65" i="10"/>
  <c r="AE66" i="10"/>
  <c r="AP65" i="10"/>
  <c r="AP66" i="10"/>
  <c r="BN65" i="10"/>
  <c r="BN66" i="10"/>
  <c r="F65" i="10"/>
  <c r="F66" i="10"/>
  <c r="N65" i="10"/>
  <c r="N66" i="10"/>
  <c r="V65" i="10"/>
  <c r="V66" i="10"/>
  <c r="BE65" i="10"/>
  <c r="BE66" i="10"/>
  <c r="BM65" i="10"/>
  <c r="BM66" i="10"/>
  <c r="I83" i="10"/>
  <c r="I84" i="10"/>
  <c r="Q83" i="10"/>
  <c r="Q84" i="10"/>
  <c r="Y83" i="10"/>
  <c r="Y84" i="10"/>
  <c r="AJ84" i="10"/>
  <c r="AR83" i="10"/>
  <c r="AR84" i="10"/>
  <c r="AZ83" i="10"/>
  <c r="AZ84" i="10"/>
  <c r="BH83" i="10"/>
  <c r="BH84" i="10"/>
  <c r="BP83" i="10"/>
  <c r="BP84" i="10"/>
  <c r="AS47" i="10"/>
  <c r="AS48" i="10"/>
  <c r="BA47" i="10"/>
  <c r="BA48" i="10"/>
  <c r="BI47" i="10"/>
  <c r="BI48" i="10"/>
  <c r="BQ47" i="10"/>
  <c r="BQ48" i="10"/>
  <c r="AY47" i="10"/>
  <c r="AY48" i="10"/>
  <c r="BO47" i="10"/>
  <c r="BO48" i="10"/>
  <c r="E65" i="10"/>
  <c r="E66" i="10"/>
  <c r="M65" i="10"/>
  <c r="M66" i="10"/>
  <c r="U65" i="10"/>
  <c r="U66" i="10"/>
  <c r="AC65" i="10"/>
  <c r="AC66" i="10"/>
  <c r="AN65" i="10"/>
  <c r="AN66" i="10"/>
  <c r="BL65" i="10"/>
  <c r="BL66" i="10"/>
  <c r="I97" i="10"/>
  <c r="I82" i="10"/>
  <c r="Q97" i="10"/>
  <c r="Q100" i="10" s="1"/>
  <c r="Q82" i="10"/>
  <c r="Y97" i="10"/>
  <c r="Y82" i="10"/>
  <c r="AJ97" i="10"/>
  <c r="AJ82" i="10"/>
  <c r="AR97" i="10"/>
  <c r="AR82" i="10"/>
  <c r="AZ97" i="10"/>
  <c r="AZ100" i="10" s="1"/>
  <c r="AZ82" i="10"/>
  <c r="BH97" i="10"/>
  <c r="BH82" i="10"/>
  <c r="BP97" i="10"/>
  <c r="BP82" i="10"/>
  <c r="AW47" i="10"/>
  <c r="AW48" i="10"/>
  <c r="BM47" i="10"/>
  <c r="BM48" i="10"/>
  <c r="L65" i="10"/>
  <c r="L66" i="10"/>
  <c r="T66" i="10"/>
  <c r="AM65" i="10"/>
  <c r="AM66" i="10"/>
  <c r="AU65" i="10"/>
  <c r="AU66" i="10"/>
  <c r="BC65" i="10"/>
  <c r="BC66" i="10"/>
  <c r="K65" i="10"/>
  <c r="K66" i="10"/>
  <c r="S65" i="10"/>
  <c r="S66" i="10"/>
  <c r="AA65" i="10"/>
  <c r="AA66" i="10"/>
  <c r="BB65" i="10"/>
  <c r="BB66" i="10"/>
  <c r="BR65" i="10"/>
  <c r="BR66" i="10"/>
  <c r="I64" i="10"/>
  <c r="Q64" i="10"/>
  <c r="Y64" i="10"/>
  <c r="AJ64" i="10"/>
  <c r="AR64" i="10"/>
  <c r="AZ64" i="10"/>
  <c r="BH64" i="10"/>
  <c r="BP64" i="10"/>
  <c r="H81" i="10"/>
  <c r="H83" i="10" s="1"/>
  <c r="P81" i="10"/>
  <c r="P84" i="10" s="1"/>
  <c r="X81" i="10"/>
  <c r="AH81" i="10"/>
  <c r="AQ81" i="10"/>
  <c r="AQ83" i="10" s="1"/>
  <c r="AY81" i="10"/>
  <c r="AY84" i="10" s="1"/>
  <c r="BG81" i="10"/>
  <c r="BO81" i="10"/>
  <c r="G81" i="10"/>
  <c r="O81" i="10"/>
  <c r="O84" i="10" s="1"/>
  <c r="W81" i="10"/>
  <c r="AE81" i="10"/>
  <c r="AP81" i="10"/>
  <c r="AX81" i="10"/>
  <c r="BF81" i="10"/>
  <c r="BN81" i="10"/>
  <c r="F81" i="10"/>
  <c r="N81" i="10"/>
  <c r="N84" i="10" s="1"/>
  <c r="V81" i="10"/>
  <c r="AD81" i="10"/>
  <c r="AD83" i="10" s="1"/>
  <c r="AO81" i="10"/>
  <c r="AO84" i="10" s="1"/>
  <c r="AW81" i="10"/>
  <c r="BE81" i="10"/>
  <c r="BE84" i="10" s="1"/>
  <c r="BM81" i="10"/>
  <c r="BM84" i="10" s="1"/>
  <c r="E81" i="10"/>
  <c r="M81" i="10"/>
  <c r="M84" i="10" s="1"/>
  <c r="U81" i="10"/>
  <c r="U84" i="10" s="1"/>
  <c r="AC81" i="10"/>
  <c r="AN81" i="10"/>
  <c r="AN84" i="10" s="1"/>
  <c r="AV81" i="10"/>
  <c r="BD81" i="10"/>
  <c r="BD84" i="10" s="1"/>
  <c r="BL81" i="10"/>
  <c r="D81" i="10"/>
  <c r="D84" i="10" s="1"/>
  <c r="L81" i="10"/>
  <c r="T81" i="10"/>
  <c r="AB81" i="10"/>
  <c r="AM81" i="10"/>
  <c r="AM84" i="10" s="1"/>
  <c r="AU81" i="10"/>
  <c r="BC81" i="10"/>
  <c r="BC84" i="10" s="1"/>
  <c r="BK81" i="10"/>
  <c r="K81" i="10"/>
  <c r="S81" i="10"/>
  <c r="S83" i="10" s="1"/>
  <c r="AA81" i="10"/>
  <c r="AL81" i="10"/>
  <c r="AL84" i="10" s="1"/>
  <c r="AT81" i="10"/>
  <c r="BB81" i="10"/>
  <c r="BJ81" i="10"/>
  <c r="BJ84" i="10" s="1"/>
  <c r="BR81" i="10"/>
  <c r="BR84" i="10" s="1"/>
  <c r="J81" i="10"/>
  <c r="R81" i="10"/>
  <c r="R83" i="10" s="1"/>
  <c r="Z81" i="10"/>
  <c r="AK81" i="10"/>
  <c r="AS81" i="10"/>
  <c r="BA81" i="10"/>
  <c r="BA84" i="10" s="1"/>
  <c r="BI81" i="10"/>
  <c r="BQ81" i="10"/>
  <c r="BR31" i="4"/>
  <c r="BR47" i="4"/>
  <c r="BR54" i="4"/>
  <c r="BR70" i="4" s="1"/>
  <c r="BR88" i="4" s="1"/>
  <c r="BR104" i="4" s="1"/>
  <c r="BR56" i="4"/>
  <c r="BR57" i="4"/>
  <c r="BR58" i="4"/>
  <c r="BR59" i="4"/>
  <c r="BR60" i="4"/>
  <c r="BR64" i="4"/>
  <c r="BR65" i="4" s="1"/>
  <c r="BR72" i="4"/>
  <c r="BR73" i="4"/>
  <c r="BR74" i="4"/>
  <c r="BR75" i="4"/>
  <c r="BR76" i="4"/>
  <c r="BR77" i="4"/>
  <c r="BR78" i="4"/>
  <c r="BR90" i="4"/>
  <c r="BR91" i="4"/>
  <c r="BR92" i="4"/>
  <c r="BR93" i="4"/>
  <c r="BR94" i="4"/>
  <c r="BR106" i="4"/>
  <c r="BR107" i="4"/>
  <c r="BR108" i="4"/>
  <c r="BR109" i="4"/>
  <c r="BR110" i="4"/>
  <c r="BR31" i="5"/>
  <c r="BR46" i="5"/>
  <c r="BR53" i="5"/>
  <c r="BR69" i="5" s="1"/>
  <c r="BR87" i="5" s="1"/>
  <c r="BR103" i="5" s="1"/>
  <c r="BR55" i="5"/>
  <c r="BR56" i="5"/>
  <c r="BR57" i="5"/>
  <c r="BR58" i="5"/>
  <c r="BR59" i="5"/>
  <c r="BR63" i="5"/>
  <c r="BR64" i="5" s="1"/>
  <c r="BR71" i="5"/>
  <c r="BR72" i="5"/>
  <c r="BR73" i="5"/>
  <c r="BR74" i="5"/>
  <c r="BR75" i="5"/>
  <c r="BR76" i="5"/>
  <c r="BR77" i="5"/>
  <c r="BR89" i="5"/>
  <c r="BR90" i="5"/>
  <c r="BR91" i="5"/>
  <c r="BR92" i="5"/>
  <c r="BR93" i="5"/>
  <c r="BR105" i="5"/>
  <c r="BR106" i="5"/>
  <c r="BR107" i="5"/>
  <c r="BR108" i="5"/>
  <c r="BR109" i="5"/>
  <c r="H29" i="6"/>
  <c r="A29" i="6"/>
  <c r="D29" i="6"/>
  <c r="A1" i="6"/>
  <c r="H1" i="6"/>
  <c r="C14" i="5"/>
  <c r="C14" i="4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E3" i="6"/>
  <c r="B31" i="6" s="1"/>
  <c r="K6" i="5"/>
  <c r="AF100" i="10" l="1"/>
  <c r="AF99" i="10"/>
  <c r="AB66" i="10"/>
  <c r="BQ66" i="10"/>
  <c r="Z84" i="10"/>
  <c r="BF83" i="10"/>
  <c r="BI66" i="10"/>
  <c r="AF84" i="10"/>
  <c r="AF49" i="10" s="1"/>
  <c r="AF83" i="10"/>
  <c r="BJ65" i="10"/>
  <c r="AI117" i="4"/>
  <c r="AI116" i="4"/>
  <c r="T83" i="10"/>
  <c r="BK65" i="10"/>
  <c r="AW65" i="10"/>
  <c r="AJ66" i="10"/>
  <c r="AI84" i="4"/>
  <c r="AI85" i="4"/>
  <c r="L84" i="10"/>
  <c r="AW84" i="10"/>
  <c r="AT66" i="10"/>
  <c r="D66" i="10"/>
  <c r="BS66" i="10" s="1"/>
  <c r="BT66" i="10" s="1"/>
  <c r="BD66" i="10"/>
  <c r="AO66" i="10"/>
  <c r="BF66" i="10"/>
  <c r="BG65" i="10"/>
  <c r="Y65" i="10"/>
  <c r="AS66" i="10"/>
  <c r="AI84" i="10"/>
  <c r="AI83" i="10"/>
  <c r="AK83" i="10"/>
  <c r="BA66" i="10"/>
  <c r="AI67" i="4"/>
  <c r="AI66" i="4"/>
  <c r="AT84" i="10"/>
  <c r="G84" i="10"/>
  <c r="AG115" i="5"/>
  <c r="AG116" i="5"/>
  <c r="AG84" i="5"/>
  <c r="AG83" i="5"/>
  <c r="K83" i="10"/>
  <c r="AR65" i="10"/>
  <c r="AE84" i="10"/>
  <c r="H65" i="10"/>
  <c r="BS65" i="10" s="1"/>
  <c r="BT65" i="10" s="1"/>
  <c r="AL66" i="10"/>
  <c r="AV66" i="10"/>
  <c r="AD66" i="10"/>
  <c r="AX66" i="10"/>
  <c r="AY65" i="10"/>
  <c r="BP65" i="10"/>
  <c r="Q65" i="10"/>
  <c r="AK66" i="10"/>
  <c r="AG99" i="5"/>
  <c r="AG100" i="5"/>
  <c r="AG50" i="4"/>
  <c r="AI116" i="10"/>
  <c r="AI115" i="10"/>
  <c r="AG66" i="5"/>
  <c r="AG49" i="5" s="1"/>
  <c r="AG65" i="5"/>
  <c r="AU84" i="10"/>
  <c r="AF116" i="5"/>
  <c r="AF115" i="5"/>
  <c r="AP83" i="10"/>
  <c r="AF99" i="5"/>
  <c r="AF100" i="5"/>
  <c r="AF49" i="5"/>
  <c r="BI83" i="10"/>
  <c r="BG83" i="10"/>
  <c r="AI115" i="5"/>
  <c r="AI116" i="5"/>
  <c r="AI84" i="5"/>
  <c r="AI83" i="5"/>
  <c r="AG116" i="4"/>
  <c r="AG117" i="4"/>
  <c r="AI66" i="5"/>
  <c r="AI65" i="5"/>
  <c r="AI99" i="5"/>
  <c r="AI100" i="5"/>
  <c r="AI100" i="10"/>
  <c r="AI99" i="10"/>
  <c r="AI101" i="4"/>
  <c r="AI100" i="4"/>
  <c r="AH83" i="10"/>
  <c r="AH82" i="10"/>
  <c r="AH84" i="10"/>
  <c r="AE83" i="10"/>
  <c r="AD84" i="10"/>
  <c r="BJ83" i="10"/>
  <c r="M83" i="10"/>
  <c r="R84" i="10"/>
  <c r="L83" i="10"/>
  <c r="BF84" i="10"/>
  <c r="S84" i="10"/>
  <c r="N83" i="10"/>
  <c r="H84" i="10"/>
  <c r="BE83" i="10"/>
  <c r="G83" i="10"/>
  <c r="P83" i="10"/>
  <c r="E84" i="10"/>
  <c r="BB97" i="10"/>
  <c r="BB82" i="10"/>
  <c r="AV97" i="10"/>
  <c r="AV82" i="10"/>
  <c r="AX97" i="10"/>
  <c r="AX82" i="10"/>
  <c r="BI97" i="10"/>
  <c r="BI82" i="10"/>
  <c r="BJ97" i="10"/>
  <c r="BJ82" i="10"/>
  <c r="BC97" i="10"/>
  <c r="BC82" i="10"/>
  <c r="BD97" i="10"/>
  <c r="BD82" i="10"/>
  <c r="BE97" i="10"/>
  <c r="BE82" i="10"/>
  <c r="BF97" i="10"/>
  <c r="BF82" i="10"/>
  <c r="BG97" i="10"/>
  <c r="BG82" i="10"/>
  <c r="AZ98" i="10"/>
  <c r="AZ113" i="10"/>
  <c r="Q98" i="10"/>
  <c r="Q113" i="10"/>
  <c r="BM83" i="10"/>
  <c r="AP84" i="10"/>
  <c r="BG84" i="10"/>
  <c r="AZ99" i="10"/>
  <c r="Q99" i="10"/>
  <c r="BA83" i="10"/>
  <c r="BR83" i="10"/>
  <c r="AL83" i="10"/>
  <c r="BQ97" i="10"/>
  <c r="BQ82" i="10"/>
  <c r="BL97" i="10"/>
  <c r="BL82" i="10"/>
  <c r="AU83" i="10"/>
  <c r="AV83" i="10"/>
  <c r="BR97" i="10"/>
  <c r="BR82" i="10"/>
  <c r="BM97" i="10"/>
  <c r="BM82" i="10"/>
  <c r="BO97" i="10"/>
  <c r="BO82" i="10"/>
  <c r="J97" i="10"/>
  <c r="J82" i="10"/>
  <c r="D97" i="10"/>
  <c r="D82" i="10"/>
  <c r="F97" i="10"/>
  <c r="F82" i="10"/>
  <c r="H97" i="10"/>
  <c r="H82" i="10"/>
  <c r="BH98" i="10"/>
  <c r="BH113" i="10"/>
  <c r="Y98" i="10"/>
  <c r="Y113" i="10"/>
  <c r="AO83" i="10"/>
  <c r="AX84" i="10"/>
  <c r="BO84" i="10"/>
  <c r="BH99" i="10"/>
  <c r="Y99" i="10"/>
  <c r="Z83" i="10"/>
  <c r="AT83" i="10"/>
  <c r="AV84" i="10"/>
  <c r="BS48" i="10"/>
  <c r="BT48" i="10" s="1"/>
  <c r="BK97" i="10"/>
  <c r="BK82" i="10"/>
  <c r="BN97" i="10"/>
  <c r="BN82" i="10"/>
  <c r="K97" i="10"/>
  <c r="K82" i="10"/>
  <c r="E97" i="10"/>
  <c r="E82" i="10"/>
  <c r="G97" i="10"/>
  <c r="G82" i="10"/>
  <c r="R97" i="10"/>
  <c r="R82" i="10"/>
  <c r="S97" i="10"/>
  <c r="S82" i="10"/>
  <c r="L97" i="10"/>
  <c r="L82" i="10"/>
  <c r="M97" i="10"/>
  <c r="M82" i="10"/>
  <c r="N97" i="10"/>
  <c r="N82" i="10"/>
  <c r="O97" i="10"/>
  <c r="O82" i="10"/>
  <c r="P97" i="10"/>
  <c r="P82" i="10"/>
  <c r="F83" i="10"/>
  <c r="F84" i="10"/>
  <c r="AX83" i="10"/>
  <c r="O83" i="10"/>
  <c r="BO83" i="10"/>
  <c r="BH100" i="10"/>
  <c r="Y100" i="10"/>
  <c r="BI84" i="10"/>
  <c r="K84" i="10"/>
  <c r="BC83" i="10"/>
  <c r="BD83" i="10"/>
  <c r="U83" i="10"/>
  <c r="BS47" i="10"/>
  <c r="BT47" i="10" s="1"/>
  <c r="Z97" i="10"/>
  <c r="Z82" i="10"/>
  <c r="T97" i="10"/>
  <c r="T82" i="10"/>
  <c r="W97" i="10"/>
  <c r="W82" i="10"/>
  <c r="BP98" i="10"/>
  <c r="BP113" i="10"/>
  <c r="AJ98" i="10"/>
  <c r="AJ113" i="10"/>
  <c r="AW83" i="10"/>
  <c r="W84" i="10"/>
  <c r="AQ84" i="10"/>
  <c r="BP99" i="10"/>
  <c r="AJ99" i="10"/>
  <c r="BQ83" i="10"/>
  <c r="BB83" i="10"/>
  <c r="T84" i="10"/>
  <c r="AA97" i="10"/>
  <c r="AA82" i="10"/>
  <c r="U97" i="10"/>
  <c r="U82" i="10"/>
  <c r="V97" i="10"/>
  <c r="V82" i="10"/>
  <c r="X84" i="10"/>
  <c r="X97" i="10"/>
  <c r="X83" i="10"/>
  <c r="X82" i="10"/>
  <c r="AK97" i="10"/>
  <c r="AK82" i="10"/>
  <c r="AL97" i="10"/>
  <c r="AL82" i="10"/>
  <c r="AB97" i="10"/>
  <c r="AB82" i="10"/>
  <c r="AC97" i="10"/>
  <c r="AC82" i="10"/>
  <c r="AD97" i="10"/>
  <c r="AD82" i="10"/>
  <c r="AE97" i="10"/>
  <c r="AE82" i="10"/>
  <c r="AH97" i="10"/>
  <c r="W83" i="10"/>
  <c r="BP100" i="10"/>
  <c r="AJ100" i="10"/>
  <c r="BQ84" i="10"/>
  <c r="AK84" i="10"/>
  <c r="BB84" i="10"/>
  <c r="BK83" i="10"/>
  <c r="AB83" i="10"/>
  <c r="BL83" i="10"/>
  <c r="AC83" i="10"/>
  <c r="AS97" i="10"/>
  <c r="AS82" i="10"/>
  <c r="AT97" i="10"/>
  <c r="AT82" i="10"/>
  <c r="AM97" i="10"/>
  <c r="AM82" i="10"/>
  <c r="AN97" i="10"/>
  <c r="AN82" i="10"/>
  <c r="AO97" i="10"/>
  <c r="AO82" i="10"/>
  <c r="AP97" i="10"/>
  <c r="AP82" i="10"/>
  <c r="AQ97" i="10"/>
  <c r="AQ82" i="10"/>
  <c r="AR98" i="10"/>
  <c r="AR113" i="10"/>
  <c r="I98" i="10"/>
  <c r="I113" i="10"/>
  <c r="V83" i="10"/>
  <c r="BN84" i="10"/>
  <c r="AR99" i="10"/>
  <c r="I99" i="10"/>
  <c r="AS83" i="10"/>
  <c r="J83" i="10"/>
  <c r="AA83" i="10"/>
  <c r="BK84" i="10"/>
  <c r="AB84" i="10"/>
  <c r="BL84" i="10"/>
  <c r="AC84" i="10"/>
  <c r="BA97" i="10"/>
  <c r="BA82" i="10"/>
  <c r="AU97" i="10"/>
  <c r="AU82" i="10"/>
  <c r="AW97" i="10"/>
  <c r="AW82" i="10"/>
  <c r="AY97" i="10"/>
  <c r="AY82" i="10"/>
  <c r="V84" i="10"/>
  <c r="BN83" i="10"/>
  <c r="AY83" i="10"/>
  <c r="AR100" i="10"/>
  <c r="I100" i="10"/>
  <c r="AS84" i="10"/>
  <c r="J84" i="10"/>
  <c r="AA84" i="10"/>
  <c r="AM83" i="10"/>
  <c r="D83" i="10"/>
  <c r="AN83" i="10"/>
  <c r="E83" i="10"/>
  <c r="BR61" i="4"/>
  <c r="BR62" i="4" s="1"/>
  <c r="BR66" i="4" s="1"/>
  <c r="BR32" i="4"/>
  <c r="BR48" i="4" s="1"/>
  <c r="BR110" i="5"/>
  <c r="BR111" i="5" s="1"/>
  <c r="BR60" i="5"/>
  <c r="BR61" i="5" s="1"/>
  <c r="BR66" i="5" s="1"/>
  <c r="BR32" i="5"/>
  <c r="BR82" i="4"/>
  <c r="BR98" i="4" s="1"/>
  <c r="BR81" i="5"/>
  <c r="BR82" i="5" s="1"/>
  <c r="BR79" i="4"/>
  <c r="BR80" i="4" s="1"/>
  <c r="BR95" i="4"/>
  <c r="BR96" i="4" s="1"/>
  <c r="BR78" i="5"/>
  <c r="BR79" i="5" s="1"/>
  <c r="BR94" i="5"/>
  <c r="BR95" i="5" s="1"/>
  <c r="BR111" i="4"/>
  <c r="BR112" i="4" s="1"/>
  <c r="B3" i="6"/>
  <c r="E31" i="6"/>
  <c r="I31" i="6"/>
  <c r="I3" i="6"/>
  <c r="AI50" i="4" l="1"/>
  <c r="AI49" i="5"/>
  <c r="AI49" i="10"/>
  <c r="AH99" i="10"/>
  <c r="AH98" i="10"/>
  <c r="AH100" i="10"/>
  <c r="BR33" i="4"/>
  <c r="U98" i="10"/>
  <c r="U113" i="10"/>
  <c r="U100" i="10"/>
  <c r="U99" i="10"/>
  <c r="Z98" i="10"/>
  <c r="Z113" i="10"/>
  <c r="Z100" i="10"/>
  <c r="Z99" i="10"/>
  <c r="H113" i="10"/>
  <c r="H98" i="10"/>
  <c r="H99" i="10"/>
  <c r="H100" i="10"/>
  <c r="AW98" i="10"/>
  <c r="AW113" i="10"/>
  <c r="AW100" i="10"/>
  <c r="AW99" i="10"/>
  <c r="AJ114" i="10"/>
  <c r="AJ116" i="10"/>
  <c r="AJ49" i="10" s="1"/>
  <c r="AJ115" i="10"/>
  <c r="AZ114" i="10"/>
  <c r="AZ116" i="10"/>
  <c r="AZ49" i="10" s="1"/>
  <c r="AZ115" i="10"/>
  <c r="AN98" i="10"/>
  <c r="AN113" i="10"/>
  <c r="AN99" i="10"/>
  <c r="AN100" i="10"/>
  <c r="AE98" i="10"/>
  <c r="AE113" i="10"/>
  <c r="AE100" i="10"/>
  <c r="AE99" i="10"/>
  <c r="AL98" i="10"/>
  <c r="AL113" i="10"/>
  <c r="AL100" i="10"/>
  <c r="AL99" i="10"/>
  <c r="V98" i="10"/>
  <c r="V113" i="10"/>
  <c r="V99" i="10"/>
  <c r="V100" i="10"/>
  <c r="T98" i="10"/>
  <c r="T113" i="10"/>
  <c r="T100" i="10"/>
  <c r="T99" i="10"/>
  <c r="O98" i="10"/>
  <c r="O113" i="10"/>
  <c r="O99" i="10"/>
  <c r="O100" i="10"/>
  <c r="S98" i="10"/>
  <c r="S113" i="10"/>
  <c r="S100" i="10"/>
  <c r="S99" i="10"/>
  <c r="K98" i="10"/>
  <c r="K113" i="10"/>
  <c r="K100" i="10"/>
  <c r="K99" i="10"/>
  <c r="J98" i="10"/>
  <c r="J113" i="10"/>
  <c r="J100" i="10"/>
  <c r="J99" i="10"/>
  <c r="BE98" i="10"/>
  <c r="BE113" i="10"/>
  <c r="BE100" i="10"/>
  <c r="BE99" i="10"/>
  <c r="BI98" i="10"/>
  <c r="BI113" i="10"/>
  <c r="BI100" i="10"/>
  <c r="BI99" i="10"/>
  <c r="AY113" i="10"/>
  <c r="AY98" i="10"/>
  <c r="AY99" i="10"/>
  <c r="AY100" i="10"/>
  <c r="AR114" i="10"/>
  <c r="AR116" i="10"/>
  <c r="AR49" i="10" s="1"/>
  <c r="AR115" i="10"/>
  <c r="BH114" i="10"/>
  <c r="BH116" i="10"/>
  <c r="BH49" i="10" s="1"/>
  <c r="BH115" i="10"/>
  <c r="Q114" i="10"/>
  <c r="Q116" i="10"/>
  <c r="Q49" i="10" s="1"/>
  <c r="Q115" i="10"/>
  <c r="BS84" i="10"/>
  <c r="BT84" i="10" s="1"/>
  <c r="AD98" i="10"/>
  <c r="AD113" i="10"/>
  <c r="AD100" i="10"/>
  <c r="AD99" i="10"/>
  <c r="AS98" i="10"/>
  <c r="AS113" i="10"/>
  <c r="AS100" i="10"/>
  <c r="AS99" i="10"/>
  <c r="AB98" i="10"/>
  <c r="AB113" i="10"/>
  <c r="AB100" i="10"/>
  <c r="AB99" i="10"/>
  <c r="AM98" i="10"/>
  <c r="AM113" i="10"/>
  <c r="AM99" i="10"/>
  <c r="AM100" i="10"/>
  <c r="AO98" i="10"/>
  <c r="AO113" i="10"/>
  <c r="AO100" i="10"/>
  <c r="AO99" i="10"/>
  <c r="BK98" i="10"/>
  <c r="BK113" i="10"/>
  <c r="BK100" i="10"/>
  <c r="BK99" i="10"/>
  <c r="AH113" i="10"/>
  <c r="W98" i="10"/>
  <c r="W113" i="10"/>
  <c r="W99" i="10"/>
  <c r="W100" i="10"/>
  <c r="P113" i="10"/>
  <c r="P98" i="10"/>
  <c r="P100" i="10"/>
  <c r="P99" i="10"/>
  <c r="L98" i="10"/>
  <c r="L113" i="10"/>
  <c r="L100" i="10"/>
  <c r="L99" i="10"/>
  <c r="E98" i="10"/>
  <c r="E113" i="10"/>
  <c r="E99" i="10"/>
  <c r="E100" i="10"/>
  <c r="D98" i="10"/>
  <c r="D113" i="10"/>
  <c r="D99" i="10"/>
  <c r="D100" i="10"/>
  <c r="BR98" i="10"/>
  <c r="BR113" i="10"/>
  <c r="BR100" i="10"/>
  <c r="BR99" i="10"/>
  <c r="BQ98" i="10"/>
  <c r="BQ113" i="10"/>
  <c r="BQ100" i="10"/>
  <c r="BQ99" i="10"/>
  <c r="BF98" i="10"/>
  <c r="BF113" i="10"/>
  <c r="BF99" i="10"/>
  <c r="BF100" i="10"/>
  <c r="BJ98" i="10"/>
  <c r="BJ113" i="10"/>
  <c r="BJ100" i="10"/>
  <c r="BJ99" i="10"/>
  <c r="BB98" i="10"/>
  <c r="BB113" i="10"/>
  <c r="BB100" i="10"/>
  <c r="BB99" i="10"/>
  <c r="BA98" i="10"/>
  <c r="BA113" i="10"/>
  <c r="BA100" i="10"/>
  <c r="BA99" i="10"/>
  <c r="I114" i="10"/>
  <c r="I116" i="10"/>
  <c r="I49" i="10" s="1"/>
  <c r="I115" i="10"/>
  <c r="X113" i="10"/>
  <c r="X100" i="10"/>
  <c r="X99" i="10"/>
  <c r="X98" i="10"/>
  <c r="Y114" i="10"/>
  <c r="Y116" i="10"/>
  <c r="Y49" i="10" s="1"/>
  <c r="Y115" i="10"/>
  <c r="AP98" i="10"/>
  <c r="AP113" i="10"/>
  <c r="AP99" i="10"/>
  <c r="AP100" i="10"/>
  <c r="AT98" i="10"/>
  <c r="AT113" i="10"/>
  <c r="AT100" i="10"/>
  <c r="AT99" i="10"/>
  <c r="AC98" i="10"/>
  <c r="AC113" i="10"/>
  <c r="AC100" i="10"/>
  <c r="AC99" i="10"/>
  <c r="AA98" i="10"/>
  <c r="AA113" i="10"/>
  <c r="AA100" i="10"/>
  <c r="AA99" i="10"/>
  <c r="M98" i="10"/>
  <c r="M113" i="10"/>
  <c r="M100" i="10"/>
  <c r="M99" i="10"/>
  <c r="G98" i="10"/>
  <c r="G113" i="10"/>
  <c r="G99" i="10"/>
  <c r="G100" i="10"/>
  <c r="BN98" i="10"/>
  <c r="BN113" i="10"/>
  <c r="BN100" i="10"/>
  <c r="BN99" i="10"/>
  <c r="F98" i="10"/>
  <c r="F113" i="10"/>
  <c r="F100" i="10"/>
  <c r="F99" i="10"/>
  <c r="BM98" i="10"/>
  <c r="BM113" i="10"/>
  <c r="BM100" i="10"/>
  <c r="BM99" i="10"/>
  <c r="BL98" i="10"/>
  <c r="BL113" i="10"/>
  <c r="BL100" i="10"/>
  <c r="BL99" i="10"/>
  <c r="BG113" i="10"/>
  <c r="BG98" i="10"/>
  <c r="BG100" i="10"/>
  <c r="BG99" i="10"/>
  <c r="BC98" i="10"/>
  <c r="BC113" i="10"/>
  <c r="BC100" i="10"/>
  <c r="BC99" i="10"/>
  <c r="AV98" i="10"/>
  <c r="AV113" i="10"/>
  <c r="AV100" i="10"/>
  <c r="AV99" i="10"/>
  <c r="AU98" i="10"/>
  <c r="AU113" i="10"/>
  <c r="AU100" i="10"/>
  <c r="AU99" i="10"/>
  <c r="BP114" i="10"/>
  <c r="BP115" i="10"/>
  <c r="BP116" i="10"/>
  <c r="BP49" i="10" s="1"/>
  <c r="BS83" i="10"/>
  <c r="BT83" i="10" s="1"/>
  <c r="R98" i="10"/>
  <c r="R113" i="10"/>
  <c r="R100" i="10"/>
  <c r="R99" i="10"/>
  <c r="BO113" i="10"/>
  <c r="BO98" i="10"/>
  <c r="BO99" i="10"/>
  <c r="BO100" i="10"/>
  <c r="AX98" i="10"/>
  <c r="AX113" i="10"/>
  <c r="AX99" i="10"/>
  <c r="AX100" i="10"/>
  <c r="AQ113" i="10"/>
  <c r="AQ98" i="10"/>
  <c r="AQ99" i="10"/>
  <c r="AQ100" i="10"/>
  <c r="AK98" i="10"/>
  <c r="AK113" i="10"/>
  <c r="AK100" i="10"/>
  <c r="AK99" i="10"/>
  <c r="N98" i="10"/>
  <c r="N113" i="10"/>
  <c r="N100" i="10"/>
  <c r="N99" i="10"/>
  <c r="BD98" i="10"/>
  <c r="BD113" i="10"/>
  <c r="BD100" i="10"/>
  <c r="BD99" i="10"/>
  <c r="BR67" i="4"/>
  <c r="BR65" i="5"/>
  <c r="BR49" i="4"/>
  <c r="BR100" i="4"/>
  <c r="BR48" i="5"/>
  <c r="BR47" i="5"/>
  <c r="BR83" i="4"/>
  <c r="BR99" i="4"/>
  <c r="BR114" i="4"/>
  <c r="BR115" i="4" s="1"/>
  <c r="BR84" i="4"/>
  <c r="BR101" i="4"/>
  <c r="BR85" i="4"/>
  <c r="BR97" i="5"/>
  <c r="BR100" i="5" s="1"/>
  <c r="BR83" i="5"/>
  <c r="BR84" i="5"/>
  <c r="I53" i="6"/>
  <c r="E53" i="6"/>
  <c r="E52" i="6"/>
  <c r="B52" i="6"/>
  <c r="E51" i="6"/>
  <c r="B51" i="6"/>
  <c r="E50" i="6"/>
  <c r="B50" i="6"/>
  <c r="E46" i="6"/>
  <c r="B46" i="6"/>
  <c r="E45" i="6"/>
  <c r="B45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B53" i="6" s="1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R117" i="4" l="1"/>
  <c r="AH114" i="10"/>
  <c r="AH116" i="10"/>
  <c r="AH49" i="10" s="1"/>
  <c r="AH115" i="10"/>
  <c r="V114" i="10"/>
  <c r="V115" i="10"/>
  <c r="V116" i="10"/>
  <c r="V49" i="10" s="1"/>
  <c r="N114" i="10"/>
  <c r="N115" i="10"/>
  <c r="N116" i="10"/>
  <c r="N49" i="10" s="1"/>
  <c r="BJ114" i="10"/>
  <c r="BJ116" i="10"/>
  <c r="BJ49" i="10" s="1"/>
  <c r="BJ115" i="10"/>
  <c r="BQ114" i="10"/>
  <c r="BQ116" i="10"/>
  <c r="BQ49" i="10" s="1"/>
  <c r="BQ115" i="10"/>
  <c r="L114" i="10"/>
  <c r="L116" i="10"/>
  <c r="L49" i="10" s="1"/>
  <c r="L115" i="10"/>
  <c r="AS114" i="10"/>
  <c r="AS116" i="10"/>
  <c r="AS49" i="10" s="1"/>
  <c r="AS115" i="10"/>
  <c r="BD114" i="10"/>
  <c r="BD116" i="10"/>
  <c r="BD49" i="10" s="1"/>
  <c r="BD115" i="10"/>
  <c r="P114" i="10"/>
  <c r="P116" i="10"/>
  <c r="P49" i="10" s="1"/>
  <c r="P115" i="10"/>
  <c r="U114" i="10"/>
  <c r="U116" i="10"/>
  <c r="U49" i="10" s="1"/>
  <c r="U115" i="10"/>
  <c r="BE114" i="10"/>
  <c r="BE115" i="10"/>
  <c r="BE116" i="10"/>
  <c r="BE49" i="10" s="1"/>
  <c r="AV114" i="10"/>
  <c r="AV116" i="10"/>
  <c r="AV49" i="10" s="1"/>
  <c r="AV115" i="10"/>
  <c r="BK114" i="10"/>
  <c r="BK116" i="10"/>
  <c r="BK49" i="10" s="1"/>
  <c r="BK115" i="10"/>
  <c r="BB114" i="10"/>
  <c r="BB116" i="10"/>
  <c r="BB49" i="10" s="1"/>
  <c r="BB115" i="10"/>
  <c r="BF114" i="10"/>
  <c r="BF115" i="10"/>
  <c r="BF116" i="10"/>
  <c r="BF49" i="10" s="1"/>
  <c r="BR114" i="10"/>
  <c r="BR116" i="10"/>
  <c r="BR49" i="10" s="1"/>
  <c r="BR115" i="10"/>
  <c r="E114" i="10"/>
  <c r="E116" i="10"/>
  <c r="E49" i="10" s="1"/>
  <c r="E115" i="10"/>
  <c r="AO114" i="10"/>
  <c r="AO116" i="10"/>
  <c r="AO49" i="10" s="1"/>
  <c r="AO115" i="10"/>
  <c r="AB114" i="10"/>
  <c r="AB116" i="10"/>
  <c r="AB49" i="10" s="1"/>
  <c r="AB115" i="10"/>
  <c r="AD114" i="10"/>
  <c r="AD115" i="10"/>
  <c r="AD116" i="10"/>
  <c r="AD49" i="10" s="1"/>
  <c r="AY114" i="10"/>
  <c r="AY116" i="10"/>
  <c r="AY49" i="10" s="1"/>
  <c r="AY115" i="10"/>
  <c r="AQ114" i="10"/>
  <c r="AQ116" i="10"/>
  <c r="AQ49" i="10" s="1"/>
  <c r="AQ115" i="10"/>
  <c r="O114" i="10"/>
  <c r="O115" i="10"/>
  <c r="O116" i="10"/>
  <c r="O49" i="10" s="1"/>
  <c r="AE114" i="10"/>
  <c r="AE115" i="10"/>
  <c r="AE116" i="10"/>
  <c r="AE49" i="10" s="1"/>
  <c r="BN114" i="10"/>
  <c r="BN115" i="10"/>
  <c r="BN116" i="10"/>
  <c r="BN49" i="10" s="1"/>
  <c r="AP114" i="10"/>
  <c r="AP116" i="10"/>
  <c r="AP49" i="10" s="1"/>
  <c r="AP115" i="10"/>
  <c r="BO114" i="10"/>
  <c r="BO115" i="10"/>
  <c r="BO116" i="10"/>
  <c r="BO49" i="10" s="1"/>
  <c r="K114" i="10"/>
  <c r="K116" i="10"/>
  <c r="K49" i="10" s="1"/>
  <c r="K115" i="10"/>
  <c r="BM114" i="10"/>
  <c r="BM115" i="10"/>
  <c r="BM116" i="10"/>
  <c r="BM49" i="10" s="1"/>
  <c r="M114" i="10"/>
  <c r="M116" i="10"/>
  <c r="M115" i="10"/>
  <c r="AC114" i="10"/>
  <c r="AC116" i="10"/>
  <c r="AC49" i="10" s="1"/>
  <c r="AC115" i="10"/>
  <c r="X114" i="10"/>
  <c r="X116" i="10"/>
  <c r="X49" i="10" s="1"/>
  <c r="X115" i="10"/>
  <c r="AW114" i="10"/>
  <c r="AW115" i="10"/>
  <c r="AW116" i="10"/>
  <c r="AW49" i="10" s="1"/>
  <c r="Z114" i="10"/>
  <c r="Z116" i="10"/>
  <c r="Z49" i="10" s="1"/>
  <c r="Z115" i="10"/>
  <c r="M49" i="10"/>
  <c r="BA114" i="10"/>
  <c r="BA116" i="10"/>
  <c r="BA49" i="10" s="1"/>
  <c r="BA115" i="10"/>
  <c r="D114" i="10"/>
  <c r="D116" i="10"/>
  <c r="D49" i="10" s="1"/>
  <c r="D115" i="10"/>
  <c r="AM114" i="10"/>
  <c r="AM115" i="10"/>
  <c r="AM116" i="10"/>
  <c r="AM49" i="10" s="1"/>
  <c r="BI114" i="10"/>
  <c r="BI115" i="10"/>
  <c r="BI116" i="10"/>
  <c r="BI49" i="10" s="1"/>
  <c r="J114" i="10"/>
  <c r="J116" i="10"/>
  <c r="J49" i="10" s="1"/>
  <c r="J115" i="10"/>
  <c r="S114" i="10"/>
  <c r="S116" i="10"/>
  <c r="S49" i="10" s="1"/>
  <c r="S115" i="10"/>
  <c r="T114" i="10"/>
  <c r="T116" i="10"/>
  <c r="T49" i="10" s="1"/>
  <c r="T115" i="10"/>
  <c r="AL114" i="10"/>
  <c r="AL116" i="10"/>
  <c r="AL49" i="10" s="1"/>
  <c r="AL115" i="10"/>
  <c r="AN114" i="10"/>
  <c r="AN116" i="10"/>
  <c r="AN49" i="10" s="1"/>
  <c r="AN115" i="10"/>
  <c r="BS99" i="10"/>
  <c r="BT99" i="10" s="1"/>
  <c r="BG114" i="10"/>
  <c r="BG116" i="10"/>
  <c r="BG49" i="10" s="1"/>
  <c r="BG115" i="10"/>
  <c r="W114" i="10"/>
  <c r="W115" i="10"/>
  <c r="W116" i="10"/>
  <c r="W49" i="10" s="1"/>
  <c r="AK114" i="10"/>
  <c r="AK116" i="10"/>
  <c r="AK49" i="10" s="1"/>
  <c r="AK115" i="10"/>
  <c r="AX114" i="10"/>
  <c r="AX115" i="10"/>
  <c r="AX116" i="10"/>
  <c r="AX49" i="10" s="1"/>
  <c r="R114" i="10"/>
  <c r="R116" i="10"/>
  <c r="R49" i="10" s="1"/>
  <c r="R115" i="10"/>
  <c r="AU114" i="10"/>
  <c r="AU116" i="10"/>
  <c r="AU49" i="10" s="1"/>
  <c r="AU115" i="10"/>
  <c r="BC114" i="10"/>
  <c r="BC116" i="10"/>
  <c r="BC49" i="10" s="1"/>
  <c r="BC115" i="10"/>
  <c r="BL114" i="10"/>
  <c r="BL116" i="10"/>
  <c r="BL49" i="10" s="1"/>
  <c r="BL115" i="10"/>
  <c r="F114" i="10"/>
  <c r="F116" i="10"/>
  <c r="F49" i="10" s="1"/>
  <c r="F115" i="10"/>
  <c r="G114" i="10"/>
  <c r="G116" i="10"/>
  <c r="G49" i="10" s="1"/>
  <c r="G115" i="10"/>
  <c r="AA114" i="10"/>
  <c r="AA116" i="10"/>
  <c r="AA49" i="10" s="1"/>
  <c r="AA115" i="10"/>
  <c r="AT114" i="10"/>
  <c r="AT115" i="10"/>
  <c r="AT116" i="10"/>
  <c r="AT49" i="10" s="1"/>
  <c r="BS100" i="10"/>
  <c r="BT100" i="10" s="1"/>
  <c r="H114" i="10"/>
  <c r="H116" i="10"/>
  <c r="H49" i="10" s="1"/>
  <c r="H115" i="10"/>
  <c r="BR116" i="4"/>
  <c r="BR50" i="4"/>
  <c r="BR99" i="5"/>
  <c r="BR98" i="5"/>
  <c r="BR113" i="5"/>
  <c r="BR115" i="5" s="1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Q63" i="5"/>
  <c r="BO63" i="5"/>
  <c r="BM63" i="5"/>
  <c r="BK63" i="5"/>
  <c r="BI63" i="5"/>
  <c r="BG63" i="5"/>
  <c r="BE63" i="5"/>
  <c r="BC63" i="5"/>
  <c r="BA63" i="5"/>
  <c r="AY63" i="5"/>
  <c r="AW63" i="5"/>
  <c r="AU63" i="5"/>
  <c r="AS63" i="5"/>
  <c r="AQ63" i="5"/>
  <c r="AO63" i="5"/>
  <c r="AM63" i="5"/>
  <c r="AK63" i="5"/>
  <c r="AH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X32" i="5" s="1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Q7" i="5"/>
  <c r="BQ53" i="5" s="1"/>
  <c r="BQ69" i="5" s="1"/>
  <c r="BQ87" i="5" s="1"/>
  <c r="BQ103" i="5" s="1"/>
  <c r="BP7" i="5"/>
  <c r="BP53" i="5" s="1"/>
  <c r="BP69" i="5" s="1"/>
  <c r="BP87" i="5" s="1"/>
  <c r="BP103" i="5" s="1"/>
  <c r="BO7" i="5"/>
  <c r="BO53" i="5" s="1"/>
  <c r="BO69" i="5" s="1"/>
  <c r="BO87" i="5" s="1"/>
  <c r="BO103" i="5" s="1"/>
  <c r="BN7" i="5"/>
  <c r="BN53" i="5" s="1"/>
  <c r="BN69" i="5" s="1"/>
  <c r="BN87" i="5" s="1"/>
  <c r="BN103" i="5" s="1"/>
  <c r="BM7" i="5"/>
  <c r="BM53" i="5" s="1"/>
  <c r="BM69" i="5" s="1"/>
  <c r="BM87" i="5" s="1"/>
  <c r="BM103" i="5" s="1"/>
  <c r="BL7" i="5"/>
  <c r="BL53" i="5" s="1"/>
  <c r="BL69" i="5" s="1"/>
  <c r="BL87" i="5" s="1"/>
  <c r="BL103" i="5" s="1"/>
  <c r="BK7" i="5"/>
  <c r="BK53" i="5" s="1"/>
  <c r="BK69" i="5" s="1"/>
  <c r="BK87" i="5" s="1"/>
  <c r="BK103" i="5" s="1"/>
  <c r="BJ7" i="5"/>
  <c r="BJ53" i="5" s="1"/>
  <c r="BJ69" i="5" s="1"/>
  <c r="BJ87" i="5" s="1"/>
  <c r="BJ103" i="5" s="1"/>
  <c r="BI7" i="5"/>
  <c r="BI53" i="5" s="1"/>
  <c r="BI69" i="5" s="1"/>
  <c r="BI87" i="5" s="1"/>
  <c r="BI103" i="5" s="1"/>
  <c r="BH7" i="5"/>
  <c r="BH53" i="5" s="1"/>
  <c r="BH69" i="5" s="1"/>
  <c r="BH87" i="5" s="1"/>
  <c r="BH103" i="5" s="1"/>
  <c r="BG7" i="5"/>
  <c r="BG53" i="5" s="1"/>
  <c r="BG69" i="5" s="1"/>
  <c r="BG87" i="5" s="1"/>
  <c r="BG103" i="5" s="1"/>
  <c r="BF7" i="5"/>
  <c r="BF53" i="5" s="1"/>
  <c r="BF69" i="5" s="1"/>
  <c r="BF87" i="5" s="1"/>
  <c r="BF103" i="5" s="1"/>
  <c r="BE7" i="5"/>
  <c r="BE53" i="5" s="1"/>
  <c r="BE69" i="5" s="1"/>
  <c r="BE87" i="5" s="1"/>
  <c r="BE103" i="5" s="1"/>
  <c r="BD7" i="5"/>
  <c r="BD53" i="5" s="1"/>
  <c r="BD69" i="5" s="1"/>
  <c r="BD87" i="5" s="1"/>
  <c r="BD103" i="5" s="1"/>
  <c r="BC7" i="5"/>
  <c r="BC53" i="5" s="1"/>
  <c r="BC69" i="5" s="1"/>
  <c r="BC87" i="5" s="1"/>
  <c r="BC103" i="5" s="1"/>
  <c r="BB7" i="5"/>
  <c r="BB53" i="5" s="1"/>
  <c r="BB69" i="5" s="1"/>
  <c r="BB87" i="5" s="1"/>
  <c r="BB103" i="5" s="1"/>
  <c r="BA7" i="5"/>
  <c r="BA53" i="5" s="1"/>
  <c r="BA69" i="5" s="1"/>
  <c r="BA87" i="5" s="1"/>
  <c r="BA103" i="5" s="1"/>
  <c r="AZ7" i="5"/>
  <c r="AZ53" i="5" s="1"/>
  <c r="AZ69" i="5" s="1"/>
  <c r="AZ87" i="5" s="1"/>
  <c r="AZ103" i="5" s="1"/>
  <c r="AY7" i="5"/>
  <c r="AY53" i="5" s="1"/>
  <c r="AY69" i="5" s="1"/>
  <c r="AY87" i="5" s="1"/>
  <c r="AY103" i="5" s="1"/>
  <c r="AX7" i="5"/>
  <c r="AX53" i="5" s="1"/>
  <c r="AX69" i="5" s="1"/>
  <c r="AX87" i="5" s="1"/>
  <c r="AX103" i="5" s="1"/>
  <c r="AW7" i="5"/>
  <c r="AW53" i="5" s="1"/>
  <c r="AW69" i="5" s="1"/>
  <c r="AW87" i="5" s="1"/>
  <c r="AW103" i="5" s="1"/>
  <c r="AV7" i="5"/>
  <c r="AV53" i="5" s="1"/>
  <c r="AV69" i="5" s="1"/>
  <c r="AV87" i="5" s="1"/>
  <c r="AV103" i="5" s="1"/>
  <c r="AU7" i="5"/>
  <c r="AU53" i="5" s="1"/>
  <c r="AU69" i="5" s="1"/>
  <c r="AU87" i="5" s="1"/>
  <c r="AU103" i="5" s="1"/>
  <c r="AT7" i="5"/>
  <c r="AT53" i="5" s="1"/>
  <c r="AT69" i="5" s="1"/>
  <c r="AT87" i="5" s="1"/>
  <c r="AT103" i="5" s="1"/>
  <c r="AS7" i="5"/>
  <c r="AS53" i="5" s="1"/>
  <c r="AS69" i="5" s="1"/>
  <c r="AS87" i="5" s="1"/>
  <c r="AS103" i="5" s="1"/>
  <c r="AR7" i="5"/>
  <c r="AR53" i="5" s="1"/>
  <c r="AR69" i="5" s="1"/>
  <c r="AR87" i="5" s="1"/>
  <c r="AR103" i="5" s="1"/>
  <c r="AQ7" i="5"/>
  <c r="AQ53" i="5" s="1"/>
  <c r="AQ69" i="5" s="1"/>
  <c r="AQ87" i="5" s="1"/>
  <c r="AQ103" i="5" s="1"/>
  <c r="AP7" i="5"/>
  <c r="AP53" i="5" s="1"/>
  <c r="AP69" i="5" s="1"/>
  <c r="AP87" i="5" s="1"/>
  <c r="AP103" i="5" s="1"/>
  <c r="AO7" i="5"/>
  <c r="AO53" i="5" s="1"/>
  <c r="AO69" i="5" s="1"/>
  <c r="AO87" i="5" s="1"/>
  <c r="AO103" i="5" s="1"/>
  <c r="AN7" i="5"/>
  <c r="AN53" i="5" s="1"/>
  <c r="AN69" i="5" s="1"/>
  <c r="AN87" i="5" s="1"/>
  <c r="AN103" i="5" s="1"/>
  <c r="AM7" i="5"/>
  <c r="AM53" i="5" s="1"/>
  <c r="AM69" i="5" s="1"/>
  <c r="AM87" i="5" s="1"/>
  <c r="AM103" i="5" s="1"/>
  <c r="AL7" i="5"/>
  <c r="AL53" i="5" s="1"/>
  <c r="AL69" i="5" s="1"/>
  <c r="AL87" i="5" s="1"/>
  <c r="AL103" i="5" s="1"/>
  <c r="AK7" i="5"/>
  <c r="AK53" i="5" s="1"/>
  <c r="AK69" i="5" s="1"/>
  <c r="AK87" i="5" s="1"/>
  <c r="AK103" i="5" s="1"/>
  <c r="AJ7" i="5"/>
  <c r="AJ53" i="5" s="1"/>
  <c r="AJ69" i="5" s="1"/>
  <c r="AJ87" i="5" s="1"/>
  <c r="AJ103" i="5" s="1"/>
  <c r="AE7" i="5"/>
  <c r="AE53" i="5" s="1"/>
  <c r="AE69" i="5" s="1"/>
  <c r="AE87" i="5" s="1"/>
  <c r="AE103" i="5" s="1"/>
  <c r="AD7" i="5"/>
  <c r="AD53" i="5" s="1"/>
  <c r="AD69" i="5" s="1"/>
  <c r="AD87" i="5" s="1"/>
  <c r="AD103" i="5" s="1"/>
  <c r="AC7" i="5"/>
  <c r="AC53" i="5" s="1"/>
  <c r="AC69" i="5" s="1"/>
  <c r="AC87" i="5" s="1"/>
  <c r="AC103" i="5" s="1"/>
  <c r="AB7" i="5"/>
  <c r="AB53" i="5" s="1"/>
  <c r="AB69" i="5" s="1"/>
  <c r="AB87" i="5" s="1"/>
  <c r="AB103" i="5" s="1"/>
  <c r="AA7" i="5"/>
  <c r="AA53" i="5" s="1"/>
  <c r="AA69" i="5" s="1"/>
  <c r="AA87" i="5" s="1"/>
  <c r="AA103" i="5" s="1"/>
  <c r="Z7" i="5"/>
  <c r="Z53" i="5" s="1"/>
  <c r="Z69" i="5" s="1"/>
  <c r="Z87" i="5" s="1"/>
  <c r="Z103" i="5" s="1"/>
  <c r="Y7" i="5"/>
  <c r="Y53" i="5" s="1"/>
  <c r="Y69" i="5" s="1"/>
  <c r="Y87" i="5" s="1"/>
  <c r="Y103" i="5" s="1"/>
  <c r="X7" i="5"/>
  <c r="X53" i="5" s="1"/>
  <c r="X69" i="5" s="1"/>
  <c r="X87" i="5" s="1"/>
  <c r="X103" i="5" s="1"/>
  <c r="W7" i="5"/>
  <c r="V7" i="5"/>
  <c r="V53" i="5" s="1"/>
  <c r="V69" i="5" s="1"/>
  <c r="V87" i="5" s="1"/>
  <c r="V103" i="5" s="1"/>
  <c r="U7" i="5"/>
  <c r="U53" i="5" s="1"/>
  <c r="U69" i="5" s="1"/>
  <c r="U87" i="5" s="1"/>
  <c r="U103" i="5" s="1"/>
  <c r="T7" i="5"/>
  <c r="T53" i="5" s="1"/>
  <c r="T69" i="5" s="1"/>
  <c r="T87" i="5" s="1"/>
  <c r="T103" i="5" s="1"/>
  <c r="S7" i="5"/>
  <c r="S53" i="5" s="1"/>
  <c r="S69" i="5" s="1"/>
  <c r="S87" i="5" s="1"/>
  <c r="S103" i="5" s="1"/>
  <c r="R7" i="5"/>
  <c r="R53" i="5" s="1"/>
  <c r="R69" i="5" s="1"/>
  <c r="R87" i="5" s="1"/>
  <c r="R103" i="5" s="1"/>
  <c r="Q7" i="5"/>
  <c r="Q53" i="5" s="1"/>
  <c r="Q69" i="5" s="1"/>
  <c r="Q87" i="5" s="1"/>
  <c r="Q103" i="5" s="1"/>
  <c r="P7" i="5"/>
  <c r="P53" i="5" s="1"/>
  <c r="P69" i="5" s="1"/>
  <c r="P87" i="5" s="1"/>
  <c r="P103" i="5" s="1"/>
  <c r="O7" i="5"/>
  <c r="O53" i="5" s="1"/>
  <c r="O69" i="5" s="1"/>
  <c r="O87" i="5" s="1"/>
  <c r="O103" i="5" s="1"/>
  <c r="N7" i="5"/>
  <c r="N53" i="5" s="1"/>
  <c r="N69" i="5" s="1"/>
  <c r="N87" i="5" s="1"/>
  <c r="N103" i="5" s="1"/>
  <c r="M7" i="5"/>
  <c r="M53" i="5" s="1"/>
  <c r="M69" i="5" s="1"/>
  <c r="M87" i="5" s="1"/>
  <c r="M103" i="5" s="1"/>
  <c r="L7" i="5"/>
  <c r="L53" i="5" s="1"/>
  <c r="L69" i="5" s="1"/>
  <c r="L87" i="5" s="1"/>
  <c r="L103" i="5" s="1"/>
  <c r="K7" i="5"/>
  <c r="K53" i="5" s="1"/>
  <c r="K69" i="5" s="1"/>
  <c r="K87" i="5" s="1"/>
  <c r="K103" i="5" s="1"/>
  <c r="J7" i="5"/>
  <c r="J53" i="5" s="1"/>
  <c r="J69" i="5" s="1"/>
  <c r="J87" i="5" s="1"/>
  <c r="J103" i="5" s="1"/>
  <c r="I7" i="5"/>
  <c r="I53" i="5" s="1"/>
  <c r="I69" i="5" s="1"/>
  <c r="I87" i="5" s="1"/>
  <c r="I103" i="5" s="1"/>
  <c r="H7" i="5"/>
  <c r="H53" i="5" s="1"/>
  <c r="H69" i="5" s="1"/>
  <c r="H87" i="5" s="1"/>
  <c r="H103" i="5" s="1"/>
  <c r="G7" i="5"/>
  <c r="G53" i="5" s="1"/>
  <c r="G69" i="5" s="1"/>
  <c r="G87" i="5" s="1"/>
  <c r="G103" i="5" s="1"/>
  <c r="F7" i="5"/>
  <c r="F53" i="5" s="1"/>
  <c r="F69" i="5" s="1"/>
  <c r="F87" i="5" s="1"/>
  <c r="F103" i="5" s="1"/>
  <c r="E7" i="5"/>
  <c r="E53" i="5" s="1"/>
  <c r="E69" i="5" s="1"/>
  <c r="E87" i="5" s="1"/>
  <c r="E103" i="5" s="1"/>
  <c r="D7" i="5"/>
  <c r="D53" i="5" s="1"/>
  <c r="D69" i="5" s="1"/>
  <c r="D87" i="5" s="1"/>
  <c r="D103" i="5" s="1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110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Q111" i="4" s="1"/>
  <c r="BQ112" i="4" s="1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U111" i="4" s="1"/>
  <c r="AU112" i="4" s="1"/>
  <c r="AT106" i="4"/>
  <c r="AT111" i="4" s="1"/>
  <c r="AT112" i="4" s="1"/>
  <c r="AS106" i="4"/>
  <c r="AS111" i="4" s="1"/>
  <c r="AS112" i="4" s="1"/>
  <c r="AR106" i="4"/>
  <c r="AQ106" i="4"/>
  <c r="AP106" i="4"/>
  <c r="AO106" i="4"/>
  <c r="AN106" i="4"/>
  <c r="AM106" i="4"/>
  <c r="AL106" i="4"/>
  <c r="AK106" i="4"/>
  <c r="AJ106" i="4"/>
  <c r="AE106" i="4"/>
  <c r="AE111" i="4" s="1"/>
  <c r="AE112" i="4" s="1"/>
  <c r="AD106" i="4"/>
  <c r="AD111" i="4" s="1"/>
  <c r="AD112" i="4" s="1"/>
  <c r="AC106" i="4"/>
  <c r="AC111" i="4" s="1"/>
  <c r="AC112" i="4" s="1"/>
  <c r="AB106" i="4"/>
  <c r="AA106" i="4"/>
  <c r="Z106" i="4"/>
  <c r="Y106" i="4"/>
  <c r="X106" i="4"/>
  <c r="W106" i="4"/>
  <c r="V106" i="4"/>
  <c r="U106" i="4"/>
  <c r="T106" i="4"/>
  <c r="S106" i="4"/>
  <c r="S111" i="4" s="1"/>
  <c r="S112" i="4" s="1"/>
  <c r="R106" i="4"/>
  <c r="R111" i="4" s="1"/>
  <c r="R112" i="4" s="1"/>
  <c r="Q106" i="4"/>
  <c r="Q111" i="4" s="1"/>
  <c r="Q112" i="4" s="1"/>
  <c r="P106" i="4"/>
  <c r="O106" i="4"/>
  <c r="N106" i="4"/>
  <c r="M106" i="4"/>
  <c r="L106" i="4"/>
  <c r="K106" i="4"/>
  <c r="J106" i="4"/>
  <c r="I106" i="4"/>
  <c r="H106" i="4"/>
  <c r="G106" i="4"/>
  <c r="G111" i="4" s="1"/>
  <c r="G112" i="4" s="1"/>
  <c r="F106" i="4"/>
  <c r="F111" i="4" s="1"/>
  <c r="F112" i="4" s="1"/>
  <c r="E106" i="4"/>
  <c r="E111" i="4" s="1"/>
  <c r="E112" i="4" s="1"/>
  <c r="D106" i="4"/>
  <c r="C106" i="4"/>
  <c r="B106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Y95" i="4" s="1"/>
  <c r="AY96" i="4" s="1"/>
  <c r="AX90" i="4"/>
  <c r="AX95" i="4" s="1"/>
  <c r="AX96" i="4" s="1"/>
  <c r="AW90" i="4"/>
  <c r="AW95" i="4" s="1"/>
  <c r="AW96" i="4" s="1"/>
  <c r="AV90" i="4"/>
  <c r="AU90" i="4"/>
  <c r="AT90" i="4"/>
  <c r="AS90" i="4"/>
  <c r="AR90" i="4"/>
  <c r="AQ90" i="4"/>
  <c r="AP90" i="4"/>
  <c r="AO90" i="4"/>
  <c r="AN90" i="4"/>
  <c r="AM90" i="4"/>
  <c r="AM95" i="4" s="1"/>
  <c r="AM96" i="4" s="1"/>
  <c r="AL90" i="4"/>
  <c r="AL95" i="4" s="1"/>
  <c r="AL96" i="4" s="1"/>
  <c r="AK90" i="4"/>
  <c r="AK95" i="4" s="1"/>
  <c r="AK96" i="4" s="1"/>
  <c r="AJ90" i="4"/>
  <c r="AE90" i="4"/>
  <c r="AD90" i="4"/>
  <c r="AC90" i="4"/>
  <c r="AB90" i="4"/>
  <c r="AA90" i="4"/>
  <c r="Z90" i="4"/>
  <c r="Y90" i="4"/>
  <c r="X90" i="4"/>
  <c r="W90" i="4"/>
  <c r="W95" i="4" s="1"/>
  <c r="W96" i="4" s="1"/>
  <c r="V90" i="4"/>
  <c r="V95" i="4" s="1"/>
  <c r="V96" i="4" s="1"/>
  <c r="U90" i="4"/>
  <c r="U95" i="4" s="1"/>
  <c r="U96" i="4" s="1"/>
  <c r="T90" i="4"/>
  <c r="S90" i="4"/>
  <c r="R90" i="4"/>
  <c r="Q90" i="4"/>
  <c r="P90" i="4"/>
  <c r="O90" i="4"/>
  <c r="N90" i="4"/>
  <c r="M90" i="4"/>
  <c r="L90" i="4"/>
  <c r="K90" i="4"/>
  <c r="K95" i="4" s="1"/>
  <c r="K96" i="4" s="1"/>
  <c r="J90" i="4"/>
  <c r="J95" i="4" s="1"/>
  <c r="J96" i="4" s="1"/>
  <c r="I90" i="4"/>
  <c r="I95" i="4" s="1"/>
  <c r="I96" i="4" s="1"/>
  <c r="H90" i="4"/>
  <c r="G90" i="4"/>
  <c r="F90" i="4"/>
  <c r="E90" i="4"/>
  <c r="D90" i="4"/>
  <c r="C90" i="4"/>
  <c r="B90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78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J79" i="4" s="1"/>
  <c r="J80" i="4" s="1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Z79" i="4" s="1"/>
  <c r="Z80" i="4" s="1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S79" i="4" s="1"/>
  <c r="AS80" i="4" s="1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R79" i="4" s="1"/>
  <c r="R80" i="4" s="1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D79" i="4" s="1"/>
  <c r="D80" i="4" s="1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W79" i="4" s="1"/>
  <c r="AW80" i="4" s="1"/>
  <c r="AV72" i="4"/>
  <c r="AV79" i="4" s="1"/>
  <c r="AV80" i="4" s="1"/>
  <c r="AU72" i="4"/>
  <c r="AU79" i="4" s="1"/>
  <c r="AU80" i="4" s="1"/>
  <c r="AT72" i="4"/>
  <c r="AS72" i="4"/>
  <c r="AR72" i="4"/>
  <c r="AQ72" i="4"/>
  <c r="AP72" i="4"/>
  <c r="AO72" i="4"/>
  <c r="AN72" i="4"/>
  <c r="AM72" i="4"/>
  <c r="AL72" i="4"/>
  <c r="AK72" i="4"/>
  <c r="AK79" i="4" s="1"/>
  <c r="AK80" i="4" s="1"/>
  <c r="AJ72" i="4"/>
  <c r="AJ79" i="4" s="1"/>
  <c r="AJ80" i="4" s="1"/>
  <c r="AE72" i="4"/>
  <c r="AE79" i="4" s="1"/>
  <c r="AE80" i="4" s="1"/>
  <c r="AD72" i="4"/>
  <c r="AC72" i="4"/>
  <c r="AB72" i="4"/>
  <c r="AA72" i="4"/>
  <c r="Z72" i="4"/>
  <c r="Y72" i="4"/>
  <c r="X72" i="4"/>
  <c r="W72" i="4"/>
  <c r="V72" i="4"/>
  <c r="U72" i="4"/>
  <c r="U79" i="4" s="1"/>
  <c r="U80" i="4" s="1"/>
  <c r="T72" i="4"/>
  <c r="T79" i="4" s="1"/>
  <c r="T80" i="4" s="1"/>
  <c r="S72" i="4"/>
  <c r="S79" i="4" s="1"/>
  <c r="S80" i="4" s="1"/>
  <c r="R72" i="4"/>
  <c r="Q72" i="4"/>
  <c r="P72" i="4"/>
  <c r="O72" i="4"/>
  <c r="N72" i="4"/>
  <c r="M72" i="4"/>
  <c r="L72" i="4"/>
  <c r="K72" i="4"/>
  <c r="J72" i="4"/>
  <c r="I72" i="4"/>
  <c r="I79" i="4" s="1"/>
  <c r="I80" i="4" s="1"/>
  <c r="H72" i="4"/>
  <c r="H79" i="4" s="1"/>
  <c r="H80" i="4" s="1"/>
  <c r="G72" i="4"/>
  <c r="G79" i="4" s="1"/>
  <c r="G80" i="4" s="1"/>
  <c r="F72" i="4"/>
  <c r="E72" i="4"/>
  <c r="D72" i="4"/>
  <c r="B72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U61" i="4" s="1"/>
  <c r="AU62" i="4" s="1"/>
  <c r="AT56" i="4"/>
  <c r="AT61" i="4" s="1"/>
  <c r="AT62" i="4" s="1"/>
  <c r="AS56" i="4"/>
  <c r="AS61" i="4" s="1"/>
  <c r="AS62" i="4" s="1"/>
  <c r="AR56" i="4"/>
  <c r="AQ56" i="4"/>
  <c r="AP56" i="4"/>
  <c r="AO56" i="4"/>
  <c r="AN56" i="4"/>
  <c r="AM56" i="4"/>
  <c r="AL56" i="4"/>
  <c r="AK56" i="4"/>
  <c r="AJ56" i="4"/>
  <c r="AE56" i="4"/>
  <c r="AE61" i="4" s="1"/>
  <c r="AE62" i="4" s="1"/>
  <c r="AD56" i="4"/>
  <c r="AD61" i="4" s="1"/>
  <c r="AD62" i="4" s="1"/>
  <c r="AC56" i="4"/>
  <c r="AC61" i="4" s="1"/>
  <c r="AC62" i="4" s="1"/>
  <c r="AB56" i="4"/>
  <c r="AA56" i="4"/>
  <c r="Z56" i="4"/>
  <c r="Y56" i="4"/>
  <c r="X56" i="4"/>
  <c r="W56" i="4"/>
  <c r="V56" i="4"/>
  <c r="U56" i="4"/>
  <c r="T56" i="4"/>
  <c r="S56" i="4"/>
  <c r="S61" i="4" s="1"/>
  <c r="S62" i="4" s="1"/>
  <c r="R56" i="4"/>
  <c r="R61" i="4" s="1"/>
  <c r="R62" i="4" s="1"/>
  <c r="Q56" i="4"/>
  <c r="Q61" i="4" s="1"/>
  <c r="Q62" i="4" s="1"/>
  <c r="P56" i="4"/>
  <c r="O56" i="4"/>
  <c r="N56" i="4"/>
  <c r="M56" i="4"/>
  <c r="L56" i="4"/>
  <c r="K56" i="4"/>
  <c r="J56" i="4"/>
  <c r="I56" i="4"/>
  <c r="H56" i="4"/>
  <c r="G56" i="4"/>
  <c r="G61" i="4" s="1"/>
  <c r="G62" i="4" s="1"/>
  <c r="F56" i="4"/>
  <c r="F61" i="4" s="1"/>
  <c r="F62" i="4" s="1"/>
  <c r="E56" i="4"/>
  <c r="E61" i="4" s="1"/>
  <c r="E62" i="4" s="1"/>
  <c r="D56" i="4"/>
  <c r="C56" i="4"/>
  <c r="B56" i="4"/>
  <c r="BQ64" i="4"/>
  <c r="BP64" i="4"/>
  <c r="BO64" i="4"/>
  <c r="BN64" i="4"/>
  <c r="BM64" i="4"/>
  <c r="BL64" i="4"/>
  <c r="BK64" i="4"/>
  <c r="BJ64" i="4"/>
  <c r="BI64" i="4"/>
  <c r="BH64" i="4"/>
  <c r="BG64" i="4"/>
  <c r="BF64" i="4"/>
  <c r="BE64" i="4"/>
  <c r="BD64" i="4"/>
  <c r="BC64" i="4"/>
  <c r="BB64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H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K33" i="4" s="1"/>
  <c r="AJ31" i="4"/>
  <c r="AJ32" i="4" s="1"/>
  <c r="AJ33" i="4" s="1"/>
  <c r="AE31" i="4"/>
  <c r="AE32" i="4" s="1"/>
  <c r="AE33" i="4" s="1"/>
  <c r="AD31" i="4"/>
  <c r="AD32" i="4" s="1"/>
  <c r="AD33" i="4" s="1"/>
  <c r="AC31" i="4"/>
  <c r="AC32" i="4" s="1"/>
  <c r="AC33" i="4" s="1"/>
  <c r="AB31" i="4"/>
  <c r="AB32" i="4" s="1"/>
  <c r="AB33" i="4" s="1"/>
  <c r="AA31" i="4"/>
  <c r="AA32" i="4" s="1"/>
  <c r="Z31" i="4"/>
  <c r="Z32" i="4" s="1"/>
  <c r="Y31" i="4"/>
  <c r="Y32" i="4" s="1"/>
  <c r="X31" i="4"/>
  <c r="W31" i="4"/>
  <c r="W32" i="4" s="1"/>
  <c r="V31" i="4"/>
  <c r="V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Q7" i="4"/>
  <c r="BQ54" i="4" s="1"/>
  <c r="BQ70" i="4" s="1"/>
  <c r="BQ88" i="4" s="1"/>
  <c r="BQ104" i="4" s="1"/>
  <c r="BP7" i="4"/>
  <c r="BP54" i="4" s="1"/>
  <c r="BP70" i="4" s="1"/>
  <c r="BP88" i="4" s="1"/>
  <c r="BP104" i="4" s="1"/>
  <c r="BO7" i="4"/>
  <c r="BO54" i="4" s="1"/>
  <c r="BO70" i="4" s="1"/>
  <c r="BO88" i="4" s="1"/>
  <c r="BO104" i="4" s="1"/>
  <c r="BN7" i="4"/>
  <c r="BN54" i="4" s="1"/>
  <c r="BN70" i="4" s="1"/>
  <c r="BN88" i="4" s="1"/>
  <c r="BN104" i="4" s="1"/>
  <c r="BM7" i="4"/>
  <c r="BM54" i="4" s="1"/>
  <c r="BM70" i="4" s="1"/>
  <c r="BM88" i="4" s="1"/>
  <c r="BM104" i="4" s="1"/>
  <c r="BL7" i="4"/>
  <c r="BL54" i="4" s="1"/>
  <c r="BL70" i="4" s="1"/>
  <c r="BL88" i="4" s="1"/>
  <c r="BL104" i="4" s="1"/>
  <c r="BK7" i="4"/>
  <c r="BK54" i="4" s="1"/>
  <c r="BK70" i="4" s="1"/>
  <c r="BK88" i="4" s="1"/>
  <c r="BK104" i="4" s="1"/>
  <c r="BJ7" i="4"/>
  <c r="BJ54" i="4" s="1"/>
  <c r="BJ70" i="4" s="1"/>
  <c r="BJ88" i="4" s="1"/>
  <c r="BJ104" i="4" s="1"/>
  <c r="BI7" i="4"/>
  <c r="BI54" i="4" s="1"/>
  <c r="BI70" i="4" s="1"/>
  <c r="BI88" i="4" s="1"/>
  <c r="BI104" i="4" s="1"/>
  <c r="BH7" i="4"/>
  <c r="BH54" i="4" s="1"/>
  <c r="BH70" i="4" s="1"/>
  <c r="BH88" i="4" s="1"/>
  <c r="BH104" i="4" s="1"/>
  <c r="BG7" i="4"/>
  <c r="BG54" i="4" s="1"/>
  <c r="BG70" i="4" s="1"/>
  <c r="BG88" i="4" s="1"/>
  <c r="BG104" i="4" s="1"/>
  <c r="BF7" i="4"/>
  <c r="BF54" i="4" s="1"/>
  <c r="BF70" i="4" s="1"/>
  <c r="BF88" i="4" s="1"/>
  <c r="BF104" i="4" s="1"/>
  <c r="BE7" i="4"/>
  <c r="BE54" i="4" s="1"/>
  <c r="BE70" i="4" s="1"/>
  <c r="BE88" i="4" s="1"/>
  <c r="BE104" i="4" s="1"/>
  <c r="BD7" i="4"/>
  <c r="BD54" i="4" s="1"/>
  <c r="BD70" i="4" s="1"/>
  <c r="BD88" i="4" s="1"/>
  <c r="BD104" i="4" s="1"/>
  <c r="BC7" i="4"/>
  <c r="BC54" i="4" s="1"/>
  <c r="BC70" i="4" s="1"/>
  <c r="BC88" i="4" s="1"/>
  <c r="BC104" i="4" s="1"/>
  <c r="BB7" i="4"/>
  <c r="BB54" i="4" s="1"/>
  <c r="BB70" i="4" s="1"/>
  <c r="BB88" i="4" s="1"/>
  <c r="BB104" i="4" s="1"/>
  <c r="BA7" i="4"/>
  <c r="BA54" i="4" s="1"/>
  <c r="BA70" i="4" s="1"/>
  <c r="BA88" i="4" s="1"/>
  <c r="BA104" i="4" s="1"/>
  <c r="AZ7" i="4"/>
  <c r="AZ54" i="4" s="1"/>
  <c r="AZ70" i="4" s="1"/>
  <c r="AZ88" i="4" s="1"/>
  <c r="AZ104" i="4" s="1"/>
  <c r="AY7" i="4"/>
  <c r="AY54" i="4" s="1"/>
  <c r="AY70" i="4" s="1"/>
  <c r="AY88" i="4" s="1"/>
  <c r="AY104" i="4" s="1"/>
  <c r="AX7" i="4"/>
  <c r="AX54" i="4" s="1"/>
  <c r="AX70" i="4" s="1"/>
  <c r="AX88" i="4" s="1"/>
  <c r="AX104" i="4" s="1"/>
  <c r="AW7" i="4"/>
  <c r="AW54" i="4" s="1"/>
  <c r="AW70" i="4" s="1"/>
  <c r="AW88" i="4" s="1"/>
  <c r="AW104" i="4" s="1"/>
  <c r="AV7" i="4"/>
  <c r="AV54" i="4" s="1"/>
  <c r="AV70" i="4" s="1"/>
  <c r="AV88" i="4" s="1"/>
  <c r="AV104" i="4" s="1"/>
  <c r="AU7" i="4"/>
  <c r="AU54" i="4" s="1"/>
  <c r="AU70" i="4" s="1"/>
  <c r="AU88" i="4" s="1"/>
  <c r="AU104" i="4" s="1"/>
  <c r="AT7" i="4"/>
  <c r="AT54" i="4" s="1"/>
  <c r="AT70" i="4" s="1"/>
  <c r="AT88" i="4" s="1"/>
  <c r="AT104" i="4" s="1"/>
  <c r="AS7" i="4"/>
  <c r="AS54" i="4" s="1"/>
  <c r="AS70" i="4" s="1"/>
  <c r="AS88" i="4" s="1"/>
  <c r="AS104" i="4" s="1"/>
  <c r="AR7" i="4"/>
  <c r="AR54" i="4" s="1"/>
  <c r="AR70" i="4" s="1"/>
  <c r="AR88" i="4" s="1"/>
  <c r="AR104" i="4" s="1"/>
  <c r="AQ7" i="4"/>
  <c r="AQ54" i="4" s="1"/>
  <c r="AQ70" i="4" s="1"/>
  <c r="AQ88" i="4" s="1"/>
  <c r="AQ104" i="4" s="1"/>
  <c r="AP7" i="4"/>
  <c r="AP54" i="4" s="1"/>
  <c r="AP70" i="4" s="1"/>
  <c r="AP88" i="4" s="1"/>
  <c r="AP104" i="4" s="1"/>
  <c r="AO7" i="4"/>
  <c r="AO54" i="4" s="1"/>
  <c r="AO70" i="4" s="1"/>
  <c r="AO88" i="4" s="1"/>
  <c r="AO104" i="4" s="1"/>
  <c r="AN7" i="4"/>
  <c r="AN54" i="4" s="1"/>
  <c r="AN70" i="4" s="1"/>
  <c r="AN88" i="4" s="1"/>
  <c r="AN104" i="4" s="1"/>
  <c r="AM7" i="4"/>
  <c r="AM54" i="4" s="1"/>
  <c r="AM70" i="4" s="1"/>
  <c r="AM88" i="4" s="1"/>
  <c r="AM104" i="4" s="1"/>
  <c r="AL7" i="4"/>
  <c r="AL54" i="4" s="1"/>
  <c r="AL70" i="4" s="1"/>
  <c r="AL88" i="4" s="1"/>
  <c r="AL104" i="4" s="1"/>
  <c r="AK7" i="4"/>
  <c r="AK54" i="4" s="1"/>
  <c r="AK70" i="4" s="1"/>
  <c r="AK88" i="4" s="1"/>
  <c r="AK104" i="4" s="1"/>
  <c r="AJ7" i="4"/>
  <c r="AJ54" i="4" s="1"/>
  <c r="AJ70" i="4" s="1"/>
  <c r="AJ88" i="4" s="1"/>
  <c r="AJ104" i="4" s="1"/>
  <c r="AH7" i="4"/>
  <c r="AE7" i="4"/>
  <c r="AE54" i="4" s="1"/>
  <c r="AE70" i="4" s="1"/>
  <c r="AE88" i="4" s="1"/>
  <c r="AE104" i="4" s="1"/>
  <c r="AD7" i="4"/>
  <c r="AD54" i="4" s="1"/>
  <c r="AD70" i="4" s="1"/>
  <c r="AD88" i="4" s="1"/>
  <c r="AD104" i="4" s="1"/>
  <c r="AC7" i="4"/>
  <c r="AC54" i="4" s="1"/>
  <c r="AC70" i="4" s="1"/>
  <c r="AC88" i="4" s="1"/>
  <c r="AC104" i="4" s="1"/>
  <c r="AB7" i="4"/>
  <c r="AB54" i="4" s="1"/>
  <c r="AB70" i="4" s="1"/>
  <c r="AB88" i="4" s="1"/>
  <c r="AB104" i="4" s="1"/>
  <c r="AA7" i="4"/>
  <c r="AA54" i="4" s="1"/>
  <c r="AA70" i="4" s="1"/>
  <c r="AA88" i="4" s="1"/>
  <c r="AA104" i="4" s="1"/>
  <c r="Z7" i="4"/>
  <c r="Z54" i="4" s="1"/>
  <c r="Z70" i="4" s="1"/>
  <c r="Z88" i="4" s="1"/>
  <c r="Z104" i="4" s="1"/>
  <c r="Y7" i="4"/>
  <c r="Y54" i="4" s="1"/>
  <c r="Y70" i="4" s="1"/>
  <c r="Y88" i="4" s="1"/>
  <c r="Y104" i="4" s="1"/>
  <c r="X7" i="4"/>
  <c r="X54" i="4" s="1"/>
  <c r="X70" i="4" s="1"/>
  <c r="X88" i="4" s="1"/>
  <c r="X104" i="4" s="1"/>
  <c r="W7" i="4"/>
  <c r="V7" i="4"/>
  <c r="V54" i="4" s="1"/>
  <c r="V70" i="4" s="1"/>
  <c r="V88" i="4" s="1"/>
  <c r="V104" i="4" s="1"/>
  <c r="U7" i="4"/>
  <c r="U54" i="4" s="1"/>
  <c r="U70" i="4" s="1"/>
  <c r="U88" i="4" s="1"/>
  <c r="U104" i="4" s="1"/>
  <c r="T7" i="4"/>
  <c r="T54" i="4" s="1"/>
  <c r="T70" i="4" s="1"/>
  <c r="T88" i="4" s="1"/>
  <c r="T104" i="4" s="1"/>
  <c r="S7" i="4"/>
  <c r="S54" i="4" s="1"/>
  <c r="S70" i="4" s="1"/>
  <c r="S88" i="4" s="1"/>
  <c r="S104" i="4" s="1"/>
  <c r="R7" i="4"/>
  <c r="R54" i="4" s="1"/>
  <c r="R70" i="4" s="1"/>
  <c r="R88" i="4" s="1"/>
  <c r="R104" i="4" s="1"/>
  <c r="Q7" i="4"/>
  <c r="Q54" i="4" s="1"/>
  <c r="Q70" i="4" s="1"/>
  <c r="Q88" i="4" s="1"/>
  <c r="Q104" i="4" s="1"/>
  <c r="P7" i="4"/>
  <c r="P54" i="4" s="1"/>
  <c r="P70" i="4" s="1"/>
  <c r="P88" i="4" s="1"/>
  <c r="P104" i="4" s="1"/>
  <c r="O7" i="4"/>
  <c r="O54" i="4" s="1"/>
  <c r="O70" i="4" s="1"/>
  <c r="O88" i="4" s="1"/>
  <c r="O104" i="4" s="1"/>
  <c r="N7" i="4"/>
  <c r="N54" i="4" s="1"/>
  <c r="N70" i="4" s="1"/>
  <c r="N88" i="4" s="1"/>
  <c r="N104" i="4" s="1"/>
  <c r="M7" i="4"/>
  <c r="M54" i="4" s="1"/>
  <c r="M70" i="4" s="1"/>
  <c r="M88" i="4" s="1"/>
  <c r="M104" i="4" s="1"/>
  <c r="L7" i="4"/>
  <c r="L54" i="4" s="1"/>
  <c r="L70" i="4" s="1"/>
  <c r="L88" i="4" s="1"/>
  <c r="L104" i="4" s="1"/>
  <c r="K7" i="4"/>
  <c r="K54" i="4" s="1"/>
  <c r="K70" i="4" s="1"/>
  <c r="K88" i="4" s="1"/>
  <c r="K104" i="4" s="1"/>
  <c r="J7" i="4"/>
  <c r="J54" i="4" s="1"/>
  <c r="J70" i="4" s="1"/>
  <c r="J88" i="4" s="1"/>
  <c r="J104" i="4" s="1"/>
  <c r="I7" i="4"/>
  <c r="I54" i="4" s="1"/>
  <c r="I70" i="4" s="1"/>
  <c r="I88" i="4" s="1"/>
  <c r="I104" i="4" s="1"/>
  <c r="H7" i="4"/>
  <c r="H54" i="4" s="1"/>
  <c r="H70" i="4" s="1"/>
  <c r="H88" i="4" s="1"/>
  <c r="H104" i="4" s="1"/>
  <c r="G7" i="4"/>
  <c r="G54" i="4" s="1"/>
  <c r="G70" i="4" s="1"/>
  <c r="G88" i="4" s="1"/>
  <c r="G104" i="4" s="1"/>
  <c r="F7" i="4"/>
  <c r="F54" i="4" s="1"/>
  <c r="F70" i="4" s="1"/>
  <c r="F88" i="4" s="1"/>
  <c r="F104" i="4" s="1"/>
  <c r="E7" i="4"/>
  <c r="E54" i="4" s="1"/>
  <c r="E70" i="4" s="1"/>
  <c r="E88" i="4" s="1"/>
  <c r="E104" i="4" s="1"/>
  <c r="D7" i="4"/>
  <c r="D54" i="4" s="1"/>
  <c r="D70" i="4" s="1"/>
  <c r="D88" i="4" s="1"/>
  <c r="D104" i="4" s="1"/>
  <c r="AJ61" i="4" l="1"/>
  <c r="AJ62" i="4" s="1"/>
  <c r="AX79" i="4"/>
  <c r="AX80" i="4" s="1"/>
  <c r="AN95" i="4"/>
  <c r="AN96" i="4" s="1"/>
  <c r="AJ111" i="4"/>
  <c r="AJ112" i="4" s="1"/>
  <c r="U61" i="4"/>
  <c r="U62" i="4" s="1"/>
  <c r="AM79" i="4"/>
  <c r="AM80" i="4" s="1"/>
  <c r="AO95" i="4"/>
  <c r="AO96" i="4" s="1"/>
  <c r="I111" i="4"/>
  <c r="I112" i="4" s="1"/>
  <c r="AW111" i="4"/>
  <c r="AW112" i="4" s="1"/>
  <c r="AL61" i="4"/>
  <c r="AL62" i="4" s="1"/>
  <c r="AL66" i="4" s="1"/>
  <c r="L79" i="4"/>
  <c r="L80" i="4" s="1"/>
  <c r="K61" i="4"/>
  <c r="K62" i="4" s="1"/>
  <c r="K66" i="4" s="1"/>
  <c r="AV61" i="4"/>
  <c r="AV62" i="4" s="1"/>
  <c r="V79" i="4"/>
  <c r="V80" i="4" s="1"/>
  <c r="H111" i="4"/>
  <c r="H112" i="4" s="1"/>
  <c r="I61" i="4"/>
  <c r="I62" i="4" s="1"/>
  <c r="W79" i="4"/>
  <c r="W80" i="4" s="1"/>
  <c r="AK111" i="4"/>
  <c r="AK112" i="4" s="1"/>
  <c r="BI111" i="4"/>
  <c r="BI112" i="4" s="1"/>
  <c r="AX61" i="4"/>
  <c r="AX62" i="4" s="1"/>
  <c r="AN79" i="4"/>
  <c r="AN80" i="4" s="1"/>
  <c r="AP95" i="4"/>
  <c r="AP96" i="4" s="1"/>
  <c r="V111" i="4"/>
  <c r="V112" i="4" s="1"/>
  <c r="W61" i="4"/>
  <c r="W62" i="4" s="1"/>
  <c r="W67" i="4" s="1"/>
  <c r="AO79" i="4"/>
  <c r="AO80" i="4" s="1"/>
  <c r="O95" i="4"/>
  <c r="O96" i="4" s="1"/>
  <c r="W111" i="4"/>
  <c r="W112" i="4" s="1"/>
  <c r="N61" i="4"/>
  <c r="N62" i="4" s="1"/>
  <c r="Z61" i="4"/>
  <c r="Z62" i="4" s="1"/>
  <c r="Z67" i="4" s="1"/>
  <c r="AP61" i="4"/>
  <c r="AP62" i="4" s="1"/>
  <c r="AP67" i="4" s="1"/>
  <c r="P79" i="4"/>
  <c r="P80" i="4" s="1"/>
  <c r="AB79" i="4"/>
  <c r="AB80" i="4" s="1"/>
  <c r="AR79" i="4"/>
  <c r="AR80" i="4" s="1"/>
  <c r="F95" i="4"/>
  <c r="F96" i="4" s="1"/>
  <c r="R95" i="4"/>
  <c r="R96" i="4" s="1"/>
  <c r="AD95" i="4"/>
  <c r="AD96" i="4" s="1"/>
  <c r="AT95" i="4"/>
  <c r="AT96" i="4" s="1"/>
  <c r="N111" i="4"/>
  <c r="N112" i="4" s="1"/>
  <c r="Z111" i="4"/>
  <c r="Z112" i="4" s="1"/>
  <c r="AP111" i="4"/>
  <c r="AP112" i="4" s="1"/>
  <c r="H61" i="4"/>
  <c r="H62" i="4" s="1"/>
  <c r="AL79" i="4"/>
  <c r="AL80" i="4" s="1"/>
  <c r="X95" i="4"/>
  <c r="AV111" i="4"/>
  <c r="AV112" i="4" s="1"/>
  <c r="AW61" i="4"/>
  <c r="AW62" i="4" s="1"/>
  <c r="AW67" i="4" s="1"/>
  <c r="K79" i="4"/>
  <c r="K80" i="4" s="1"/>
  <c r="BN79" i="4"/>
  <c r="BN80" i="4" s="1"/>
  <c r="Y95" i="4"/>
  <c r="Y96" i="4" s="1"/>
  <c r="U111" i="4"/>
  <c r="U112" i="4" s="1"/>
  <c r="J61" i="4"/>
  <c r="J62" i="4" s="1"/>
  <c r="X79" i="4"/>
  <c r="Z95" i="4"/>
  <c r="Z96" i="4" s="1"/>
  <c r="J111" i="4"/>
  <c r="J112" i="4" s="1"/>
  <c r="AX111" i="4"/>
  <c r="AX112" i="4" s="1"/>
  <c r="AY61" i="4"/>
  <c r="AY62" i="4" s="1"/>
  <c r="AY67" i="4" s="1"/>
  <c r="M79" i="4"/>
  <c r="M80" i="4" s="1"/>
  <c r="AA95" i="4"/>
  <c r="AA96" i="4" s="1"/>
  <c r="K111" i="4"/>
  <c r="K112" i="4" s="1"/>
  <c r="AM111" i="4"/>
  <c r="AM112" i="4" s="1"/>
  <c r="X61" i="4"/>
  <c r="X62" i="4" s="1"/>
  <c r="X66" i="4" s="1"/>
  <c r="AP79" i="4"/>
  <c r="AP80" i="4" s="1"/>
  <c r="D95" i="4"/>
  <c r="D96" i="4" s="1"/>
  <c r="AB95" i="4"/>
  <c r="AB96" i="4" s="1"/>
  <c r="L111" i="4"/>
  <c r="L112" i="4" s="1"/>
  <c r="X111" i="4"/>
  <c r="X112" i="4" s="1"/>
  <c r="M61" i="4"/>
  <c r="M62" i="4" s="1"/>
  <c r="AO61" i="4"/>
  <c r="AO62" i="4" s="1"/>
  <c r="O79" i="4"/>
  <c r="O80" i="4" s="1"/>
  <c r="AQ79" i="4"/>
  <c r="AQ80" i="4" s="1"/>
  <c r="E95" i="4"/>
  <c r="E96" i="4" s="1"/>
  <c r="AC95" i="4"/>
  <c r="AC96" i="4" s="1"/>
  <c r="M111" i="4"/>
  <c r="M112" i="4" s="1"/>
  <c r="AO111" i="4"/>
  <c r="AO112" i="4" s="1"/>
  <c r="AL33" i="4"/>
  <c r="O61" i="4"/>
  <c r="O62" i="4" s="1"/>
  <c r="AA61" i="4"/>
  <c r="AA62" i="4" s="1"/>
  <c r="AQ61" i="4"/>
  <c r="AQ62" i="4" s="1"/>
  <c r="E79" i="4"/>
  <c r="E80" i="4" s="1"/>
  <c r="Q79" i="4"/>
  <c r="Q80" i="4" s="1"/>
  <c r="AC79" i="4"/>
  <c r="AC80" i="4" s="1"/>
  <c r="G95" i="4"/>
  <c r="G96" i="4" s="1"/>
  <c r="S95" i="4"/>
  <c r="S96" i="4" s="1"/>
  <c r="AE95" i="4"/>
  <c r="AE96" i="4" s="1"/>
  <c r="AU95" i="4"/>
  <c r="AU96" i="4" s="1"/>
  <c r="O111" i="4"/>
  <c r="O112" i="4" s="1"/>
  <c r="AA111" i="4"/>
  <c r="AA112" i="4" s="1"/>
  <c r="AQ111" i="4"/>
  <c r="AQ112" i="4" s="1"/>
  <c r="T61" i="4"/>
  <c r="T62" i="4" s="1"/>
  <c r="L95" i="4"/>
  <c r="L96" i="4" s="1"/>
  <c r="T111" i="4"/>
  <c r="T112" i="4" s="1"/>
  <c r="AK61" i="4"/>
  <c r="AK62" i="4" s="1"/>
  <c r="AY79" i="4"/>
  <c r="AY80" i="4" s="1"/>
  <c r="M95" i="4"/>
  <c r="M96" i="4" s="1"/>
  <c r="V61" i="4"/>
  <c r="V62" i="4" s="1"/>
  <c r="V67" i="4" s="1"/>
  <c r="N95" i="4"/>
  <c r="N96" i="4" s="1"/>
  <c r="AL111" i="4"/>
  <c r="AL112" i="4" s="1"/>
  <c r="AM61" i="4"/>
  <c r="AM62" i="4" s="1"/>
  <c r="Y79" i="4"/>
  <c r="Y80" i="4" s="1"/>
  <c r="AQ95" i="4"/>
  <c r="AQ96" i="4" s="1"/>
  <c r="AY111" i="4"/>
  <c r="AY112" i="4" s="1"/>
  <c r="L61" i="4"/>
  <c r="L62" i="4" s="1"/>
  <c r="AN61" i="4"/>
  <c r="AN62" i="4" s="1"/>
  <c r="N79" i="4"/>
  <c r="N80" i="4" s="1"/>
  <c r="P95" i="4"/>
  <c r="P96" i="4" s="1"/>
  <c r="AR95" i="4"/>
  <c r="AR96" i="4" s="1"/>
  <c r="AN111" i="4"/>
  <c r="AN112" i="4" s="1"/>
  <c r="Y61" i="4"/>
  <c r="Y62" i="4" s="1"/>
  <c r="Y66" i="4" s="1"/>
  <c r="AA79" i="4"/>
  <c r="AA80" i="4" s="1"/>
  <c r="Q95" i="4"/>
  <c r="Q96" i="4" s="1"/>
  <c r="AS95" i="4"/>
  <c r="AS96" i="4" s="1"/>
  <c r="Y111" i="4"/>
  <c r="Y112" i="4" s="1"/>
  <c r="BA111" i="4"/>
  <c r="BA112" i="4" s="1"/>
  <c r="P61" i="4"/>
  <c r="P62" i="4" s="1"/>
  <c r="P66" i="4" s="1"/>
  <c r="AB61" i="4"/>
  <c r="AB62" i="4" s="1"/>
  <c r="AR61" i="4"/>
  <c r="AR62" i="4" s="1"/>
  <c r="AR66" i="4" s="1"/>
  <c r="F79" i="4"/>
  <c r="F80" i="4" s="1"/>
  <c r="AD79" i="4"/>
  <c r="AD80" i="4" s="1"/>
  <c r="AT79" i="4"/>
  <c r="AT80" i="4" s="1"/>
  <c r="H95" i="4"/>
  <c r="H96" i="4" s="1"/>
  <c r="T95" i="4"/>
  <c r="T96" i="4" s="1"/>
  <c r="AJ95" i="4"/>
  <c r="AJ96" i="4" s="1"/>
  <c r="AV95" i="4"/>
  <c r="AV96" i="4" s="1"/>
  <c r="D111" i="4"/>
  <c r="D112" i="4" s="1"/>
  <c r="P111" i="4"/>
  <c r="P112" i="4" s="1"/>
  <c r="AB111" i="4"/>
  <c r="AB112" i="4" s="1"/>
  <c r="AR111" i="4"/>
  <c r="AR112" i="4" s="1"/>
  <c r="AH66" i="4"/>
  <c r="AH65" i="4"/>
  <c r="AH67" i="4"/>
  <c r="AH65" i="5"/>
  <c r="AH64" i="5"/>
  <c r="AH66" i="5"/>
  <c r="BG79" i="4"/>
  <c r="BG80" i="4" s="1"/>
  <c r="BO79" i="4"/>
  <c r="BO80" i="4" s="1"/>
  <c r="BE95" i="4"/>
  <c r="BE96" i="4" s="1"/>
  <c r="BM95" i="4"/>
  <c r="BM96" i="4" s="1"/>
  <c r="BA61" i="4"/>
  <c r="BA62" i="4" s="1"/>
  <c r="BA67" i="4" s="1"/>
  <c r="BI61" i="4"/>
  <c r="BI62" i="4" s="1"/>
  <c r="BI67" i="4" s="1"/>
  <c r="BQ61" i="4"/>
  <c r="BQ62" i="4" s="1"/>
  <c r="BQ66" i="4" s="1"/>
  <c r="BC95" i="4"/>
  <c r="BC96" i="4" s="1"/>
  <c r="BG111" i="4"/>
  <c r="BG112" i="4" s="1"/>
  <c r="BO111" i="4"/>
  <c r="BO112" i="4" s="1"/>
  <c r="BG61" i="4"/>
  <c r="BG62" i="4" s="1"/>
  <c r="BG66" i="4" s="1"/>
  <c r="BO61" i="4"/>
  <c r="BO62" i="4" s="1"/>
  <c r="BO67" i="4" s="1"/>
  <c r="BF111" i="4"/>
  <c r="BF112" i="4" s="1"/>
  <c r="BN111" i="4"/>
  <c r="BN112" i="4" s="1"/>
  <c r="BI79" i="4"/>
  <c r="BI80" i="4" s="1"/>
  <c r="BK95" i="4"/>
  <c r="BK96" i="4" s="1"/>
  <c r="BH79" i="4"/>
  <c r="BH80" i="4" s="1"/>
  <c r="BP79" i="4"/>
  <c r="BP80" i="4" s="1"/>
  <c r="BA79" i="4"/>
  <c r="BA80" i="4" s="1"/>
  <c r="BQ79" i="4"/>
  <c r="BQ80" i="4" s="1"/>
  <c r="BK79" i="4"/>
  <c r="BK80" i="4" s="1"/>
  <c r="AZ61" i="4"/>
  <c r="AZ62" i="4" s="1"/>
  <c r="AZ66" i="4" s="1"/>
  <c r="BH61" i="4"/>
  <c r="BH62" i="4" s="1"/>
  <c r="BH67" i="4" s="1"/>
  <c r="BP61" i="4"/>
  <c r="BP62" i="4" s="1"/>
  <c r="BP66" i="4" s="1"/>
  <c r="BF79" i="4"/>
  <c r="BF80" i="4" s="1"/>
  <c r="BD95" i="4"/>
  <c r="BD96" i="4" s="1"/>
  <c r="BL95" i="4"/>
  <c r="BL96" i="4" s="1"/>
  <c r="AZ111" i="4"/>
  <c r="AZ112" i="4" s="1"/>
  <c r="BH111" i="4"/>
  <c r="BH112" i="4" s="1"/>
  <c r="BP111" i="4"/>
  <c r="BP112" i="4" s="1"/>
  <c r="BF61" i="4"/>
  <c r="BF62" i="4" s="1"/>
  <c r="BF67" i="4" s="1"/>
  <c r="BN61" i="4"/>
  <c r="BN62" i="4" s="1"/>
  <c r="BN67" i="4" s="1"/>
  <c r="BD79" i="4"/>
  <c r="BD80" i="4" s="1"/>
  <c r="BL79" i="4"/>
  <c r="BL80" i="4" s="1"/>
  <c r="BB95" i="4"/>
  <c r="BB96" i="4" s="1"/>
  <c r="BJ95" i="4"/>
  <c r="BJ96" i="4" s="1"/>
  <c r="BE61" i="4"/>
  <c r="BE62" i="4" s="1"/>
  <c r="BE66" i="4" s="1"/>
  <c r="BM61" i="4"/>
  <c r="BM62" i="4" s="1"/>
  <c r="BM67" i="4" s="1"/>
  <c r="BC79" i="4"/>
  <c r="BC80" i="4" s="1"/>
  <c r="BA95" i="4"/>
  <c r="BA96" i="4" s="1"/>
  <c r="BI95" i="4"/>
  <c r="BI96" i="4" s="1"/>
  <c r="BQ95" i="4"/>
  <c r="BQ96" i="4" s="1"/>
  <c r="BM111" i="4"/>
  <c r="BM112" i="4" s="1"/>
  <c r="BD61" i="4"/>
  <c r="BD62" i="4" s="1"/>
  <c r="BD66" i="4" s="1"/>
  <c r="BL61" i="4"/>
  <c r="BL62" i="4" s="1"/>
  <c r="BL67" i="4" s="1"/>
  <c r="BB79" i="4"/>
  <c r="BB80" i="4" s="1"/>
  <c r="BJ79" i="4"/>
  <c r="BJ80" i="4" s="1"/>
  <c r="AZ95" i="4"/>
  <c r="AZ96" i="4" s="1"/>
  <c r="BH95" i="4"/>
  <c r="BH96" i="4" s="1"/>
  <c r="BP95" i="4"/>
  <c r="BP96" i="4" s="1"/>
  <c r="BD111" i="4"/>
  <c r="BD112" i="4" s="1"/>
  <c r="BL111" i="4"/>
  <c r="BL112" i="4" s="1"/>
  <c r="BE79" i="4"/>
  <c r="BE80" i="4" s="1"/>
  <c r="BC61" i="4"/>
  <c r="BC62" i="4" s="1"/>
  <c r="BC66" i="4" s="1"/>
  <c r="BK61" i="4"/>
  <c r="BK62" i="4" s="1"/>
  <c r="BK66" i="4" s="1"/>
  <c r="BG95" i="4"/>
  <c r="BG96" i="4" s="1"/>
  <c r="BO95" i="4"/>
  <c r="BO96" i="4" s="1"/>
  <c r="BC111" i="4"/>
  <c r="BC112" i="4" s="1"/>
  <c r="BK111" i="4"/>
  <c r="BK112" i="4" s="1"/>
  <c r="BB61" i="4"/>
  <c r="BB62" i="4" s="1"/>
  <c r="BB66" i="4" s="1"/>
  <c r="BJ61" i="4"/>
  <c r="BJ62" i="4" s="1"/>
  <c r="BJ67" i="4" s="1"/>
  <c r="AZ79" i="4"/>
  <c r="AZ80" i="4" s="1"/>
  <c r="BF95" i="4"/>
  <c r="BF96" i="4" s="1"/>
  <c r="BN95" i="4"/>
  <c r="BN96" i="4" s="1"/>
  <c r="BB111" i="4"/>
  <c r="BB112" i="4" s="1"/>
  <c r="BJ111" i="4"/>
  <c r="BJ112" i="4" s="1"/>
  <c r="AH7" i="10"/>
  <c r="AH54" i="4"/>
  <c r="AH70" i="4" s="1"/>
  <c r="AH88" i="4" s="1"/>
  <c r="AH104" i="4" s="1"/>
  <c r="D61" i="4"/>
  <c r="D62" i="4" s="1"/>
  <c r="D66" i="4" s="1"/>
  <c r="J33" i="4"/>
  <c r="R33" i="4"/>
  <c r="Z33" i="4"/>
  <c r="AS33" i="4"/>
  <c r="BA33" i="4"/>
  <c r="BI33" i="4"/>
  <c r="BQ33" i="4"/>
  <c r="I33" i="4"/>
  <c r="Q33" i="4"/>
  <c r="Y33" i="4"/>
  <c r="AR33" i="4"/>
  <c r="AZ33" i="4"/>
  <c r="BH33" i="4"/>
  <c r="BP33" i="4"/>
  <c r="H33" i="4"/>
  <c r="P33" i="4"/>
  <c r="AQ33" i="4"/>
  <c r="AY33" i="4"/>
  <c r="BG33" i="4"/>
  <c r="BO33" i="4"/>
  <c r="G33" i="4"/>
  <c r="O33" i="4"/>
  <c r="W33" i="4"/>
  <c r="AP33" i="4"/>
  <c r="AX33" i="4"/>
  <c r="BF33" i="4"/>
  <c r="BN33" i="4"/>
  <c r="F33" i="4"/>
  <c r="N33" i="4"/>
  <c r="V33" i="4"/>
  <c r="AO33" i="4"/>
  <c r="AW33" i="4"/>
  <c r="BE33" i="4"/>
  <c r="BM33" i="4"/>
  <c r="E33" i="4"/>
  <c r="M33" i="4"/>
  <c r="U33" i="4"/>
  <c r="AN33" i="4"/>
  <c r="AV33" i="4"/>
  <c r="BD33" i="4"/>
  <c r="BL33" i="4"/>
  <c r="D33" i="4"/>
  <c r="L33" i="4"/>
  <c r="T33" i="4"/>
  <c r="AM33" i="4"/>
  <c r="AU33" i="4"/>
  <c r="BC33" i="4"/>
  <c r="BK33" i="4"/>
  <c r="K33" i="4"/>
  <c r="S33" i="4"/>
  <c r="AA33" i="4"/>
  <c r="AT33" i="4"/>
  <c r="BB33" i="4"/>
  <c r="BJ33" i="4"/>
  <c r="BS49" i="10"/>
  <c r="BS50" i="10" s="1"/>
  <c r="BS116" i="10"/>
  <c r="BT116" i="10" s="1"/>
  <c r="BS115" i="10"/>
  <c r="BT115" i="10" s="1"/>
  <c r="BT50" i="10" s="1"/>
  <c r="AL78" i="5"/>
  <c r="AL79" i="5" s="1"/>
  <c r="X32" i="4"/>
  <c r="X33" i="4" s="1"/>
  <c r="BM79" i="4"/>
  <c r="BM80" i="4" s="1"/>
  <c r="S78" i="5"/>
  <c r="S79" i="5" s="1"/>
  <c r="AA78" i="5"/>
  <c r="AA79" i="5" s="1"/>
  <c r="BJ78" i="5"/>
  <c r="BJ79" i="5" s="1"/>
  <c r="BB78" i="5"/>
  <c r="BB79" i="5" s="1"/>
  <c r="Q78" i="5"/>
  <c r="Q79" i="5" s="1"/>
  <c r="AJ78" i="5"/>
  <c r="AJ79" i="5" s="1"/>
  <c r="AZ78" i="5"/>
  <c r="AZ79" i="5" s="1"/>
  <c r="AT78" i="5"/>
  <c r="AT79" i="5" s="1"/>
  <c r="BR116" i="5"/>
  <c r="BR49" i="5" s="1"/>
  <c r="BR114" i="5"/>
  <c r="BP78" i="5"/>
  <c r="BP79" i="5" s="1"/>
  <c r="K78" i="5"/>
  <c r="K79" i="5" s="1"/>
  <c r="P94" i="5"/>
  <c r="P95" i="5" s="1"/>
  <c r="AY94" i="5"/>
  <c r="AY95" i="5" s="1"/>
  <c r="L110" i="5"/>
  <c r="L111" i="5" s="1"/>
  <c r="AM110" i="5"/>
  <c r="AM111" i="5" s="1"/>
  <c r="BK110" i="5"/>
  <c r="BK111" i="5" s="1"/>
  <c r="BE111" i="4"/>
  <c r="BE112" i="4" s="1"/>
  <c r="D78" i="5"/>
  <c r="D79" i="5" s="1"/>
  <c r="L78" i="5"/>
  <c r="L79" i="5" s="1"/>
  <c r="T78" i="5"/>
  <c r="T79" i="5" s="1"/>
  <c r="AB78" i="5"/>
  <c r="AB79" i="5" s="1"/>
  <c r="AM78" i="5"/>
  <c r="AM79" i="5" s="1"/>
  <c r="AU78" i="5"/>
  <c r="AU79" i="5" s="1"/>
  <c r="BC78" i="5"/>
  <c r="BC79" i="5" s="1"/>
  <c r="BK78" i="5"/>
  <c r="BK79" i="5" s="1"/>
  <c r="E78" i="5"/>
  <c r="E79" i="5" s="1"/>
  <c r="U78" i="5"/>
  <c r="U79" i="5" s="1"/>
  <c r="AN78" i="5"/>
  <c r="AN79" i="5" s="1"/>
  <c r="BD78" i="5"/>
  <c r="BD79" i="5" s="1"/>
  <c r="G78" i="5"/>
  <c r="G79" i="5" s="1"/>
  <c r="O78" i="5"/>
  <c r="O79" i="5" s="1"/>
  <c r="W78" i="5"/>
  <c r="W79" i="5" s="1"/>
  <c r="AE78" i="5"/>
  <c r="AE79" i="5" s="1"/>
  <c r="AP78" i="5"/>
  <c r="AP79" i="5" s="1"/>
  <c r="AX78" i="5"/>
  <c r="AX79" i="5" s="1"/>
  <c r="BF78" i="5"/>
  <c r="BF79" i="5" s="1"/>
  <c r="BN78" i="5"/>
  <c r="BN79" i="5" s="1"/>
  <c r="I78" i="5"/>
  <c r="I79" i="5" s="1"/>
  <c r="Y78" i="5"/>
  <c r="Y79" i="5" s="1"/>
  <c r="AR78" i="5"/>
  <c r="AR79" i="5" s="1"/>
  <c r="BH78" i="5"/>
  <c r="BH79" i="5" s="1"/>
  <c r="J94" i="5"/>
  <c r="J95" i="5" s="1"/>
  <c r="R94" i="5"/>
  <c r="R95" i="5" s="1"/>
  <c r="Z94" i="5"/>
  <c r="Z95" i="5" s="1"/>
  <c r="AK94" i="5"/>
  <c r="AK95" i="5" s="1"/>
  <c r="AS94" i="5"/>
  <c r="AS95" i="5" s="1"/>
  <c r="BA94" i="5"/>
  <c r="BA95" i="5" s="1"/>
  <c r="BI94" i="5"/>
  <c r="BI95" i="5" s="1"/>
  <c r="BQ94" i="5"/>
  <c r="BQ95" i="5" s="1"/>
  <c r="F110" i="5"/>
  <c r="F111" i="5" s="1"/>
  <c r="N110" i="5"/>
  <c r="N111" i="5" s="1"/>
  <c r="V110" i="5"/>
  <c r="V111" i="5" s="1"/>
  <c r="AD110" i="5"/>
  <c r="AD111" i="5" s="1"/>
  <c r="AO110" i="5"/>
  <c r="AO111" i="5" s="1"/>
  <c r="AW110" i="5"/>
  <c r="AW111" i="5" s="1"/>
  <c r="BE110" i="5"/>
  <c r="BE111" i="5" s="1"/>
  <c r="BM110" i="5"/>
  <c r="BM111" i="5" s="1"/>
  <c r="M78" i="5"/>
  <c r="M79" i="5" s="1"/>
  <c r="AC78" i="5"/>
  <c r="AC79" i="5" s="1"/>
  <c r="AV78" i="5"/>
  <c r="AV79" i="5" s="1"/>
  <c r="BL78" i="5"/>
  <c r="BL79" i="5" s="1"/>
  <c r="H94" i="5"/>
  <c r="H95" i="5" s="1"/>
  <c r="AQ94" i="5"/>
  <c r="AQ95" i="5" s="1"/>
  <c r="BO94" i="5"/>
  <c r="BO95" i="5" s="1"/>
  <c r="D110" i="5"/>
  <c r="D111" i="5" s="1"/>
  <c r="AB110" i="5"/>
  <c r="AB111" i="5" s="1"/>
  <c r="AU110" i="5"/>
  <c r="AU111" i="5" s="1"/>
  <c r="X94" i="5"/>
  <c r="BG94" i="5"/>
  <c r="BG95" i="5" s="1"/>
  <c r="T110" i="5"/>
  <c r="T111" i="5" s="1"/>
  <c r="BC110" i="5"/>
  <c r="BC111" i="5" s="1"/>
  <c r="J78" i="5"/>
  <c r="J79" i="5" s="1"/>
  <c r="R78" i="5"/>
  <c r="R79" i="5" s="1"/>
  <c r="Z78" i="5"/>
  <c r="Z79" i="5" s="1"/>
  <c r="AK78" i="5"/>
  <c r="AK79" i="5" s="1"/>
  <c r="AS78" i="5"/>
  <c r="AS79" i="5" s="1"/>
  <c r="BA78" i="5"/>
  <c r="BA79" i="5" s="1"/>
  <c r="BI78" i="5"/>
  <c r="BI79" i="5" s="1"/>
  <c r="BQ78" i="5"/>
  <c r="BQ79" i="5" s="1"/>
  <c r="H78" i="5"/>
  <c r="H79" i="5" s="1"/>
  <c r="P78" i="5"/>
  <c r="P79" i="5" s="1"/>
  <c r="X78" i="5"/>
  <c r="AQ78" i="5"/>
  <c r="AQ79" i="5" s="1"/>
  <c r="AY78" i="5"/>
  <c r="AY79" i="5" s="1"/>
  <c r="BG78" i="5"/>
  <c r="BG79" i="5" s="1"/>
  <c r="BO78" i="5"/>
  <c r="BO79" i="5" s="1"/>
  <c r="F94" i="5"/>
  <c r="F95" i="5" s="1"/>
  <c r="N94" i="5"/>
  <c r="N95" i="5" s="1"/>
  <c r="V94" i="5"/>
  <c r="V95" i="5" s="1"/>
  <c r="AD94" i="5"/>
  <c r="AD95" i="5" s="1"/>
  <c r="AO94" i="5"/>
  <c r="AO95" i="5" s="1"/>
  <c r="AW94" i="5"/>
  <c r="AW95" i="5" s="1"/>
  <c r="BE94" i="5"/>
  <c r="BE95" i="5" s="1"/>
  <c r="BM94" i="5"/>
  <c r="BM95" i="5" s="1"/>
  <c r="J110" i="5"/>
  <c r="J111" i="5" s="1"/>
  <c r="R110" i="5"/>
  <c r="R111" i="5" s="1"/>
  <c r="Z110" i="5"/>
  <c r="Z111" i="5" s="1"/>
  <c r="AK110" i="5"/>
  <c r="AK111" i="5" s="1"/>
  <c r="AS110" i="5"/>
  <c r="AS111" i="5" s="1"/>
  <c r="BA110" i="5"/>
  <c r="BA111" i="5" s="1"/>
  <c r="BI110" i="5"/>
  <c r="BI111" i="5" s="1"/>
  <c r="BQ110" i="5"/>
  <c r="BQ111" i="5" s="1"/>
  <c r="F78" i="5"/>
  <c r="F79" i="5" s="1"/>
  <c r="N78" i="5"/>
  <c r="N79" i="5" s="1"/>
  <c r="V78" i="5"/>
  <c r="V79" i="5" s="1"/>
  <c r="AD78" i="5"/>
  <c r="AD79" i="5" s="1"/>
  <c r="AO78" i="5"/>
  <c r="AO79" i="5" s="1"/>
  <c r="AW78" i="5"/>
  <c r="AW79" i="5" s="1"/>
  <c r="BE78" i="5"/>
  <c r="BE79" i="5" s="1"/>
  <c r="BM78" i="5"/>
  <c r="BM79" i="5" s="1"/>
  <c r="D94" i="5"/>
  <c r="D95" i="5" s="1"/>
  <c r="L94" i="5"/>
  <c r="L95" i="5" s="1"/>
  <c r="T94" i="5"/>
  <c r="T95" i="5" s="1"/>
  <c r="AB94" i="5"/>
  <c r="AB95" i="5" s="1"/>
  <c r="AM94" i="5"/>
  <c r="AM95" i="5" s="1"/>
  <c r="AU94" i="5"/>
  <c r="AU95" i="5" s="1"/>
  <c r="BC94" i="5"/>
  <c r="BC95" i="5" s="1"/>
  <c r="BK94" i="5"/>
  <c r="BK95" i="5" s="1"/>
  <c r="H110" i="5"/>
  <c r="H111" i="5" s="1"/>
  <c r="P110" i="5"/>
  <c r="P111" i="5" s="1"/>
  <c r="X110" i="5"/>
  <c r="X111" i="5" s="1"/>
  <c r="AQ110" i="5"/>
  <c r="AQ111" i="5" s="1"/>
  <c r="AY110" i="5"/>
  <c r="AY111" i="5" s="1"/>
  <c r="BG110" i="5"/>
  <c r="BG111" i="5" s="1"/>
  <c r="BO110" i="5"/>
  <c r="BO11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J60" i="5"/>
  <c r="AJ61" i="5" s="1"/>
  <c r="AL60" i="5"/>
  <c r="AL61" i="5" s="1"/>
  <c r="AN60" i="5"/>
  <c r="AN61" i="5" s="1"/>
  <c r="AP60" i="5"/>
  <c r="AP61" i="5" s="1"/>
  <c r="AR60" i="5"/>
  <c r="AR61" i="5" s="1"/>
  <c r="AT60" i="5"/>
  <c r="AT61" i="5" s="1"/>
  <c r="AV60" i="5"/>
  <c r="AV61" i="5" s="1"/>
  <c r="AX60" i="5"/>
  <c r="AX61" i="5" s="1"/>
  <c r="AZ60" i="5"/>
  <c r="AZ61" i="5" s="1"/>
  <c r="BB60" i="5"/>
  <c r="BB61" i="5" s="1"/>
  <c r="BD60" i="5"/>
  <c r="BD61" i="5" s="1"/>
  <c r="BF60" i="5"/>
  <c r="BF61" i="5" s="1"/>
  <c r="BH60" i="5"/>
  <c r="BH61" i="5" s="1"/>
  <c r="BJ60" i="5"/>
  <c r="BJ61" i="5" s="1"/>
  <c r="BL60" i="5"/>
  <c r="BL61" i="5" s="1"/>
  <c r="BN60" i="5"/>
  <c r="BN61" i="5" s="1"/>
  <c r="BP60" i="5"/>
  <c r="BP61" i="5" s="1"/>
  <c r="D60" i="5"/>
  <c r="D61" i="5" s="1"/>
  <c r="D65" i="5" s="1"/>
  <c r="F60" i="5"/>
  <c r="F61" i="5" s="1"/>
  <c r="F65" i="5" s="1"/>
  <c r="H60" i="5"/>
  <c r="H61" i="5" s="1"/>
  <c r="H65" i="5" s="1"/>
  <c r="J60" i="5"/>
  <c r="J61" i="5" s="1"/>
  <c r="J65" i="5" s="1"/>
  <c r="L60" i="5"/>
  <c r="L61" i="5" s="1"/>
  <c r="L65" i="5" s="1"/>
  <c r="N60" i="5"/>
  <c r="N61" i="5" s="1"/>
  <c r="N65" i="5" s="1"/>
  <c r="P60" i="5"/>
  <c r="P61" i="5" s="1"/>
  <c r="P66" i="5" s="1"/>
  <c r="R60" i="5"/>
  <c r="R61" i="5" s="1"/>
  <c r="R65" i="5" s="1"/>
  <c r="T60" i="5"/>
  <c r="T61" i="5" s="1"/>
  <c r="T65" i="5" s="1"/>
  <c r="V60" i="5"/>
  <c r="V61" i="5" s="1"/>
  <c r="V65" i="5" s="1"/>
  <c r="X60" i="5"/>
  <c r="X61" i="5" s="1"/>
  <c r="X65" i="5" s="1"/>
  <c r="Z60" i="5"/>
  <c r="Z61" i="5" s="1"/>
  <c r="Z65" i="5" s="1"/>
  <c r="AB60" i="5"/>
  <c r="AB61" i="5" s="1"/>
  <c r="AB65" i="5" s="1"/>
  <c r="AD60" i="5"/>
  <c r="AD61" i="5" s="1"/>
  <c r="AD66" i="5" s="1"/>
  <c r="AK60" i="5"/>
  <c r="AK61" i="5" s="1"/>
  <c r="AK65" i="5" s="1"/>
  <c r="AM60" i="5"/>
  <c r="AM61" i="5" s="1"/>
  <c r="AM65" i="5" s="1"/>
  <c r="AO60" i="5"/>
  <c r="AO61" i="5" s="1"/>
  <c r="AO65" i="5" s="1"/>
  <c r="AQ60" i="5"/>
  <c r="AQ61" i="5" s="1"/>
  <c r="AQ66" i="5" s="1"/>
  <c r="AS60" i="5"/>
  <c r="AS61" i="5" s="1"/>
  <c r="AS65" i="5" s="1"/>
  <c r="AU60" i="5"/>
  <c r="AU61" i="5" s="1"/>
  <c r="AU65" i="5" s="1"/>
  <c r="AW60" i="5"/>
  <c r="AW61" i="5" s="1"/>
  <c r="AW66" i="5" s="1"/>
  <c r="AY60" i="5"/>
  <c r="AY61" i="5" s="1"/>
  <c r="AY66" i="5" s="1"/>
  <c r="BA60" i="5"/>
  <c r="BA61" i="5" s="1"/>
  <c r="BA65" i="5" s="1"/>
  <c r="BC60" i="5"/>
  <c r="BC61" i="5" s="1"/>
  <c r="BC66" i="5" s="1"/>
  <c r="BE60" i="5"/>
  <c r="BE61" i="5" s="1"/>
  <c r="BE65" i="5" s="1"/>
  <c r="BG60" i="5"/>
  <c r="BG61" i="5" s="1"/>
  <c r="BG66" i="5" s="1"/>
  <c r="BI60" i="5"/>
  <c r="BI61" i="5" s="1"/>
  <c r="BI65" i="5" s="1"/>
  <c r="BK60" i="5"/>
  <c r="BK61" i="5" s="1"/>
  <c r="BK65" i="5" s="1"/>
  <c r="BM60" i="5"/>
  <c r="BM61" i="5" s="1"/>
  <c r="BM65" i="5" s="1"/>
  <c r="BO60" i="5"/>
  <c r="BO61" i="5" s="1"/>
  <c r="BO66" i="5" s="1"/>
  <c r="BQ60" i="5"/>
  <c r="BQ61" i="5" s="1"/>
  <c r="BQ65" i="5" s="1"/>
  <c r="E94" i="5"/>
  <c r="E95" i="5" s="1"/>
  <c r="G94" i="5"/>
  <c r="G95" i="5" s="1"/>
  <c r="I94" i="5"/>
  <c r="I95" i="5" s="1"/>
  <c r="K94" i="5"/>
  <c r="K95" i="5" s="1"/>
  <c r="M94" i="5"/>
  <c r="M95" i="5" s="1"/>
  <c r="O94" i="5"/>
  <c r="O95" i="5" s="1"/>
  <c r="Q94" i="5"/>
  <c r="Q95" i="5" s="1"/>
  <c r="S94" i="5"/>
  <c r="S95" i="5" s="1"/>
  <c r="U94" i="5"/>
  <c r="U95" i="5" s="1"/>
  <c r="W94" i="5"/>
  <c r="W95" i="5" s="1"/>
  <c r="Y94" i="5"/>
  <c r="Y95" i="5" s="1"/>
  <c r="AA94" i="5"/>
  <c r="AA95" i="5" s="1"/>
  <c r="AC94" i="5"/>
  <c r="AC95" i="5" s="1"/>
  <c r="AE94" i="5"/>
  <c r="AE95" i="5" s="1"/>
  <c r="AJ94" i="5"/>
  <c r="AJ95" i="5" s="1"/>
  <c r="AL94" i="5"/>
  <c r="AL95" i="5" s="1"/>
  <c r="AN94" i="5"/>
  <c r="AN95" i="5" s="1"/>
  <c r="AP94" i="5"/>
  <c r="AP95" i="5" s="1"/>
  <c r="AR94" i="5"/>
  <c r="AR95" i="5" s="1"/>
  <c r="AT94" i="5"/>
  <c r="AT95" i="5" s="1"/>
  <c r="AV94" i="5"/>
  <c r="AV95" i="5" s="1"/>
  <c r="AX94" i="5"/>
  <c r="AX95" i="5" s="1"/>
  <c r="AZ94" i="5"/>
  <c r="AZ95" i="5" s="1"/>
  <c r="BB94" i="5"/>
  <c r="BB95" i="5" s="1"/>
  <c r="BD94" i="5"/>
  <c r="BD95" i="5" s="1"/>
  <c r="BF94" i="5"/>
  <c r="BF95" i="5" s="1"/>
  <c r="BH94" i="5"/>
  <c r="BH95" i="5" s="1"/>
  <c r="BJ94" i="5"/>
  <c r="BJ95" i="5" s="1"/>
  <c r="BL94" i="5"/>
  <c r="BL95" i="5" s="1"/>
  <c r="BN94" i="5"/>
  <c r="BN95" i="5" s="1"/>
  <c r="BP94" i="5"/>
  <c r="BP95" i="5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J110" i="5"/>
  <c r="AJ111" i="5" s="1"/>
  <c r="AL110" i="5"/>
  <c r="AL111" i="5" s="1"/>
  <c r="AN110" i="5"/>
  <c r="AN111" i="5" s="1"/>
  <c r="AP110" i="5"/>
  <c r="AP111" i="5" s="1"/>
  <c r="AR110" i="5"/>
  <c r="AR111" i="5" s="1"/>
  <c r="AT110" i="5"/>
  <c r="AT111" i="5" s="1"/>
  <c r="AV110" i="5"/>
  <c r="AV111" i="5" s="1"/>
  <c r="AX110" i="5"/>
  <c r="AX111" i="5" s="1"/>
  <c r="AZ110" i="5"/>
  <c r="AZ111" i="5" s="1"/>
  <c r="BB110" i="5"/>
  <c r="BB111" i="5" s="1"/>
  <c r="BD110" i="5"/>
  <c r="BD111" i="5" s="1"/>
  <c r="BF110" i="5"/>
  <c r="BF111" i="5" s="1"/>
  <c r="BH110" i="5"/>
  <c r="BH111" i="5" s="1"/>
  <c r="BJ110" i="5"/>
  <c r="BJ111" i="5" s="1"/>
  <c r="BL110" i="5"/>
  <c r="BL111" i="5" s="1"/>
  <c r="BN110" i="5"/>
  <c r="BN111" i="5" s="1"/>
  <c r="BP110" i="5"/>
  <c r="BP111" i="5" s="1"/>
  <c r="F46" i="5"/>
  <c r="J46" i="5"/>
  <c r="N46" i="5"/>
  <c r="R46" i="5"/>
  <c r="V46" i="5"/>
  <c r="Z46" i="5"/>
  <c r="AD46" i="5"/>
  <c r="AK46" i="5"/>
  <c r="AO46" i="5"/>
  <c r="AS46" i="5"/>
  <c r="AW46" i="5"/>
  <c r="BA46" i="5"/>
  <c r="BE46" i="5"/>
  <c r="BI46" i="5"/>
  <c r="BM46" i="5"/>
  <c r="BQ46" i="5"/>
  <c r="D46" i="5"/>
  <c r="H46" i="5"/>
  <c r="L46" i="5"/>
  <c r="P46" i="5"/>
  <c r="T46" i="5"/>
  <c r="X46" i="5"/>
  <c r="AB46" i="5"/>
  <c r="AM46" i="5"/>
  <c r="AQ46" i="5"/>
  <c r="AU46" i="5"/>
  <c r="AY46" i="5"/>
  <c r="BC46" i="5"/>
  <c r="BG46" i="5"/>
  <c r="BK46" i="5"/>
  <c r="BO46" i="5"/>
  <c r="X48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W47" i="5"/>
  <c r="W48" i="5"/>
  <c r="D48" i="5"/>
  <c r="D47" i="5"/>
  <c r="F48" i="5"/>
  <c r="F47" i="5"/>
  <c r="H48" i="5"/>
  <c r="H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Y47" i="5"/>
  <c r="Y48" i="5"/>
  <c r="AA47" i="5"/>
  <c r="AA48" i="5"/>
  <c r="AC47" i="5"/>
  <c r="AC48" i="5"/>
  <c r="AE47" i="5"/>
  <c r="AE48" i="5"/>
  <c r="AJ47" i="5"/>
  <c r="AJ48" i="5"/>
  <c r="AL47" i="5"/>
  <c r="AL48" i="5"/>
  <c r="AN47" i="5"/>
  <c r="AN48" i="5"/>
  <c r="AP47" i="5"/>
  <c r="AP48" i="5"/>
  <c r="AR47" i="5"/>
  <c r="AR48" i="5"/>
  <c r="AT47" i="5"/>
  <c r="AT48" i="5"/>
  <c r="AV47" i="5"/>
  <c r="AV48" i="5"/>
  <c r="AX47" i="5"/>
  <c r="AX48" i="5"/>
  <c r="AZ47" i="5"/>
  <c r="AZ48" i="5"/>
  <c r="BB47" i="5"/>
  <c r="BB48" i="5"/>
  <c r="BD47" i="5"/>
  <c r="BD48" i="5"/>
  <c r="BF47" i="5"/>
  <c r="BF48" i="5"/>
  <c r="BH47" i="5"/>
  <c r="BH48" i="5"/>
  <c r="BJ47" i="5"/>
  <c r="BJ48" i="5"/>
  <c r="BL47" i="5"/>
  <c r="BL48" i="5"/>
  <c r="BN47" i="5"/>
  <c r="BN48" i="5"/>
  <c r="BP47" i="5"/>
  <c r="BP48" i="5"/>
  <c r="D64" i="5"/>
  <c r="D81" i="5"/>
  <c r="F64" i="5"/>
  <c r="F81" i="5"/>
  <c r="H64" i="5"/>
  <c r="H81" i="5"/>
  <c r="J64" i="5"/>
  <c r="J81" i="5"/>
  <c r="L64" i="5"/>
  <c r="L81" i="5"/>
  <c r="N64" i="5"/>
  <c r="N81" i="5"/>
  <c r="P64" i="5"/>
  <c r="P81" i="5"/>
  <c r="R64" i="5"/>
  <c r="R81" i="5"/>
  <c r="T64" i="5"/>
  <c r="T81" i="5"/>
  <c r="V64" i="5"/>
  <c r="V81" i="5"/>
  <c r="X64" i="5"/>
  <c r="X81" i="5"/>
  <c r="Z64" i="5"/>
  <c r="Z81" i="5"/>
  <c r="AB64" i="5"/>
  <c r="AB81" i="5"/>
  <c r="AD81" i="5"/>
  <c r="AD64" i="5"/>
  <c r="AH81" i="5"/>
  <c r="AK81" i="5"/>
  <c r="AK84" i="5" s="1"/>
  <c r="AK64" i="5"/>
  <c r="AM64" i="5"/>
  <c r="AM81" i="5"/>
  <c r="AO81" i="5"/>
  <c r="AO64" i="5"/>
  <c r="AQ64" i="5"/>
  <c r="AQ81" i="5"/>
  <c r="AS81" i="5"/>
  <c r="AS64" i="5"/>
  <c r="AU64" i="5"/>
  <c r="AU81" i="5"/>
  <c r="AW81" i="5"/>
  <c r="AW64" i="5"/>
  <c r="AY64" i="5"/>
  <c r="AY81" i="5"/>
  <c r="BA81" i="5"/>
  <c r="BA64" i="5"/>
  <c r="BC64" i="5"/>
  <c r="BC81" i="5"/>
  <c r="BE81" i="5"/>
  <c r="BE64" i="5"/>
  <c r="BG64" i="5"/>
  <c r="BG81" i="5"/>
  <c r="BI81" i="5"/>
  <c r="BI64" i="5"/>
  <c r="BK64" i="5"/>
  <c r="BK81" i="5"/>
  <c r="BM81" i="5"/>
  <c r="BM64" i="5"/>
  <c r="BO64" i="5"/>
  <c r="BO81" i="5"/>
  <c r="BQ81" i="5"/>
  <c r="BQ64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E63" i="5"/>
  <c r="E46" i="5"/>
  <c r="G63" i="5"/>
  <c r="G46" i="5"/>
  <c r="I63" i="5"/>
  <c r="I46" i="5"/>
  <c r="K63" i="5"/>
  <c r="K46" i="5"/>
  <c r="M63" i="5"/>
  <c r="M46" i="5"/>
  <c r="O63" i="5"/>
  <c r="O46" i="5"/>
  <c r="Q63" i="5"/>
  <c r="Q46" i="5"/>
  <c r="S63" i="5"/>
  <c r="S46" i="5"/>
  <c r="U63" i="5"/>
  <c r="U46" i="5"/>
  <c r="W63" i="5"/>
  <c r="W46" i="5"/>
  <c r="Y63" i="5"/>
  <c r="Y46" i="5"/>
  <c r="AA63" i="5"/>
  <c r="AA46" i="5"/>
  <c r="AC63" i="5"/>
  <c r="AC46" i="5"/>
  <c r="AE63" i="5"/>
  <c r="AE46" i="5"/>
  <c r="AJ63" i="5"/>
  <c r="AJ46" i="5"/>
  <c r="AL63" i="5"/>
  <c r="AL46" i="5"/>
  <c r="AN63" i="5"/>
  <c r="AN46" i="5"/>
  <c r="AP63" i="5"/>
  <c r="AP46" i="5"/>
  <c r="AR63" i="5"/>
  <c r="AR46" i="5"/>
  <c r="AT63" i="5"/>
  <c r="AT46" i="5"/>
  <c r="AV63" i="5"/>
  <c r="AV46" i="5"/>
  <c r="AX63" i="5"/>
  <c r="AX46" i="5"/>
  <c r="AZ63" i="5"/>
  <c r="AZ46" i="5"/>
  <c r="BB63" i="5"/>
  <c r="BB46" i="5"/>
  <c r="BD63" i="5"/>
  <c r="BD46" i="5"/>
  <c r="BF63" i="5"/>
  <c r="BF46" i="5"/>
  <c r="BH63" i="5"/>
  <c r="BH46" i="5"/>
  <c r="BJ63" i="5"/>
  <c r="BJ46" i="5"/>
  <c r="BL63" i="5"/>
  <c r="BL46" i="5"/>
  <c r="BN63" i="5"/>
  <c r="BN46" i="5"/>
  <c r="BP63" i="5"/>
  <c r="BP46" i="5"/>
  <c r="R66" i="5"/>
  <c r="AD65" i="5"/>
  <c r="AK66" i="5"/>
  <c r="X47" i="5"/>
  <c r="D48" i="4"/>
  <c r="D49" i="4"/>
  <c r="F48" i="4"/>
  <c r="F49" i="4"/>
  <c r="H48" i="4"/>
  <c r="H49" i="4"/>
  <c r="J48" i="4"/>
  <c r="J49" i="4"/>
  <c r="L48" i="4"/>
  <c r="L49" i="4"/>
  <c r="N48" i="4"/>
  <c r="N49" i="4"/>
  <c r="P48" i="4"/>
  <c r="P49" i="4"/>
  <c r="R48" i="4"/>
  <c r="R49" i="4"/>
  <c r="T48" i="4"/>
  <c r="T49" i="4"/>
  <c r="V48" i="4"/>
  <c r="V49" i="4"/>
  <c r="Z48" i="4"/>
  <c r="Z49" i="4"/>
  <c r="AB48" i="4"/>
  <c r="AB49" i="4"/>
  <c r="AD48" i="4"/>
  <c r="AD49" i="4"/>
  <c r="AK48" i="4"/>
  <c r="AK49" i="4"/>
  <c r="AM48" i="4"/>
  <c r="AM49" i="4"/>
  <c r="AO48" i="4"/>
  <c r="AO49" i="4"/>
  <c r="AQ48" i="4"/>
  <c r="AQ49" i="4"/>
  <c r="AS48" i="4"/>
  <c r="AS49" i="4"/>
  <c r="AU48" i="4"/>
  <c r="AU49" i="4"/>
  <c r="AW48" i="4"/>
  <c r="AW49" i="4"/>
  <c r="AY48" i="4"/>
  <c r="AY49" i="4"/>
  <c r="BA48" i="4"/>
  <c r="BA49" i="4"/>
  <c r="BC48" i="4"/>
  <c r="BC49" i="4"/>
  <c r="BE48" i="4"/>
  <c r="BE49" i="4"/>
  <c r="BG48" i="4"/>
  <c r="BG49" i="4"/>
  <c r="BI48" i="4"/>
  <c r="BI49" i="4"/>
  <c r="BK48" i="4"/>
  <c r="BK49" i="4"/>
  <c r="BM48" i="4"/>
  <c r="BM49" i="4"/>
  <c r="BO48" i="4"/>
  <c r="BO49" i="4"/>
  <c r="BQ48" i="4"/>
  <c r="BQ49" i="4"/>
  <c r="E82" i="4"/>
  <c r="E65" i="4"/>
  <c r="G82" i="4"/>
  <c r="G85" i="4" s="1"/>
  <c r="G65" i="4"/>
  <c r="I82" i="4"/>
  <c r="I84" i="4" s="1"/>
  <c r="I65" i="4"/>
  <c r="K82" i="4"/>
  <c r="K65" i="4"/>
  <c r="M82" i="4"/>
  <c r="M85" i="4" s="1"/>
  <c r="M65" i="4"/>
  <c r="O82" i="4"/>
  <c r="O65" i="4"/>
  <c r="Q82" i="4"/>
  <c r="Q65" i="4"/>
  <c r="S82" i="4"/>
  <c r="S84" i="4" s="1"/>
  <c r="S65" i="4"/>
  <c r="U82" i="4"/>
  <c r="U85" i="4" s="1"/>
  <c r="U65" i="4"/>
  <c r="W82" i="4"/>
  <c r="W85" i="4" s="1"/>
  <c r="W65" i="4"/>
  <c r="Y82" i="4"/>
  <c r="Y85" i="4" s="1"/>
  <c r="Y65" i="4"/>
  <c r="AA82" i="4"/>
  <c r="AA65" i="4"/>
  <c r="AC82" i="4"/>
  <c r="AC65" i="4"/>
  <c r="AE82" i="4"/>
  <c r="AE85" i="4" s="1"/>
  <c r="AE65" i="4"/>
  <c r="AJ82" i="4"/>
  <c r="AJ85" i="4" s="1"/>
  <c r="AJ65" i="4"/>
  <c r="AL82" i="4"/>
  <c r="AL84" i="4" s="1"/>
  <c r="AL65" i="4"/>
  <c r="AN82" i="4"/>
  <c r="AN84" i="4" s="1"/>
  <c r="AN65" i="4"/>
  <c r="AP82" i="4"/>
  <c r="AP85" i="4" s="1"/>
  <c r="AP65" i="4"/>
  <c r="AR82" i="4"/>
  <c r="AR65" i="4"/>
  <c r="AT82" i="4"/>
  <c r="AT65" i="4"/>
  <c r="AV82" i="4"/>
  <c r="AV85" i="4" s="1"/>
  <c r="AV65" i="4"/>
  <c r="AX82" i="4"/>
  <c r="AX85" i="4" s="1"/>
  <c r="AX65" i="4"/>
  <c r="AZ82" i="4"/>
  <c r="AZ84" i="4" s="1"/>
  <c r="AZ65" i="4"/>
  <c r="BB82" i="4"/>
  <c r="BB65" i="4"/>
  <c r="BD82" i="4"/>
  <c r="BD65" i="4"/>
  <c r="BF82" i="4"/>
  <c r="BF85" i="4" s="1"/>
  <c r="BF65" i="4"/>
  <c r="BH82" i="4"/>
  <c r="BH84" i="4" s="1"/>
  <c r="BH65" i="4"/>
  <c r="BJ82" i="4"/>
  <c r="BJ65" i="4"/>
  <c r="BL82" i="4"/>
  <c r="BL84" i="4" s="1"/>
  <c r="BL65" i="4"/>
  <c r="BN82" i="4"/>
  <c r="BN65" i="4"/>
  <c r="BP82" i="4"/>
  <c r="BP65" i="4"/>
  <c r="F67" i="4"/>
  <c r="F66" i="4"/>
  <c r="J67" i="4"/>
  <c r="J66" i="4"/>
  <c r="N67" i="4"/>
  <c r="N66" i="4"/>
  <c r="R67" i="4"/>
  <c r="R66" i="4"/>
  <c r="AD67" i="4"/>
  <c r="AD66" i="4"/>
  <c r="AK67" i="4"/>
  <c r="AK66" i="4"/>
  <c r="AO67" i="4"/>
  <c r="AO66" i="4"/>
  <c r="AS67" i="4"/>
  <c r="AS66" i="4"/>
  <c r="BI66" i="4"/>
  <c r="BM66" i="4"/>
  <c r="BQ67" i="4"/>
  <c r="E49" i="4"/>
  <c r="E48" i="4"/>
  <c r="G49" i="4"/>
  <c r="G48" i="4"/>
  <c r="I49" i="4"/>
  <c r="I48" i="4"/>
  <c r="K49" i="4"/>
  <c r="K48" i="4"/>
  <c r="M49" i="4"/>
  <c r="M48" i="4"/>
  <c r="O49" i="4"/>
  <c r="O48" i="4"/>
  <c r="Q49" i="4"/>
  <c r="Q48" i="4"/>
  <c r="S49" i="4"/>
  <c r="S48" i="4"/>
  <c r="U49" i="4"/>
  <c r="U48" i="4"/>
  <c r="W49" i="4"/>
  <c r="W48" i="4"/>
  <c r="Y49" i="4"/>
  <c r="Y48" i="4"/>
  <c r="AA49" i="4"/>
  <c r="AA48" i="4"/>
  <c r="AC49" i="4"/>
  <c r="AC48" i="4"/>
  <c r="AE49" i="4"/>
  <c r="AE48" i="4"/>
  <c r="AJ49" i="4"/>
  <c r="AJ48" i="4"/>
  <c r="AL49" i="4"/>
  <c r="AL48" i="4"/>
  <c r="AN49" i="4"/>
  <c r="AN48" i="4"/>
  <c r="AP49" i="4"/>
  <c r="AP48" i="4"/>
  <c r="AR49" i="4"/>
  <c r="AR48" i="4"/>
  <c r="AT49" i="4"/>
  <c r="AT48" i="4"/>
  <c r="AV49" i="4"/>
  <c r="AV48" i="4"/>
  <c r="AX49" i="4"/>
  <c r="AX48" i="4"/>
  <c r="AZ49" i="4"/>
  <c r="AZ48" i="4"/>
  <c r="BB49" i="4"/>
  <c r="BB48" i="4"/>
  <c r="BD49" i="4"/>
  <c r="BD48" i="4"/>
  <c r="BF49" i="4"/>
  <c r="BF48" i="4"/>
  <c r="BH49" i="4"/>
  <c r="BH48" i="4"/>
  <c r="BJ49" i="4"/>
  <c r="BJ48" i="4"/>
  <c r="BL49" i="4"/>
  <c r="BL48" i="4"/>
  <c r="BN49" i="4"/>
  <c r="BN48" i="4"/>
  <c r="BP49" i="4"/>
  <c r="BP48" i="4"/>
  <c r="D82" i="4"/>
  <c r="D84" i="4" s="1"/>
  <c r="D65" i="4"/>
  <c r="F65" i="4"/>
  <c r="F82" i="4"/>
  <c r="H82" i="4"/>
  <c r="H85" i="4" s="1"/>
  <c r="H65" i="4"/>
  <c r="J65" i="4"/>
  <c r="J82" i="4"/>
  <c r="J85" i="4" s="1"/>
  <c r="L82" i="4"/>
  <c r="L65" i="4"/>
  <c r="N65" i="4"/>
  <c r="N82" i="4"/>
  <c r="N85" i="4" s="1"/>
  <c r="P82" i="4"/>
  <c r="P85" i="4" s="1"/>
  <c r="P65" i="4"/>
  <c r="R65" i="4"/>
  <c r="R82" i="4"/>
  <c r="R85" i="4" s="1"/>
  <c r="T82" i="4"/>
  <c r="T84" i="4" s="1"/>
  <c r="T65" i="4"/>
  <c r="V65" i="4"/>
  <c r="V82" i="4"/>
  <c r="V84" i="4" s="1"/>
  <c r="X82" i="4"/>
  <c r="X65" i="4"/>
  <c r="Z65" i="4"/>
  <c r="Z82" i="4"/>
  <c r="Z85" i="4" s="1"/>
  <c r="AB82" i="4"/>
  <c r="AB85" i="4" s="1"/>
  <c r="AB65" i="4"/>
  <c r="AD65" i="4"/>
  <c r="AD82" i="4"/>
  <c r="AH82" i="4"/>
  <c r="AK65" i="4"/>
  <c r="AK82" i="4"/>
  <c r="AK85" i="4" s="1"/>
  <c r="AM82" i="4"/>
  <c r="AM85" i="4" s="1"/>
  <c r="AM65" i="4"/>
  <c r="AO65" i="4"/>
  <c r="AO82" i="4"/>
  <c r="AO85" i="4" s="1"/>
  <c r="AQ82" i="4"/>
  <c r="AQ85" i="4" s="1"/>
  <c r="AQ65" i="4"/>
  <c r="AS65" i="4"/>
  <c r="AS82" i="4"/>
  <c r="AS85" i="4" s="1"/>
  <c r="AU82" i="4"/>
  <c r="AU85" i="4" s="1"/>
  <c r="AU65" i="4"/>
  <c r="AW65" i="4"/>
  <c r="AW82" i="4"/>
  <c r="AW84" i="4" s="1"/>
  <c r="AY82" i="4"/>
  <c r="AY65" i="4"/>
  <c r="BA65" i="4"/>
  <c r="BA82" i="4"/>
  <c r="BC82" i="4"/>
  <c r="BC65" i="4"/>
  <c r="BE65" i="4"/>
  <c r="BE82" i="4"/>
  <c r="BG82" i="4"/>
  <c r="BG85" i="4" s="1"/>
  <c r="BG65" i="4"/>
  <c r="BI65" i="4"/>
  <c r="BI82" i="4"/>
  <c r="BK82" i="4"/>
  <c r="BK65" i="4"/>
  <c r="BM65" i="4"/>
  <c r="BM82" i="4"/>
  <c r="BO82" i="4"/>
  <c r="BO85" i="4" s="1"/>
  <c r="BO65" i="4"/>
  <c r="BQ65" i="4"/>
  <c r="BQ82" i="4"/>
  <c r="E66" i="4"/>
  <c r="E67" i="4"/>
  <c r="G66" i="4"/>
  <c r="G67" i="4"/>
  <c r="I66" i="4"/>
  <c r="I67" i="4"/>
  <c r="M66" i="4"/>
  <c r="M67" i="4"/>
  <c r="O66" i="4"/>
  <c r="O67" i="4"/>
  <c r="Q66" i="4"/>
  <c r="Q67" i="4"/>
  <c r="S66" i="4"/>
  <c r="S67" i="4"/>
  <c r="U66" i="4"/>
  <c r="U67" i="4"/>
  <c r="Y67" i="4"/>
  <c r="AA66" i="4"/>
  <c r="AA67" i="4"/>
  <c r="AC66" i="4"/>
  <c r="AC67" i="4"/>
  <c r="AE66" i="4"/>
  <c r="AE67" i="4"/>
  <c r="AJ66" i="4"/>
  <c r="AJ67" i="4"/>
  <c r="AN66" i="4"/>
  <c r="AN67" i="4"/>
  <c r="AP66" i="4"/>
  <c r="AT66" i="4"/>
  <c r="AT67" i="4"/>
  <c r="AV66" i="4"/>
  <c r="AV67" i="4"/>
  <c r="AX66" i="4"/>
  <c r="AX67" i="4"/>
  <c r="AZ67" i="4"/>
  <c r="BB67" i="4"/>
  <c r="H67" i="4"/>
  <c r="H66" i="4"/>
  <c r="L67" i="4"/>
  <c r="L66" i="4"/>
  <c r="P67" i="4"/>
  <c r="T67" i="4"/>
  <c r="T66" i="4"/>
  <c r="AB67" i="4"/>
  <c r="AB66" i="4"/>
  <c r="AM67" i="4"/>
  <c r="AM66" i="4"/>
  <c r="AQ67" i="4"/>
  <c r="AQ66" i="4"/>
  <c r="AU67" i="4"/>
  <c r="AU66" i="4"/>
  <c r="D47" i="4"/>
  <c r="F47" i="4"/>
  <c r="H47" i="4"/>
  <c r="J47" i="4"/>
  <c r="L47" i="4"/>
  <c r="N47" i="4"/>
  <c r="P47" i="4"/>
  <c r="R47" i="4"/>
  <c r="T47" i="4"/>
  <c r="V47" i="4"/>
  <c r="X47" i="4"/>
  <c r="Z47" i="4"/>
  <c r="AB47" i="4"/>
  <c r="AD47" i="4"/>
  <c r="AK47" i="4"/>
  <c r="AM47" i="4"/>
  <c r="AO47" i="4"/>
  <c r="AQ47" i="4"/>
  <c r="AS47" i="4"/>
  <c r="AU47" i="4"/>
  <c r="AW47" i="4"/>
  <c r="AY47" i="4"/>
  <c r="BA47" i="4"/>
  <c r="BC47" i="4"/>
  <c r="BE47" i="4"/>
  <c r="BG47" i="4"/>
  <c r="BI47" i="4"/>
  <c r="BK47" i="4"/>
  <c r="BM47" i="4"/>
  <c r="BO47" i="4"/>
  <c r="BQ47" i="4"/>
  <c r="E47" i="4"/>
  <c r="G47" i="4"/>
  <c r="I47" i="4"/>
  <c r="K47" i="4"/>
  <c r="M47" i="4"/>
  <c r="O47" i="4"/>
  <c r="Q47" i="4"/>
  <c r="S47" i="4"/>
  <c r="U47" i="4"/>
  <c r="W47" i="4"/>
  <c r="Y47" i="4"/>
  <c r="AA47" i="4"/>
  <c r="AC47" i="4"/>
  <c r="AE47" i="4"/>
  <c r="AJ47" i="4"/>
  <c r="AL47" i="4"/>
  <c r="AN47" i="4"/>
  <c r="AP47" i="4"/>
  <c r="AR47" i="4"/>
  <c r="AT47" i="4"/>
  <c r="AV47" i="4"/>
  <c r="AX47" i="4"/>
  <c r="AZ47" i="4"/>
  <c r="BB47" i="4"/>
  <c r="BD47" i="4"/>
  <c r="BF47" i="4"/>
  <c r="BH47" i="4"/>
  <c r="BJ47" i="4"/>
  <c r="BL47" i="4"/>
  <c r="BN47" i="4"/>
  <c r="BP47" i="4"/>
  <c r="AL67" i="4" l="1"/>
  <c r="K84" i="4"/>
  <c r="BO66" i="4"/>
  <c r="AT84" i="4"/>
  <c r="X67" i="4"/>
  <c r="BN66" i="4"/>
  <c r="BA66" i="4"/>
  <c r="Z66" i="4"/>
  <c r="BC84" i="5"/>
  <c r="K67" i="4"/>
  <c r="AY85" i="4"/>
  <c r="BG67" i="4"/>
  <c r="AR67" i="4"/>
  <c r="BP84" i="4"/>
  <c r="BD84" i="4"/>
  <c r="AR84" i="4"/>
  <c r="AC85" i="4"/>
  <c r="Q85" i="4"/>
  <c r="E84" i="4"/>
  <c r="W66" i="4"/>
  <c r="BP67" i="4"/>
  <c r="AY66" i="4"/>
  <c r="BF66" i="4"/>
  <c r="F85" i="4"/>
  <c r="AW66" i="4"/>
  <c r="V66" i="4"/>
  <c r="L84" i="4"/>
  <c r="AB84" i="5"/>
  <c r="BD67" i="4"/>
  <c r="AD85" i="4"/>
  <c r="BQ85" i="4"/>
  <c r="BN85" i="4"/>
  <c r="AA84" i="4"/>
  <c r="O85" i="4"/>
  <c r="AH84" i="4"/>
  <c r="AH83" i="4"/>
  <c r="AH85" i="4"/>
  <c r="AH83" i="5"/>
  <c r="AH82" i="5"/>
  <c r="AH84" i="5"/>
  <c r="BK67" i="4"/>
  <c r="BI85" i="4"/>
  <c r="BC85" i="4"/>
  <c r="BH66" i="4"/>
  <c r="BJ84" i="4"/>
  <c r="BL66" i="4"/>
  <c r="BA85" i="4"/>
  <c r="BK84" i="4"/>
  <c r="BC67" i="4"/>
  <c r="BE84" i="4"/>
  <c r="BE67" i="4"/>
  <c r="BB84" i="4"/>
  <c r="BJ66" i="4"/>
  <c r="BO83" i="5"/>
  <c r="BG65" i="5"/>
  <c r="AH53" i="10"/>
  <c r="AH69" i="10" s="1"/>
  <c r="AH87" i="10" s="1"/>
  <c r="AH103" i="10" s="1"/>
  <c r="AH7" i="5"/>
  <c r="AH53" i="5" s="1"/>
  <c r="AH69" i="5" s="1"/>
  <c r="AH87" i="5" s="1"/>
  <c r="AH103" i="5" s="1"/>
  <c r="X49" i="4"/>
  <c r="BS49" i="4" s="1"/>
  <c r="BT49" i="4" s="1"/>
  <c r="BI66" i="5"/>
  <c r="L84" i="5"/>
  <c r="AB66" i="5"/>
  <c r="D67" i="4"/>
  <c r="X48" i="4"/>
  <c r="BS48" i="4" s="1"/>
  <c r="BT48" i="4" s="1"/>
  <c r="T66" i="5"/>
  <c r="R83" i="5"/>
  <c r="AM66" i="5"/>
  <c r="AO84" i="5"/>
  <c r="H66" i="5"/>
  <c r="BK66" i="5"/>
  <c r="AQ83" i="5"/>
  <c r="H83" i="5"/>
  <c r="AS84" i="5"/>
  <c r="L66" i="5"/>
  <c r="AU66" i="5"/>
  <c r="T83" i="5"/>
  <c r="BM84" i="4"/>
  <c r="X66" i="5"/>
  <c r="BM84" i="5"/>
  <c r="BK85" i="4"/>
  <c r="BO65" i="5"/>
  <c r="AO66" i="5"/>
  <c r="AU84" i="5"/>
  <c r="D84" i="5"/>
  <c r="V66" i="5"/>
  <c r="BE84" i="5"/>
  <c r="AW84" i="5"/>
  <c r="AD84" i="5"/>
  <c r="N84" i="5"/>
  <c r="AS66" i="5"/>
  <c r="Z66" i="5"/>
  <c r="BG83" i="5"/>
  <c r="AY83" i="5"/>
  <c r="P83" i="5"/>
  <c r="BM66" i="5"/>
  <c r="AW65" i="5"/>
  <c r="BE66" i="5"/>
  <c r="AM84" i="5"/>
  <c r="AW83" i="5"/>
  <c r="AO83" i="5"/>
  <c r="BE83" i="5"/>
  <c r="N83" i="5"/>
  <c r="AD83" i="5"/>
  <c r="BQ84" i="5"/>
  <c r="BI84" i="5"/>
  <c r="BA83" i="5"/>
  <c r="AY65" i="5"/>
  <c r="N66" i="5"/>
  <c r="P65" i="5"/>
  <c r="AC84" i="4"/>
  <c r="BG84" i="4"/>
  <c r="AJ84" i="4"/>
  <c r="BP85" i="4"/>
  <c r="AQ84" i="4"/>
  <c r="I85" i="4"/>
  <c r="AD84" i="4"/>
  <c r="AV84" i="4"/>
  <c r="F84" i="4"/>
  <c r="BL85" i="4"/>
  <c r="BA84" i="5"/>
  <c r="BC83" i="5"/>
  <c r="BM83" i="5"/>
  <c r="AW85" i="4"/>
  <c r="Y84" i="4"/>
  <c r="BE85" i="4"/>
  <c r="N84" i="4"/>
  <c r="AO84" i="4"/>
  <c r="BK84" i="5"/>
  <c r="J66" i="5"/>
  <c r="F66" i="5"/>
  <c r="D83" i="5"/>
  <c r="BQ66" i="5"/>
  <c r="Z84" i="5"/>
  <c r="J84" i="5"/>
  <c r="AB83" i="5"/>
  <c r="T84" i="5"/>
  <c r="BC65" i="5"/>
  <c r="D66" i="5"/>
  <c r="BK83" i="5"/>
  <c r="W84" i="4"/>
  <c r="AQ65" i="5"/>
  <c r="V83" i="5"/>
  <c r="F84" i="5"/>
  <c r="AU83" i="5"/>
  <c r="BO84" i="4"/>
  <c r="U84" i="4"/>
  <c r="AM83" i="5"/>
  <c r="L83" i="5"/>
  <c r="BA66" i="5"/>
  <c r="AN85" i="4"/>
  <c r="M84" i="4"/>
  <c r="BC84" i="4"/>
  <c r="V85" i="4"/>
  <c r="BD85" i="4"/>
  <c r="E85" i="4"/>
  <c r="BM85" i="4"/>
  <c r="D85" i="4"/>
  <c r="AY84" i="4"/>
  <c r="R84" i="5"/>
  <c r="V84" i="5"/>
  <c r="Z83" i="5"/>
  <c r="P84" i="5"/>
  <c r="F83" i="5"/>
  <c r="H84" i="5"/>
  <c r="J83" i="5"/>
  <c r="AK83" i="5"/>
  <c r="AQ84" i="5"/>
  <c r="AS83" i="5"/>
  <c r="BG84" i="5"/>
  <c r="BI83" i="5"/>
  <c r="BO84" i="5"/>
  <c r="BQ83" i="5"/>
  <c r="R84" i="4"/>
  <c r="AX84" i="4"/>
  <c r="J84" i="4"/>
  <c r="AP84" i="4"/>
  <c r="AU84" i="4"/>
  <c r="BH85" i="4"/>
  <c r="AE84" i="4"/>
  <c r="Q84" i="4"/>
  <c r="G84" i="4"/>
  <c r="AM84" i="4"/>
  <c r="T85" i="4"/>
  <c r="AZ85" i="4"/>
  <c r="BN84" i="4"/>
  <c r="AB84" i="4"/>
  <c r="AR85" i="4"/>
  <c r="O84" i="4"/>
  <c r="L85" i="4"/>
  <c r="BF84" i="4"/>
  <c r="BQ84" i="4"/>
  <c r="BI84" i="4"/>
  <c r="BA84" i="4"/>
  <c r="AS84" i="4"/>
  <c r="AK84" i="4"/>
  <c r="Z84" i="4"/>
  <c r="P84" i="4"/>
  <c r="H84" i="4"/>
  <c r="BJ85" i="4"/>
  <c r="BB85" i="4"/>
  <c r="AT85" i="4"/>
  <c r="AL85" i="4"/>
  <c r="AA85" i="4"/>
  <c r="S85" i="4"/>
  <c r="K85" i="4"/>
  <c r="AY84" i="5"/>
  <c r="BP81" i="5"/>
  <c r="BP64" i="5"/>
  <c r="BN81" i="5"/>
  <c r="BN64" i="5"/>
  <c r="BL81" i="5"/>
  <c r="BL64" i="5"/>
  <c r="BJ81" i="5"/>
  <c r="BJ64" i="5"/>
  <c r="BH81" i="5"/>
  <c r="BH64" i="5"/>
  <c r="BF81" i="5"/>
  <c r="BF64" i="5"/>
  <c r="BD81" i="5"/>
  <c r="BD64" i="5"/>
  <c r="BB81" i="5"/>
  <c r="BB64" i="5"/>
  <c r="AZ81" i="5"/>
  <c r="AZ64" i="5"/>
  <c r="AX81" i="5"/>
  <c r="AX64" i="5"/>
  <c r="AV81" i="5"/>
  <c r="AV64" i="5"/>
  <c r="AT81" i="5"/>
  <c r="AT64" i="5"/>
  <c r="AR81" i="5"/>
  <c r="AR64" i="5"/>
  <c r="AP81" i="5"/>
  <c r="AP64" i="5"/>
  <c r="AN81" i="5"/>
  <c r="AN64" i="5"/>
  <c r="AL81" i="5"/>
  <c r="AL64" i="5"/>
  <c r="AJ81" i="5"/>
  <c r="AJ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Q97" i="5"/>
  <c r="BQ82" i="5"/>
  <c r="BM97" i="5"/>
  <c r="BM82" i="5"/>
  <c r="BI97" i="5"/>
  <c r="BI82" i="5"/>
  <c r="BE97" i="5"/>
  <c r="BE82" i="5"/>
  <c r="BA97" i="5"/>
  <c r="BA82" i="5"/>
  <c r="AW97" i="5"/>
  <c r="AW82" i="5"/>
  <c r="AS97" i="5"/>
  <c r="AS82" i="5"/>
  <c r="AO97" i="5"/>
  <c r="AO82" i="5"/>
  <c r="AK97" i="5"/>
  <c r="AK82" i="5"/>
  <c r="AD97" i="5"/>
  <c r="AD82" i="5"/>
  <c r="BP65" i="5"/>
  <c r="BN65" i="5"/>
  <c r="BL65" i="5"/>
  <c r="BJ65" i="5"/>
  <c r="BH65" i="5"/>
  <c r="BF65" i="5"/>
  <c r="BD65" i="5"/>
  <c r="BB65" i="5"/>
  <c r="AZ65" i="5"/>
  <c r="AX65" i="5"/>
  <c r="AV65" i="5"/>
  <c r="AT65" i="5"/>
  <c r="AR65" i="5"/>
  <c r="AP65" i="5"/>
  <c r="AN65" i="5"/>
  <c r="AL65" i="5"/>
  <c r="AJ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S48" i="5"/>
  <c r="BT48" i="5" s="1"/>
  <c r="BO97" i="5"/>
  <c r="BO82" i="5"/>
  <c r="BK97" i="5"/>
  <c r="BK82" i="5"/>
  <c r="BG97" i="5"/>
  <c r="BG82" i="5"/>
  <c r="BC97" i="5"/>
  <c r="BC82" i="5"/>
  <c r="AY97" i="5"/>
  <c r="AY82" i="5"/>
  <c r="AU97" i="5"/>
  <c r="AU82" i="5"/>
  <c r="AQ97" i="5"/>
  <c r="AQ82" i="5"/>
  <c r="AM97" i="5"/>
  <c r="AM82" i="5"/>
  <c r="AH97" i="5"/>
  <c r="AB97" i="5"/>
  <c r="AB82" i="5"/>
  <c r="Z97" i="5"/>
  <c r="Z82" i="5"/>
  <c r="X83" i="5"/>
  <c r="X97" i="5"/>
  <c r="X84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S47" i="5"/>
  <c r="BT47" i="5" s="1"/>
  <c r="BQ98" i="4"/>
  <c r="BQ83" i="4"/>
  <c r="BM98" i="4"/>
  <c r="BM83" i="4"/>
  <c r="BI98" i="4"/>
  <c r="BI83" i="4"/>
  <c r="BE98" i="4"/>
  <c r="BE83" i="4"/>
  <c r="BA98" i="4"/>
  <c r="BA83" i="4"/>
  <c r="AW98" i="4"/>
  <c r="AW83" i="4"/>
  <c r="AS98" i="4"/>
  <c r="AS83" i="4"/>
  <c r="AO98" i="4"/>
  <c r="AO83" i="4"/>
  <c r="AK98" i="4"/>
  <c r="AK83" i="4"/>
  <c r="AD98" i="4"/>
  <c r="AD83" i="4"/>
  <c r="Z98" i="4"/>
  <c r="Z83" i="4"/>
  <c r="V98" i="4"/>
  <c r="V83" i="4"/>
  <c r="R98" i="4"/>
  <c r="R83" i="4"/>
  <c r="N98" i="4"/>
  <c r="N83" i="4"/>
  <c r="J98" i="4"/>
  <c r="J83" i="4"/>
  <c r="F98" i="4"/>
  <c r="F83" i="4"/>
  <c r="BP83" i="4"/>
  <c r="BP98" i="4"/>
  <c r="BN83" i="4"/>
  <c r="BN98" i="4"/>
  <c r="BL98" i="4"/>
  <c r="BL83" i="4"/>
  <c r="BJ98" i="4"/>
  <c r="BJ83" i="4"/>
  <c r="BH98" i="4"/>
  <c r="BH83" i="4"/>
  <c r="BF98" i="4"/>
  <c r="BF83" i="4"/>
  <c r="BD98" i="4"/>
  <c r="BD83" i="4"/>
  <c r="BB98" i="4"/>
  <c r="BB83" i="4"/>
  <c r="AZ98" i="4"/>
  <c r="AZ83" i="4"/>
  <c r="AX98" i="4"/>
  <c r="AX83" i="4"/>
  <c r="AV98" i="4"/>
  <c r="AV83" i="4"/>
  <c r="AT98" i="4"/>
  <c r="AT83" i="4"/>
  <c r="AR98" i="4"/>
  <c r="AR83" i="4"/>
  <c r="AP98" i="4"/>
  <c r="AP83" i="4"/>
  <c r="AN98" i="4"/>
  <c r="AN83" i="4"/>
  <c r="AL98" i="4"/>
  <c r="AL83" i="4"/>
  <c r="AJ98" i="4"/>
  <c r="AJ83" i="4"/>
  <c r="AE98" i="4"/>
  <c r="AE83" i="4"/>
  <c r="AC98" i="4"/>
  <c r="AC83" i="4"/>
  <c r="AA98" i="4"/>
  <c r="AA83" i="4"/>
  <c r="Y98" i="4"/>
  <c r="Y83" i="4"/>
  <c r="W98" i="4"/>
  <c r="W83" i="4"/>
  <c r="U98" i="4"/>
  <c r="U83" i="4"/>
  <c r="S98" i="4"/>
  <c r="S83" i="4"/>
  <c r="Q98" i="4"/>
  <c r="Q83" i="4"/>
  <c r="O98" i="4"/>
  <c r="O83" i="4"/>
  <c r="M98" i="4"/>
  <c r="M83" i="4"/>
  <c r="K98" i="4"/>
  <c r="K83" i="4"/>
  <c r="I98" i="4"/>
  <c r="I83" i="4"/>
  <c r="G98" i="4"/>
  <c r="G83" i="4"/>
  <c r="E98" i="4"/>
  <c r="E83" i="4"/>
  <c r="BO98" i="4"/>
  <c r="BO83" i="4"/>
  <c r="BK98" i="4"/>
  <c r="BK83" i="4"/>
  <c r="BG98" i="4"/>
  <c r="BG83" i="4"/>
  <c r="BC98" i="4"/>
  <c r="BC83" i="4"/>
  <c r="AY98" i="4"/>
  <c r="AY83" i="4"/>
  <c r="AU98" i="4"/>
  <c r="AU83" i="4"/>
  <c r="AQ98" i="4"/>
  <c r="AQ83" i="4"/>
  <c r="AM98" i="4"/>
  <c r="AM83" i="4"/>
  <c r="AH98" i="4"/>
  <c r="AB98" i="4"/>
  <c r="AB83" i="4"/>
  <c r="X98" i="4"/>
  <c r="X84" i="4"/>
  <c r="X85" i="4"/>
  <c r="X83" i="4"/>
  <c r="T98" i="4"/>
  <c r="T83" i="4"/>
  <c r="P98" i="4"/>
  <c r="P83" i="4"/>
  <c r="L98" i="4"/>
  <c r="L83" i="4"/>
  <c r="H98" i="4"/>
  <c r="H83" i="4"/>
  <c r="D98" i="4"/>
  <c r="D83" i="4"/>
  <c r="BS66" i="4" l="1"/>
  <c r="BT66" i="4" s="1"/>
  <c r="AH99" i="4"/>
  <c r="AH101" i="4"/>
  <c r="AH100" i="4"/>
  <c r="AH99" i="5"/>
  <c r="AH98" i="5"/>
  <c r="AH100" i="5"/>
  <c r="BS67" i="4"/>
  <c r="BT67" i="4" s="1"/>
  <c r="G4" i="6" s="1"/>
  <c r="J4" i="6" s="1"/>
  <c r="BS84" i="4"/>
  <c r="BT84" i="4" s="1"/>
  <c r="BS85" i="4"/>
  <c r="BT85" i="4" s="1"/>
  <c r="G9" i="6" s="1"/>
  <c r="O3" i="6" s="1"/>
  <c r="BS65" i="5"/>
  <c r="BT65" i="5" s="1"/>
  <c r="D113" i="5"/>
  <c r="D98" i="5"/>
  <c r="D99" i="5"/>
  <c r="D100" i="5"/>
  <c r="F113" i="5"/>
  <c r="F98" i="5"/>
  <c r="F99" i="5"/>
  <c r="F100" i="5"/>
  <c r="H113" i="5"/>
  <c r="H98" i="5"/>
  <c r="H99" i="5"/>
  <c r="H100" i="5"/>
  <c r="J113" i="5"/>
  <c r="J98" i="5"/>
  <c r="J99" i="5"/>
  <c r="J100" i="5"/>
  <c r="L113" i="5"/>
  <c r="L98" i="5"/>
  <c r="L99" i="5"/>
  <c r="L100" i="5"/>
  <c r="N113" i="5"/>
  <c r="N98" i="5"/>
  <c r="N99" i="5"/>
  <c r="N100" i="5"/>
  <c r="P113" i="5"/>
  <c r="P98" i="5"/>
  <c r="P99" i="5"/>
  <c r="P100" i="5"/>
  <c r="R113" i="5"/>
  <c r="R98" i="5"/>
  <c r="R99" i="5"/>
  <c r="R100" i="5"/>
  <c r="T113" i="5"/>
  <c r="T98" i="5"/>
  <c r="T99" i="5"/>
  <c r="T100" i="5"/>
  <c r="V113" i="5"/>
  <c r="V98" i="5"/>
  <c r="V99" i="5"/>
  <c r="V100" i="5"/>
  <c r="Z113" i="5"/>
  <c r="Z98" i="5"/>
  <c r="Z99" i="5"/>
  <c r="Z100" i="5"/>
  <c r="AB113" i="5"/>
  <c r="AB98" i="5"/>
  <c r="AB99" i="5"/>
  <c r="AB100" i="5"/>
  <c r="AH113" i="5"/>
  <c r="AM113" i="5"/>
  <c r="AM98" i="5"/>
  <c r="AM99" i="5"/>
  <c r="AM100" i="5"/>
  <c r="AQ113" i="5"/>
  <c r="AQ98" i="5"/>
  <c r="AQ99" i="5"/>
  <c r="AQ100" i="5"/>
  <c r="AU113" i="5"/>
  <c r="AU98" i="5"/>
  <c r="AU99" i="5"/>
  <c r="AU100" i="5"/>
  <c r="AY113" i="5"/>
  <c r="AY98" i="5"/>
  <c r="AY99" i="5"/>
  <c r="AY100" i="5"/>
  <c r="BC113" i="5"/>
  <c r="BC98" i="5"/>
  <c r="BC99" i="5"/>
  <c r="BC100" i="5"/>
  <c r="BG113" i="5"/>
  <c r="BG98" i="5"/>
  <c r="BG99" i="5"/>
  <c r="BG100" i="5"/>
  <c r="BK113" i="5"/>
  <c r="BK98" i="5"/>
  <c r="BK99" i="5"/>
  <c r="BK100" i="5"/>
  <c r="BO113" i="5"/>
  <c r="BO98" i="5"/>
  <c r="BO99" i="5"/>
  <c r="BO100" i="5"/>
  <c r="AD113" i="5"/>
  <c r="AD98" i="5"/>
  <c r="AD99" i="5"/>
  <c r="AD100" i="5"/>
  <c r="AK113" i="5"/>
  <c r="AK98" i="5"/>
  <c r="AK99" i="5"/>
  <c r="AK100" i="5"/>
  <c r="AO113" i="5"/>
  <c r="AO98" i="5"/>
  <c r="AO99" i="5"/>
  <c r="AO100" i="5"/>
  <c r="AS113" i="5"/>
  <c r="AS98" i="5"/>
  <c r="AS99" i="5"/>
  <c r="AS100" i="5"/>
  <c r="AW113" i="5"/>
  <c r="AW98" i="5"/>
  <c r="AW99" i="5"/>
  <c r="AW100" i="5"/>
  <c r="BA113" i="5"/>
  <c r="BA98" i="5"/>
  <c r="BA99" i="5"/>
  <c r="BA100" i="5"/>
  <c r="BE113" i="5"/>
  <c r="BE98" i="5"/>
  <c r="BE99" i="5"/>
  <c r="BE100" i="5"/>
  <c r="BI113" i="5"/>
  <c r="BI98" i="5"/>
  <c r="BI99" i="5"/>
  <c r="BI100" i="5"/>
  <c r="BM113" i="5"/>
  <c r="BM98" i="5"/>
  <c r="BM99" i="5"/>
  <c r="BM100" i="5"/>
  <c r="BQ113" i="5"/>
  <c r="BQ98" i="5"/>
  <c r="BQ99" i="5"/>
  <c r="BQ100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J97" i="5"/>
  <c r="AJ82" i="5"/>
  <c r="AJ83" i="5"/>
  <c r="AJ84" i="5"/>
  <c r="AL97" i="5"/>
  <c r="AL82" i="5"/>
  <c r="AL83" i="5"/>
  <c r="AL84" i="5"/>
  <c r="AN97" i="5"/>
  <c r="AN82" i="5"/>
  <c r="AN83" i="5"/>
  <c r="AN84" i="5"/>
  <c r="AP97" i="5"/>
  <c r="AP82" i="5"/>
  <c r="AP83" i="5"/>
  <c r="AP84" i="5"/>
  <c r="AR97" i="5"/>
  <c r="AR82" i="5"/>
  <c r="AR83" i="5"/>
  <c r="AR84" i="5"/>
  <c r="AT97" i="5"/>
  <c r="AT82" i="5"/>
  <c r="AT83" i="5"/>
  <c r="AT84" i="5"/>
  <c r="AV97" i="5"/>
  <c r="AV82" i="5"/>
  <c r="AV83" i="5"/>
  <c r="AV84" i="5"/>
  <c r="AX97" i="5"/>
  <c r="AX82" i="5"/>
  <c r="AX83" i="5"/>
  <c r="AX84" i="5"/>
  <c r="AZ97" i="5"/>
  <c r="AZ82" i="5"/>
  <c r="AZ83" i="5"/>
  <c r="AZ84" i="5"/>
  <c r="BB97" i="5"/>
  <c r="BB82" i="5"/>
  <c r="BB83" i="5"/>
  <c r="BB84" i="5"/>
  <c r="BD97" i="5"/>
  <c r="BD82" i="5"/>
  <c r="BD83" i="5"/>
  <c r="BD84" i="5"/>
  <c r="BF97" i="5"/>
  <c r="BF82" i="5"/>
  <c r="BF83" i="5"/>
  <c r="BF84" i="5"/>
  <c r="BH97" i="5"/>
  <c r="BH82" i="5"/>
  <c r="BH83" i="5"/>
  <c r="BH84" i="5"/>
  <c r="BJ97" i="5"/>
  <c r="BJ82" i="5"/>
  <c r="BJ83" i="5"/>
  <c r="BJ84" i="5"/>
  <c r="BL97" i="5"/>
  <c r="BL82" i="5"/>
  <c r="BL83" i="5"/>
  <c r="BL84" i="5"/>
  <c r="BN97" i="5"/>
  <c r="BN82" i="5"/>
  <c r="BN83" i="5"/>
  <c r="BN84" i="5"/>
  <c r="BP97" i="5"/>
  <c r="BP82" i="5"/>
  <c r="BP83" i="5"/>
  <c r="BP84" i="5"/>
  <c r="BS66" i="5"/>
  <c r="BT66" i="5" s="1"/>
  <c r="F4" i="6" s="1"/>
  <c r="X113" i="5"/>
  <c r="X100" i="5"/>
  <c r="X98" i="5"/>
  <c r="X99" i="5"/>
  <c r="D114" i="4"/>
  <c r="D99" i="4"/>
  <c r="D100" i="4"/>
  <c r="D101" i="4"/>
  <c r="H114" i="4"/>
  <c r="H99" i="4"/>
  <c r="H100" i="4"/>
  <c r="H101" i="4"/>
  <c r="L114" i="4"/>
  <c r="L99" i="4"/>
  <c r="L100" i="4"/>
  <c r="L101" i="4"/>
  <c r="P114" i="4"/>
  <c r="P99" i="4"/>
  <c r="P100" i="4"/>
  <c r="P101" i="4"/>
  <c r="T114" i="4"/>
  <c r="T99" i="4"/>
  <c r="T100" i="4"/>
  <c r="T101" i="4"/>
  <c r="X114" i="4"/>
  <c r="X100" i="4"/>
  <c r="X101" i="4"/>
  <c r="X99" i="4"/>
  <c r="AB114" i="4"/>
  <c r="AB99" i="4"/>
  <c r="AB100" i="4"/>
  <c r="AB101" i="4"/>
  <c r="AH114" i="4"/>
  <c r="AM114" i="4"/>
  <c r="AM99" i="4"/>
  <c r="AM100" i="4"/>
  <c r="AM101" i="4"/>
  <c r="AQ114" i="4"/>
  <c r="AQ99" i="4"/>
  <c r="AQ100" i="4"/>
  <c r="AQ101" i="4"/>
  <c r="AU114" i="4"/>
  <c r="AU99" i="4"/>
  <c r="AU100" i="4"/>
  <c r="AU101" i="4"/>
  <c r="AY114" i="4"/>
  <c r="AY99" i="4"/>
  <c r="AY100" i="4"/>
  <c r="AY101" i="4"/>
  <c r="BC114" i="4"/>
  <c r="BC99" i="4"/>
  <c r="BC100" i="4"/>
  <c r="BC101" i="4"/>
  <c r="BG114" i="4"/>
  <c r="BG99" i="4"/>
  <c r="BG100" i="4"/>
  <c r="BG101" i="4"/>
  <c r="BK114" i="4"/>
  <c r="BK99" i="4"/>
  <c r="BK100" i="4"/>
  <c r="BK101" i="4"/>
  <c r="BO114" i="4"/>
  <c r="BO99" i="4"/>
  <c r="BO100" i="4"/>
  <c r="BO101" i="4"/>
  <c r="E114" i="4"/>
  <c r="E99" i="4"/>
  <c r="E101" i="4"/>
  <c r="E100" i="4"/>
  <c r="G114" i="4"/>
  <c r="G99" i="4"/>
  <c r="G101" i="4"/>
  <c r="G100" i="4"/>
  <c r="I114" i="4"/>
  <c r="I99" i="4"/>
  <c r="I101" i="4"/>
  <c r="I100" i="4"/>
  <c r="K114" i="4"/>
  <c r="K99" i="4"/>
  <c r="K101" i="4"/>
  <c r="K100" i="4"/>
  <c r="M114" i="4"/>
  <c r="M99" i="4"/>
  <c r="M101" i="4"/>
  <c r="M100" i="4"/>
  <c r="O114" i="4"/>
  <c r="O99" i="4"/>
  <c r="O101" i="4"/>
  <c r="O100" i="4"/>
  <c r="Q114" i="4"/>
  <c r="Q99" i="4"/>
  <c r="Q101" i="4"/>
  <c r="Q100" i="4"/>
  <c r="S114" i="4"/>
  <c r="S99" i="4"/>
  <c r="S101" i="4"/>
  <c r="S100" i="4"/>
  <c r="U114" i="4"/>
  <c r="U99" i="4"/>
  <c r="U101" i="4"/>
  <c r="U100" i="4"/>
  <c r="W114" i="4"/>
  <c r="W99" i="4"/>
  <c r="W101" i="4"/>
  <c r="W100" i="4"/>
  <c r="Y114" i="4"/>
  <c r="Y99" i="4"/>
  <c r="Y101" i="4"/>
  <c r="Y100" i="4"/>
  <c r="AA114" i="4"/>
  <c r="AA99" i="4"/>
  <c r="AA101" i="4"/>
  <c r="AA100" i="4"/>
  <c r="AC114" i="4"/>
  <c r="AC99" i="4"/>
  <c r="AC101" i="4"/>
  <c r="AC100" i="4"/>
  <c r="AE114" i="4"/>
  <c r="AE99" i="4"/>
  <c r="AE101" i="4"/>
  <c r="AE100" i="4"/>
  <c r="AJ114" i="4"/>
  <c r="AJ99" i="4"/>
  <c r="AJ101" i="4"/>
  <c r="AJ100" i="4"/>
  <c r="AL114" i="4"/>
  <c r="AL99" i="4"/>
  <c r="AL101" i="4"/>
  <c r="AL100" i="4"/>
  <c r="AN114" i="4"/>
  <c r="AN99" i="4"/>
  <c r="AN101" i="4"/>
  <c r="AN100" i="4"/>
  <c r="AP114" i="4"/>
  <c r="AP99" i="4"/>
  <c r="AP101" i="4"/>
  <c r="AP100" i="4"/>
  <c r="AR114" i="4"/>
  <c r="AR99" i="4"/>
  <c r="AR101" i="4"/>
  <c r="AR100" i="4"/>
  <c r="AT114" i="4"/>
  <c r="AT99" i="4"/>
  <c r="AT101" i="4"/>
  <c r="AT100" i="4"/>
  <c r="AV114" i="4"/>
  <c r="AV99" i="4"/>
  <c r="AV101" i="4"/>
  <c r="AV100" i="4"/>
  <c r="AX114" i="4"/>
  <c r="AX99" i="4"/>
  <c r="AX101" i="4"/>
  <c r="AX100" i="4"/>
  <c r="AZ114" i="4"/>
  <c r="AZ99" i="4"/>
  <c r="AZ101" i="4"/>
  <c r="AZ100" i="4"/>
  <c r="BB114" i="4"/>
  <c r="BB99" i="4"/>
  <c r="BB101" i="4"/>
  <c r="BB100" i="4"/>
  <c r="BD114" i="4"/>
  <c r="BD99" i="4"/>
  <c r="BD101" i="4"/>
  <c r="BD100" i="4"/>
  <c r="BF114" i="4"/>
  <c r="BF99" i="4"/>
  <c r="BF101" i="4"/>
  <c r="BF100" i="4"/>
  <c r="BH114" i="4"/>
  <c r="BH99" i="4"/>
  <c r="BH101" i="4"/>
  <c r="BH100" i="4"/>
  <c r="BJ114" i="4"/>
  <c r="BJ99" i="4"/>
  <c r="BJ101" i="4"/>
  <c r="BJ100" i="4"/>
  <c r="BL114" i="4"/>
  <c r="BL99" i="4"/>
  <c r="BL101" i="4"/>
  <c r="BL100" i="4"/>
  <c r="F114" i="4"/>
  <c r="F99" i="4"/>
  <c r="F101" i="4"/>
  <c r="F100" i="4"/>
  <c r="J114" i="4"/>
  <c r="J99" i="4"/>
  <c r="J101" i="4"/>
  <c r="J100" i="4"/>
  <c r="N114" i="4"/>
  <c r="N99" i="4"/>
  <c r="N101" i="4"/>
  <c r="N100" i="4"/>
  <c r="R114" i="4"/>
  <c r="R99" i="4"/>
  <c r="R101" i="4"/>
  <c r="R100" i="4"/>
  <c r="V114" i="4"/>
  <c r="V99" i="4"/>
  <c r="V101" i="4"/>
  <c r="V100" i="4"/>
  <c r="Z114" i="4"/>
  <c r="Z99" i="4"/>
  <c r="Z101" i="4"/>
  <c r="Z100" i="4"/>
  <c r="AD114" i="4"/>
  <c r="AD99" i="4"/>
  <c r="AD101" i="4"/>
  <c r="AD100" i="4"/>
  <c r="AK114" i="4"/>
  <c r="AK99" i="4"/>
  <c r="AK101" i="4"/>
  <c r="AK100" i="4"/>
  <c r="AO114" i="4"/>
  <c r="AO99" i="4"/>
  <c r="AO101" i="4"/>
  <c r="AO100" i="4"/>
  <c r="AS114" i="4"/>
  <c r="AS99" i="4"/>
  <c r="AS101" i="4"/>
  <c r="AS100" i="4"/>
  <c r="AW114" i="4"/>
  <c r="AW99" i="4"/>
  <c r="AW101" i="4"/>
  <c r="AW100" i="4"/>
  <c r="BA114" i="4"/>
  <c r="BA99" i="4"/>
  <c r="BA101" i="4"/>
  <c r="BA100" i="4"/>
  <c r="BE114" i="4"/>
  <c r="BE99" i="4"/>
  <c r="BE101" i="4"/>
  <c r="BE100" i="4"/>
  <c r="BI114" i="4"/>
  <c r="BI99" i="4"/>
  <c r="BI101" i="4"/>
  <c r="BI100" i="4"/>
  <c r="BM114" i="4"/>
  <c r="BM99" i="4"/>
  <c r="BM101" i="4"/>
  <c r="BM100" i="4"/>
  <c r="BQ114" i="4"/>
  <c r="BQ99" i="4"/>
  <c r="BQ100" i="4"/>
  <c r="BQ101" i="4"/>
  <c r="BN114" i="4"/>
  <c r="BN99" i="4"/>
  <c r="BN101" i="4"/>
  <c r="BN100" i="4"/>
  <c r="BP114" i="4"/>
  <c r="BP99" i="4"/>
  <c r="BP101" i="4"/>
  <c r="BP100" i="4"/>
  <c r="AH116" i="4" l="1"/>
  <c r="AH115" i="4"/>
  <c r="AH117" i="4"/>
  <c r="AH115" i="5"/>
  <c r="AH114" i="5"/>
  <c r="AH116" i="5"/>
  <c r="G32" i="6"/>
  <c r="C32" i="6"/>
  <c r="M3" i="6"/>
  <c r="J9" i="6"/>
  <c r="G37" i="6"/>
  <c r="C37" i="6"/>
  <c r="C4" i="6"/>
  <c r="L3" i="6"/>
  <c r="F32" i="6"/>
  <c r="X114" i="5"/>
  <c r="X115" i="5"/>
  <c r="X116" i="5"/>
  <c r="X49" i="5" s="1"/>
  <c r="BS84" i="5"/>
  <c r="BT84" i="5" s="1"/>
  <c r="F9" i="6" s="1"/>
  <c r="BP113" i="5"/>
  <c r="BP98" i="5"/>
  <c r="BP100" i="5"/>
  <c r="BP99" i="5"/>
  <c r="BN113" i="5"/>
  <c r="BN98" i="5"/>
  <c r="BN100" i="5"/>
  <c r="BN99" i="5"/>
  <c r="BL113" i="5"/>
  <c r="BL98" i="5"/>
  <c r="BL100" i="5"/>
  <c r="BL99" i="5"/>
  <c r="BJ113" i="5"/>
  <c r="BJ98" i="5"/>
  <c r="BJ100" i="5"/>
  <c r="BJ99" i="5"/>
  <c r="BH113" i="5"/>
  <c r="BH98" i="5"/>
  <c r="BH100" i="5"/>
  <c r="BH99" i="5"/>
  <c r="BF113" i="5"/>
  <c r="BF98" i="5"/>
  <c r="BF100" i="5"/>
  <c r="BF99" i="5"/>
  <c r="BD113" i="5"/>
  <c r="BD98" i="5"/>
  <c r="BD100" i="5"/>
  <c r="BD99" i="5"/>
  <c r="BB113" i="5"/>
  <c r="BB98" i="5"/>
  <c r="BB100" i="5"/>
  <c r="BB99" i="5"/>
  <c r="AZ113" i="5"/>
  <c r="AZ98" i="5"/>
  <c r="AZ100" i="5"/>
  <c r="AZ99" i="5"/>
  <c r="AX113" i="5"/>
  <c r="AX98" i="5"/>
  <c r="AX100" i="5"/>
  <c r="AX99" i="5"/>
  <c r="AV113" i="5"/>
  <c r="AV98" i="5"/>
  <c r="AV100" i="5"/>
  <c r="AV99" i="5"/>
  <c r="AT113" i="5"/>
  <c r="AT98" i="5"/>
  <c r="AT100" i="5"/>
  <c r="AT99" i="5"/>
  <c r="AR113" i="5"/>
  <c r="AR98" i="5"/>
  <c r="AR100" i="5"/>
  <c r="AR99" i="5"/>
  <c r="AP113" i="5"/>
  <c r="AP98" i="5"/>
  <c r="AP100" i="5"/>
  <c r="AP99" i="5"/>
  <c r="AN113" i="5"/>
  <c r="AN98" i="5"/>
  <c r="AN99" i="5"/>
  <c r="AN100" i="5"/>
  <c r="AL113" i="5"/>
  <c r="AL98" i="5"/>
  <c r="AL100" i="5"/>
  <c r="AL99" i="5"/>
  <c r="AJ113" i="5"/>
  <c r="AJ98" i="5"/>
  <c r="AJ99" i="5"/>
  <c r="AJ100" i="5"/>
  <c r="AE113" i="5"/>
  <c r="AE98" i="5"/>
  <c r="AE100" i="5"/>
  <c r="AE99" i="5"/>
  <c r="AC113" i="5"/>
  <c r="AC98" i="5"/>
  <c r="AC99" i="5"/>
  <c r="AC100" i="5"/>
  <c r="AA113" i="5"/>
  <c r="AA98" i="5"/>
  <c r="AA100" i="5"/>
  <c r="AA99" i="5"/>
  <c r="Y113" i="5"/>
  <c r="Y98" i="5"/>
  <c r="Y99" i="5"/>
  <c r="Y100" i="5"/>
  <c r="W113" i="5"/>
  <c r="W98" i="5"/>
  <c r="W100" i="5"/>
  <c r="W99" i="5"/>
  <c r="U113" i="5"/>
  <c r="U98" i="5"/>
  <c r="U99" i="5"/>
  <c r="U100" i="5"/>
  <c r="S113" i="5"/>
  <c r="S98" i="5"/>
  <c r="S100" i="5"/>
  <c r="S99" i="5"/>
  <c r="Q113" i="5"/>
  <c r="Q98" i="5"/>
  <c r="Q99" i="5"/>
  <c r="Q100" i="5"/>
  <c r="O113" i="5"/>
  <c r="O98" i="5"/>
  <c r="O100" i="5"/>
  <c r="O99" i="5"/>
  <c r="M113" i="5"/>
  <c r="M98" i="5"/>
  <c r="M99" i="5"/>
  <c r="M100" i="5"/>
  <c r="K113" i="5"/>
  <c r="K98" i="5"/>
  <c r="K100" i="5"/>
  <c r="K99" i="5"/>
  <c r="I113" i="5"/>
  <c r="I98" i="5"/>
  <c r="I99" i="5"/>
  <c r="I100" i="5"/>
  <c r="G113" i="5"/>
  <c r="G98" i="5"/>
  <c r="G100" i="5"/>
  <c r="G99" i="5"/>
  <c r="E113" i="5"/>
  <c r="E98" i="5"/>
  <c r="E99" i="5"/>
  <c r="E100" i="5"/>
  <c r="BQ114" i="5"/>
  <c r="BQ115" i="5"/>
  <c r="BQ116" i="5"/>
  <c r="BQ49" i="5" s="1"/>
  <c r="BM114" i="5"/>
  <c r="BM115" i="5"/>
  <c r="BM116" i="5"/>
  <c r="BM49" i="5" s="1"/>
  <c r="BI114" i="5"/>
  <c r="BI115" i="5"/>
  <c r="BI116" i="5"/>
  <c r="BI49" i="5" s="1"/>
  <c r="BE114" i="5"/>
  <c r="BE115" i="5"/>
  <c r="BE116" i="5"/>
  <c r="BE49" i="5" s="1"/>
  <c r="BA114" i="5"/>
  <c r="BA115" i="5"/>
  <c r="BA116" i="5"/>
  <c r="BA49" i="5" s="1"/>
  <c r="AW114" i="5"/>
  <c r="AW115" i="5"/>
  <c r="AW116" i="5"/>
  <c r="AW49" i="5" s="1"/>
  <c r="AS114" i="5"/>
  <c r="AS115" i="5"/>
  <c r="AS116" i="5"/>
  <c r="AS49" i="5" s="1"/>
  <c r="AO114" i="5"/>
  <c r="AO115" i="5"/>
  <c r="AO116" i="5"/>
  <c r="AO49" i="5" s="1"/>
  <c r="AK114" i="5"/>
  <c r="AK115" i="5"/>
  <c r="AK116" i="5"/>
  <c r="AK49" i="5" s="1"/>
  <c r="AD114" i="5"/>
  <c r="AD115" i="5"/>
  <c r="AD116" i="5"/>
  <c r="AD49" i="5" s="1"/>
  <c r="BO114" i="5"/>
  <c r="BO115" i="5"/>
  <c r="BO116" i="5"/>
  <c r="BO49" i="5" s="1"/>
  <c r="BK114" i="5"/>
  <c r="BK115" i="5"/>
  <c r="BK116" i="5"/>
  <c r="BK49" i="5" s="1"/>
  <c r="BG114" i="5"/>
  <c r="BG115" i="5"/>
  <c r="BG116" i="5"/>
  <c r="BG49" i="5" s="1"/>
  <c r="BC114" i="5"/>
  <c r="BC115" i="5"/>
  <c r="BC116" i="5"/>
  <c r="BC49" i="5" s="1"/>
  <c r="AY114" i="5"/>
  <c r="AY115" i="5"/>
  <c r="AY116" i="5"/>
  <c r="AY49" i="5" s="1"/>
  <c r="AU114" i="5"/>
  <c r="AU115" i="5"/>
  <c r="AU116" i="5"/>
  <c r="AU49" i="5" s="1"/>
  <c r="AQ114" i="5"/>
  <c r="AQ115" i="5"/>
  <c r="AQ116" i="5"/>
  <c r="AQ49" i="5" s="1"/>
  <c r="AM114" i="5"/>
  <c r="AM115" i="5"/>
  <c r="AM116" i="5"/>
  <c r="AM49" i="5" s="1"/>
  <c r="AH49" i="5"/>
  <c r="AB114" i="5"/>
  <c r="AB115" i="5"/>
  <c r="AB116" i="5"/>
  <c r="AB49" i="5" s="1"/>
  <c r="Z114" i="5"/>
  <c r="Z115" i="5"/>
  <c r="Z116" i="5"/>
  <c r="Z49" i="5" s="1"/>
  <c r="V114" i="5"/>
  <c r="V115" i="5"/>
  <c r="V116" i="5"/>
  <c r="V49" i="5" s="1"/>
  <c r="T114" i="5"/>
  <c r="T115" i="5"/>
  <c r="T116" i="5"/>
  <c r="T49" i="5" s="1"/>
  <c r="R114" i="5"/>
  <c r="R115" i="5"/>
  <c r="R116" i="5"/>
  <c r="R49" i="5" s="1"/>
  <c r="P114" i="5"/>
  <c r="P115" i="5"/>
  <c r="P116" i="5"/>
  <c r="P49" i="5" s="1"/>
  <c r="N114" i="5"/>
  <c r="N115" i="5"/>
  <c r="N116" i="5"/>
  <c r="N49" i="5" s="1"/>
  <c r="L114" i="5"/>
  <c r="L115" i="5"/>
  <c r="L116" i="5"/>
  <c r="L49" i="5" s="1"/>
  <c r="J114" i="5"/>
  <c r="J115" i="5"/>
  <c r="J116" i="5"/>
  <c r="J49" i="5" s="1"/>
  <c r="H114" i="5"/>
  <c r="H115" i="5"/>
  <c r="H116" i="5"/>
  <c r="H49" i="5" s="1"/>
  <c r="F114" i="5"/>
  <c r="F115" i="5"/>
  <c r="F116" i="5"/>
  <c r="F49" i="5" s="1"/>
  <c r="D114" i="5"/>
  <c r="D115" i="5"/>
  <c r="D116" i="5"/>
  <c r="BS83" i="5"/>
  <c r="BT83" i="5" s="1"/>
  <c r="BP115" i="4"/>
  <c r="BP116" i="4"/>
  <c r="BP117" i="4"/>
  <c r="BP50" i="4" s="1"/>
  <c r="BN115" i="4"/>
  <c r="BN116" i="4"/>
  <c r="BN117" i="4"/>
  <c r="BN50" i="4" s="1"/>
  <c r="BQ115" i="4"/>
  <c r="BQ117" i="4"/>
  <c r="BQ50" i="4" s="1"/>
  <c r="BQ116" i="4"/>
  <c r="BM115" i="4"/>
  <c r="BM117" i="4"/>
  <c r="BM50" i="4" s="1"/>
  <c r="BM116" i="4"/>
  <c r="BI115" i="4"/>
  <c r="BI117" i="4"/>
  <c r="BI50" i="4" s="1"/>
  <c r="BI116" i="4"/>
  <c r="BE115" i="4"/>
  <c r="BE117" i="4"/>
  <c r="BE50" i="4" s="1"/>
  <c r="BE116" i="4"/>
  <c r="BA115" i="4"/>
  <c r="BA117" i="4"/>
  <c r="BA50" i="4" s="1"/>
  <c r="BA116" i="4"/>
  <c r="AW115" i="4"/>
  <c r="AW117" i="4"/>
  <c r="AW50" i="4" s="1"/>
  <c r="AW116" i="4"/>
  <c r="AS115" i="4"/>
  <c r="AS117" i="4"/>
  <c r="AS50" i="4" s="1"/>
  <c r="AS116" i="4"/>
  <c r="AO115" i="4"/>
  <c r="AO117" i="4"/>
  <c r="AO50" i="4" s="1"/>
  <c r="AO116" i="4"/>
  <c r="AK115" i="4"/>
  <c r="AK117" i="4"/>
  <c r="AK50" i="4" s="1"/>
  <c r="AK116" i="4"/>
  <c r="AD115" i="4"/>
  <c r="AD117" i="4"/>
  <c r="AD50" i="4" s="1"/>
  <c r="AD116" i="4"/>
  <c r="Z115" i="4"/>
  <c r="Z117" i="4"/>
  <c r="Z50" i="4" s="1"/>
  <c r="Z116" i="4"/>
  <c r="V115" i="4"/>
  <c r="V117" i="4"/>
  <c r="V50" i="4" s="1"/>
  <c r="V116" i="4"/>
  <c r="R115" i="4"/>
  <c r="R117" i="4"/>
  <c r="R50" i="4" s="1"/>
  <c r="R116" i="4"/>
  <c r="N115" i="4"/>
  <c r="N117" i="4"/>
  <c r="N50" i="4" s="1"/>
  <c r="N116" i="4"/>
  <c r="J115" i="4"/>
  <c r="J117" i="4"/>
  <c r="J50" i="4" s="1"/>
  <c r="J116" i="4"/>
  <c r="F115" i="4"/>
  <c r="F117" i="4"/>
  <c r="F50" i="4" s="1"/>
  <c r="F116" i="4"/>
  <c r="BL115" i="4"/>
  <c r="BL116" i="4"/>
  <c r="BL117" i="4"/>
  <c r="BL50" i="4" s="1"/>
  <c r="BJ115" i="4"/>
  <c r="BJ116" i="4"/>
  <c r="BJ117" i="4"/>
  <c r="BJ50" i="4" s="1"/>
  <c r="BH115" i="4"/>
  <c r="BH116" i="4"/>
  <c r="BH117" i="4"/>
  <c r="BH50" i="4" s="1"/>
  <c r="BF115" i="4"/>
  <c r="BF116" i="4"/>
  <c r="BF117" i="4"/>
  <c r="BF50" i="4" s="1"/>
  <c r="BD115" i="4"/>
  <c r="BD116" i="4"/>
  <c r="BD117" i="4"/>
  <c r="BD50" i="4" s="1"/>
  <c r="BB115" i="4"/>
  <c r="BB116" i="4"/>
  <c r="BB117" i="4"/>
  <c r="BB50" i="4" s="1"/>
  <c r="AZ115" i="4"/>
  <c r="AZ116" i="4"/>
  <c r="AZ117" i="4"/>
  <c r="AZ50" i="4" s="1"/>
  <c r="AX115" i="4"/>
  <c r="AX116" i="4"/>
  <c r="AX117" i="4"/>
  <c r="AX50" i="4" s="1"/>
  <c r="AV115" i="4"/>
  <c r="AV116" i="4"/>
  <c r="AV117" i="4"/>
  <c r="AV50" i="4" s="1"/>
  <c r="AT115" i="4"/>
  <c r="AT116" i="4"/>
  <c r="AT117" i="4"/>
  <c r="AT50" i="4" s="1"/>
  <c r="AR115" i="4"/>
  <c r="AR116" i="4"/>
  <c r="AR117" i="4"/>
  <c r="AR50" i="4" s="1"/>
  <c r="AP115" i="4"/>
  <c r="AP116" i="4"/>
  <c r="AP117" i="4"/>
  <c r="AP50" i="4" s="1"/>
  <c r="AN115" i="4"/>
  <c r="AN116" i="4"/>
  <c r="AN117" i="4"/>
  <c r="AN50" i="4" s="1"/>
  <c r="AL115" i="4"/>
  <c r="AL116" i="4"/>
  <c r="AL117" i="4"/>
  <c r="AL50" i="4" s="1"/>
  <c r="AJ115" i="4"/>
  <c r="AJ116" i="4"/>
  <c r="AJ117" i="4"/>
  <c r="AJ50" i="4" s="1"/>
  <c r="AE115" i="4"/>
  <c r="AE116" i="4"/>
  <c r="AE117" i="4"/>
  <c r="AE50" i="4" s="1"/>
  <c r="AC115" i="4"/>
  <c r="AC116" i="4"/>
  <c r="AC117" i="4"/>
  <c r="AC50" i="4" s="1"/>
  <c r="AA115" i="4"/>
  <c r="AA116" i="4"/>
  <c r="AA117" i="4"/>
  <c r="AA50" i="4" s="1"/>
  <c r="Y115" i="4"/>
  <c r="Y116" i="4"/>
  <c r="Y117" i="4"/>
  <c r="Y50" i="4" s="1"/>
  <c r="W115" i="4"/>
  <c r="W116" i="4"/>
  <c r="W117" i="4"/>
  <c r="W50" i="4" s="1"/>
  <c r="U115" i="4"/>
  <c r="U116" i="4"/>
  <c r="U117" i="4"/>
  <c r="U50" i="4" s="1"/>
  <c r="S115" i="4"/>
  <c r="S116" i="4"/>
  <c r="S117" i="4"/>
  <c r="S50" i="4" s="1"/>
  <c r="Q115" i="4"/>
  <c r="Q116" i="4"/>
  <c r="Q117" i="4"/>
  <c r="Q50" i="4" s="1"/>
  <c r="O115" i="4"/>
  <c r="O116" i="4"/>
  <c r="O117" i="4"/>
  <c r="O50" i="4" s="1"/>
  <c r="M115" i="4"/>
  <c r="M116" i="4"/>
  <c r="M117" i="4"/>
  <c r="M50" i="4" s="1"/>
  <c r="K115" i="4"/>
  <c r="K116" i="4"/>
  <c r="K117" i="4"/>
  <c r="K50" i="4" s="1"/>
  <c r="I115" i="4"/>
  <c r="I116" i="4"/>
  <c r="I117" i="4"/>
  <c r="I50" i="4" s="1"/>
  <c r="G115" i="4"/>
  <c r="G116" i="4"/>
  <c r="G117" i="4"/>
  <c r="G50" i="4" s="1"/>
  <c r="E115" i="4"/>
  <c r="E116" i="4"/>
  <c r="E117" i="4"/>
  <c r="E50" i="4" s="1"/>
  <c r="BO115" i="4"/>
  <c r="BO117" i="4"/>
  <c r="BO50" i="4" s="1"/>
  <c r="BO116" i="4"/>
  <c r="BK115" i="4"/>
  <c r="BK117" i="4"/>
  <c r="BK50" i="4" s="1"/>
  <c r="BK116" i="4"/>
  <c r="BG115" i="4"/>
  <c r="BG117" i="4"/>
  <c r="BG50" i="4" s="1"/>
  <c r="BG116" i="4"/>
  <c r="BC115" i="4"/>
  <c r="BC117" i="4"/>
  <c r="BC50" i="4" s="1"/>
  <c r="BC116" i="4"/>
  <c r="AY115" i="4"/>
  <c r="AY117" i="4"/>
  <c r="AY50" i="4" s="1"/>
  <c r="AY116" i="4"/>
  <c r="AU115" i="4"/>
  <c r="AU117" i="4"/>
  <c r="AU50" i="4" s="1"/>
  <c r="AU116" i="4"/>
  <c r="AQ115" i="4"/>
  <c r="AQ117" i="4"/>
  <c r="AQ50" i="4" s="1"/>
  <c r="AQ116" i="4"/>
  <c r="AM115" i="4"/>
  <c r="AM117" i="4"/>
  <c r="AM50" i="4" s="1"/>
  <c r="AM116" i="4"/>
  <c r="AH50" i="4"/>
  <c r="AB115" i="4"/>
  <c r="AB117" i="4"/>
  <c r="AB50" i="4" s="1"/>
  <c r="AB116" i="4"/>
  <c r="X115" i="4"/>
  <c r="X117" i="4"/>
  <c r="X50" i="4" s="1"/>
  <c r="X116" i="4"/>
  <c r="T115" i="4"/>
  <c r="T117" i="4"/>
  <c r="T50" i="4" s="1"/>
  <c r="T116" i="4"/>
  <c r="P115" i="4"/>
  <c r="P117" i="4"/>
  <c r="P50" i="4" s="1"/>
  <c r="P116" i="4"/>
  <c r="L115" i="4"/>
  <c r="L117" i="4"/>
  <c r="L50" i="4" s="1"/>
  <c r="L116" i="4"/>
  <c r="H115" i="4"/>
  <c r="H117" i="4"/>
  <c r="H50" i="4" s="1"/>
  <c r="H116" i="4"/>
  <c r="D115" i="4"/>
  <c r="D117" i="4"/>
  <c r="D50" i="4" s="1"/>
  <c r="D116" i="4"/>
  <c r="BS100" i="4"/>
  <c r="BT100" i="4" s="1"/>
  <c r="BS101" i="4"/>
  <c r="BT101" i="4" s="1"/>
  <c r="G17" i="6" s="1"/>
  <c r="BS99" i="5" l="1"/>
  <c r="BT99" i="5" s="1"/>
  <c r="BS116" i="4"/>
  <c r="BT116" i="4" s="1"/>
  <c r="BT51" i="4" s="1"/>
  <c r="BS117" i="4"/>
  <c r="BT117" i="4" s="1"/>
  <c r="G22" i="6" s="1"/>
  <c r="G27" i="6" s="1"/>
  <c r="F37" i="6"/>
  <c r="J37" i="6" s="1"/>
  <c r="N3" i="6"/>
  <c r="C9" i="6"/>
  <c r="J32" i="6"/>
  <c r="G45" i="6"/>
  <c r="Q3" i="6"/>
  <c r="J17" i="6"/>
  <c r="C45" i="6"/>
  <c r="BS100" i="5"/>
  <c r="BT100" i="5" s="1"/>
  <c r="F17" i="6" s="1"/>
  <c r="E114" i="5"/>
  <c r="E116" i="5"/>
  <c r="E49" i="5" s="1"/>
  <c r="E115" i="5"/>
  <c r="G114" i="5"/>
  <c r="G116" i="5"/>
  <c r="G49" i="5" s="1"/>
  <c r="G115" i="5"/>
  <c r="I114" i="5"/>
  <c r="I116" i="5"/>
  <c r="I49" i="5" s="1"/>
  <c r="I115" i="5"/>
  <c r="K114" i="5"/>
  <c r="K116" i="5"/>
  <c r="K49" i="5" s="1"/>
  <c r="K115" i="5"/>
  <c r="M114" i="5"/>
  <c r="M116" i="5"/>
  <c r="M49" i="5" s="1"/>
  <c r="M115" i="5"/>
  <c r="O114" i="5"/>
  <c r="O116" i="5"/>
  <c r="O49" i="5" s="1"/>
  <c r="O115" i="5"/>
  <c r="Q114" i="5"/>
  <c r="Q116" i="5"/>
  <c r="Q49" i="5" s="1"/>
  <c r="Q115" i="5"/>
  <c r="S114" i="5"/>
  <c r="S116" i="5"/>
  <c r="S49" i="5" s="1"/>
  <c r="S115" i="5"/>
  <c r="U114" i="5"/>
  <c r="U116" i="5"/>
  <c r="U49" i="5" s="1"/>
  <c r="U115" i="5"/>
  <c r="W114" i="5"/>
  <c r="W116" i="5"/>
  <c r="W49" i="5" s="1"/>
  <c r="W115" i="5"/>
  <c r="Y114" i="5"/>
  <c r="Y116" i="5"/>
  <c r="Y49" i="5" s="1"/>
  <c r="Y115" i="5"/>
  <c r="AA114" i="5"/>
  <c r="AA116" i="5"/>
  <c r="AA49" i="5" s="1"/>
  <c r="AA115" i="5"/>
  <c r="AC114" i="5"/>
  <c r="AC116" i="5"/>
  <c r="AC49" i="5" s="1"/>
  <c r="AC115" i="5"/>
  <c r="AE114" i="5"/>
  <c r="AE116" i="5"/>
  <c r="AE49" i="5" s="1"/>
  <c r="AE115" i="5"/>
  <c r="AJ114" i="5"/>
  <c r="AJ116" i="5"/>
  <c r="AJ49" i="5" s="1"/>
  <c r="AJ115" i="5"/>
  <c r="AL114" i="5"/>
  <c r="AL116" i="5"/>
  <c r="AL49" i="5" s="1"/>
  <c r="AL115" i="5"/>
  <c r="AN114" i="5"/>
  <c r="AN116" i="5"/>
  <c r="AN49" i="5" s="1"/>
  <c r="AN115" i="5"/>
  <c r="AP114" i="5"/>
  <c r="AP116" i="5"/>
  <c r="AP49" i="5" s="1"/>
  <c r="AP115" i="5"/>
  <c r="AR114" i="5"/>
  <c r="AR116" i="5"/>
  <c r="AR49" i="5" s="1"/>
  <c r="AR115" i="5"/>
  <c r="AT114" i="5"/>
  <c r="AT116" i="5"/>
  <c r="AT49" i="5" s="1"/>
  <c r="AT115" i="5"/>
  <c r="AV114" i="5"/>
  <c r="AV116" i="5"/>
  <c r="AV49" i="5" s="1"/>
  <c r="AV115" i="5"/>
  <c r="AX114" i="5"/>
  <c r="AX116" i="5"/>
  <c r="AX49" i="5" s="1"/>
  <c r="AX115" i="5"/>
  <c r="AZ114" i="5"/>
  <c r="AZ116" i="5"/>
  <c r="AZ49" i="5" s="1"/>
  <c r="AZ115" i="5"/>
  <c r="BB114" i="5"/>
  <c r="BB116" i="5"/>
  <c r="BB49" i="5" s="1"/>
  <c r="BB115" i="5"/>
  <c r="BD114" i="5"/>
  <c r="BD116" i="5"/>
  <c r="BD49" i="5" s="1"/>
  <c r="BD115" i="5"/>
  <c r="BF114" i="5"/>
  <c r="BF116" i="5"/>
  <c r="BF49" i="5" s="1"/>
  <c r="BF115" i="5"/>
  <c r="BH114" i="5"/>
  <c r="BH116" i="5"/>
  <c r="BH49" i="5" s="1"/>
  <c r="BH115" i="5"/>
  <c r="BJ114" i="5"/>
  <c r="BJ116" i="5"/>
  <c r="BJ49" i="5" s="1"/>
  <c r="BJ115" i="5"/>
  <c r="BL114" i="5"/>
  <c r="BL116" i="5"/>
  <c r="BL49" i="5" s="1"/>
  <c r="BL115" i="5"/>
  <c r="BN114" i="5"/>
  <c r="BN116" i="5"/>
  <c r="BN49" i="5" s="1"/>
  <c r="BN115" i="5"/>
  <c r="BP114" i="5"/>
  <c r="BP116" i="5"/>
  <c r="BP49" i="5" s="1"/>
  <c r="BP115" i="5"/>
  <c r="D49" i="5"/>
  <c r="BS50" i="4"/>
  <c r="BS51" i="4" s="1"/>
  <c r="S3" i="6" l="1"/>
  <c r="U3" i="6" s="1"/>
  <c r="C50" i="6"/>
  <c r="C55" i="6" s="1"/>
  <c r="J22" i="6"/>
  <c r="J27" i="6" s="1"/>
  <c r="G50" i="6"/>
  <c r="BS116" i="5"/>
  <c r="BT116" i="5" s="1"/>
  <c r="BT50" i="5" s="1"/>
  <c r="C17" i="6"/>
  <c r="P3" i="6"/>
  <c r="F45" i="6"/>
  <c r="J45" i="6" s="1"/>
  <c r="G55" i="6"/>
  <c r="BS115" i="5"/>
  <c r="BT115" i="5" s="1"/>
  <c r="F22" i="6" l="1"/>
  <c r="F27" i="6" s="1"/>
  <c r="C22" i="6" l="1"/>
  <c r="C27" i="6" s="1"/>
  <c r="R3" i="6"/>
  <c r="T3" i="6" s="1"/>
  <c r="F50" i="6"/>
  <c r="F55" i="6" s="1"/>
  <c r="J50" i="6" l="1"/>
  <c r="J55" i="6" s="1"/>
</calcChain>
</file>

<file path=xl/sharedStrings.xml><?xml version="1.0" encoding="utf-8"?>
<sst xmlns="http://schemas.openxmlformats.org/spreadsheetml/2006/main" count="496" uniqueCount="106">
  <si>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</si>
  <si>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</si>
  <si>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</si>
  <si>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</si>
  <si>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</si>
  <si>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</si>
  <si>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</si>
  <si>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</si>
  <si>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</si>
  <si>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</si>
  <si>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</si>
  <si>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</si>
  <si>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</si>
  <si>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</si>
  <si>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</si>
  <si>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</si>
  <si>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</si>
  <si>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</si>
  <si>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</si>
  <si>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</si>
  <si>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</si>
  <si>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</si>
  <si>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</si>
  <si>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</si>
  <si>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</si>
  <si>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</si>
  <si>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</si>
  <si>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</si>
  <si>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</si>
  <si>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</si>
  <si>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</si>
  <si>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</si>
  <si>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</si>
  <si>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</si>
  <si>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</si>
  <si>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</si>
  <si>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</si>
  <si>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</si>
  <si>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</si>
  <si>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</si>
  <si>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</si>
  <si>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</si>
  <si>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</si>
  <si>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</si>
  <si>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</si>
  <si>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</si>
  <si>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</si>
  <si>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</si>
  <si>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</si>
  <si>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</si>
  <si>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</si>
  <si>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</si>
  <si>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</si>
  <si>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</si>
  <si>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</si>
  <si>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</si>
  <si>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</si>
  <si>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</si>
  <si>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</si>
  <si>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</si>
  <si>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</si>
  <si>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</si>
  <si>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</si>
  <si>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</si>
  <si>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</si>
  <si>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</si>
  <si>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</si>
  <si>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</si>
  <si>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</si>
  <si>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</si>
  <si>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</si>
  <si>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</si>
  <si>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</si>
  <si>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</si>
  <si>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</si>
  <si>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</si>
  <si>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</si>
  <si>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</si>
  <si>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</si>
  <si>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</si>
  <si>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</si>
  <si>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</si>
  <si>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</si>
  <si>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</si>
  <si>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</si>
  <si>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</si>
  <si>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</si>
  <si>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</si>
  <si>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150/9/4</t>
  </si>
  <si>
    <t>200, 264</t>
  </si>
  <si>
    <t>ВСЕГО за день</t>
  </si>
  <si>
    <t>Дети с 3 - 7 лет</t>
  </si>
  <si>
    <t>180/12/5</t>
  </si>
  <si>
    <t xml:space="preserve">     ______________________Т.В. Чугуева </t>
  </si>
  <si>
    <t xml:space="preserve">    _____________________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</si>
  <si>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</si>
  <si>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</si>
  <si>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</si>
  <si>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Апельсин  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</si>
  <si>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</si>
  <si>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</si>
  <si>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</si>
  <si>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</si>
  <si>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</si>
  <si>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</si>
  <si>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Огурчик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</si>
</sst>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0" fontId="20" fillId="5" borderId="3" xfId="0" applyFont="1" applyFill="1" applyBorder="1"/>
    <xf numFmtId="0" fontId="0" fillId="0" borderId="3" xfId="0" applyBorder="1" applyAlignment="1">
      <alignment horizontal="center" vertical="center"/>
    </xf>
    <xf numFmtId="0" fontId="0" fillId="9" borderId="0" xfId="0" applyFill="1"/>
    <xf numFmtId="0" fontId="0" fillId="9" borderId="3" xfId="0" applyFill="1" applyBorder="1"/>
    <xf numFmtId="0" fontId="6" fillId="9" borderId="3" xfId="0" applyFont="1" applyFill="1" applyBorder="1"/>
    <xf numFmtId="164" fontId="6" fillId="9" borderId="3" xfId="0" applyNumberFormat="1" applyFont="1" applyFill="1" applyBorder="1"/>
    <xf numFmtId="4" fontId="6" fillId="9" borderId="3" xfId="0" applyNumberFormat="1" applyFont="1" applyFill="1" applyBorder="1"/>
    <xf numFmtId="4" fontId="0" fillId="9" borderId="0" xfId="0" applyNumberFormat="1" applyFill="1"/>
    <xf numFmtId="164" fontId="7" fillId="9" borderId="0" xfId="0" applyNumberFormat="1" applyFont="1" applyFill="1"/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10" zoomScale="75" zoomScaleNormal="75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9.33203125" style="79" bestFit="1" customWidth="1"/>
    <col min="71" max="71" width="11.44140625" customWidth="1"/>
    <col min="72" max="72" width="13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95</v>
      </c>
      <c r="B2" s="1"/>
      <c r="C2" s="1"/>
      <c r="D2" s="1"/>
      <c r="E2" s="1"/>
    </row>
    <row r="3" spans="1:72" hidden="1" x14ac:dyDescent="0.3">
      <c r="A3" s="1" t="s">
        <v>96</v>
      </c>
      <c r="B3" s="1"/>
      <c r="C3" s="1"/>
      <c r="D3" s="1"/>
      <c r="E3" s="1"/>
      <c r="K3" t="s">
        <v>1</v>
      </c>
    </row>
    <row r="4" spans="1:72" x14ac:dyDescent="0.3">
      <c r="K4" t="s">
        <v>97</v>
      </c>
    </row>
    <row r="6" spans="1:72" x14ac:dyDescent="0.3">
      <c r="C6" s="87" t="s">
        <v>2</v>
      </c>
      <c r="D6" s="87"/>
      <c r="E6" s="87"/>
      <c r="F6" s="4">
        <v>1</v>
      </c>
      <c r="G6" t="s">
        <v>63</v>
      </c>
      <c r="K6" s="59">
        <f>' 3-7 лет (день 7)'!K6</f>
        <v>45674</v>
      </c>
      <c r="M6" s="4"/>
      <c r="N6" s="4"/>
      <c r="O6" s="4"/>
      <c r="AC6" s="2"/>
    </row>
    <row r="7" spans="1:72" ht="15" customHeight="1" x14ac:dyDescent="0.3">
      <c r="A7" s="88"/>
      <c r="B7" s="42" t="s">
        <v>3</v>
      </c>
      <c r="C7" s="90" t="s">
        <v>4</v>
      </c>
      <c r="D7" s="86" t="str">
        <f>[1]Цены!A1</f>
        <v>Хлеб пшеничный</v>
      </c>
      <c r="E7" s="86" t="str">
        <f>[1]Цены!B1</f>
        <v>Хлеб ржано-пшеничный</v>
      </c>
      <c r="F7" s="86" t="str">
        <f>[1]Цены!C1</f>
        <v>Сахар</v>
      </c>
      <c r="G7" s="86" t="str">
        <f>[1]Цены!D1</f>
        <v>Чай</v>
      </c>
      <c r="H7" s="86" t="str">
        <f>[1]Цены!E1</f>
        <v>Какао</v>
      </c>
      <c r="I7" s="86" t="str">
        <f>[1]Цены!F1</f>
        <v>Кофейный напиток</v>
      </c>
      <c r="J7" s="86" t="str">
        <f>[1]Цены!G1</f>
        <v>Молоко 2,5%</v>
      </c>
      <c r="K7" s="86" t="str">
        <f>[1]Цены!H1</f>
        <v>Масло сливочное</v>
      </c>
      <c r="L7" s="86" t="str">
        <f>[1]Цены!I1</f>
        <v>Сметана 15%</v>
      </c>
      <c r="M7" s="86" t="str">
        <f>[1]Цены!J1</f>
        <v>Молоко сухое</v>
      </c>
      <c r="N7" s="86" t="str">
        <f>[1]Цены!K1</f>
        <v>Снежок 2,5 %</v>
      </c>
      <c r="O7" s="86" t="str">
        <f>[1]Цены!L1</f>
        <v>Творог 5%</v>
      </c>
      <c r="P7" s="86" t="str">
        <f>[1]Цены!M1</f>
        <v>Молоко сгущенное</v>
      </c>
      <c r="Q7" s="86" t="str">
        <f>[1]Цены!N1</f>
        <v xml:space="preserve">Джем Сава </v>
      </c>
      <c r="R7" s="86" t="str">
        <f>[1]Цены!O1</f>
        <v>Сыр</v>
      </c>
      <c r="S7" s="86" t="str">
        <f>[1]Цены!P1</f>
        <v>Зеленый горошек</v>
      </c>
      <c r="T7" s="86" t="str">
        <f>[1]Цены!Q1</f>
        <v>Кукуруза консервирован.</v>
      </c>
      <c r="U7" s="86" t="str">
        <f>[1]Цены!R1</f>
        <v>Консервы рыбные</v>
      </c>
      <c r="V7" s="86" t="str">
        <f>[1]Цены!S1</f>
        <v>Огурцы консервирован.</v>
      </c>
      <c r="W7" s="86" t="str">
        <f>[1]Цены!T1</f>
        <v>Огурцы свежие</v>
      </c>
      <c r="X7" s="86" t="str">
        <f>[1]Цены!U1</f>
        <v>Яйцо</v>
      </c>
      <c r="Y7" s="86" t="str">
        <f>[1]Цены!V1</f>
        <v>Икра кабачковая</v>
      </c>
      <c r="Z7" s="86" t="str">
        <f>[1]Цены!W1</f>
        <v>Изюм</v>
      </c>
      <c r="AA7" s="86" t="str">
        <f>[1]Цены!X1</f>
        <v>Курага</v>
      </c>
      <c r="AB7" s="86" t="str">
        <f>[1]Цены!Y1</f>
        <v>Чернослив</v>
      </c>
      <c r="AC7" s="86" t="str">
        <f>[1]Цены!Z1</f>
        <v>Шиповник</v>
      </c>
      <c r="AD7" s="86" t="str">
        <f>[1]Цены!AA1</f>
        <v>Сухофрукты</v>
      </c>
      <c r="AE7" s="86" t="str">
        <f>[1]Цены!AB1</f>
        <v>Ягода свежемороженная</v>
      </c>
      <c r="AF7" s="90" t="str">
        <f>'СВО 3-7 лет '!AF7:AF8</f>
        <v xml:space="preserve">Апельсин  </v>
      </c>
      <c r="AG7" s="90" t="str">
        <f>'СВО 3-7 лет '!AG7:AG8</f>
        <v>Банан</v>
      </c>
      <c r="AH7" s="90" t="str">
        <f>'СВО 3-7 лет '!AH7:AH8</f>
        <v>Лимон</v>
      </c>
      <c r="AI7" s="90" t="str">
        <f>'СВО 3-7 лет '!AI7:AI8</f>
        <v>Яблоко</v>
      </c>
      <c r="AJ7" s="86" t="str">
        <f>[1]Цены!AD1</f>
        <v>Кисель</v>
      </c>
      <c r="AK7" s="86" t="str">
        <f>[1]Цены!AE1</f>
        <v xml:space="preserve">Сок </v>
      </c>
      <c r="AL7" s="86" t="str">
        <f>[1]Цены!AF1</f>
        <v>Макаронные изделия</v>
      </c>
      <c r="AM7" s="86" t="str">
        <f>[1]Цены!AG1</f>
        <v>Мука</v>
      </c>
      <c r="AN7" s="86" t="str">
        <f>[1]Цены!AH1</f>
        <v>Дрожжи</v>
      </c>
      <c r="AO7" s="86" t="str">
        <f>[1]Цены!AI1</f>
        <v>Печенье</v>
      </c>
      <c r="AP7" s="86" t="str">
        <f>[1]Цены!AJ1</f>
        <v>Пряники</v>
      </c>
      <c r="AQ7" s="86" t="str">
        <f>[1]Цены!AK1</f>
        <v>Вафли</v>
      </c>
      <c r="AR7" s="86" t="str">
        <f>[1]Цены!AL1</f>
        <v>Конфеты</v>
      </c>
      <c r="AS7" s="86" t="str">
        <f>[1]Цены!AM1</f>
        <v>Повидло Сава</v>
      </c>
      <c r="AT7" s="86" t="str">
        <f>[1]Цены!AN1</f>
        <v>Крупа геркулес</v>
      </c>
      <c r="AU7" s="86" t="str">
        <f>[1]Цены!AO1</f>
        <v>Крупа горох</v>
      </c>
      <c r="AV7" s="86" t="str">
        <f>[1]Цены!AP1</f>
        <v>Крупа гречневая</v>
      </c>
      <c r="AW7" s="86" t="str">
        <f>[1]Цены!AQ1</f>
        <v>Крупа кукурузная</v>
      </c>
      <c r="AX7" s="86" t="str">
        <f>[1]Цены!AR1</f>
        <v>Крупа манная</v>
      </c>
      <c r="AY7" s="86" t="str">
        <f>[1]Цены!AS1</f>
        <v>Крупа перловая</v>
      </c>
      <c r="AZ7" s="86" t="str">
        <f>[1]Цены!AT1</f>
        <v>Крупа пшеничная</v>
      </c>
      <c r="BA7" s="86" t="str">
        <f>[1]Цены!AU1</f>
        <v>Крупа пшено</v>
      </c>
      <c r="BB7" s="86" t="str">
        <f>[1]Цены!AV1</f>
        <v>Крупа ячневая</v>
      </c>
      <c r="BC7" s="86" t="str">
        <f>[1]Цены!AW1</f>
        <v>Рис</v>
      </c>
      <c r="BD7" s="86" t="str">
        <f>[1]Цены!AX1</f>
        <v>Цыпленок бройлер</v>
      </c>
      <c r="BE7" s="86" t="str">
        <f>[1]Цены!AY1</f>
        <v>Филе куриное</v>
      </c>
      <c r="BF7" s="86" t="str">
        <f>[1]Цены!AZ1</f>
        <v>Фарш говяжий</v>
      </c>
      <c r="BG7" s="86" t="str">
        <f>[1]Цены!BA1</f>
        <v>Печень куриная</v>
      </c>
      <c r="BH7" s="86" t="str">
        <f>[1]Цены!BB1</f>
        <v>Филе минтая</v>
      </c>
      <c r="BI7" s="86" t="str">
        <f>[1]Цены!BC1</f>
        <v>Филе сельди слабосол.</v>
      </c>
      <c r="BJ7" s="86" t="str">
        <f>[1]Цены!BD1</f>
        <v>Картофель</v>
      </c>
      <c r="BK7" s="86" t="str">
        <f>[1]Цены!BE1</f>
        <v>Морковь</v>
      </c>
      <c r="BL7" s="86" t="str">
        <f>[1]Цены!BF1</f>
        <v>Лук</v>
      </c>
      <c r="BM7" s="86" t="str">
        <f>[1]Цены!BG1</f>
        <v>Капуста</v>
      </c>
      <c r="BN7" s="86" t="str">
        <f>[1]Цены!BH1</f>
        <v>Свекла</v>
      </c>
      <c r="BO7" s="86" t="str">
        <f>[1]Цены!BI1</f>
        <v>Томатная паста</v>
      </c>
      <c r="BP7" s="86" t="str">
        <f>[1]Цены!BJ1</f>
        <v>Масло растительное</v>
      </c>
      <c r="BQ7" s="86" t="str">
        <f>[1]Цены!BK1</f>
        <v>Соль</v>
      </c>
      <c r="BR7" s="100" t="s">
        <v>104</v>
      </c>
      <c r="BS7" s="97" t="s">
        <v>5</v>
      </c>
      <c r="BT7" s="97" t="s">
        <v>6</v>
      </c>
    </row>
    <row r="8" spans="1:72" ht="36.75" customHeight="1" x14ac:dyDescent="0.3">
      <c r="A8" s="89"/>
      <c r="B8" s="7" t="s">
        <v>7</v>
      </c>
      <c r="C8" s="91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91"/>
      <c r="AG8" s="91"/>
      <c r="AH8" s="91"/>
      <c r="AI8" s="91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101"/>
      <c r="BS8" s="97"/>
      <c r="BT8" s="97"/>
    </row>
    <row r="9" spans="1:72" x14ac:dyDescent="0.3">
      <c r="A9" s="92" t="s">
        <v>8</v>
      </c>
      <c r="B9" s="13" t="str">
        <f>' 3-7 лет (день 7)'!B9</f>
        <v>Каша пшеничная молочная</v>
      </c>
      <c r="C9" s="93">
        <f>$F$6</f>
        <v>1</v>
      </c>
      <c r="D9" s="75"/>
      <c r="E9" s="13"/>
      <c r="F9" s="13">
        <v>4.0000000000000001E-3</v>
      </c>
      <c r="G9" s="13"/>
      <c r="H9" s="13"/>
      <c r="I9" s="13"/>
      <c r="J9" s="13"/>
      <c r="K9" s="13">
        <v>2E-3</v>
      </c>
      <c r="L9" s="13"/>
      <c r="M9" s="13">
        <v>1.24E-2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4"/>
      <c r="AY9" s="14"/>
      <c r="AZ9" s="15">
        <v>1.4999999999999999E-2</v>
      </c>
      <c r="BA9" s="15"/>
      <c r="BB9" s="15"/>
      <c r="BC9" s="15"/>
      <c r="BD9" s="13"/>
      <c r="BE9" s="13"/>
      <c r="BF9" s="13"/>
      <c r="BG9" s="13"/>
      <c r="BH9" s="13"/>
      <c r="BI9" s="13"/>
      <c r="BJ9" s="13"/>
      <c r="BK9" s="13"/>
      <c r="BL9" s="13"/>
      <c r="BM9" s="15"/>
      <c r="BN9" s="15"/>
      <c r="BO9" s="15"/>
      <c r="BP9" s="13"/>
      <c r="BQ9" s="13">
        <v>5.0000000000000001E-4</v>
      </c>
      <c r="BR9" s="80"/>
    </row>
    <row r="10" spans="1:72" x14ac:dyDescent="0.3">
      <c r="A10" s="92"/>
      <c r="B10" s="13" t="str">
        <f>' 3-7 лет (день 7)'!B10</f>
        <v>Бутерброд с джемом</v>
      </c>
      <c r="C10" s="94"/>
      <c r="D10" s="75">
        <v>0.02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5.0000000000000001E-3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2"/>
      <c r="B11" s="13" t="str">
        <f>' 3-7 лет (день 7)'!B11</f>
        <v>Какао с молоком</v>
      </c>
      <c r="C11" s="94"/>
      <c r="D11" s="75"/>
      <c r="E11" s="13"/>
      <c r="F11" s="13">
        <v>8.9999999999999993E-3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2"/>
      <c r="B12" s="13"/>
      <c r="C12" s="94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2"/>
      <c r="B13" s="13"/>
      <c r="C13" s="95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2" t="s">
        <v>12</v>
      </c>
      <c r="B14" s="16" t="str">
        <f>' 3-7 лет (день 7)'!B14</f>
        <v>Суп "Волна"</v>
      </c>
      <c r="C14" s="94">
        <f>F6</f>
        <v>1</v>
      </c>
      <c r="D14" s="75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2.7E-2</v>
      </c>
      <c r="BE14" s="13"/>
      <c r="BF14" s="13"/>
      <c r="BG14" s="13"/>
      <c r="BH14" s="13"/>
      <c r="BI14" s="13"/>
      <c r="BJ14" s="13">
        <v>0.13300000000000001</v>
      </c>
      <c r="BK14" s="13">
        <v>1.4E-2</v>
      </c>
      <c r="BL14" s="13">
        <v>0.01</v>
      </c>
      <c r="BM14" s="15"/>
      <c r="BN14" s="15"/>
      <c r="BO14" s="15"/>
      <c r="BP14" s="13">
        <v>1E-3</v>
      </c>
      <c r="BQ14" s="13">
        <v>1E-3</v>
      </c>
      <c r="BR14" s="80"/>
    </row>
    <row r="15" spans="1:72" x14ac:dyDescent="0.3">
      <c r="A15" s="92"/>
      <c r="B15" s="16" t="str">
        <f>' 3-7 лет (день 7)'!B15</f>
        <v>Голубцы ленивые</v>
      </c>
      <c r="C15" s="94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4.0000000000000001E-3</v>
      </c>
      <c r="BD15" s="13"/>
      <c r="BE15" s="13">
        <v>2.5000000000000001E-2</v>
      </c>
      <c r="BF15" s="13">
        <v>1.4999999999999999E-2</v>
      </c>
      <c r="BG15" s="13"/>
      <c r="BH15" s="13"/>
      <c r="BI15" s="13"/>
      <c r="BJ15" s="13"/>
      <c r="BK15" s="13"/>
      <c r="BL15" s="13">
        <v>4.0000000000000001E-3</v>
      </c>
      <c r="BM15" s="15">
        <v>0.04</v>
      </c>
      <c r="BN15" s="15"/>
      <c r="BO15" s="15"/>
      <c r="BP15" s="13">
        <v>1E-3</v>
      </c>
      <c r="BQ15" s="13">
        <v>1E-3</v>
      </c>
      <c r="BR15" s="80"/>
    </row>
    <row r="16" spans="1:72" x14ac:dyDescent="0.3">
      <c r="A16" s="92"/>
      <c r="B16" s="16" t="str">
        <f>' 3-7 лет (день 7)'!B16</f>
        <v>Соус сметанный</v>
      </c>
      <c r="C16" s="94"/>
      <c r="D16" s="75"/>
      <c r="E16" s="13"/>
      <c r="F16" s="13"/>
      <c r="G16" s="13"/>
      <c r="H16" s="13"/>
      <c r="I16" s="13"/>
      <c r="J16" s="13"/>
      <c r="K16" s="13">
        <v>1E-3</v>
      </c>
      <c r="L16" s="13">
        <v>0.01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2"/>
      <c r="B17" s="16" t="str">
        <f>' 3-7 лет (день 7)'!B17</f>
        <v>Макароны отварные</v>
      </c>
      <c r="C17" s="94"/>
      <c r="D17" s="75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0.03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2"/>
      <c r="B18" s="16" t="str">
        <f>' 3-7 лет (день 7)'!B18</f>
        <v>Хлеб пшеничный</v>
      </c>
      <c r="C18" s="94"/>
      <c r="D18" s="75">
        <v>0.02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2"/>
      <c r="B19" s="16" t="str">
        <f>' 3-7 лет (день 7)'!B19</f>
        <v>Хлеб ржано-пшеничный</v>
      </c>
      <c r="C19" s="94"/>
      <c r="D19" s="75"/>
      <c r="E19" s="75">
        <v>0.04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2"/>
      <c r="B20" s="16" t="str">
        <f>' 3-7 лет (день 7)'!B20</f>
        <v>Компот из кураги</v>
      </c>
      <c r="C20" s="95"/>
      <c r="D20" s="75"/>
      <c r="E20" s="13"/>
      <c r="F20" s="13">
        <v>8.9999999999999993E-3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3.4999999999999997E-5</v>
      </c>
    </row>
    <row r="21" spans="1:70" s="11" customFormat="1" x14ac:dyDescent="0.3">
      <c r="A21" s="92" t="s">
        <v>20</v>
      </c>
      <c r="B21" s="16" t="str">
        <f>' 3-7 лет (день 7)'!B21</f>
        <v>Напиток из шиповника</v>
      </c>
      <c r="C21" s="93">
        <f>$F$6</f>
        <v>1</v>
      </c>
      <c r="D21" s="76"/>
      <c r="E21" s="8"/>
      <c r="F21" s="8">
        <v>1.0999999999999999E-2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9"/>
      <c r="AY21" s="9"/>
      <c r="AZ21" s="10"/>
      <c r="BA21" s="10"/>
      <c r="BB21" s="10"/>
      <c r="BC21" s="10"/>
      <c r="BD21" s="8"/>
      <c r="BE21" s="8"/>
      <c r="BF21" s="8"/>
      <c r="BG21" s="8"/>
      <c r="BH21" s="8"/>
      <c r="BI21" s="8"/>
      <c r="BJ21" s="8"/>
      <c r="BK21" s="8"/>
      <c r="BL21" s="8"/>
      <c r="BM21" s="10"/>
      <c r="BN21" s="10"/>
      <c r="BO21" s="10"/>
      <c r="BP21" s="8"/>
      <c r="BQ21" s="8"/>
      <c r="BR21" s="80"/>
    </row>
    <row r="22" spans="1:70" s="11" customFormat="1" x14ac:dyDescent="0.3">
      <c r="A22" s="92"/>
      <c r="B22" s="16" t="str">
        <f>' 3-7 лет (день 7)'!B22</f>
        <v>Ватрушка с повидлом</v>
      </c>
      <c r="C22" s="94"/>
      <c r="D22" s="76"/>
      <c r="E22" s="8"/>
      <c r="F22" s="8">
        <v>1.6999999999999999E-3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1.1999999999999999E-3</v>
      </c>
      <c r="AO22" s="8"/>
      <c r="AP22" s="8"/>
      <c r="AQ22" s="8"/>
      <c r="AR22" s="8"/>
      <c r="AS22" s="8">
        <v>0.01</v>
      </c>
      <c r="AT22" s="8"/>
      <c r="AU22" s="8"/>
      <c r="AV22" s="8"/>
      <c r="AW22" s="8"/>
      <c r="AX22" s="10"/>
      <c r="AY22" s="10"/>
      <c r="AZ22" s="10"/>
      <c r="BA22" s="10"/>
      <c r="BB22" s="10"/>
      <c r="BC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8.9999999999999998E-4</v>
      </c>
      <c r="BQ22" s="8"/>
      <c r="BR22" s="80"/>
    </row>
    <row r="23" spans="1:70" x14ac:dyDescent="0.3">
      <c r="A23" s="92"/>
      <c r="B23" s="16" t="str">
        <f>' 3-7 лет (день 7)'!B23</f>
        <v>Яблоко</v>
      </c>
      <c r="C23" s="94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8.5999999999999993E-2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2"/>
      <c r="B24" s="13"/>
      <c r="C24" s="94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x14ac:dyDescent="0.3">
      <c r="A25" s="92"/>
      <c r="B25" s="13"/>
      <c r="C25" s="95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2" t="s">
        <v>23</v>
      </c>
      <c r="B26" s="18" t="str">
        <f>' 3-7 лет (день 7)'!B26</f>
        <v>Картофельное пюре</v>
      </c>
      <c r="C26" s="93">
        <f>$F$6</f>
        <v>1</v>
      </c>
      <c r="D26" s="76"/>
      <c r="E26" s="8"/>
      <c r="F26" s="8"/>
      <c r="G26" s="8"/>
      <c r="H26" s="8"/>
      <c r="I26" s="8"/>
      <c r="J26" s="8">
        <v>2.1000000000000001E-2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0"/>
      <c r="AW26" s="10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0.14699999999999999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2"/>
      <c r="B27" s="18" t="str">
        <f>' 3-7 лет (день 7)'!B27</f>
        <v>Огурчик свежий</v>
      </c>
      <c r="C27" s="94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>
        <v>0.03</v>
      </c>
      <c r="W27" s="8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5"/>
      <c r="AI27" s="15"/>
      <c r="AJ27" s="15"/>
      <c r="AK27" s="15"/>
      <c r="AL27" s="15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5">
        <v>0.03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80"/>
    </row>
    <row r="28" spans="1:70" x14ac:dyDescent="0.3">
      <c r="A28" s="92"/>
      <c r="B28" s="18" t="str">
        <f>' 3-7 лет (день 7)'!B28</f>
        <v>Чай с лимоном</v>
      </c>
      <c r="C28" s="94"/>
      <c r="D28" s="75"/>
      <c r="E28" s="13"/>
      <c r="F28" s="13">
        <v>8.9999999999999993E-3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5">
        <v>5.0000000000000001E-3</v>
      </c>
      <c r="AI28" s="15"/>
      <c r="AJ28" s="15"/>
      <c r="AK28" s="15"/>
      <c r="AL28" s="15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5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x14ac:dyDescent="0.3">
      <c r="A29" s="92"/>
      <c r="B29" s="18" t="str">
        <f>' 3-7 лет (день 7)'!B29</f>
        <v>Хлеб пшеничный</v>
      </c>
      <c r="C29" s="94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5"/>
      <c r="AI29" s="15"/>
      <c r="AJ29" s="15"/>
      <c r="AK29" s="15"/>
      <c r="AL29" s="15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5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2"/>
      <c r="B30" s="13"/>
      <c r="C30" s="9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B31" s="31" t="s">
        <v>26</v>
      </c>
      <c r="C31" s="32"/>
      <c r="D31" s="33">
        <f t="shared" ref="D31:BQ31" si="0">SUM(D9:D30)</f>
        <v>0.06</v>
      </c>
      <c r="E31" s="33">
        <f t="shared" si="0"/>
        <v>0.04</v>
      </c>
      <c r="F31" s="33">
        <f t="shared" si="0"/>
        <v>4.3700000000000003E-2</v>
      </c>
      <c r="G31" s="33">
        <f>SUM(G9:G30)</f>
        <v>5.0000000000000001E-4</v>
      </c>
      <c r="H31" s="33">
        <f>SUM(H9:H30)</f>
        <v>1E-3</v>
      </c>
      <c r="I31" s="22">
        <f>SUM(I9:I30)</f>
        <v>0</v>
      </c>
      <c r="J31" s="33">
        <f>SUM(J9:J30)</f>
        <v>0.10100000000000001</v>
      </c>
      <c r="K31" s="33">
        <f t="shared" si="0"/>
        <v>1.5000000000000001E-2</v>
      </c>
      <c r="L31" s="33">
        <f>SUM(L9:L30)</f>
        <v>0.01</v>
      </c>
      <c r="M31" s="22">
        <f t="shared" si="0"/>
        <v>1.24E-2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5.0000000000000001E-3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0.03</v>
      </c>
      <c r="W31" s="33">
        <f t="shared" si="0"/>
        <v>0</v>
      </c>
      <c r="X31" s="33">
        <f t="shared" si="0"/>
        <v>0.45192241025641022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8.5999999999999993E-2</v>
      </c>
      <c r="AJ31" s="22">
        <f t="shared" si="0"/>
        <v>0</v>
      </c>
      <c r="AK31" s="22">
        <f t="shared" si="0"/>
        <v>0</v>
      </c>
      <c r="AL31" s="33">
        <f>SUM(AL9:AL30)</f>
        <v>0.03</v>
      </c>
      <c r="AM31" s="33">
        <f t="shared" si="0"/>
        <v>4.1000000000000002E-2</v>
      </c>
      <c r="AN31" s="22">
        <f t="shared" si="0"/>
        <v>1.1999999999999999E-3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0.01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33">
        <f t="shared" si="0"/>
        <v>0</v>
      </c>
      <c r="AY31" s="22">
        <f t="shared" si="0"/>
        <v>0</v>
      </c>
      <c r="AZ31" s="33">
        <f t="shared" si="0"/>
        <v>1.4999999999999999E-2</v>
      </c>
      <c r="BA31" s="22">
        <f t="shared" si="0"/>
        <v>0</v>
      </c>
      <c r="BB31" s="22">
        <f t="shared" si="0"/>
        <v>0</v>
      </c>
      <c r="BC31" s="33">
        <f t="shared" si="0"/>
        <v>4.0000000000000001E-3</v>
      </c>
      <c r="BD31" s="33">
        <f t="shared" si="0"/>
        <v>2.7E-2</v>
      </c>
      <c r="BE31" s="33">
        <f t="shared" si="0"/>
        <v>2.5000000000000001E-2</v>
      </c>
      <c r="BF31" s="33">
        <f t="shared" si="0"/>
        <v>1.4999999999999999E-2</v>
      </c>
      <c r="BG31" s="22">
        <f t="shared" si="0"/>
        <v>0</v>
      </c>
      <c r="BH31" s="22">
        <f t="shared" si="0"/>
        <v>0</v>
      </c>
      <c r="BI31" s="22">
        <f t="shared" si="0"/>
        <v>0.03</v>
      </c>
      <c r="BJ31" s="33">
        <f>SUM(BJ9:BJ30)</f>
        <v>0.28000000000000003</v>
      </c>
      <c r="BK31" s="33">
        <f>SUM(BK9:BK30)</f>
        <v>1.4E-2</v>
      </c>
      <c r="BL31" s="33">
        <f>SUM(BL9:BL30)</f>
        <v>1.7000000000000001E-2</v>
      </c>
      <c r="BM31" s="33">
        <f t="shared" si="0"/>
        <v>0.04</v>
      </c>
      <c r="BN31" s="22">
        <f t="shared" si="0"/>
        <v>0</v>
      </c>
      <c r="BO31" s="22">
        <f t="shared" si="0"/>
        <v>0</v>
      </c>
      <c r="BP31" s="33">
        <f t="shared" si="0"/>
        <v>2.8999999999999998E-3</v>
      </c>
      <c r="BQ31" s="33">
        <f t="shared" si="0"/>
        <v>3.0000000000000001E-3</v>
      </c>
      <c r="BR31" s="81">
        <f t="shared" ref="BR31" si="1">SUM(BR9:BR30)</f>
        <v>3.4999999999999997E-5</v>
      </c>
    </row>
    <row r="32" spans="1:70" ht="17.399999999999999" x14ac:dyDescent="0.35">
      <c r="B32" s="31" t="s">
        <v>37</v>
      </c>
      <c r="C32" s="32"/>
      <c r="D32" s="44">
        <f>ROUND(PRODUCT(D31,$F$6),3)</f>
        <v>0.06</v>
      </c>
      <c r="E32" s="44">
        <f t="shared" ref="E32:BR32" si="2">ROUND(PRODUCT(E31,$F$6),3)</f>
        <v>0.04</v>
      </c>
      <c r="F32" s="44">
        <f t="shared" si="2"/>
        <v>4.3999999999999997E-2</v>
      </c>
      <c r="G32" s="44">
        <f t="shared" si="2"/>
        <v>1E-3</v>
      </c>
      <c r="H32" s="44">
        <f t="shared" si="2"/>
        <v>1E-3</v>
      </c>
      <c r="I32" s="44">
        <f t="shared" si="2"/>
        <v>0</v>
      </c>
      <c r="J32" s="44">
        <f t="shared" si="2"/>
        <v>0.10100000000000001</v>
      </c>
      <c r="K32" s="44">
        <f t="shared" si="2"/>
        <v>1.4999999999999999E-2</v>
      </c>
      <c r="L32" s="44">
        <f t="shared" si="2"/>
        <v>0.01</v>
      </c>
      <c r="M32" s="44">
        <f t="shared" si="2"/>
        <v>1.2E-2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5.0000000000000001E-3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0.03</v>
      </c>
      <c r="W32" s="44">
        <f t="shared" si="2"/>
        <v>0</v>
      </c>
      <c r="X32" s="44">
        <f t="shared" si="2"/>
        <v>0.45200000000000001</v>
      </c>
      <c r="Y32" s="44">
        <f t="shared" si="2"/>
        <v>0</v>
      </c>
      <c r="Z32" s="44">
        <f t="shared" si="2"/>
        <v>0</v>
      </c>
      <c r="AA32" s="44">
        <f t="shared" si="2"/>
        <v>0.01</v>
      </c>
      <c r="AB32" s="44">
        <f t="shared" si="2"/>
        <v>0</v>
      </c>
      <c r="AC32" s="44">
        <f t="shared" si="2"/>
        <v>8.0000000000000002E-3</v>
      </c>
      <c r="AD32" s="44">
        <f t="shared" si="2"/>
        <v>0</v>
      </c>
      <c r="AE32" s="44">
        <f t="shared" si="2"/>
        <v>0</v>
      </c>
      <c r="AF32" s="44">
        <f t="shared" si="2"/>
        <v>0</v>
      </c>
      <c r="AG32" s="44">
        <f t="shared" si="2"/>
        <v>0</v>
      </c>
      <c r="AH32" s="44">
        <f t="shared" si="2"/>
        <v>5.0000000000000001E-3</v>
      </c>
      <c r="AI32" s="44">
        <f t="shared" si="2"/>
        <v>8.5999999999999993E-2</v>
      </c>
      <c r="AJ32" s="44">
        <f t="shared" si="2"/>
        <v>0</v>
      </c>
      <c r="AK32" s="44">
        <f t="shared" si="2"/>
        <v>0</v>
      </c>
      <c r="AL32" s="44">
        <f t="shared" si="2"/>
        <v>0.03</v>
      </c>
      <c r="AM32" s="44">
        <f t="shared" si="2"/>
        <v>4.1000000000000002E-2</v>
      </c>
      <c r="AN32" s="44">
        <f t="shared" si="2"/>
        <v>1E-3</v>
      </c>
      <c r="AO32" s="44">
        <f t="shared" si="2"/>
        <v>0</v>
      </c>
      <c r="AP32" s="44">
        <f t="shared" si="2"/>
        <v>0</v>
      </c>
      <c r="AQ32" s="44">
        <f t="shared" si="2"/>
        <v>0</v>
      </c>
      <c r="AR32" s="44">
        <f t="shared" si="2"/>
        <v>0</v>
      </c>
      <c r="AS32" s="44">
        <f t="shared" si="2"/>
        <v>0.01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</v>
      </c>
      <c r="AX32" s="44">
        <f t="shared" si="2"/>
        <v>0</v>
      </c>
      <c r="AY32" s="44">
        <f t="shared" si="2"/>
        <v>0</v>
      </c>
      <c r="AZ32" s="44">
        <f t="shared" si="2"/>
        <v>1.4999999999999999E-2</v>
      </c>
      <c r="BA32" s="44">
        <f t="shared" si="2"/>
        <v>0</v>
      </c>
      <c r="BB32" s="44">
        <f t="shared" si="2"/>
        <v>0</v>
      </c>
      <c r="BC32" s="44">
        <f t="shared" si="2"/>
        <v>4.0000000000000001E-3</v>
      </c>
      <c r="BD32" s="44">
        <f t="shared" si="2"/>
        <v>2.7E-2</v>
      </c>
      <c r="BE32" s="44">
        <f t="shared" si="2"/>
        <v>2.5000000000000001E-2</v>
      </c>
      <c r="BF32" s="44">
        <f t="shared" si="2"/>
        <v>1.4999999999999999E-2</v>
      </c>
      <c r="BG32" s="44">
        <f t="shared" si="2"/>
        <v>0</v>
      </c>
      <c r="BH32" s="44">
        <f t="shared" si="2"/>
        <v>0</v>
      </c>
      <c r="BI32" s="44">
        <f t="shared" si="2"/>
        <v>0.03</v>
      </c>
      <c r="BJ32" s="44">
        <f t="shared" si="2"/>
        <v>0.28000000000000003</v>
      </c>
      <c r="BK32" s="44">
        <f t="shared" si="2"/>
        <v>1.4E-2</v>
      </c>
      <c r="BL32" s="44">
        <f t="shared" si="2"/>
        <v>1.7000000000000001E-2</v>
      </c>
      <c r="BM32" s="44">
        <f t="shared" si="2"/>
        <v>0.04</v>
      </c>
      <c r="BN32" s="44">
        <f t="shared" si="2"/>
        <v>0</v>
      </c>
      <c r="BO32" s="44">
        <f t="shared" si="2"/>
        <v>0</v>
      </c>
      <c r="BP32" s="44">
        <f t="shared" si="2"/>
        <v>3.0000000000000001E-3</v>
      </c>
      <c r="BQ32" s="44">
        <f t="shared" si="2"/>
        <v>3.0000000000000001E-3</v>
      </c>
      <c r="BR32" s="82">
        <f t="shared" si="2"/>
        <v>0</v>
      </c>
    </row>
    <row r="33" spans="1:72" ht="18" x14ac:dyDescent="0.35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I33" s="24"/>
      <c r="AJ33" s="24"/>
      <c r="AK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Y33" s="24"/>
      <c r="BA33" s="24"/>
      <c r="BB33" s="24"/>
      <c r="BG33" s="24"/>
      <c r="BH33" s="24"/>
      <c r="BI33" s="24"/>
      <c r="BN33" s="24"/>
      <c r="BO33" s="24"/>
    </row>
    <row r="34" spans="1:72" x14ac:dyDescent="0.3">
      <c r="F34" t="s">
        <v>101</v>
      </c>
    </row>
    <row r="36" spans="1:72" x14ac:dyDescent="0.3">
      <c r="F36" t="s">
        <v>102</v>
      </c>
    </row>
    <row r="37" spans="1:72" x14ac:dyDescent="0.3">
      <c r="BS37" s="25"/>
      <c r="BT37" s="26"/>
    </row>
    <row r="38" spans="1:72" x14ac:dyDescent="0.3">
      <c r="F38" t="s">
        <v>28</v>
      </c>
    </row>
    <row r="45" spans="1:72" ht="17.399999999999999" x14ac:dyDescent="0.35">
      <c r="A45" s="27"/>
      <c r="B45" s="28" t="s">
        <v>29</v>
      </c>
      <c r="C45" s="29" t="s">
        <v>30</v>
      </c>
      <c r="D45" s="77">
        <v>85.45</v>
      </c>
      <c r="E45" s="77">
        <v>90</v>
      </c>
      <c r="F45" s="77">
        <v>82</v>
      </c>
      <c r="G45" s="77">
        <v>624</v>
      </c>
      <c r="H45" s="77">
        <v>1420</v>
      </c>
      <c r="I45" s="77">
        <v>690</v>
      </c>
      <c r="J45" s="77">
        <v>82.38</v>
      </c>
      <c r="K45" s="77">
        <v>1038.8800000000001</v>
      </c>
      <c r="L45" s="77">
        <v>231.94</v>
      </c>
      <c r="M45" s="77">
        <v>703</v>
      </c>
      <c r="N45" s="77">
        <v>114.89</v>
      </c>
      <c r="O45" s="77">
        <v>359.11</v>
      </c>
      <c r="P45" s="77">
        <v>434.21</v>
      </c>
      <c r="Q45" s="77">
        <v>380</v>
      </c>
      <c r="R45" s="77">
        <v>1210</v>
      </c>
      <c r="S45" s="77">
        <v>207.5</v>
      </c>
      <c r="T45" s="77">
        <v>207.5</v>
      </c>
      <c r="U45" s="77">
        <v>812</v>
      </c>
      <c r="V45" s="77">
        <v>352.56</v>
      </c>
      <c r="W45" s="77">
        <v>284</v>
      </c>
      <c r="X45" s="77">
        <v>11.9</v>
      </c>
      <c r="Y45" s="77"/>
      <c r="Z45" s="77">
        <v>492</v>
      </c>
      <c r="AA45" s="77">
        <v>364</v>
      </c>
      <c r="AB45" s="77">
        <v>341</v>
      </c>
      <c r="AC45" s="77">
        <v>261</v>
      </c>
      <c r="AD45" s="77">
        <v>125</v>
      </c>
      <c r="AE45" s="77">
        <v>607</v>
      </c>
      <c r="AF45" s="77">
        <v>259</v>
      </c>
      <c r="AG45" s="77">
        <v>199</v>
      </c>
      <c r="AH45" s="77">
        <v>239</v>
      </c>
      <c r="AI45" s="77">
        <v>156</v>
      </c>
      <c r="AJ45" s="77">
        <v>218.18</v>
      </c>
      <c r="AK45" s="77">
        <v>89</v>
      </c>
      <c r="AL45" s="77">
        <v>59</v>
      </c>
      <c r="AM45" s="77">
        <v>43.8</v>
      </c>
      <c r="AN45" s="77">
        <v>200</v>
      </c>
      <c r="AO45" s="77">
        <v>308</v>
      </c>
      <c r="AP45" s="77"/>
      <c r="AQ45" s="77">
        <v>428</v>
      </c>
      <c r="AR45" s="77"/>
      <c r="AS45" s="77">
        <v>235.63</v>
      </c>
      <c r="AT45" s="77">
        <v>72.5</v>
      </c>
      <c r="AU45" s="77">
        <v>69.33</v>
      </c>
      <c r="AV45" s="77">
        <v>58</v>
      </c>
      <c r="AW45" s="77">
        <v>64.290000000000006</v>
      </c>
      <c r="AX45" s="77">
        <v>72.86</v>
      </c>
      <c r="AY45" s="77">
        <v>51.25</v>
      </c>
      <c r="AZ45" s="77">
        <v>77.14</v>
      </c>
      <c r="BA45" s="77">
        <v>64.67</v>
      </c>
      <c r="BB45" s="77">
        <v>56.67</v>
      </c>
      <c r="BC45" s="77">
        <v>130.66999999999999</v>
      </c>
      <c r="BD45" s="77">
        <v>319</v>
      </c>
      <c r="BE45" s="77">
        <v>499</v>
      </c>
      <c r="BF45" s="77">
        <v>564</v>
      </c>
      <c r="BG45" s="77">
        <v>263</v>
      </c>
      <c r="BH45" s="77">
        <v>499</v>
      </c>
      <c r="BI45" s="77">
        <v>878</v>
      </c>
      <c r="BJ45" s="77">
        <v>47</v>
      </c>
      <c r="BK45" s="77">
        <v>36</v>
      </c>
      <c r="BL45" s="77">
        <v>35</v>
      </c>
      <c r="BM45" s="77">
        <v>41</v>
      </c>
      <c r="BN45" s="77">
        <v>47</v>
      </c>
      <c r="BO45" s="77">
        <v>299</v>
      </c>
      <c r="BP45" s="77">
        <v>162.22</v>
      </c>
      <c r="BQ45" s="77">
        <v>22</v>
      </c>
      <c r="BR45" s="81"/>
    </row>
    <row r="46" spans="1:72" ht="17.399999999999999" x14ac:dyDescent="0.35">
      <c r="B46" s="31" t="s">
        <v>31</v>
      </c>
      <c r="C46" s="32" t="s">
        <v>30</v>
      </c>
      <c r="D46" s="33">
        <f>D45/1000</f>
        <v>8.5449999999999998E-2</v>
      </c>
      <c r="E46" s="33">
        <f t="shared" ref="E46:BQ46" si="3">E45/1000</f>
        <v>0.09</v>
      </c>
      <c r="F46" s="33">
        <f t="shared" si="3"/>
        <v>8.2000000000000003E-2</v>
      </c>
      <c r="G46" s="33">
        <f t="shared" si="3"/>
        <v>0.624</v>
      </c>
      <c r="H46" s="33">
        <f t="shared" si="3"/>
        <v>1.42</v>
      </c>
      <c r="I46" s="33">
        <f t="shared" si="3"/>
        <v>0.69</v>
      </c>
      <c r="J46" s="33">
        <f t="shared" si="3"/>
        <v>8.2379999999999995E-2</v>
      </c>
      <c r="K46" s="33">
        <f t="shared" si="3"/>
        <v>1.03888</v>
      </c>
      <c r="L46" s="33">
        <f t="shared" si="3"/>
        <v>0.23194000000000001</v>
      </c>
      <c r="M46" s="33">
        <f t="shared" si="3"/>
        <v>0.70299999999999996</v>
      </c>
      <c r="N46" s="33">
        <f t="shared" si="3"/>
        <v>0.11489000000000001</v>
      </c>
      <c r="O46" s="33">
        <f t="shared" si="3"/>
        <v>0.35911000000000004</v>
      </c>
      <c r="P46" s="33">
        <f t="shared" si="3"/>
        <v>0.43420999999999998</v>
      </c>
      <c r="Q46" s="33">
        <f t="shared" si="3"/>
        <v>0.38</v>
      </c>
      <c r="R46" s="33">
        <f t="shared" si="3"/>
        <v>1.21</v>
      </c>
      <c r="S46" s="33">
        <f>S45/1000</f>
        <v>0.20749999999999999</v>
      </c>
      <c r="T46" s="33">
        <f>T45/1000</f>
        <v>0.20749999999999999</v>
      </c>
      <c r="U46" s="33">
        <f>U45/1000</f>
        <v>0.81200000000000006</v>
      </c>
      <c r="V46" s="33">
        <f>V45/1000</f>
        <v>0.35255999999999998</v>
      </c>
      <c r="W46" s="33">
        <f>W45/1000</f>
        <v>0.28399999999999997</v>
      </c>
      <c r="X46" s="33">
        <f t="shared" si="3"/>
        <v>1.1900000000000001E-2</v>
      </c>
      <c r="Y46" s="33">
        <f t="shared" si="3"/>
        <v>0</v>
      </c>
      <c r="Z46" s="33">
        <f t="shared" si="3"/>
        <v>0.49199999999999999</v>
      </c>
      <c r="AA46" s="33">
        <f t="shared" si="3"/>
        <v>0.36399999999999999</v>
      </c>
      <c r="AB46" s="33">
        <f t="shared" si="3"/>
        <v>0.34100000000000003</v>
      </c>
      <c r="AC46" s="33">
        <f t="shared" si="3"/>
        <v>0.26100000000000001</v>
      </c>
      <c r="AD46" s="33">
        <f t="shared" si="3"/>
        <v>0.125</v>
      </c>
      <c r="AE46" s="33">
        <f t="shared" si="3"/>
        <v>0.60699999999999998</v>
      </c>
      <c r="AF46" s="33">
        <f t="shared" ref="AF46:AI46" si="4">AF45/1000</f>
        <v>0.25900000000000001</v>
      </c>
      <c r="AG46" s="33">
        <f t="shared" si="4"/>
        <v>0.19900000000000001</v>
      </c>
      <c r="AH46" s="33">
        <f t="shared" si="4"/>
        <v>0.23899999999999999</v>
      </c>
      <c r="AI46" s="33">
        <f t="shared" si="4"/>
        <v>0.156</v>
      </c>
      <c r="AJ46" s="33">
        <f t="shared" si="3"/>
        <v>0.21818000000000001</v>
      </c>
      <c r="AK46" s="33">
        <f t="shared" si="3"/>
        <v>8.8999999999999996E-2</v>
      </c>
      <c r="AL46" s="33">
        <f t="shared" si="3"/>
        <v>5.8999999999999997E-2</v>
      </c>
      <c r="AM46" s="33">
        <f t="shared" si="3"/>
        <v>4.3799999999999999E-2</v>
      </c>
      <c r="AN46" s="33">
        <f t="shared" si="3"/>
        <v>0.2</v>
      </c>
      <c r="AO46" s="33">
        <f t="shared" si="3"/>
        <v>0.308</v>
      </c>
      <c r="AP46" s="33">
        <f t="shared" si="3"/>
        <v>0</v>
      </c>
      <c r="AQ46" s="33">
        <f t="shared" si="3"/>
        <v>0.42799999999999999</v>
      </c>
      <c r="AR46" s="33">
        <f t="shared" si="3"/>
        <v>0</v>
      </c>
      <c r="AS46" s="33">
        <f t="shared" si="3"/>
        <v>0.23563000000000001</v>
      </c>
      <c r="AT46" s="33">
        <f t="shared" si="3"/>
        <v>7.2499999999999995E-2</v>
      </c>
      <c r="AU46" s="33">
        <f t="shared" si="3"/>
        <v>6.9330000000000003E-2</v>
      </c>
      <c r="AV46" s="33">
        <f t="shared" si="3"/>
        <v>5.8000000000000003E-2</v>
      </c>
      <c r="AW46" s="33">
        <f t="shared" si="3"/>
        <v>6.429E-2</v>
      </c>
      <c r="AX46" s="33">
        <f t="shared" si="3"/>
        <v>7.2859999999999994E-2</v>
      </c>
      <c r="AY46" s="33">
        <f t="shared" si="3"/>
        <v>5.1249999999999997E-2</v>
      </c>
      <c r="AZ46" s="33">
        <f t="shared" si="3"/>
        <v>7.714E-2</v>
      </c>
      <c r="BA46" s="33">
        <f t="shared" si="3"/>
        <v>6.4670000000000005E-2</v>
      </c>
      <c r="BB46" s="33">
        <f t="shared" si="3"/>
        <v>5.6670000000000005E-2</v>
      </c>
      <c r="BC46" s="33">
        <f t="shared" si="3"/>
        <v>0.13066999999999998</v>
      </c>
      <c r="BD46" s="33">
        <f t="shared" si="3"/>
        <v>0.31900000000000001</v>
      </c>
      <c r="BE46" s="33">
        <f t="shared" si="3"/>
        <v>0.499</v>
      </c>
      <c r="BF46" s="33">
        <f t="shared" si="3"/>
        <v>0.56399999999999995</v>
      </c>
      <c r="BG46" s="33">
        <f t="shared" si="3"/>
        <v>0.26300000000000001</v>
      </c>
      <c r="BH46" s="33">
        <f t="shared" si="3"/>
        <v>0.499</v>
      </c>
      <c r="BI46" s="33">
        <f t="shared" si="3"/>
        <v>0.878</v>
      </c>
      <c r="BJ46" s="33">
        <f t="shared" si="3"/>
        <v>4.7E-2</v>
      </c>
      <c r="BK46" s="33">
        <f t="shared" si="3"/>
        <v>3.5999999999999997E-2</v>
      </c>
      <c r="BL46" s="33">
        <f t="shared" si="3"/>
        <v>3.5000000000000003E-2</v>
      </c>
      <c r="BM46" s="33">
        <f t="shared" si="3"/>
        <v>4.1000000000000002E-2</v>
      </c>
      <c r="BN46" s="33">
        <f t="shared" si="3"/>
        <v>4.7E-2</v>
      </c>
      <c r="BO46" s="33">
        <f t="shared" si="3"/>
        <v>0.29899999999999999</v>
      </c>
      <c r="BP46" s="33">
        <f t="shared" si="3"/>
        <v>0.16222</v>
      </c>
      <c r="BQ46" s="33">
        <f t="shared" si="3"/>
        <v>2.1999999999999999E-2</v>
      </c>
      <c r="BR46" s="81">
        <f t="shared" ref="BR46" si="5">BR45/1000</f>
        <v>0</v>
      </c>
    </row>
    <row r="47" spans="1:72" ht="17.399999999999999" x14ac:dyDescent="0.35">
      <c r="A47" s="34"/>
      <c r="B47" s="35" t="s">
        <v>32</v>
      </c>
      <c r="C47" s="96"/>
      <c r="D47" s="36">
        <f>D32*D45</f>
        <v>5.1269999999999998</v>
      </c>
      <c r="E47" s="36">
        <f t="shared" ref="E47:BQ47" si="6">E32*E45</f>
        <v>3.6</v>
      </c>
      <c r="F47" s="36">
        <f t="shared" si="6"/>
        <v>3.6079999999999997</v>
      </c>
      <c r="G47" s="36">
        <f t="shared" si="6"/>
        <v>0.624</v>
      </c>
      <c r="H47" s="36">
        <f t="shared" si="6"/>
        <v>1.42</v>
      </c>
      <c r="I47" s="36">
        <f t="shared" si="6"/>
        <v>0</v>
      </c>
      <c r="J47" s="36">
        <f t="shared" si="6"/>
        <v>8.3203800000000001</v>
      </c>
      <c r="K47" s="36">
        <f t="shared" si="6"/>
        <v>15.583200000000001</v>
      </c>
      <c r="L47" s="36">
        <f t="shared" si="6"/>
        <v>2.3193999999999999</v>
      </c>
      <c r="M47" s="36">
        <f t="shared" si="6"/>
        <v>8.4359999999999999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1.9000000000000001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10.5768</v>
      </c>
      <c r="W47" s="36">
        <f t="shared" si="6"/>
        <v>0</v>
      </c>
      <c r="X47" s="36">
        <f t="shared" si="6"/>
        <v>5.3788</v>
      </c>
      <c r="Y47" s="36">
        <f t="shared" si="6"/>
        <v>0</v>
      </c>
      <c r="Z47" s="36">
        <f t="shared" si="6"/>
        <v>0</v>
      </c>
      <c r="AA47" s="36">
        <f t="shared" si="6"/>
        <v>3.64</v>
      </c>
      <c r="AB47" s="36">
        <f t="shared" si="6"/>
        <v>0</v>
      </c>
      <c r="AC47" s="36">
        <f t="shared" si="6"/>
        <v>2.0880000000000001</v>
      </c>
      <c r="AD47" s="36">
        <f t="shared" si="6"/>
        <v>0</v>
      </c>
      <c r="AE47" s="36">
        <f t="shared" si="6"/>
        <v>0</v>
      </c>
      <c r="AF47" s="36">
        <f t="shared" ref="AF47:AI47" si="7">AF32*AF45</f>
        <v>0</v>
      </c>
      <c r="AG47" s="36">
        <f t="shared" si="7"/>
        <v>0</v>
      </c>
      <c r="AH47" s="36">
        <f t="shared" si="7"/>
        <v>1.1950000000000001</v>
      </c>
      <c r="AI47" s="36">
        <f t="shared" si="7"/>
        <v>13.415999999999999</v>
      </c>
      <c r="AJ47" s="36">
        <f t="shared" si="6"/>
        <v>0</v>
      </c>
      <c r="AK47" s="36">
        <f t="shared" si="6"/>
        <v>0</v>
      </c>
      <c r="AL47" s="36">
        <f t="shared" si="6"/>
        <v>1.77</v>
      </c>
      <c r="AM47" s="36">
        <f t="shared" si="6"/>
        <v>1.7958000000000001</v>
      </c>
      <c r="AN47" s="36">
        <f t="shared" si="6"/>
        <v>0.2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2.3563000000000001</v>
      </c>
      <c r="AT47" s="36">
        <f t="shared" si="6"/>
        <v>0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1.1571</v>
      </c>
      <c r="BA47" s="36">
        <f t="shared" si="6"/>
        <v>0</v>
      </c>
      <c r="BB47" s="36">
        <f t="shared" si="6"/>
        <v>0</v>
      </c>
      <c r="BC47" s="36">
        <f t="shared" si="6"/>
        <v>0.52267999999999992</v>
      </c>
      <c r="BD47" s="36">
        <f t="shared" si="6"/>
        <v>8.6129999999999995</v>
      </c>
      <c r="BE47" s="36">
        <f t="shared" si="6"/>
        <v>12.475000000000001</v>
      </c>
      <c r="BF47" s="36">
        <f t="shared" si="6"/>
        <v>8.4599999999999991</v>
      </c>
      <c r="BG47" s="36">
        <f t="shared" si="6"/>
        <v>0</v>
      </c>
      <c r="BH47" s="36">
        <f t="shared" si="6"/>
        <v>0</v>
      </c>
      <c r="BI47" s="36">
        <f t="shared" si="6"/>
        <v>26.34</v>
      </c>
      <c r="BJ47" s="36">
        <f t="shared" si="6"/>
        <v>13.160000000000002</v>
      </c>
      <c r="BK47" s="36">
        <f t="shared" si="6"/>
        <v>0.504</v>
      </c>
      <c r="BL47" s="36">
        <f t="shared" si="6"/>
        <v>0.59500000000000008</v>
      </c>
      <c r="BM47" s="36">
        <f t="shared" si="6"/>
        <v>1.6400000000000001</v>
      </c>
      <c r="BN47" s="36">
        <f t="shared" si="6"/>
        <v>0</v>
      </c>
      <c r="BO47" s="36">
        <f t="shared" si="6"/>
        <v>0</v>
      </c>
      <c r="BP47" s="36">
        <f t="shared" si="6"/>
        <v>0.48665999999999998</v>
      </c>
      <c r="BQ47" s="36">
        <f t="shared" si="6"/>
        <v>6.6000000000000003E-2</v>
      </c>
      <c r="BR47" s="83">
        <f t="shared" ref="BR47" si="8">BR32*BR45</f>
        <v>0</v>
      </c>
      <c r="BS47" s="37">
        <f>SUM(D47:BQ47)</f>
        <v>167.37411999999995</v>
      </c>
      <c r="BT47" s="38">
        <f>BS47/$C$9</f>
        <v>167.37411999999995</v>
      </c>
    </row>
    <row r="48" spans="1:72" ht="17.399999999999999" x14ac:dyDescent="0.35">
      <c r="A48" s="34"/>
      <c r="B48" s="35" t="s">
        <v>33</v>
      </c>
      <c r="C48" s="96"/>
      <c r="D48" s="36">
        <f>D32*D45</f>
        <v>5.1269999999999998</v>
      </c>
      <c r="E48" s="36">
        <f t="shared" ref="E48:BQ48" si="9">E32*E45</f>
        <v>3.6</v>
      </c>
      <c r="F48" s="36">
        <f t="shared" si="9"/>
        <v>3.6079999999999997</v>
      </c>
      <c r="G48" s="36">
        <f t="shared" si="9"/>
        <v>0.624</v>
      </c>
      <c r="H48" s="36">
        <f t="shared" si="9"/>
        <v>1.42</v>
      </c>
      <c r="I48" s="36">
        <f t="shared" si="9"/>
        <v>0</v>
      </c>
      <c r="J48" s="36">
        <f t="shared" si="9"/>
        <v>8.3203800000000001</v>
      </c>
      <c r="K48" s="36">
        <f t="shared" si="9"/>
        <v>15.583200000000001</v>
      </c>
      <c r="L48" s="36">
        <f t="shared" si="9"/>
        <v>2.3193999999999999</v>
      </c>
      <c r="M48" s="36">
        <f t="shared" si="9"/>
        <v>8.4359999999999999</v>
      </c>
      <c r="N48" s="36">
        <f t="shared" si="9"/>
        <v>0</v>
      </c>
      <c r="O48" s="36">
        <f t="shared" si="9"/>
        <v>0</v>
      </c>
      <c r="P48" s="36">
        <f t="shared" si="9"/>
        <v>0</v>
      </c>
      <c r="Q48" s="36">
        <f t="shared" si="9"/>
        <v>1.9000000000000001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6">
        <f t="shared" si="9"/>
        <v>10.5768</v>
      </c>
      <c r="W48" s="36">
        <f t="shared" si="9"/>
        <v>0</v>
      </c>
      <c r="X48" s="36">
        <f t="shared" si="9"/>
        <v>5.3788</v>
      </c>
      <c r="Y48" s="36">
        <f t="shared" si="9"/>
        <v>0</v>
      </c>
      <c r="Z48" s="36">
        <f t="shared" si="9"/>
        <v>0</v>
      </c>
      <c r="AA48" s="36">
        <f t="shared" si="9"/>
        <v>3.64</v>
      </c>
      <c r="AB48" s="36">
        <f t="shared" si="9"/>
        <v>0</v>
      </c>
      <c r="AC48" s="36">
        <f t="shared" si="9"/>
        <v>2.0880000000000001</v>
      </c>
      <c r="AD48" s="36">
        <f t="shared" si="9"/>
        <v>0</v>
      </c>
      <c r="AE48" s="36">
        <f t="shared" si="9"/>
        <v>0</v>
      </c>
      <c r="AF48" s="36">
        <f t="shared" ref="AF48:AI48" si="10">AF32*AF45</f>
        <v>0</v>
      </c>
      <c r="AG48" s="36">
        <f t="shared" si="10"/>
        <v>0</v>
      </c>
      <c r="AH48" s="36">
        <f t="shared" si="10"/>
        <v>1.1950000000000001</v>
      </c>
      <c r="AI48" s="36">
        <f t="shared" si="10"/>
        <v>13.415999999999999</v>
      </c>
      <c r="AJ48" s="36">
        <f t="shared" si="9"/>
        <v>0</v>
      </c>
      <c r="AK48" s="36">
        <f t="shared" si="9"/>
        <v>0</v>
      </c>
      <c r="AL48" s="36">
        <f t="shared" si="9"/>
        <v>1.77</v>
      </c>
      <c r="AM48" s="36">
        <f t="shared" si="9"/>
        <v>1.7958000000000001</v>
      </c>
      <c r="AN48" s="36">
        <f t="shared" si="9"/>
        <v>0.2</v>
      </c>
      <c r="AO48" s="36">
        <f t="shared" si="9"/>
        <v>0</v>
      </c>
      <c r="AP48" s="36">
        <f t="shared" si="9"/>
        <v>0</v>
      </c>
      <c r="AQ48" s="36">
        <f t="shared" si="9"/>
        <v>0</v>
      </c>
      <c r="AR48" s="36">
        <f t="shared" si="9"/>
        <v>0</v>
      </c>
      <c r="AS48" s="36">
        <f t="shared" si="9"/>
        <v>2.3563000000000001</v>
      </c>
      <c r="AT48" s="36">
        <f t="shared" si="9"/>
        <v>0</v>
      </c>
      <c r="AU48" s="36">
        <f t="shared" si="9"/>
        <v>0</v>
      </c>
      <c r="AV48" s="36">
        <f t="shared" si="9"/>
        <v>0</v>
      </c>
      <c r="AW48" s="36">
        <f t="shared" si="9"/>
        <v>0</v>
      </c>
      <c r="AX48" s="36">
        <f t="shared" si="9"/>
        <v>0</v>
      </c>
      <c r="AY48" s="36">
        <f t="shared" si="9"/>
        <v>0</v>
      </c>
      <c r="AZ48" s="36">
        <f t="shared" si="9"/>
        <v>1.1571</v>
      </c>
      <c r="BA48" s="36">
        <f t="shared" si="9"/>
        <v>0</v>
      </c>
      <c r="BB48" s="36">
        <f t="shared" si="9"/>
        <v>0</v>
      </c>
      <c r="BC48" s="36">
        <f t="shared" si="9"/>
        <v>0.52267999999999992</v>
      </c>
      <c r="BD48" s="36">
        <f t="shared" si="9"/>
        <v>8.6129999999999995</v>
      </c>
      <c r="BE48" s="36">
        <f t="shared" si="9"/>
        <v>12.475000000000001</v>
      </c>
      <c r="BF48" s="36">
        <f t="shared" si="9"/>
        <v>8.4599999999999991</v>
      </c>
      <c r="BG48" s="36">
        <f t="shared" si="9"/>
        <v>0</v>
      </c>
      <c r="BH48" s="36">
        <f t="shared" si="9"/>
        <v>0</v>
      </c>
      <c r="BI48" s="36">
        <f t="shared" si="9"/>
        <v>26.34</v>
      </c>
      <c r="BJ48" s="36">
        <f t="shared" si="9"/>
        <v>13.160000000000002</v>
      </c>
      <c r="BK48" s="36">
        <f t="shared" si="9"/>
        <v>0.504</v>
      </c>
      <c r="BL48" s="36">
        <f t="shared" si="9"/>
        <v>0.59500000000000008</v>
      </c>
      <c r="BM48" s="36">
        <f t="shared" si="9"/>
        <v>1.6400000000000001</v>
      </c>
      <c r="BN48" s="36">
        <f t="shared" si="9"/>
        <v>0</v>
      </c>
      <c r="BO48" s="36">
        <f t="shared" si="9"/>
        <v>0</v>
      </c>
      <c r="BP48" s="36">
        <f t="shared" si="9"/>
        <v>0.48665999999999998</v>
      </c>
      <c r="BQ48" s="36">
        <f t="shared" si="9"/>
        <v>6.6000000000000003E-2</v>
      </c>
      <c r="BR48" s="83">
        <f t="shared" ref="BR48" si="11">BR32*BR45</f>
        <v>0</v>
      </c>
      <c r="BS48" s="37">
        <f>SUM(D48:BQ48)</f>
        <v>167.37411999999995</v>
      </c>
      <c r="BT48" s="38">
        <f>BS48/$C$9</f>
        <v>167.37411999999995</v>
      </c>
    </row>
    <row r="49" spans="1:72" x14ac:dyDescent="0.3">
      <c r="A49" s="39"/>
      <c r="B49" s="39" t="s">
        <v>34</v>
      </c>
      <c r="D49" s="40">
        <f t="shared" ref="D49:AL49" si="12">D66+D84+D100+D116</f>
        <v>5.1270000000000007</v>
      </c>
      <c r="E49" s="40">
        <f t="shared" si="12"/>
        <v>3.6</v>
      </c>
      <c r="F49" s="40">
        <f t="shared" si="12"/>
        <v>3.5833999999999997</v>
      </c>
      <c r="G49" s="40">
        <f t="shared" si="12"/>
        <v>0.312</v>
      </c>
      <c r="H49" s="40">
        <f t="shared" si="12"/>
        <v>1.42</v>
      </c>
      <c r="I49" s="40">
        <f t="shared" si="12"/>
        <v>0</v>
      </c>
      <c r="J49" s="40">
        <f t="shared" si="12"/>
        <v>8.3203800000000001</v>
      </c>
      <c r="K49" s="40">
        <f t="shared" si="12"/>
        <v>15.583200000000001</v>
      </c>
      <c r="L49" s="40">
        <f t="shared" si="12"/>
        <v>2.3193999999999999</v>
      </c>
      <c r="M49" s="40">
        <f t="shared" si="12"/>
        <v>8.7172000000000001</v>
      </c>
      <c r="N49" s="40">
        <f t="shared" si="12"/>
        <v>0</v>
      </c>
      <c r="O49" s="40">
        <f t="shared" si="12"/>
        <v>0</v>
      </c>
      <c r="P49" s="40">
        <f t="shared" si="12"/>
        <v>0</v>
      </c>
      <c r="Q49" s="40">
        <f t="shared" si="12"/>
        <v>1.9000000000000001</v>
      </c>
      <c r="R49" s="40">
        <f t="shared" si="12"/>
        <v>0</v>
      </c>
      <c r="S49" s="40">
        <f t="shared" si="12"/>
        <v>0</v>
      </c>
      <c r="T49" s="40">
        <f t="shared" si="12"/>
        <v>0</v>
      </c>
      <c r="U49" s="40">
        <f t="shared" si="12"/>
        <v>0</v>
      </c>
      <c r="V49" s="40">
        <f t="shared" si="12"/>
        <v>10.5768</v>
      </c>
      <c r="W49" s="40">
        <f t="shared" si="12"/>
        <v>0</v>
      </c>
      <c r="X49" s="40">
        <f t="shared" si="12"/>
        <v>35.700000000000003</v>
      </c>
      <c r="Y49" s="40">
        <f t="shared" si="12"/>
        <v>0</v>
      </c>
      <c r="Z49" s="40">
        <f t="shared" si="12"/>
        <v>0</v>
      </c>
      <c r="AA49" s="40">
        <f t="shared" si="12"/>
        <v>3.64</v>
      </c>
      <c r="AB49" s="40">
        <f t="shared" si="12"/>
        <v>0</v>
      </c>
      <c r="AC49" s="40">
        <f t="shared" si="12"/>
        <v>2.0880000000000001</v>
      </c>
      <c r="AD49" s="40">
        <f t="shared" si="12"/>
        <v>0</v>
      </c>
      <c r="AE49" s="40">
        <f t="shared" si="12"/>
        <v>0</v>
      </c>
      <c r="AF49" s="40">
        <f t="shared" ref="AF49:AI49" si="13">AF66+AF84+AF100+AF116</f>
        <v>0</v>
      </c>
      <c r="AG49" s="40">
        <f t="shared" si="13"/>
        <v>0</v>
      </c>
      <c r="AH49" s="40">
        <f t="shared" si="13"/>
        <v>1.1950000000000001</v>
      </c>
      <c r="AI49" s="40">
        <f t="shared" si="13"/>
        <v>0</v>
      </c>
      <c r="AJ49" s="40">
        <f t="shared" si="12"/>
        <v>0</v>
      </c>
      <c r="AK49" s="40">
        <f t="shared" si="12"/>
        <v>0</v>
      </c>
      <c r="AL49" s="40">
        <f t="shared" si="12"/>
        <v>1.77</v>
      </c>
      <c r="AM49" s="40">
        <f t="shared" ref="AM49:BQ49" si="14">AM66+AM84+AM100+AM116</f>
        <v>1.7958000000000001</v>
      </c>
      <c r="AN49" s="40">
        <f t="shared" si="14"/>
        <v>0.24</v>
      </c>
      <c r="AO49" s="40">
        <f t="shared" si="14"/>
        <v>0</v>
      </c>
      <c r="AP49" s="40">
        <f t="shared" si="14"/>
        <v>0</v>
      </c>
      <c r="AQ49" s="40">
        <f t="shared" si="14"/>
        <v>0</v>
      </c>
      <c r="AR49" s="40">
        <f t="shared" si="14"/>
        <v>0</v>
      </c>
      <c r="AS49" s="40">
        <f t="shared" si="14"/>
        <v>2.3563000000000001</v>
      </c>
      <c r="AT49" s="40">
        <f t="shared" si="14"/>
        <v>0</v>
      </c>
      <c r="AU49" s="40">
        <f t="shared" si="14"/>
        <v>0</v>
      </c>
      <c r="AV49" s="40">
        <f t="shared" si="14"/>
        <v>0</v>
      </c>
      <c r="AW49" s="40">
        <f t="shared" si="14"/>
        <v>0</v>
      </c>
      <c r="AX49" s="40">
        <f t="shared" si="14"/>
        <v>0</v>
      </c>
      <c r="AY49" s="40">
        <f t="shared" si="14"/>
        <v>0</v>
      </c>
      <c r="AZ49" s="40">
        <f t="shared" si="14"/>
        <v>1.1571</v>
      </c>
      <c r="BA49" s="40">
        <f t="shared" si="14"/>
        <v>0</v>
      </c>
      <c r="BB49" s="40">
        <f t="shared" si="14"/>
        <v>0</v>
      </c>
      <c r="BC49" s="40">
        <f t="shared" si="14"/>
        <v>0.52267999999999992</v>
      </c>
      <c r="BD49" s="40">
        <f t="shared" si="14"/>
        <v>8.6129999999999995</v>
      </c>
      <c r="BE49" s="40">
        <f t="shared" si="14"/>
        <v>12.475000000000001</v>
      </c>
      <c r="BF49" s="40">
        <f t="shared" si="14"/>
        <v>8.4599999999999991</v>
      </c>
      <c r="BG49" s="40">
        <f t="shared" si="14"/>
        <v>0</v>
      </c>
      <c r="BH49" s="40">
        <f t="shared" si="14"/>
        <v>0</v>
      </c>
      <c r="BI49" s="40">
        <f t="shared" si="14"/>
        <v>26.34</v>
      </c>
      <c r="BJ49" s="40">
        <f t="shared" si="14"/>
        <v>13.16</v>
      </c>
      <c r="BK49" s="40">
        <f t="shared" si="14"/>
        <v>0.504</v>
      </c>
      <c r="BL49" s="40">
        <f t="shared" si="14"/>
        <v>0.59499999999999997</v>
      </c>
      <c r="BM49" s="40">
        <f t="shared" si="14"/>
        <v>1.6400000000000001</v>
      </c>
      <c r="BN49" s="40">
        <f t="shared" si="14"/>
        <v>0</v>
      </c>
      <c r="BO49" s="40">
        <f t="shared" si="14"/>
        <v>0</v>
      </c>
      <c r="BP49" s="40">
        <f t="shared" si="14"/>
        <v>0.47043800000000002</v>
      </c>
      <c r="BQ49" s="40">
        <f t="shared" si="14"/>
        <v>6.6000000000000003E-2</v>
      </c>
      <c r="BR49" s="84">
        <f t="shared" ref="BR49" si="15">BR66+BR84+BR100+BR116</f>
        <v>0</v>
      </c>
    </row>
    <row r="50" spans="1:72" x14ac:dyDescent="0.3">
      <c r="A50" s="39"/>
      <c r="B50" s="39" t="s">
        <v>35</v>
      </c>
      <c r="BT50" s="41">
        <f>BT66+BT84+BT100+BT116</f>
        <v>184.24769799999999</v>
      </c>
    </row>
    <row r="52" spans="1:72" x14ac:dyDescent="0.3">
      <c r="J52" s="4">
        <v>10</v>
      </c>
      <c r="K52" t="s">
        <v>2</v>
      </c>
      <c r="M52" s="4"/>
      <c r="N52" s="4"/>
      <c r="O52" s="4"/>
      <c r="S52" t="s">
        <v>36</v>
      </c>
    </row>
    <row r="53" spans="1:72" ht="15" customHeight="1" x14ac:dyDescent="0.3">
      <c r="A53" s="88"/>
      <c r="B53" s="42" t="s">
        <v>3</v>
      </c>
      <c r="C53" s="90" t="s">
        <v>4</v>
      </c>
      <c r="D53" s="86" t="str">
        <f t="shared" ref="D53:BQ53" si="16">D7</f>
        <v>Хлеб пшеничный</v>
      </c>
      <c r="E53" s="86" t="str">
        <f t="shared" si="16"/>
        <v>Хлеб ржано-пшеничный</v>
      </c>
      <c r="F53" s="86" t="str">
        <f t="shared" si="16"/>
        <v>Сахар</v>
      </c>
      <c r="G53" s="86" t="str">
        <f t="shared" si="16"/>
        <v>Чай</v>
      </c>
      <c r="H53" s="86" t="str">
        <f t="shared" si="16"/>
        <v>Какао</v>
      </c>
      <c r="I53" s="86" t="str">
        <f t="shared" si="16"/>
        <v>Кофейный напиток</v>
      </c>
      <c r="J53" s="86" t="str">
        <f t="shared" si="16"/>
        <v>Молоко 2,5%</v>
      </c>
      <c r="K53" s="86" t="str">
        <f t="shared" si="16"/>
        <v>Масло сливочное</v>
      </c>
      <c r="L53" s="86" t="str">
        <f t="shared" si="16"/>
        <v>Сметана 15%</v>
      </c>
      <c r="M53" s="86" t="str">
        <f t="shared" si="16"/>
        <v>Молоко сухое</v>
      </c>
      <c r="N53" s="86" t="str">
        <f t="shared" si="16"/>
        <v>Снежок 2,5 %</v>
      </c>
      <c r="O53" s="86" t="str">
        <f t="shared" si="16"/>
        <v>Творог 5%</v>
      </c>
      <c r="P53" s="86" t="str">
        <f t="shared" si="16"/>
        <v>Молоко сгущенное</v>
      </c>
      <c r="Q53" s="86" t="str">
        <f t="shared" si="16"/>
        <v xml:space="preserve">Джем Сава </v>
      </c>
      <c r="R53" s="86" t="str">
        <f t="shared" si="16"/>
        <v>Сыр</v>
      </c>
      <c r="S53" s="86" t="str">
        <f t="shared" si="16"/>
        <v>Зеленый горошек</v>
      </c>
      <c r="T53" s="86" t="str">
        <f t="shared" si="16"/>
        <v>Кукуруза консервирован.</v>
      </c>
      <c r="U53" s="86" t="str">
        <f t="shared" si="16"/>
        <v>Консервы рыбные</v>
      </c>
      <c r="V53" s="86" t="str">
        <f t="shared" si="16"/>
        <v>Огурцы консервирован.</v>
      </c>
      <c r="W53" s="43"/>
      <c r="X53" s="86" t="str">
        <f t="shared" si="16"/>
        <v>Яйцо</v>
      </c>
      <c r="Y53" s="86" t="str">
        <f t="shared" si="16"/>
        <v>Икра кабачковая</v>
      </c>
      <c r="Z53" s="86" t="str">
        <f t="shared" si="16"/>
        <v>Изюм</v>
      </c>
      <c r="AA53" s="86" t="str">
        <f t="shared" si="16"/>
        <v>Курага</v>
      </c>
      <c r="AB53" s="86" t="str">
        <f t="shared" si="16"/>
        <v>Чернослив</v>
      </c>
      <c r="AC53" s="86" t="str">
        <f t="shared" si="16"/>
        <v>Шиповник</v>
      </c>
      <c r="AD53" s="86" t="str">
        <f t="shared" si="16"/>
        <v>Сухофрукты</v>
      </c>
      <c r="AE53" s="86" t="str">
        <f t="shared" si="16"/>
        <v>Ягода свежемороженная</v>
      </c>
      <c r="AF53" s="86" t="str">
        <f t="shared" ref="AF53:AI53" si="17">AF7</f>
        <v xml:space="preserve">Апельсин  </v>
      </c>
      <c r="AG53" s="86" t="str">
        <f t="shared" si="17"/>
        <v>Банан</v>
      </c>
      <c r="AH53" s="86" t="str">
        <f t="shared" si="17"/>
        <v>Лимон</v>
      </c>
      <c r="AI53" s="86" t="str">
        <f t="shared" si="17"/>
        <v>Яблоко</v>
      </c>
      <c r="AJ53" s="86" t="str">
        <f t="shared" si="16"/>
        <v>Кисель</v>
      </c>
      <c r="AK53" s="86" t="str">
        <f t="shared" si="16"/>
        <v xml:space="preserve">Сок </v>
      </c>
      <c r="AL53" s="86" t="str">
        <f t="shared" si="16"/>
        <v>Макаронные изделия</v>
      </c>
      <c r="AM53" s="86" t="str">
        <f t="shared" si="16"/>
        <v>Мука</v>
      </c>
      <c r="AN53" s="86" t="str">
        <f t="shared" si="16"/>
        <v>Дрожжи</v>
      </c>
      <c r="AO53" s="86" t="str">
        <f t="shared" si="16"/>
        <v>Печенье</v>
      </c>
      <c r="AP53" s="86" t="str">
        <f t="shared" si="16"/>
        <v>Пряники</v>
      </c>
      <c r="AQ53" s="86" t="str">
        <f t="shared" si="16"/>
        <v>Вафли</v>
      </c>
      <c r="AR53" s="86" t="str">
        <f t="shared" si="16"/>
        <v>Конфеты</v>
      </c>
      <c r="AS53" s="86" t="str">
        <f t="shared" si="16"/>
        <v>Повидло Сава</v>
      </c>
      <c r="AT53" s="86" t="str">
        <f t="shared" si="16"/>
        <v>Крупа геркулес</v>
      </c>
      <c r="AU53" s="86" t="str">
        <f t="shared" si="16"/>
        <v>Крупа горох</v>
      </c>
      <c r="AV53" s="86" t="str">
        <f t="shared" si="16"/>
        <v>Крупа гречневая</v>
      </c>
      <c r="AW53" s="86" t="str">
        <f t="shared" si="16"/>
        <v>Крупа кукурузная</v>
      </c>
      <c r="AX53" s="86" t="str">
        <f t="shared" si="16"/>
        <v>Крупа манная</v>
      </c>
      <c r="AY53" s="86" t="str">
        <f t="shared" si="16"/>
        <v>Крупа перловая</v>
      </c>
      <c r="AZ53" s="86" t="str">
        <f t="shared" si="16"/>
        <v>Крупа пшеничная</v>
      </c>
      <c r="BA53" s="86" t="str">
        <f t="shared" si="16"/>
        <v>Крупа пшено</v>
      </c>
      <c r="BB53" s="86" t="str">
        <f t="shared" si="16"/>
        <v>Крупа ячневая</v>
      </c>
      <c r="BC53" s="86" t="str">
        <f t="shared" si="16"/>
        <v>Рис</v>
      </c>
      <c r="BD53" s="86" t="str">
        <f t="shared" si="16"/>
        <v>Цыпленок бройлер</v>
      </c>
      <c r="BE53" s="86" t="str">
        <f t="shared" si="16"/>
        <v>Филе куриное</v>
      </c>
      <c r="BF53" s="86" t="str">
        <f t="shared" si="16"/>
        <v>Фарш говяжий</v>
      </c>
      <c r="BG53" s="86" t="str">
        <f t="shared" si="16"/>
        <v>Печень куриная</v>
      </c>
      <c r="BH53" s="86" t="str">
        <f t="shared" si="16"/>
        <v>Филе минтая</v>
      </c>
      <c r="BI53" s="86" t="str">
        <f t="shared" si="16"/>
        <v>Филе сельди слабосол.</v>
      </c>
      <c r="BJ53" s="86" t="str">
        <f t="shared" si="16"/>
        <v>Картофель</v>
      </c>
      <c r="BK53" s="86" t="str">
        <f t="shared" si="16"/>
        <v>Морковь</v>
      </c>
      <c r="BL53" s="86" t="str">
        <f t="shared" si="16"/>
        <v>Лук</v>
      </c>
      <c r="BM53" s="86" t="str">
        <f t="shared" si="16"/>
        <v>Капуста</v>
      </c>
      <c r="BN53" s="86" t="str">
        <f t="shared" si="16"/>
        <v>Свекла</v>
      </c>
      <c r="BO53" s="86" t="str">
        <f t="shared" si="16"/>
        <v>Томатная паста</v>
      </c>
      <c r="BP53" s="86" t="str">
        <f t="shared" si="16"/>
        <v>Масло растительное</v>
      </c>
      <c r="BQ53" s="86" t="str">
        <f t="shared" si="16"/>
        <v>Соль</v>
      </c>
      <c r="BR53" s="102" t="str">
        <f t="shared" ref="BR53" si="18">BR7</f>
        <v>Лимонная кислота</v>
      </c>
      <c r="BS53" s="98" t="s">
        <v>5</v>
      </c>
      <c r="BT53" s="98" t="s">
        <v>6</v>
      </c>
    </row>
    <row r="54" spans="1:72" ht="51" customHeight="1" x14ac:dyDescent="0.3">
      <c r="A54" s="89"/>
      <c r="B54" s="7" t="s">
        <v>7</v>
      </c>
      <c r="C54" s="91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43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102"/>
      <c r="BS54" s="99"/>
      <c r="BT54" s="99"/>
    </row>
    <row r="55" spans="1:72" x14ac:dyDescent="0.3">
      <c r="A55" s="92" t="s">
        <v>8</v>
      </c>
      <c r="B55" s="13" t="s">
        <v>9</v>
      </c>
      <c r="C55" s="93">
        <f>$F$6</f>
        <v>1</v>
      </c>
      <c r="D55" s="13">
        <f>D9</f>
        <v>0</v>
      </c>
      <c r="E55" s="13">
        <f t="shared" ref="E55:BQ59" si="19">E9</f>
        <v>0</v>
      </c>
      <c r="F55" s="13">
        <f t="shared" si="19"/>
        <v>4.0000000000000001E-3</v>
      </c>
      <c r="G55" s="13">
        <f t="shared" si="19"/>
        <v>0</v>
      </c>
      <c r="H55" s="13">
        <f t="shared" si="19"/>
        <v>0</v>
      </c>
      <c r="I55" s="13">
        <f t="shared" si="19"/>
        <v>0</v>
      </c>
      <c r="J55" s="13">
        <f t="shared" si="19"/>
        <v>0</v>
      </c>
      <c r="K55" s="13">
        <f t="shared" si="19"/>
        <v>2E-3</v>
      </c>
      <c r="L55" s="13">
        <f t="shared" si="19"/>
        <v>0</v>
      </c>
      <c r="M55" s="13">
        <f t="shared" si="19"/>
        <v>1.24E-2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19"/>
        <v>0</v>
      </c>
      <c r="V55" s="13">
        <f t="shared" si="19"/>
        <v>0</v>
      </c>
      <c r="W55" s="13">
        <f t="shared" si="19"/>
        <v>0</v>
      </c>
      <c r="X55" s="13">
        <f t="shared" si="19"/>
        <v>0</v>
      </c>
      <c r="Y55" s="13">
        <f t="shared" si="19"/>
        <v>0</v>
      </c>
      <c r="Z55" s="13">
        <f t="shared" si="19"/>
        <v>0</v>
      </c>
      <c r="AA55" s="13">
        <f t="shared" si="19"/>
        <v>0</v>
      </c>
      <c r="AB55" s="13">
        <f t="shared" si="19"/>
        <v>0</v>
      </c>
      <c r="AC55" s="13">
        <f t="shared" si="19"/>
        <v>0</v>
      </c>
      <c r="AD55" s="13">
        <f t="shared" si="19"/>
        <v>0</v>
      </c>
      <c r="AE55" s="13">
        <f t="shared" si="19"/>
        <v>0</v>
      </c>
      <c r="AF55" s="13">
        <f t="shared" ref="AF55:AI58" si="20">AF9</f>
        <v>0</v>
      </c>
      <c r="AG55" s="13">
        <f t="shared" si="20"/>
        <v>0</v>
      </c>
      <c r="AH55" s="13">
        <f t="shared" si="20"/>
        <v>0</v>
      </c>
      <c r="AI55" s="13">
        <f t="shared" si="20"/>
        <v>0</v>
      </c>
      <c r="AJ55" s="13">
        <f t="shared" si="19"/>
        <v>0</v>
      </c>
      <c r="AK55" s="13">
        <f t="shared" si="19"/>
        <v>0</v>
      </c>
      <c r="AL55" s="13">
        <f t="shared" si="19"/>
        <v>0</v>
      </c>
      <c r="AM55" s="13">
        <f t="shared" si="19"/>
        <v>0</v>
      </c>
      <c r="AN55" s="13">
        <f t="shared" si="19"/>
        <v>0</v>
      </c>
      <c r="AO55" s="13">
        <f t="shared" si="19"/>
        <v>0</v>
      </c>
      <c r="AP55" s="13">
        <f t="shared" si="19"/>
        <v>0</v>
      </c>
      <c r="AQ55" s="13">
        <f t="shared" si="19"/>
        <v>0</v>
      </c>
      <c r="AR55" s="13">
        <f t="shared" si="19"/>
        <v>0</v>
      </c>
      <c r="AS55" s="13">
        <f t="shared" si="19"/>
        <v>0</v>
      </c>
      <c r="AT55" s="13">
        <f t="shared" si="19"/>
        <v>0</v>
      </c>
      <c r="AU55" s="13">
        <f t="shared" si="19"/>
        <v>0</v>
      </c>
      <c r="AV55" s="13">
        <f t="shared" si="19"/>
        <v>0</v>
      </c>
      <c r="AW55" s="13">
        <f t="shared" si="19"/>
        <v>0</v>
      </c>
      <c r="AX55" s="13">
        <f t="shared" si="19"/>
        <v>0</v>
      </c>
      <c r="AY55" s="13">
        <f t="shared" si="19"/>
        <v>0</v>
      </c>
      <c r="AZ55" s="13">
        <f t="shared" si="19"/>
        <v>1.4999999999999999E-2</v>
      </c>
      <c r="BA55" s="13">
        <f t="shared" si="19"/>
        <v>0</v>
      </c>
      <c r="BB55" s="13">
        <f t="shared" si="19"/>
        <v>0</v>
      </c>
      <c r="BC55" s="13">
        <f t="shared" si="19"/>
        <v>0</v>
      </c>
      <c r="BD55" s="13">
        <f t="shared" si="19"/>
        <v>0</v>
      </c>
      <c r="BE55" s="13">
        <f t="shared" si="19"/>
        <v>0</v>
      </c>
      <c r="BF55" s="13">
        <f t="shared" si="19"/>
        <v>0</v>
      </c>
      <c r="BG55" s="13">
        <f t="shared" si="19"/>
        <v>0</v>
      </c>
      <c r="BH55" s="13">
        <f t="shared" si="19"/>
        <v>0</v>
      </c>
      <c r="BI55" s="13">
        <f t="shared" si="19"/>
        <v>0</v>
      </c>
      <c r="BJ55" s="13">
        <f t="shared" si="19"/>
        <v>0</v>
      </c>
      <c r="BK55" s="13">
        <f t="shared" si="19"/>
        <v>0</v>
      </c>
      <c r="BL55" s="13">
        <f t="shared" si="19"/>
        <v>0</v>
      </c>
      <c r="BM55" s="13">
        <f t="shared" si="19"/>
        <v>0</v>
      </c>
      <c r="BN55" s="13">
        <f t="shared" si="19"/>
        <v>0</v>
      </c>
      <c r="BO55" s="13">
        <f t="shared" si="19"/>
        <v>0</v>
      </c>
      <c r="BP55" s="13">
        <f t="shared" si="19"/>
        <v>0</v>
      </c>
      <c r="BQ55" s="13">
        <f t="shared" si="19"/>
        <v>5.0000000000000001E-4</v>
      </c>
      <c r="BR55" s="80">
        <f t="shared" ref="BR55:BR58" si="21">BR9</f>
        <v>0</v>
      </c>
    </row>
    <row r="56" spans="1:72" x14ac:dyDescent="0.3">
      <c r="A56" s="92"/>
      <c r="B56" s="12" t="s">
        <v>38</v>
      </c>
      <c r="C56" s="94"/>
      <c r="D56" s="13">
        <f>D10</f>
        <v>0.02</v>
      </c>
      <c r="E56" s="13">
        <f t="shared" si="19"/>
        <v>0</v>
      </c>
      <c r="F56" s="13">
        <f t="shared" si="19"/>
        <v>0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5.0000000000000001E-3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 t="shared" si="19"/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si="20"/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0</v>
      </c>
      <c r="BR56" s="80">
        <f t="shared" si="21"/>
        <v>0</v>
      </c>
    </row>
    <row r="57" spans="1:72" x14ac:dyDescent="0.3">
      <c r="A57" s="92"/>
      <c r="B57" s="13" t="s">
        <v>11</v>
      </c>
      <c r="C57" s="94"/>
      <c r="D57" s="13">
        <f>D11</f>
        <v>0</v>
      </c>
      <c r="E57" s="13">
        <f t="shared" si="19"/>
        <v>0</v>
      </c>
      <c r="F57" s="13">
        <f t="shared" si="19"/>
        <v>8.9999999999999993E-3</v>
      </c>
      <c r="G57" s="13">
        <f t="shared" si="19"/>
        <v>0</v>
      </c>
      <c r="H57" s="13">
        <f t="shared" si="19"/>
        <v>1E-3</v>
      </c>
      <c r="I57" s="13">
        <f t="shared" si="19"/>
        <v>0</v>
      </c>
      <c r="J57" s="13">
        <f t="shared" si="19"/>
        <v>0.08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 t="shared" si="19"/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80">
        <f t="shared" si="21"/>
        <v>0</v>
      </c>
    </row>
    <row r="58" spans="1:72" x14ac:dyDescent="0.3">
      <c r="A58" s="92"/>
      <c r="B58" s="13"/>
      <c r="C58" s="94"/>
      <c r="D58" s="13">
        <f>D12</f>
        <v>0</v>
      </c>
      <c r="E58" s="13">
        <f t="shared" si="19"/>
        <v>0</v>
      </c>
      <c r="F58" s="13">
        <f t="shared" si="19"/>
        <v>0</v>
      </c>
      <c r="G58" s="13">
        <f t="shared" si="19"/>
        <v>0</v>
      </c>
      <c r="H58" s="13">
        <f t="shared" si="19"/>
        <v>0</v>
      </c>
      <c r="I58" s="13">
        <f t="shared" si="19"/>
        <v>0</v>
      </c>
      <c r="J58" s="13">
        <f t="shared" si="19"/>
        <v>0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 t="shared" si="19"/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80">
        <f t="shared" si="21"/>
        <v>0</v>
      </c>
    </row>
    <row r="59" spans="1:72" x14ac:dyDescent="0.3">
      <c r="A59" s="92"/>
      <c r="B59" s="13"/>
      <c r="C59" s="95"/>
      <c r="D59" s="13">
        <f>D13</f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ref="L59:BQ59" si="22">L13</f>
        <v>0</v>
      </c>
      <c r="M59" s="13">
        <f t="shared" si="22"/>
        <v>0</v>
      </c>
      <c r="N59" s="13">
        <f t="shared" si="22"/>
        <v>0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0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ref="AF59:AI59" si="23">AF13</f>
        <v>0</v>
      </c>
      <c r="AG59" s="13">
        <f t="shared" si="23"/>
        <v>0</v>
      </c>
      <c r="AH59" s="13">
        <f t="shared" si="23"/>
        <v>0</v>
      </c>
      <c r="AI59" s="13">
        <f t="shared" si="23"/>
        <v>0</v>
      </c>
      <c r="AJ59" s="13">
        <f t="shared" si="22"/>
        <v>0</v>
      </c>
      <c r="AK59" s="13">
        <f t="shared" si="22"/>
        <v>0</v>
      </c>
      <c r="AL59" s="13">
        <f t="shared" si="22"/>
        <v>0</v>
      </c>
      <c r="AM59" s="13">
        <f t="shared" si="22"/>
        <v>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0</v>
      </c>
      <c r="AR59" s="13">
        <f t="shared" si="22"/>
        <v>0</v>
      </c>
      <c r="AS59" s="13">
        <f t="shared" si="22"/>
        <v>0</v>
      </c>
      <c r="AT59" s="13">
        <f t="shared" si="22"/>
        <v>0</v>
      </c>
      <c r="AU59" s="13">
        <f t="shared" si="22"/>
        <v>0</v>
      </c>
      <c r="AV59" s="13">
        <f t="shared" si="22"/>
        <v>0</v>
      </c>
      <c r="AW59" s="13">
        <f t="shared" si="22"/>
        <v>0</v>
      </c>
      <c r="AX59" s="13">
        <f t="shared" si="22"/>
        <v>0</v>
      </c>
      <c r="AY59" s="13">
        <f t="shared" si="22"/>
        <v>0</v>
      </c>
      <c r="AZ59" s="13">
        <f t="shared" si="22"/>
        <v>0</v>
      </c>
      <c r="BA59" s="13">
        <f t="shared" si="22"/>
        <v>0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0</v>
      </c>
      <c r="BI59" s="13">
        <f t="shared" si="22"/>
        <v>0</v>
      </c>
      <c r="BJ59" s="13">
        <f t="shared" si="22"/>
        <v>0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80">
        <f t="shared" ref="BR59" si="24">BR13</f>
        <v>0</v>
      </c>
    </row>
    <row r="60" spans="1:72" ht="17.399999999999999" x14ac:dyDescent="0.35">
      <c r="B60" s="31" t="s">
        <v>26</v>
      </c>
      <c r="C60" s="32"/>
      <c r="D60" s="33">
        <f>SUM(D55:D59)</f>
        <v>0.02</v>
      </c>
      <c r="E60" s="33">
        <f t="shared" ref="E60:BQ60" si="25">SUM(E55:E59)</f>
        <v>0</v>
      </c>
      <c r="F60" s="33">
        <f t="shared" si="25"/>
        <v>1.2999999999999999E-2</v>
      </c>
      <c r="G60" s="33">
        <f t="shared" si="25"/>
        <v>0</v>
      </c>
      <c r="H60" s="33">
        <f t="shared" si="25"/>
        <v>1E-3</v>
      </c>
      <c r="I60" s="33">
        <f t="shared" si="25"/>
        <v>0</v>
      </c>
      <c r="J60" s="33">
        <f t="shared" si="25"/>
        <v>0.08</v>
      </c>
      <c r="K60" s="33">
        <f t="shared" si="25"/>
        <v>2E-3</v>
      </c>
      <c r="L60" s="33">
        <f t="shared" si="25"/>
        <v>0</v>
      </c>
      <c r="M60" s="33">
        <f t="shared" si="25"/>
        <v>1.24E-2</v>
      </c>
      <c r="N60" s="33">
        <f t="shared" si="25"/>
        <v>0</v>
      </c>
      <c r="O60" s="33">
        <f t="shared" si="25"/>
        <v>0</v>
      </c>
      <c r="P60" s="33">
        <f t="shared" si="25"/>
        <v>0</v>
      </c>
      <c r="Q60" s="33">
        <f t="shared" si="25"/>
        <v>5.0000000000000001E-3</v>
      </c>
      <c r="R60" s="33">
        <f t="shared" si="25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25"/>
        <v>0</v>
      </c>
      <c r="Y60" s="33">
        <f t="shared" si="25"/>
        <v>0</v>
      </c>
      <c r="Z60" s="33">
        <f t="shared" si="25"/>
        <v>0</v>
      </c>
      <c r="AA60" s="33">
        <f t="shared" si="25"/>
        <v>0</v>
      </c>
      <c r="AB60" s="33">
        <f t="shared" si="25"/>
        <v>0</v>
      </c>
      <c r="AC60" s="33">
        <f t="shared" si="25"/>
        <v>0</v>
      </c>
      <c r="AD60" s="33">
        <f t="shared" si="25"/>
        <v>0</v>
      </c>
      <c r="AE60" s="33">
        <f t="shared" si="25"/>
        <v>0</v>
      </c>
      <c r="AF60" s="33">
        <f t="shared" ref="AF60:AI60" si="26">SUM(AF55:AF59)</f>
        <v>0</v>
      </c>
      <c r="AG60" s="33">
        <f t="shared" si="26"/>
        <v>0</v>
      </c>
      <c r="AH60" s="33">
        <f t="shared" si="26"/>
        <v>0</v>
      </c>
      <c r="AI60" s="33">
        <f t="shared" si="26"/>
        <v>0</v>
      </c>
      <c r="AJ60" s="33">
        <f t="shared" si="25"/>
        <v>0</v>
      </c>
      <c r="AK60" s="33">
        <f t="shared" si="25"/>
        <v>0</v>
      </c>
      <c r="AL60" s="33">
        <f t="shared" si="25"/>
        <v>0</v>
      </c>
      <c r="AM60" s="33">
        <f t="shared" si="25"/>
        <v>0</v>
      </c>
      <c r="AN60" s="33">
        <f t="shared" si="25"/>
        <v>0</v>
      </c>
      <c r="AO60" s="33">
        <f t="shared" si="25"/>
        <v>0</v>
      </c>
      <c r="AP60" s="33">
        <f t="shared" si="25"/>
        <v>0</v>
      </c>
      <c r="AQ60" s="33">
        <f t="shared" si="25"/>
        <v>0</v>
      </c>
      <c r="AR60" s="33">
        <f t="shared" si="25"/>
        <v>0</v>
      </c>
      <c r="AS60" s="33">
        <f t="shared" si="25"/>
        <v>0</v>
      </c>
      <c r="AT60" s="33">
        <f t="shared" si="25"/>
        <v>0</v>
      </c>
      <c r="AU60" s="33">
        <f t="shared" si="25"/>
        <v>0</v>
      </c>
      <c r="AV60" s="33">
        <f t="shared" si="25"/>
        <v>0</v>
      </c>
      <c r="AW60" s="33">
        <f t="shared" si="25"/>
        <v>0</v>
      </c>
      <c r="AX60" s="33">
        <f t="shared" si="25"/>
        <v>0</v>
      </c>
      <c r="AY60" s="33">
        <f t="shared" si="25"/>
        <v>0</v>
      </c>
      <c r="AZ60" s="33">
        <f t="shared" si="25"/>
        <v>1.4999999999999999E-2</v>
      </c>
      <c r="BA60" s="33">
        <f t="shared" si="25"/>
        <v>0</v>
      </c>
      <c r="BB60" s="33">
        <f t="shared" si="25"/>
        <v>0</v>
      </c>
      <c r="BC60" s="33">
        <f t="shared" si="25"/>
        <v>0</v>
      </c>
      <c r="BD60" s="33">
        <f t="shared" si="25"/>
        <v>0</v>
      </c>
      <c r="BE60" s="33">
        <f t="shared" si="25"/>
        <v>0</v>
      </c>
      <c r="BF60" s="33">
        <f t="shared" si="25"/>
        <v>0</v>
      </c>
      <c r="BG60" s="33">
        <f t="shared" si="25"/>
        <v>0</v>
      </c>
      <c r="BH60" s="33">
        <f t="shared" si="25"/>
        <v>0</v>
      </c>
      <c r="BI60" s="33">
        <f t="shared" si="25"/>
        <v>0</v>
      </c>
      <c r="BJ60" s="33">
        <f t="shared" si="25"/>
        <v>0</v>
      </c>
      <c r="BK60" s="33">
        <f t="shared" si="25"/>
        <v>0</v>
      </c>
      <c r="BL60" s="33">
        <f t="shared" si="25"/>
        <v>0</v>
      </c>
      <c r="BM60" s="33">
        <f t="shared" si="25"/>
        <v>0</v>
      </c>
      <c r="BN60" s="33">
        <f t="shared" si="25"/>
        <v>0</v>
      </c>
      <c r="BO60" s="33">
        <f t="shared" si="25"/>
        <v>0</v>
      </c>
      <c r="BP60" s="33">
        <f t="shared" si="25"/>
        <v>0</v>
      </c>
      <c r="BQ60" s="33">
        <f t="shared" si="25"/>
        <v>5.0000000000000001E-4</v>
      </c>
      <c r="BR60" s="81">
        <f t="shared" ref="BR60" si="27">SUM(BR55:BR59)</f>
        <v>0</v>
      </c>
    </row>
    <row r="61" spans="1:72" ht="17.399999999999999" x14ac:dyDescent="0.35">
      <c r="B61" s="31" t="s">
        <v>37</v>
      </c>
      <c r="C61" s="32"/>
      <c r="D61" s="44">
        <f t="shared" ref="D61:BQ61" si="28">PRODUCT(D60,$F$6)</f>
        <v>0.02</v>
      </c>
      <c r="E61" s="44">
        <f t="shared" si="28"/>
        <v>0</v>
      </c>
      <c r="F61" s="44">
        <f t="shared" si="28"/>
        <v>1.2999999999999999E-2</v>
      </c>
      <c r="G61" s="44">
        <f t="shared" si="28"/>
        <v>0</v>
      </c>
      <c r="H61" s="44">
        <f t="shared" si="28"/>
        <v>1E-3</v>
      </c>
      <c r="I61" s="44">
        <f t="shared" si="28"/>
        <v>0</v>
      </c>
      <c r="J61" s="44">
        <f t="shared" si="28"/>
        <v>0.08</v>
      </c>
      <c r="K61" s="44">
        <f t="shared" si="28"/>
        <v>2E-3</v>
      </c>
      <c r="L61" s="44">
        <f t="shared" si="28"/>
        <v>0</v>
      </c>
      <c r="M61" s="44">
        <f t="shared" si="28"/>
        <v>1.24E-2</v>
      </c>
      <c r="N61" s="44">
        <f t="shared" si="28"/>
        <v>0</v>
      </c>
      <c r="O61" s="44">
        <f t="shared" si="28"/>
        <v>0</v>
      </c>
      <c r="P61" s="44">
        <f t="shared" si="28"/>
        <v>0</v>
      </c>
      <c r="Q61" s="44">
        <f t="shared" si="28"/>
        <v>5.0000000000000001E-3</v>
      </c>
      <c r="R61" s="44">
        <f t="shared" si="28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8"/>
        <v>0</v>
      </c>
      <c r="Y61" s="44">
        <f t="shared" si="28"/>
        <v>0</v>
      </c>
      <c r="Z61" s="44">
        <f t="shared" si="28"/>
        <v>0</v>
      </c>
      <c r="AA61" s="44">
        <f t="shared" si="28"/>
        <v>0</v>
      </c>
      <c r="AB61" s="44">
        <f t="shared" si="28"/>
        <v>0</v>
      </c>
      <c r="AC61" s="44">
        <f t="shared" si="28"/>
        <v>0</v>
      </c>
      <c r="AD61" s="44">
        <f t="shared" si="28"/>
        <v>0</v>
      </c>
      <c r="AE61" s="44">
        <f t="shared" si="28"/>
        <v>0</v>
      </c>
      <c r="AF61" s="44">
        <f t="shared" ref="AF61:AI61" si="29">PRODUCT(AF60,$F$6)</f>
        <v>0</v>
      </c>
      <c r="AG61" s="44">
        <f t="shared" si="29"/>
        <v>0</v>
      </c>
      <c r="AH61" s="44">
        <f t="shared" si="29"/>
        <v>0</v>
      </c>
      <c r="AI61" s="44">
        <f t="shared" si="29"/>
        <v>0</v>
      </c>
      <c r="AJ61" s="44">
        <f t="shared" si="28"/>
        <v>0</v>
      </c>
      <c r="AK61" s="44">
        <f t="shared" si="28"/>
        <v>0</v>
      </c>
      <c r="AL61" s="44">
        <f t="shared" si="28"/>
        <v>0</v>
      </c>
      <c r="AM61" s="44">
        <f t="shared" si="28"/>
        <v>0</v>
      </c>
      <c r="AN61" s="44">
        <f t="shared" si="28"/>
        <v>0</v>
      </c>
      <c r="AO61" s="44">
        <f t="shared" si="28"/>
        <v>0</v>
      </c>
      <c r="AP61" s="44">
        <f t="shared" si="28"/>
        <v>0</v>
      </c>
      <c r="AQ61" s="44">
        <f t="shared" si="28"/>
        <v>0</v>
      </c>
      <c r="AR61" s="44">
        <f t="shared" si="28"/>
        <v>0</v>
      </c>
      <c r="AS61" s="44">
        <f t="shared" si="28"/>
        <v>0</v>
      </c>
      <c r="AT61" s="44">
        <f t="shared" si="28"/>
        <v>0</v>
      </c>
      <c r="AU61" s="44">
        <f t="shared" si="28"/>
        <v>0</v>
      </c>
      <c r="AV61" s="44">
        <f t="shared" si="28"/>
        <v>0</v>
      </c>
      <c r="AW61" s="44">
        <f t="shared" si="28"/>
        <v>0</v>
      </c>
      <c r="AX61" s="44">
        <f t="shared" si="28"/>
        <v>0</v>
      </c>
      <c r="AY61" s="44">
        <f t="shared" si="28"/>
        <v>0</v>
      </c>
      <c r="AZ61" s="44">
        <f t="shared" si="28"/>
        <v>1.4999999999999999E-2</v>
      </c>
      <c r="BA61" s="44">
        <f t="shared" si="28"/>
        <v>0</v>
      </c>
      <c r="BB61" s="44">
        <f t="shared" si="28"/>
        <v>0</v>
      </c>
      <c r="BC61" s="44">
        <f t="shared" si="28"/>
        <v>0</v>
      </c>
      <c r="BD61" s="44">
        <f t="shared" si="28"/>
        <v>0</v>
      </c>
      <c r="BE61" s="44">
        <f t="shared" si="28"/>
        <v>0</v>
      </c>
      <c r="BF61" s="44">
        <f t="shared" si="28"/>
        <v>0</v>
      </c>
      <c r="BG61" s="44">
        <f t="shared" si="28"/>
        <v>0</v>
      </c>
      <c r="BH61" s="44">
        <f t="shared" si="28"/>
        <v>0</v>
      </c>
      <c r="BI61" s="44">
        <f t="shared" si="28"/>
        <v>0</v>
      </c>
      <c r="BJ61" s="44">
        <f t="shared" si="28"/>
        <v>0</v>
      </c>
      <c r="BK61" s="44">
        <f t="shared" si="28"/>
        <v>0</v>
      </c>
      <c r="BL61" s="44">
        <f t="shared" si="28"/>
        <v>0</v>
      </c>
      <c r="BM61" s="44">
        <f t="shared" si="28"/>
        <v>0</v>
      </c>
      <c r="BN61" s="44">
        <f t="shared" si="28"/>
        <v>0</v>
      </c>
      <c r="BO61" s="44">
        <f t="shared" si="28"/>
        <v>0</v>
      </c>
      <c r="BP61" s="44">
        <f t="shared" si="28"/>
        <v>0</v>
      </c>
      <c r="BQ61" s="44">
        <f t="shared" si="28"/>
        <v>5.0000000000000001E-4</v>
      </c>
      <c r="BR61" s="82">
        <f t="shared" ref="BR61" si="30">PRODUCT(BR60,$F$6)</f>
        <v>0</v>
      </c>
    </row>
    <row r="63" spans="1:72" ht="17.399999999999999" x14ac:dyDescent="0.35">
      <c r="A63" s="27"/>
      <c r="B63" s="28" t="s">
        <v>29</v>
      </c>
      <c r="C63" s="29" t="s">
        <v>30</v>
      </c>
      <c r="D63" s="46">
        <f>D45</f>
        <v>85.45</v>
      </c>
      <c r="E63" s="46">
        <f t="shared" ref="E63:BQ63" si="31">E45</f>
        <v>90</v>
      </c>
      <c r="F63" s="30">
        <f t="shared" si="31"/>
        <v>82</v>
      </c>
      <c r="G63" s="30">
        <f t="shared" si="31"/>
        <v>624</v>
      </c>
      <c r="H63" s="30">
        <f t="shared" si="31"/>
        <v>1420</v>
      </c>
      <c r="I63" s="30">
        <f t="shared" si="31"/>
        <v>690</v>
      </c>
      <c r="J63" s="30">
        <f t="shared" si="31"/>
        <v>82.38</v>
      </c>
      <c r="K63" s="30">
        <f t="shared" si="31"/>
        <v>1038.8800000000001</v>
      </c>
      <c r="L63" s="30">
        <f t="shared" si="31"/>
        <v>231.94</v>
      </c>
      <c r="M63" s="30">
        <f t="shared" si="31"/>
        <v>703</v>
      </c>
      <c r="N63" s="30">
        <f t="shared" si="31"/>
        <v>114.89</v>
      </c>
      <c r="O63" s="30">
        <f t="shared" si="31"/>
        <v>359.11</v>
      </c>
      <c r="P63" s="30">
        <f t="shared" si="31"/>
        <v>434.21</v>
      </c>
      <c r="Q63" s="30">
        <f t="shared" si="31"/>
        <v>380</v>
      </c>
      <c r="R63" s="30">
        <f t="shared" si="31"/>
        <v>1210</v>
      </c>
      <c r="S63" s="30">
        <f>S45</f>
        <v>207.5</v>
      </c>
      <c r="T63" s="30">
        <f>T45</f>
        <v>207.5</v>
      </c>
      <c r="U63" s="30">
        <f>U45</f>
        <v>812</v>
      </c>
      <c r="V63" s="30">
        <f>V45</f>
        <v>352.56</v>
      </c>
      <c r="W63" s="30">
        <f>W45</f>
        <v>284</v>
      </c>
      <c r="X63" s="30">
        <f t="shared" si="31"/>
        <v>11.9</v>
      </c>
      <c r="Y63" s="30">
        <f t="shared" si="31"/>
        <v>0</v>
      </c>
      <c r="Z63" s="30">
        <f t="shared" si="31"/>
        <v>492</v>
      </c>
      <c r="AA63" s="30">
        <f t="shared" si="31"/>
        <v>364</v>
      </c>
      <c r="AB63" s="30">
        <f t="shared" si="31"/>
        <v>341</v>
      </c>
      <c r="AC63" s="30">
        <f t="shared" si="31"/>
        <v>261</v>
      </c>
      <c r="AD63" s="30">
        <f t="shared" si="31"/>
        <v>125</v>
      </c>
      <c r="AE63" s="30">
        <f t="shared" si="31"/>
        <v>607</v>
      </c>
      <c r="AF63" s="30"/>
      <c r="AG63" s="30"/>
      <c r="AH63" s="30">
        <f t="shared" si="31"/>
        <v>239</v>
      </c>
      <c r="AI63" s="30"/>
      <c r="AJ63" s="30">
        <f t="shared" si="31"/>
        <v>218.18</v>
      </c>
      <c r="AK63" s="30">
        <f t="shared" si="31"/>
        <v>89</v>
      </c>
      <c r="AL63" s="30">
        <f t="shared" si="31"/>
        <v>59</v>
      </c>
      <c r="AM63" s="30">
        <f t="shared" si="31"/>
        <v>43.8</v>
      </c>
      <c r="AN63" s="30">
        <f t="shared" si="31"/>
        <v>200</v>
      </c>
      <c r="AO63" s="30">
        <f t="shared" si="31"/>
        <v>308</v>
      </c>
      <c r="AP63" s="30">
        <f t="shared" si="31"/>
        <v>0</v>
      </c>
      <c r="AQ63" s="30">
        <f t="shared" si="31"/>
        <v>428</v>
      </c>
      <c r="AR63" s="30">
        <f t="shared" si="31"/>
        <v>0</v>
      </c>
      <c r="AS63" s="30">
        <f t="shared" si="31"/>
        <v>235.63</v>
      </c>
      <c r="AT63" s="30">
        <f t="shared" si="31"/>
        <v>72.5</v>
      </c>
      <c r="AU63" s="30">
        <f t="shared" si="31"/>
        <v>69.33</v>
      </c>
      <c r="AV63" s="30">
        <f t="shared" si="31"/>
        <v>58</v>
      </c>
      <c r="AW63" s="30">
        <f t="shared" si="31"/>
        <v>64.290000000000006</v>
      </c>
      <c r="AX63" s="30">
        <f t="shared" si="31"/>
        <v>72.86</v>
      </c>
      <c r="AY63" s="30">
        <f t="shared" si="31"/>
        <v>51.25</v>
      </c>
      <c r="AZ63" s="30">
        <f t="shared" si="31"/>
        <v>77.14</v>
      </c>
      <c r="BA63" s="30">
        <f t="shared" si="31"/>
        <v>64.67</v>
      </c>
      <c r="BB63" s="30">
        <f t="shared" si="31"/>
        <v>56.67</v>
      </c>
      <c r="BC63" s="30">
        <f t="shared" si="31"/>
        <v>130.66999999999999</v>
      </c>
      <c r="BD63" s="30">
        <f t="shared" si="31"/>
        <v>319</v>
      </c>
      <c r="BE63" s="30">
        <f t="shared" si="31"/>
        <v>499</v>
      </c>
      <c r="BF63" s="30">
        <f t="shared" si="31"/>
        <v>564</v>
      </c>
      <c r="BG63" s="30">
        <f t="shared" si="31"/>
        <v>263</v>
      </c>
      <c r="BH63" s="30">
        <f t="shared" si="31"/>
        <v>499</v>
      </c>
      <c r="BI63" s="30">
        <f t="shared" si="31"/>
        <v>878</v>
      </c>
      <c r="BJ63" s="30">
        <f t="shared" si="31"/>
        <v>47</v>
      </c>
      <c r="BK63" s="30">
        <f t="shared" si="31"/>
        <v>36</v>
      </c>
      <c r="BL63" s="30">
        <f t="shared" si="31"/>
        <v>35</v>
      </c>
      <c r="BM63" s="30">
        <f t="shared" si="31"/>
        <v>41</v>
      </c>
      <c r="BN63" s="30">
        <f t="shared" si="31"/>
        <v>47</v>
      </c>
      <c r="BO63" s="30">
        <f t="shared" si="31"/>
        <v>299</v>
      </c>
      <c r="BP63" s="30">
        <f t="shared" si="31"/>
        <v>162.22</v>
      </c>
      <c r="BQ63" s="30">
        <f t="shared" si="31"/>
        <v>22</v>
      </c>
      <c r="BR63" s="81">
        <f t="shared" ref="BR63" si="32">BR45</f>
        <v>0</v>
      </c>
    </row>
    <row r="64" spans="1:72" ht="17.399999999999999" x14ac:dyDescent="0.35">
      <c r="B64" s="31" t="s">
        <v>31</v>
      </c>
      <c r="C64" s="32" t="s">
        <v>30</v>
      </c>
      <c r="D64" s="33">
        <f>D63/1000</f>
        <v>8.5449999999999998E-2</v>
      </c>
      <c r="E64" s="33">
        <f t="shared" ref="E64:BQ64" si="33">E63/1000</f>
        <v>0.09</v>
      </c>
      <c r="F64" s="33">
        <f t="shared" si="33"/>
        <v>8.2000000000000003E-2</v>
      </c>
      <c r="G64" s="33">
        <f t="shared" si="33"/>
        <v>0.624</v>
      </c>
      <c r="H64" s="33">
        <f t="shared" si="33"/>
        <v>1.42</v>
      </c>
      <c r="I64" s="33">
        <f t="shared" si="33"/>
        <v>0.69</v>
      </c>
      <c r="J64" s="33">
        <f t="shared" si="33"/>
        <v>8.2379999999999995E-2</v>
      </c>
      <c r="K64" s="33">
        <f t="shared" si="33"/>
        <v>1.03888</v>
      </c>
      <c r="L64" s="33">
        <f t="shared" si="33"/>
        <v>0.23194000000000001</v>
      </c>
      <c r="M64" s="33">
        <f t="shared" si="33"/>
        <v>0.70299999999999996</v>
      </c>
      <c r="N64" s="33">
        <f t="shared" si="33"/>
        <v>0.11489000000000001</v>
      </c>
      <c r="O64" s="33">
        <f t="shared" si="33"/>
        <v>0.35911000000000004</v>
      </c>
      <c r="P64" s="33">
        <f t="shared" si="33"/>
        <v>0.43420999999999998</v>
      </c>
      <c r="Q64" s="33">
        <f t="shared" si="33"/>
        <v>0.38</v>
      </c>
      <c r="R64" s="33">
        <f t="shared" si="33"/>
        <v>1.21</v>
      </c>
      <c r="S64" s="33">
        <f>S63/1000</f>
        <v>0.20749999999999999</v>
      </c>
      <c r="T64" s="33">
        <f>T63/1000</f>
        <v>0.20749999999999999</v>
      </c>
      <c r="U64" s="33">
        <f>U63/1000</f>
        <v>0.81200000000000006</v>
      </c>
      <c r="V64" s="33">
        <f>V63/1000</f>
        <v>0.35255999999999998</v>
      </c>
      <c r="W64" s="33">
        <f>W63/1000</f>
        <v>0.28399999999999997</v>
      </c>
      <c r="X64" s="33">
        <f t="shared" si="33"/>
        <v>1.1900000000000001E-2</v>
      </c>
      <c r="Y64" s="33">
        <f t="shared" si="33"/>
        <v>0</v>
      </c>
      <c r="Z64" s="33">
        <f t="shared" si="33"/>
        <v>0.49199999999999999</v>
      </c>
      <c r="AA64" s="33">
        <f t="shared" si="33"/>
        <v>0.36399999999999999</v>
      </c>
      <c r="AB64" s="33">
        <f t="shared" si="33"/>
        <v>0.34100000000000003</v>
      </c>
      <c r="AC64" s="33">
        <f t="shared" si="33"/>
        <v>0.26100000000000001</v>
      </c>
      <c r="AD64" s="33">
        <f t="shared" si="33"/>
        <v>0.125</v>
      </c>
      <c r="AE64" s="33">
        <f t="shared" si="33"/>
        <v>0.60699999999999998</v>
      </c>
      <c r="AF64" s="33">
        <f t="shared" ref="AF64:AI64" si="34">AF63/1000</f>
        <v>0</v>
      </c>
      <c r="AG64" s="33">
        <f t="shared" si="34"/>
        <v>0</v>
      </c>
      <c r="AH64" s="33">
        <f t="shared" si="34"/>
        <v>0.23899999999999999</v>
      </c>
      <c r="AI64" s="33">
        <f t="shared" si="34"/>
        <v>0</v>
      </c>
      <c r="AJ64" s="33">
        <f t="shared" si="33"/>
        <v>0.21818000000000001</v>
      </c>
      <c r="AK64" s="33">
        <f t="shared" si="33"/>
        <v>8.8999999999999996E-2</v>
      </c>
      <c r="AL64" s="33">
        <f t="shared" si="33"/>
        <v>5.8999999999999997E-2</v>
      </c>
      <c r="AM64" s="33">
        <f t="shared" si="33"/>
        <v>4.3799999999999999E-2</v>
      </c>
      <c r="AN64" s="33">
        <f t="shared" si="33"/>
        <v>0.2</v>
      </c>
      <c r="AO64" s="33">
        <f t="shared" si="33"/>
        <v>0.308</v>
      </c>
      <c r="AP64" s="33">
        <f t="shared" si="33"/>
        <v>0</v>
      </c>
      <c r="AQ64" s="33">
        <f t="shared" si="33"/>
        <v>0.42799999999999999</v>
      </c>
      <c r="AR64" s="33">
        <f t="shared" si="33"/>
        <v>0</v>
      </c>
      <c r="AS64" s="33">
        <f t="shared" si="33"/>
        <v>0.23563000000000001</v>
      </c>
      <c r="AT64" s="33">
        <f t="shared" si="33"/>
        <v>7.2499999999999995E-2</v>
      </c>
      <c r="AU64" s="33">
        <f t="shared" si="33"/>
        <v>6.9330000000000003E-2</v>
      </c>
      <c r="AV64" s="33">
        <f t="shared" si="33"/>
        <v>5.8000000000000003E-2</v>
      </c>
      <c r="AW64" s="33">
        <f t="shared" si="33"/>
        <v>6.429E-2</v>
      </c>
      <c r="AX64" s="33">
        <f t="shared" si="33"/>
        <v>7.2859999999999994E-2</v>
      </c>
      <c r="AY64" s="33">
        <f t="shared" si="33"/>
        <v>5.1249999999999997E-2</v>
      </c>
      <c r="AZ64" s="33">
        <f t="shared" si="33"/>
        <v>7.714E-2</v>
      </c>
      <c r="BA64" s="33">
        <f t="shared" si="33"/>
        <v>6.4670000000000005E-2</v>
      </c>
      <c r="BB64" s="33">
        <f t="shared" si="33"/>
        <v>5.6670000000000005E-2</v>
      </c>
      <c r="BC64" s="33">
        <f t="shared" si="33"/>
        <v>0.13066999999999998</v>
      </c>
      <c r="BD64" s="33">
        <f t="shared" si="33"/>
        <v>0.31900000000000001</v>
      </c>
      <c r="BE64" s="33">
        <f t="shared" si="33"/>
        <v>0.499</v>
      </c>
      <c r="BF64" s="33">
        <f t="shared" si="33"/>
        <v>0.56399999999999995</v>
      </c>
      <c r="BG64" s="33">
        <f t="shared" si="33"/>
        <v>0.26300000000000001</v>
      </c>
      <c r="BH64" s="33">
        <f t="shared" si="33"/>
        <v>0.499</v>
      </c>
      <c r="BI64" s="33">
        <f t="shared" si="33"/>
        <v>0.878</v>
      </c>
      <c r="BJ64" s="33">
        <f t="shared" si="33"/>
        <v>4.7E-2</v>
      </c>
      <c r="BK64" s="33">
        <f t="shared" si="33"/>
        <v>3.5999999999999997E-2</v>
      </c>
      <c r="BL64" s="33">
        <f t="shared" si="33"/>
        <v>3.5000000000000003E-2</v>
      </c>
      <c r="BM64" s="33">
        <f t="shared" si="33"/>
        <v>4.1000000000000002E-2</v>
      </c>
      <c r="BN64" s="33">
        <f t="shared" si="33"/>
        <v>4.7E-2</v>
      </c>
      <c r="BO64" s="33">
        <f t="shared" si="33"/>
        <v>0.29899999999999999</v>
      </c>
      <c r="BP64" s="33">
        <f t="shared" si="33"/>
        <v>0.16222</v>
      </c>
      <c r="BQ64" s="33">
        <f t="shared" si="33"/>
        <v>2.1999999999999999E-2</v>
      </c>
      <c r="BR64" s="81">
        <f t="shared" ref="BR64" si="35">BR63/1000</f>
        <v>0</v>
      </c>
    </row>
    <row r="65" spans="1:72" ht="17.399999999999999" x14ac:dyDescent="0.35">
      <c r="A65" s="34"/>
      <c r="B65" s="35" t="s">
        <v>32</v>
      </c>
      <c r="C65" s="96"/>
      <c r="D65" s="36">
        <f>D61*D63</f>
        <v>1.7090000000000001</v>
      </c>
      <c r="E65" s="36">
        <f t="shared" ref="E65:BQ65" si="36">E61*E63</f>
        <v>0</v>
      </c>
      <c r="F65" s="36">
        <f t="shared" si="36"/>
        <v>1.0660000000000001</v>
      </c>
      <c r="G65" s="36">
        <f t="shared" si="36"/>
        <v>0</v>
      </c>
      <c r="H65" s="36">
        <f t="shared" si="36"/>
        <v>1.42</v>
      </c>
      <c r="I65" s="36">
        <f t="shared" si="36"/>
        <v>0</v>
      </c>
      <c r="J65" s="36">
        <f t="shared" si="36"/>
        <v>6.5903999999999998</v>
      </c>
      <c r="K65" s="36">
        <f t="shared" si="36"/>
        <v>2.0777600000000001</v>
      </c>
      <c r="L65" s="36">
        <f t="shared" si="36"/>
        <v>0</v>
      </c>
      <c r="M65" s="36">
        <f t="shared" si="36"/>
        <v>8.7172000000000001</v>
      </c>
      <c r="N65" s="36">
        <f t="shared" si="36"/>
        <v>0</v>
      </c>
      <c r="O65" s="36">
        <f t="shared" si="36"/>
        <v>0</v>
      </c>
      <c r="P65" s="36">
        <f t="shared" si="36"/>
        <v>0</v>
      </c>
      <c r="Q65" s="36">
        <f t="shared" si="36"/>
        <v>1.9000000000000001</v>
      </c>
      <c r="R65" s="36">
        <f t="shared" si="3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36"/>
        <v>0</v>
      </c>
      <c r="Y65" s="36">
        <f t="shared" si="36"/>
        <v>0</v>
      </c>
      <c r="Z65" s="36">
        <f t="shared" si="36"/>
        <v>0</v>
      </c>
      <c r="AA65" s="36">
        <f t="shared" si="36"/>
        <v>0</v>
      </c>
      <c r="AB65" s="36">
        <f t="shared" si="36"/>
        <v>0</v>
      </c>
      <c r="AC65" s="36">
        <f t="shared" si="36"/>
        <v>0</v>
      </c>
      <c r="AD65" s="36">
        <f t="shared" si="36"/>
        <v>0</v>
      </c>
      <c r="AE65" s="36">
        <f t="shared" si="36"/>
        <v>0</v>
      </c>
      <c r="AF65" s="36">
        <f t="shared" ref="AF65:AI65" si="37">AF61*AF63</f>
        <v>0</v>
      </c>
      <c r="AG65" s="36">
        <f t="shared" si="37"/>
        <v>0</v>
      </c>
      <c r="AH65" s="36">
        <f t="shared" si="37"/>
        <v>0</v>
      </c>
      <c r="AI65" s="36">
        <f t="shared" si="37"/>
        <v>0</v>
      </c>
      <c r="AJ65" s="36">
        <f t="shared" si="36"/>
        <v>0</v>
      </c>
      <c r="AK65" s="36">
        <f t="shared" si="36"/>
        <v>0</v>
      </c>
      <c r="AL65" s="36">
        <f t="shared" si="36"/>
        <v>0</v>
      </c>
      <c r="AM65" s="36">
        <f t="shared" si="36"/>
        <v>0</v>
      </c>
      <c r="AN65" s="36">
        <f t="shared" si="36"/>
        <v>0</v>
      </c>
      <c r="AO65" s="36">
        <f t="shared" si="36"/>
        <v>0</v>
      </c>
      <c r="AP65" s="36">
        <f t="shared" si="36"/>
        <v>0</v>
      </c>
      <c r="AQ65" s="36">
        <f t="shared" si="36"/>
        <v>0</v>
      </c>
      <c r="AR65" s="36">
        <f t="shared" si="36"/>
        <v>0</v>
      </c>
      <c r="AS65" s="36">
        <f t="shared" si="36"/>
        <v>0</v>
      </c>
      <c r="AT65" s="36">
        <f t="shared" si="36"/>
        <v>0</v>
      </c>
      <c r="AU65" s="36">
        <f t="shared" si="36"/>
        <v>0</v>
      </c>
      <c r="AV65" s="36">
        <f t="shared" si="36"/>
        <v>0</v>
      </c>
      <c r="AW65" s="36">
        <f t="shared" si="36"/>
        <v>0</v>
      </c>
      <c r="AX65" s="36">
        <f t="shared" si="36"/>
        <v>0</v>
      </c>
      <c r="AY65" s="36">
        <f t="shared" si="36"/>
        <v>0</v>
      </c>
      <c r="AZ65" s="36">
        <f t="shared" si="36"/>
        <v>1.1571</v>
      </c>
      <c r="BA65" s="36">
        <f t="shared" si="36"/>
        <v>0</v>
      </c>
      <c r="BB65" s="36">
        <f t="shared" si="36"/>
        <v>0</v>
      </c>
      <c r="BC65" s="36">
        <f t="shared" si="36"/>
        <v>0</v>
      </c>
      <c r="BD65" s="36">
        <f t="shared" si="36"/>
        <v>0</v>
      </c>
      <c r="BE65" s="36">
        <f t="shared" si="36"/>
        <v>0</v>
      </c>
      <c r="BF65" s="36">
        <f t="shared" si="36"/>
        <v>0</v>
      </c>
      <c r="BG65" s="36">
        <f t="shared" si="36"/>
        <v>0</v>
      </c>
      <c r="BH65" s="36">
        <f t="shared" si="36"/>
        <v>0</v>
      </c>
      <c r="BI65" s="36">
        <f t="shared" si="36"/>
        <v>0</v>
      </c>
      <c r="BJ65" s="36">
        <f t="shared" si="36"/>
        <v>0</v>
      </c>
      <c r="BK65" s="36">
        <f t="shared" si="36"/>
        <v>0</v>
      </c>
      <c r="BL65" s="36">
        <f t="shared" si="36"/>
        <v>0</v>
      </c>
      <c r="BM65" s="36">
        <f t="shared" si="36"/>
        <v>0</v>
      </c>
      <c r="BN65" s="36">
        <f t="shared" si="36"/>
        <v>0</v>
      </c>
      <c r="BO65" s="36">
        <f t="shared" si="36"/>
        <v>0</v>
      </c>
      <c r="BP65" s="36">
        <f t="shared" si="36"/>
        <v>0</v>
      </c>
      <c r="BQ65" s="36">
        <f t="shared" si="36"/>
        <v>1.0999999999999999E-2</v>
      </c>
      <c r="BR65" s="83">
        <f t="shared" ref="BR65" si="38">BR61*BR63</f>
        <v>0</v>
      </c>
      <c r="BS65" s="37">
        <f>SUM(D65:BQ65)</f>
        <v>24.648459999999996</v>
      </c>
      <c r="BT65" s="38">
        <f>BS65/$C$9</f>
        <v>24.648459999999996</v>
      </c>
    </row>
    <row r="66" spans="1:72" ht="17.399999999999999" x14ac:dyDescent="0.35">
      <c r="A66" s="34"/>
      <c r="B66" s="35" t="s">
        <v>33</v>
      </c>
      <c r="C66" s="96"/>
      <c r="D66" s="36">
        <f>D61*D63</f>
        <v>1.7090000000000001</v>
      </c>
      <c r="E66" s="36">
        <f t="shared" ref="E66:BQ66" si="39">E61*E63</f>
        <v>0</v>
      </c>
      <c r="F66" s="36">
        <f t="shared" si="39"/>
        <v>1.0660000000000001</v>
      </c>
      <c r="G66" s="36">
        <f t="shared" si="39"/>
        <v>0</v>
      </c>
      <c r="H66" s="36">
        <f t="shared" si="39"/>
        <v>1.42</v>
      </c>
      <c r="I66" s="36">
        <f t="shared" si="39"/>
        <v>0</v>
      </c>
      <c r="J66" s="36">
        <f t="shared" si="39"/>
        <v>6.5903999999999998</v>
      </c>
      <c r="K66" s="36">
        <f t="shared" si="39"/>
        <v>2.0777600000000001</v>
      </c>
      <c r="L66" s="36">
        <f t="shared" si="39"/>
        <v>0</v>
      </c>
      <c r="M66" s="36">
        <f t="shared" si="39"/>
        <v>8.7172000000000001</v>
      </c>
      <c r="N66" s="36">
        <f t="shared" si="39"/>
        <v>0</v>
      </c>
      <c r="O66" s="36">
        <f t="shared" si="39"/>
        <v>0</v>
      </c>
      <c r="P66" s="36">
        <f t="shared" si="39"/>
        <v>0</v>
      </c>
      <c r="Q66" s="36">
        <f t="shared" si="39"/>
        <v>1.9000000000000001</v>
      </c>
      <c r="R66" s="36">
        <f t="shared" si="39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39"/>
        <v>0</v>
      </c>
      <c r="Y66" s="36">
        <f t="shared" si="39"/>
        <v>0</v>
      </c>
      <c r="Z66" s="36">
        <f t="shared" si="39"/>
        <v>0</v>
      </c>
      <c r="AA66" s="36">
        <f t="shared" si="39"/>
        <v>0</v>
      </c>
      <c r="AB66" s="36">
        <f t="shared" si="39"/>
        <v>0</v>
      </c>
      <c r="AC66" s="36">
        <f t="shared" si="39"/>
        <v>0</v>
      </c>
      <c r="AD66" s="36">
        <f t="shared" si="39"/>
        <v>0</v>
      </c>
      <c r="AE66" s="36">
        <f t="shared" si="39"/>
        <v>0</v>
      </c>
      <c r="AF66" s="36">
        <f t="shared" ref="AF66:AI66" si="40">AF61*AF63</f>
        <v>0</v>
      </c>
      <c r="AG66" s="36">
        <f t="shared" si="40"/>
        <v>0</v>
      </c>
      <c r="AH66" s="36">
        <f t="shared" si="40"/>
        <v>0</v>
      </c>
      <c r="AI66" s="36">
        <f t="shared" si="40"/>
        <v>0</v>
      </c>
      <c r="AJ66" s="36">
        <f t="shared" si="39"/>
        <v>0</v>
      </c>
      <c r="AK66" s="36">
        <f t="shared" si="39"/>
        <v>0</v>
      </c>
      <c r="AL66" s="36">
        <f t="shared" si="39"/>
        <v>0</v>
      </c>
      <c r="AM66" s="36">
        <f t="shared" si="39"/>
        <v>0</v>
      </c>
      <c r="AN66" s="36">
        <f t="shared" si="39"/>
        <v>0</v>
      </c>
      <c r="AO66" s="36">
        <f t="shared" si="39"/>
        <v>0</v>
      </c>
      <c r="AP66" s="36">
        <f t="shared" si="39"/>
        <v>0</v>
      </c>
      <c r="AQ66" s="36">
        <f t="shared" si="39"/>
        <v>0</v>
      </c>
      <c r="AR66" s="36">
        <f t="shared" si="39"/>
        <v>0</v>
      </c>
      <c r="AS66" s="36">
        <f t="shared" si="39"/>
        <v>0</v>
      </c>
      <c r="AT66" s="36">
        <f t="shared" si="39"/>
        <v>0</v>
      </c>
      <c r="AU66" s="36">
        <f t="shared" si="39"/>
        <v>0</v>
      </c>
      <c r="AV66" s="36">
        <f t="shared" si="39"/>
        <v>0</v>
      </c>
      <c r="AW66" s="36">
        <f t="shared" si="39"/>
        <v>0</v>
      </c>
      <c r="AX66" s="36">
        <f t="shared" si="39"/>
        <v>0</v>
      </c>
      <c r="AY66" s="36">
        <f t="shared" si="39"/>
        <v>0</v>
      </c>
      <c r="AZ66" s="36">
        <f t="shared" si="39"/>
        <v>1.1571</v>
      </c>
      <c r="BA66" s="36">
        <f t="shared" si="39"/>
        <v>0</v>
      </c>
      <c r="BB66" s="36">
        <f t="shared" si="39"/>
        <v>0</v>
      </c>
      <c r="BC66" s="36">
        <f t="shared" si="39"/>
        <v>0</v>
      </c>
      <c r="BD66" s="36">
        <f t="shared" si="39"/>
        <v>0</v>
      </c>
      <c r="BE66" s="36">
        <f t="shared" si="39"/>
        <v>0</v>
      </c>
      <c r="BF66" s="36">
        <f t="shared" si="39"/>
        <v>0</v>
      </c>
      <c r="BG66" s="36">
        <f t="shared" si="39"/>
        <v>0</v>
      </c>
      <c r="BH66" s="36">
        <f t="shared" si="39"/>
        <v>0</v>
      </c>
      <c r="BI66" s="36">
        <f t="shared" si="39"/>
        <v>0</v>
      </c>
      <c r="BJ66" s="36">
        <f t="shared" si="39"/>
        <v>0</v>
      </c>
      <c r="BK66" s="36">
        <f t="shared" si="39"/>
        <v>0</v>
      </c>
      <c r="BL66" s="36">
        <f t="shared" si="39"/>
        <v>0</v>
      </c>
      <c r="BM66" s="36">
        <f t="shared" si="39"/>
        <v>0</v>
      </c>
      <c r="BN66" s="36">
        <f t="shared" si="39"/>
        <v>0</v>
      </c>
      <c r="BO66" s="36">
        <f t="shared" si="39"/>
        <v>0</v>
      </c>
      <c r="BP66" s="36">
        <f t="shared" si="39"/>
        <v>0</v>
      </c>
      <c r="BQ66" s="36">
        <f t="shared" si="39"/>
        <v>1.0999999999999999E-2</v>
      </c>
      <c r="BR66" s="83">
        <f t="shared" ref="BR66" si="41">BR61*BR63</f>
        <v>0</v>
      </c>
      <c r="BS66" s="37">
        <f>SUM(D66:BQ66)</f>
        <v>24.648459999999996</v>
      </c>
      <c r="BT66" s="38">
        <f>BS66/$C$9</f>
        <v>24.648459999999996</v>
      </c>
    </row>
    <row r="68" spans="1:72" x14ac:dyDescent="0.3">
      <c r="J68" s="4">
        <v>10</v>
      </c>
      <c r="K68" t="s">
        <v>2</v>
      </c>
      <c r="M68" s="4"/>
      <c r="N68" s="4"/>
      <c r="O68" s="4"/>
      <c r="S68" t="s">
        <v>36</v>
      </c>
    </row>
    <row r="69" spans="1:72" ht="15" customHeight="1" x14ac:dyDescent="0.3">
      <c r="A69" s="88"/>
      <c r="B69" s="42" t="s">
        <v>3</v>
      </c>
      <c r="C69" s="90" t="s">
        <v>4</v>
      </c>
      <c r="D69" s="86" t="str">
        <f t="shared" ref="D69:BQ69" si="42">D53</f>
        <v>Хлеб пшеничный</v>
      </c>
      <c r="E69" s="86" t="str">
        <f t="shared" si="42"/>
        <v>Хлеб ржано-пшеничный</v>
      </c>
      <c r="F69" s="86" t="str">
        <f t="shared" si="42"/>
        <v>Сахар</v>
      </c>
      <c r="G69" s="86" t="str">
        <f t="shared" si="42"/>
        <v>Чай</v>
      </c>
      <c r="H69" s="86" t="str">
        <f t="shared" si="42"/>
        <v>Какао</v>
      </c>
      <c r="I69" s="86" t="str">
        <f t="shared" si="42"/>
        <v>Кофейный напиток</v>
      </c>
      <c r="J69" s="86" t="str">
        <f t="shared" si="42"/>
        <v>Молоко 2,5%</v>
      </c>
      <c r="K69" s="86" t="str">
        <f t="shared" si="42"/>
        <v>Масло сливочное</v>
      </c>
      <c r="L69" s="86" t="str">
        <f t="shared" si="42"/>
        <v>Сметана 15%</v>
      </c>
      <c r="M69" s="86" t="str">
        <f t="shared" si="42"/>
        <v>Молоко сухое</v>
      </c>
      <c r="N69" s="86" t="str">
        <f t="shared" si="42"/>
        <v>Снежок 2,5 %</v>
      </c>
      <c r="O69" s="86" t="str">
        <f t="shared" si="42"/>
        <v>Творог 5%</v>
      </c>
      <c r="P69" s="86" t="str">
        <f t="shared" si="42"/>
        <v>Молоко сгущенное</v>
      </c>
      <c r="Q69" s="86" t="str">
        <f t="shared" si="42"/>
        <v xml:space="preserve">Джем Сава </v>
      </c>
      <c r="R69" s="86" t="str">
        <f t="shared" si="42"/>
        <v>Сыр</v>
      </c>
      <c r="S69" s="86" t="str">
        <f t="shared" si="42"/>
        <v>Зеленый горошек</v>
      </c>
      <c r="T69" s="86" t="str">
        <f t="shared" si="42"/>
        <v>Кукуруза консервирован.</v>
      </c>
      <c r="U69" s="86" t="str">
        <f t="shared" si="42"/>
        <v>Консервы рыбные</v>
      </c>
      <c r="V69" s="86" t="str">
        <f t="shared" si="42"/>
        <v>Огурцы консервирован.</v>
      </c>
      <c r="W69" s="43"/>
      <c r="X69" s="86" t="str">
        <f t="shared" si="42"/>
        <v>Яйцо</v>
      </c>
      <c r="Y69" s="86" t="str">
        <f t="shared" si="42"/>
        <v>Икра кабачковая</v>
      </c>
      <c r="Z69" s="86" t="str">
        <f t="shared" si="42"/>
        <v>Изюм</v>
      </c>
      <c r="AA69" s="86" t="str">
        <f t="shared" si="42"/>
        <v>Курага</v>
      </c>
      <c r="AB69" s="86" t="str">
        <f t="shared" si="42"/>
        <v>Чернослив</v>
      </c>
      <c r="AC69" s="86" t="str">
        <f t="shared" si="42"/>
        <v>Шиповник</v>
      </c>
      <c r="AD69" s="86" t="str">
        <f t="shared" si="42"/>
        <v>Сухофрукты</v>
      </c>
      <c r="AE69" s="86" t="str">
        <f t="shared" si="42"/>
        <v>Ягода свежемороженная</v>
      </c>
      <c r="AF69" s="86" t="str">
        <f t="shared" ref="AF69:AI69" si="43">AF53</f>
        <v xml:space="preserve">Апельсин  </v>
      </c>
      <c r="AG69" s="86" t="str">
        <f t="shared" si="43"/>
        <v>Банан</v>
      </c>
      <c r="AH69" s="86" t="str">
        <f t="shared" si="43"/>
        <v>Лимон</v>
      </c>
      <c r="AI69" s="86" t="str">
        <f t="shared" si="43"/>
        <v>Яблоко</v>
      </c>
      <c r="AJ69" s="86" t="str">
        <f t="shared" si="42"/>
        <v>Кисель</v>
      </c>
      <c r="AK69" s="86" t="str">
        <f t="shared" si="42"/>
        <v xml:space="preserve">Сок </v>
      </c>
      <c r="AL69" s="86" t="str">
        <f t="shared" si="42"/>
        <v>Макаронные изделия</v>
      </c>
      <c r="AM69" s="86" t="str">
        <f t="shared" si="42"/>
        <v>Мука</v>
      </c>
      <c r="AN69" s="86" t="str">
        <f t="shared" si="42"/>
        <v>Дрожжи</v>
      </c>
      <c r="AO69" s="86" t="str">
        <f t="shared" si="42"/>
        <v>Печенье</v>
      </c>
      <c r="AP69" s="86" t="str">
        <f t="shared" si="42"/>
        <v>Пряники</v>
      </c>
      <c r="AQ69" s="86" t="str">
        <f t="shared" si="42"/>
        <v>Вафли</v>
      </c>
      <c r="AR69" s="86" t="str">
        <f t="shared" si="42"/>
        <v>Конфеты</v>
      </c>
      <c r="AS69" s="86" t="str">
        <f t="shared" si="42"/>
        <v>Повидло Сава</v>
      </c>
      <c r="AT69" s="86" t="str">
        <f t="shared" si="42"/>
        <v>Крупа геркулес</v>
      </c>
      <c r="AU69" s="86" t="str">
        <f t="shared" si="42"/>
        <v>Крупа горох</v>
      </c>
      <c r="AV69" s="86" t="str">
        <f t="shared" si="42"/>
        <v>Крупа гречневая</v>
      </c>
      <c r="AW69" s="86" t="str">
        <f t="shared" si="42"/>
        <v>Крупа кукурузная</v>
      </c>
      <c r="AX69" s="86" t="str">
        <f t="shared" si="42"/>
        <v>Крупа манная</v>
      </c>
      <c r="AY69" s="86" t="str">
        <f t="shared" si="42"/>
        <v>Крупа перловая</v>
      </c>
      <c r="AZ69" s="86" t="str">
        <f t="shared" si="42"/>
        <v>Крупа пшеничная</v>
      </c>
      <c r="BA69" s="86" t="str">
        <f t="shared" si="42"/>
        <v>Крупа пшено</v>
      </c>
      <c r="BB69" s="86" t="str">
        <f t="shared" si="42"/>
        <v>Крупа ячневая</v>
      </c>
      <c r="BC69" s="86" t="str">
        <f t="shared" si="42"/>
        <v>Рис</v>
      </c>
      <c r="BD69" s="86" t="str">
        <f t="shared" si="42"/>
        <v>Цыпленок бройлер</v>
      </c>
      <c r="BE69" s="86" t="str">
        <f t="shared" si="42"/>
        <v>Филе куриное</v>
      </c>
      <c r="BF69" s="86" t="str">
        <f t="shared" si="42"/>
        <v>Фарш говяжий</v>
      </c>
      <c r="BG69" s="86" t="str">
        <f t="shared" si="42"/>
        <v>Печень куриная</v>
      </c>
      <c r="BH69" s="86" t="str">
        <f t="shared" si="42"/>
        <v>Филе минтая</v>
      </c>
      <c r="BI69" s="86" t="str">
        <f t="shared" si="42"/>
        <v>Филе сельди слабосол.</v>
      </c>
      <c r="BJ69" s="86" t="str">
        <f t="shared" si="42"/>
        <v>Картофель</v>
      </c>
      <c r="BK69" s="86" t="str">
        <f t="shared" si="42"/>
        <v>Морковь</v>
      </c>
      <c r="BL69" s="86" t="str">
        <f t="shared" si="42"/>
        <v>Лук</v>
      </c>
      <c r="BM69" s="86" t="str">
        <f t="shared" si="42"/>
        <v>Капуста</v>
      </c>
      <c r="BN69" s="86" t="str">
        <f t="shared" si="42"/>
        <v>Свекла</v>
      </c>
      <c r="BO69" s="86" t="str">
        <f t="shared" si="42"/>
        <v>Томатная паста</v>
      </c>
      <c r="BP69" s="86" t="str">
        <f t="shared" si="42"/>
        <v>Масло растительное</v>
      </c>
      <c r="BQ69" s="86" t="str">
        <f t="shared" si="42"/>
        <v>Соль</v>
      </c>
      <c r="BR69" s="102" t="str">
        <f t="shared" ref="BR69" si="44">BR53</f>
        <v>Лимонная кислота</v>
      </c>
      <c r="BS69" s="97" t="s">
        <v>5</v>
      </c>
      <c r="BT69" s="97" t="s">
        <v>6</v>
      </c>
    </row>
    <row r="70" spans="1:72" ht="36.75" customHeight="1" x14ac:dyDescent="0.3">
      <c r="A70" s="89"/>
      <c r="B70" s="7" t="s">
        <v>7</v>
      </c>
      <c r="C70" s="91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43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102"/>
      <c r="BS70" s="97"/>
      <c r="BT70" s="97"/>
    </row>
    <row r="71" spans="1:72" x14ac:dyDescent="0.3">
      <c r="A71" s="92"/>
      <c r="B71" s="16" t="s">
        <v>13</v>
      </c>
      <c r="C71" s="94"/>
      <c r="D71" s="13">
        <f t="shared" ref="D71:BQ74" si="45">D14</f>
        <v>0</v>
      </c>
      <c r="E71" s="13">
        <f t="shared" si="45"/>
        <v>0</v>
      </c>
      <c r="F71" s="13">
        <f t="shared" si="45"/>
        <v>0</v>
      </c>
      <c r="G71" s="13">
        <f t="shared" si="45"/>
        <v>0</v>
      </c>
      <c r="H71" s="13">
        <f t="shared" si="45"/>
        <v>0</v>
      </c>
      <c r="I71" s="13">
        <f t="shared" si="45"/>
        <v>0</v>
      </c>
      <c r="J71" s="13">
        <f t="shared" si="45"/>
        <v>0</v>
      </c>
      <c r="K71" s="13">
        <f t="shared" si="45"/>
        <v>2E-3</v>
      </c>
      <c r="L71" s="13">
        <f t="shared" si="45"/>
        <v>0</v>
      </c>
      <c r="M71" s="13">
        <f t="shared" si="45"/>
        <v>0</v>
      </c>
      <c r="N71" s="13">
        <f t="shared" si="45"/>
        <v>0</v>
      </c>
      <c r="O71" s="13">
        <f t="shared" si="45"/>
        <v>0</v>
      </c>
      <c r="P71" s="13">
        <f t="shared" si="45"/>
        <v>0</v>
      </c>
      <c r="Q71" s="13">
        <f t="shared" si="45"/>
        <v>0</v>
      </c>
      <c r="R71" s="13">
        <f t="shared" si="45"/>
        <v>0</v>
      </c>
      <c r="S71" s="13">
        <f t="shared" si="45"/>
        <v>0</v>
      </c>
      <c r="T71" s="13">
        <f t="shared" si="45"/>
        <v>0</v>
      </c>
      <c r="U71" s="13">
        <f t="shared" si="45"/>
        <v>0</v>
      </c>
      <c r="V71" s="13">
        <f t="shared" si="45"/>
        <v>0</v>
      </c>
      <c r="W71" s="13">
        <f t="shared" si="45"/>
        <v>0</v>
      </c>
      <c r="X71" s="13">
        <f t="shared" si="45"/>
        <v>0.33333333333333331</v>
      </c>
      <c r="Y71" s="13">
        <f t="shared" si="45"/>
        <v>0</v>
      </c>
      <c r="Z71" s="13">
        <f t="shared" si="45"/>
        <v>0</v>
      </c>
      <c r="AA71" s="13">
        <f t="shared" si="45"/>
        <v>0</v>
      </c>
      <c r="AB71" s="13">
        <f t="shared" si="45"/>
        <v>0</v>
      </c>
      <c r="AC71" s="13">
        <f t="shared" si="45"/>
        <v>0</v>
      </c>
      <c r="AD71" s="13">
        <f t="shared" si="45"/>
        <v>0</v>
      </c>
      <c r="AE71" s="13">
        <f t="shared" si="45"/>
        <v>0</v>
      </c>
      <c r="AF71" s="13">
        <f t="shared" ref="AF71:AI71" si="46">AF14</f>
        <v>0</v>
      </c>
      <c r="AG71" s="13">
        <f t="shared" si="46"/>
        <v>0</v>
      </c>
      <c r="AH71" s="13">
        <f t="shared" si="46"/>
        <v>0</v>
      </c>
      <c r="AI71" s="13">
        <f t="shared" si="46"/>
        <v>0</v>
      </c>
      <c r="AJ71" s="13">
        <f t="shared" si="45"/>
        <v>0</v>
      </c>
      <c r="AK71" s="13">
        <f t="shared" si="45"/>
        <v>0</v>
      </c>
      <c r="AL71" s="13">
        <f t="shared" si="45"/>
        <v>0</v>
      </c>
      <c r="AM71" s="13">
        <f t="shared" si="45"/>
        <v>0</v>
      </c>
      <c r="AN71" s="13">
        <f t="shared" si="45"/>
        <v>0</v>
      </c>
      <c r="AO71" s="13">
        <f t="shared" si="45"/>
        <v>0</v>
      </c>
      <c r="AP71" s="13">
        <f t="shared" si="45"/>
        <v>0</v>
      </c>
      <c r="AQ71" s="13">
        <f t="shared" si="45"/>
        <v>0</v>
      </c>
      <c r="AR71" s="13">
        <f t="shared" si="45"/>
        <v>0</v>
      </c>
      <c r="AS71" s="13">
        <f t="shared" si="45"/>
        <v>0</v>
      </c>
      <c r="AT71" s="13">
        <f t="shared" si="45"/>
        <v>0</v>
      </c>
      <c r="AU71" s="13">
        <f t="shared" si="45"/>
        <v>0</v>
      </c>
      <c r="AV71" s="13">
        <f t="shared" si="45"/>
        <v>0</v>
      </c>
      <c r="AW71" s="13">
        <f t="shared" si="45"/>
        <v>0</v>
      </c>
      <c r="AX71" s="13">
        <f t="shared" si="45"/>
        <v>0</v>
      </c>
      <c r="AY71" s="13">
        <f t="shared" si="45"/>
        <v>0</v>
      </c>
      <c r="AZ71" s="13">
        <f t="shared" si="45"/>
        <v>0</v>
      </c>
      <c r="BA71" s="13">
        <f t="shared" si="45"/>
        <v>0</v>
      </c>
      <c r="BB71" s="13">
        <f t="shared" si="45"/>
        <v>0</v>
      </c>
      <c r="BC71" s="13">
        <f t="shared" si="45"/>
        <v>0</v>
      </c>
      <c r="BD71" s="13">
        <f t="shared" si="45"/>
        <v>2.7E-2</v>
      </c>
      <c r="BE71" s="13">
        <f t="shared" si="45"/>
        <v>0</v>
      </c>
      <c r="BF71" s="13">
        <f t="shared" si="45"/>
        <v>0</v>
      </c>
      <c r="BG71" s="13">
        <f t="shared" si="45"/>
        <v>0</v>
      </c>
      <c r="BH71" s="13">
        <f t="shared" si="45"/>
        <v>0</v>
      </c>
      <c r="BI71" s="13">
        <f t="shared" si="45"/>
        <v>0</v>
      </c>
      <c r="BJ71" s="13">
        <f t="shared" si="45"/>
        <v>0.13300000000000001</v>
      </c>
      <c r="BK71" s="13">
        <f t="shared" si="45"/>
        <v>1.4E-2</v>
      </c>
      <c r="BL71" s="13">
        <f t="shared" si="45"/>
        <v>0.01</v>
      </c>
      <c r="BM71" s="13">
        <f t="shared" si="45"/>
        <v>0</v>
      </c>
      <c r="BN71" s="13">
        <f t="shared" si="45"/>
        <v>0</v>
      </c>
      <c r="BO71" s="13">
        <f t="shared" si="45"/>
        <v>0</v>
      </c>
      <c r="BP71" s="13">
        <f t="shared" si="45"/>
        <v>1E-3</v>
      </c>
      <c r="BQ71" s="13">
        <f t="shared" si="45"/>
        <v>1E-3</v>
      </c>
      <c r="BR71" s="80">
        <f t="shared" ref="BR71" si="47">BR14</f>
        <v>0</v>
      </c>
    </row>
    <row r="72" spans="1:72" x14ac:dyDescent="0.3">
      <c r="A72" s="92"/>
      <c r="B72" s="13" t="s">
        <v>14</v>
      </c>
      <c r="C72" s="94"/>
      <c r="D72" s="13">
        <f t="shared" si="45"/>
        <v>0</v>
      </c>
      <c r="E72" s="13">
        <f t="shared" si="45"/>
        <v>0</v>
      </c>
      <c r="F72" s="13">
        <f t="shared" si="45"/>
        <v>0</v>
      </c>
      <c r="G72" s="13">
        <f t="shared" si="45"/>
        <v>0</v>
      </c>
      <c r="H72" s="13">
        <f t="shared" si="45"/>
        <v>0</v>
      </c>
      <c r="I72" s="13">
        <f t="shared" si="45"/>
        <v>0</v>
      </c>
      <c r="J72" s="13">
        <f t="shared" si="45"/>
        <v>0</v>
      </c>
      <c r="K72" s="13">
        <f t="shared" si="45"/>
        <v>0</v>
      </c>
      <c r="L72" s="13">
        <f t="shared" si="45"/>
        <v>0</v>
      </c>
      <c r="M72" s="13">
        <f t="shared" si="45"/>
        <v>0</v>
      </c>
      <c r="N72" s="13">
        <f t="shared" si="45"/>
        <v>0</v>
      </c>
      <c r="O72" s="13">
        <f t="shared" si="45"/>
        <v>0</v>
      </c>
      <c r="P72" s="13">
        <f t="shared" si="45"/>
        <v>0</v>
      </c>
      <c r="Q72" s="13">
        <f t="shared" si="45"/>
        <v>0</v>
      </c>
      <c r="R72" s="13">
        <f t="shared" si="45"/>
        <v>0</v>
      </c>
      <c r="S72" s="13">
        <f t="shared" si="45"/>
        <v>0</v>
      </c>
      <c r="T72" s="13">
        <f t="shared" si="45"/>
        <v>0</v>
      </c>
      <c r="U72" s="13">
        <f t="shared" si="45"/>
        <v>0</v>
      </c>
      <c r="V72" s="13">
        <f t="shared" si="45"/>
        <v>0</v>
      </c>
      <c r="W72" s="13">
        <f t="shared" si="45"/>
        <v>0</v>
      </c>
      <c r="X72" s="13">
        <f t="shared" si="45"/>
        <v>7.6923076923076927E-2</v>
      </c>
      <c r="Y72" s="13">
        <f t="shared" si="45"/>
        <v>0</v>
      </c>
      <c r="Z72" s="13">
        <f t="shared" si="45"/>
        <v>0</v>
      </c>
      <c r="AA72" s="13">
        <f t="shared" si="45"/>
        <v>0</v>
      </c>
      <c r="AB72" s="13">
        <f t="shared" si="45"/>
        <v>0</v>
      </c>
      <c r="AC72" s="13">
        <f t="shared" si="45"/>
        <v>0</v>
      </c>
      <c r="AD72" s="13">
        <f t="shared" si="45"/>
        <v>0</v>
      </c>
      <c r="AE72" s="13">
        <f t="shared" si="45"/>
        <v>0</v>
      </c>
      <c r="AF72" s="13">
        <f t="shared" ref="AF72:AI72" si="48">AF15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5"/>
        <v>0</v>
      </c>
      <c r="AK72" s="13">
        <f t="shared" si="45"/>
        <v>0</v>
      </c>
      <c r="AL72" s="13">
        <f t="shared" si="45"/>
        <v>0</v>
      </c>
      <c r="AM72" s="13">
        <f t="shared" si="45"/>
        <v>0</v>
      </c>
      <c r="AN72" s="13">
        <f t="shared" si="45"/>
        <v>0</v>
      </c>
      <c r="AO72" s="13">
        <f t="shared" si="45"/>
        <v>0</v>
      </c>
      <c r="AP72" s="13">
        <f t="shared" si="45"/>
        <v>0</v>
      </c>
      <c r="AQ72" s="13">
        <f t="shared" si="45"/>
        <v>0</v>
      </c>
      <c r="AR72" s="13">
        <f t="shared" si="45"/>
        <v>0</v>
      </c>
      <c r="AS72" s="13">
        <f t="shared" si="45"/>
        <v>0</v>
      </c>
      <c r="AT72" s="13">
        <f t="shared" si="45"/>
        <v>0</v>
      </c>
      <c r="AU72" s="13">
        <f t="shared" si="45"/>
        <v>0</v>
      </c>
      <c r="AV72" s="13">
        <f t="shared" si="45"/>
        <v>0</v>
      </c>
      <c r="AW72" s="13">
        <f t="shared" si="45"/>
        <v>0</v>
      </c>
      <c r="AX72" s="13">
        <f t="shared" si="45"/>
        <v>0</v>
      </c>
      <c r="AY72" s="13">
        <f t="shared" si="45"/>
        <v>0</v>
      </c>
      <c r="AZ72" s="13">
        <f t="shared" si="45"/>
        <v>0</v>
      </c>
      <c r="BA72" s="13">
        <f t="shared" si="45"/>
        <v>0</v>
      </c>
      <c r="BB72" s="13">
        <f t="shared" si="45"/>
        <v>0</v>
      </c>
      <c r="BC72" s="13">
        <f t="shared" si="45"/>
        <v>4.0000000000000001E-3</v>
      </c>
      <c r="BD72" s="13">
        <f t="shared" si="45"/>
        <v>0</v>
      </c>
      <c r="BE72" s="13">
        <f t="shared" si="45"/>
        <v>2.5000000000000001E-2</v>
      </c>
      <c r="BF72" s="13">
        <f t="shared" si="45"/>
        <v>1.4999999999999999E-2</v>
      </c>
      <c r="BG72" s="13">
        <f t="shared" si="45"/>
        <v>0</v>
      </c>
      <c r="BH72" s="13">
        <f t="shared" si="45"/>
        <v>0</v>
      </c>
      <c r="BI72" s="13">
        <f t="shared" si="45"/>
        <v>0</v>
      </c>
      <c r="BJ72" s="13">
        <f t="shared" si="45"/>
        <v>0</v>
      </c>
      <c r="BK72" s="13">
        <f t="shared" si="45"/>
        <v>0</v>
      </c>
      <c r="BL72" s="13">
        <f t="shared" si="45"/>
        <v>4.0000000000000001E-3</v>
      </c>
      <c r="BM72" s="13">
        <f t="shared" si="45"/>
        <v>0.04</v>
      </c>
      <c r="BN72" s="13">
        <f t="shared" si="45"/>
        <v>0</v>
      </c>
      <c r="BO72" s="13">
        <f t="shared" si="45"/>
        <v>0</v>
      </c>
      <c r="BP72" s="13">
        <f t="shared" si="45"/>
        <v>1E-3</v>
      </c>
      <c r="BQ72" s="13">
        <f t="shared" si="45"/>
        <v>1E-3</v>
      </c>
      <c r="BR72" s="80">
        <f t="shared" ref="BR72" si="49">BR15</f>
        <v>0</v>
      </c>
    </row>
    <row r="73" spans="1:72" x14ac:dyDescent="0.3">
      <c r="A73" s="92"/>
      <c r="B73" s="13" t="s">
        <v>15</v>
      </c>
      <c r="C73" s="94"/>
      <c r="D73" s="13">
        <f t="shared" si="45"/>
        <v>0</v>
      </c>
      <c r="E73" s="13">
        <f t="shared" si="45"/>
        <v>0</v>
      </c>
      <c r="F73" s="13">
        <f t="shared" si="45"/>
        <v>0</v>
      </c>
      <c r="G73" s="13">
        <f t="shared" si="45"/>
        <v>0</v>
      </c>
      <c r="H73" s="13">
        <f t="shared" si="45"/>
        <v>0</v>
      </c>
      <c r="I73" s="13">
        <f t="shared" si="45"/>
        <v>0</v>
      </c>
      <c r="J73" s="13">
        <f t="shared" si="45"/>
        <v>0</v>
      </c>
      <c r="K73" s="13">
        <f t="shared" si="45"/>
        <v>1E-3</v>
      </c>
      <c r="L73" s="13">
        <f t="shared" si="45"/>
        <v>0.01</v>
      </c>
      <c r="M73" s="13">
        <f t="shared" si="45"/>
        <v>0</v>
      </c>
      <c r="N73" s="13">
        <f t="shared" si="45"/>
        <v>0</v>
      </c>
      <c r="O73" s="13">
        <f t="shared" si="45"/>
        <v>0</v>
      </c>
      <c r="P73" s="13">
        <f t="shared" si="45"/>
        <v>0</v>
      </c>
      <c r="Q73" s="13">
        <f t="shared" si="45"/>
        <v>0</v>
      </c>
      <c r="R73" s="13">
        <f t="shared" si="45"/>
        <v>0</v>
      </c>
      <c r="S73" s="13">
        <f t="shared" si="45"/>
        <v>0</v>
      </c>
      <c r="T73" s="13">
        <f t="shared" si="45"/>
        <v>0</v>
      </c>
      <c r="U73" s="13">
        <f t="shared" si="45"/>
        <v>0</v>
      </c>
      <c r="V73" s="13">
        <f t="shared" si="45"/>
        <v>0</v>
      </c>
      <c r="W73" s="13">
        <f t="shared" si="45"/>
        <v>0</v>
      </c>
      <c r="X73" s="13">
        <f t="shared" si="45"/>
        <v>0</v>
      </c>
      <c r="Y73" s="13">
        <f t="shared" si="45"/>
        <v>0</v>
      </c>
      <c r="Z73" s="13">
        <f t="shared" si="45"/>
        <v>0</v>
      </c>
      <c r="AA73" s="13">
        <f t="shared" si="45"/>
        <v>0</v>
      </c>
      <c r="AB73" s="13">
        <f t="shared" si="45"/>
        <v>0</v>
      </c>
      <c r="AC73" s="13">
        <f t="shared" si="45"/>
        <v>0</v>
      </c>
      <c r="AD73" s="13">
        <f t="shared" si="45"/>
        <v>0</v>
      </c>
      <c r="AE73" s="13">
        <f t="shared" si="45"/>
        <v>0</v>
      </c>
      <c r="AF73" s="13">
        <f t="shared" ref="AF73:AI73" si="50">AF16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5"/>
        <v>0</v>
      </c>
      <c r="AK73" s="13">
        <f t="shared" si="45"/>
        <v>0</v>
      </c>
      <c r="AL73" s="13">
        <f t="shared" si="45"/>
        <v>0</v>
      </c>
      <c r="AM73" s="13">
        <f t="shared" si="45"/>
        <v>1E-3</v>
      </c>
      <c r="AN73" s="13">
        <f t="shared" si="45"/>
        <v>0</v>
      </c>
      <c r="AO73" s="13">
        <f t="shared" si="45"/>
        <v>0</v>
      </c>
      <c r="AP73" s="13">
        <f t="shared" si="45"/>
        <v>0</v>
      </c>
      <c r="AQ73" s="13">
        <f t="shared" si="45"/>
        <v>0</v>
      </c>
      <c r="AR73" s="13">
        <f t="shared" si="45"/>
        <v>0</v>
      </c>
      <c r="AS73" s="13">
        <f t="shared" si="45"/>
        <v>0</v>
      </c>
      <c r="AT73" s="13">
        <f t="shared" si="45"/>
        <v>0</v>
      </c>
      <c r="AU73" s="13">
        <f t="shared" si="45"/>
        <v>0</v>
      </c>
      <c r="AV73" s="13">
        <f t="shared" si="45"/>
        <v>0</v>
      </c>
      <c r="AW73" s="13">
        <f t="shared" si="45"/>
        <v>0</v>
      </c>
      <c r="AX73" s="13">
        <f t="shared" si="45"/>
        <v>0</v>
      </c>
      <c r="AY73" s="13">
        <f t="shared" si="45"/>
        <v>0</v>
      </c>
      <c r="AZ73" s="13">
        <f t="shared" si="45"/>
        <v>0</v>
      </c>
      <c r="BA73" s="13">
        <f t="shared" si="45"/>
        <v>0</v>
      </c>
      <c r="BB73" s="13">
        <f t="shared" si="45"/>
        <v>0</v>
      </c>
      <c r="BC73" s="13">
        <f t="shared" si="45"/>
        <v>0</v>
      </c>
      <c r="BD73" s="13">
        <f t="shared" si="45"/>
        <v>0</v>
      </c>
      <c r="BE73" s="13">
        <f t="shared" si="45"/>
        <v>0</v>
      </c>
      <c r="BF73" s="13">
        <f t="shared" si="45"/>
        <v>0</v>
      </c>
      <c r="BG73" s="13">
        <f t="shared" si="45"/>
        <v>0</v>
      </c>
      <c r="BH73" s="13">
        <f t="shared" si="45"/>
        <v>0</v>
      </c>
      <c r="BI73" s="13">
        <f t="shared" si="45"/>
        <v>0</v>
      </c>
      <c r="BJ73" s="13">
        <f t="shared" si="45"/>
        <v>0</v>
      </c>
      <c r="BK73" s="13">
        <f t="shared" si="45"/>
        <v>0</v>
      </c>
      <c r="BL73" s="13">
        <f t="shared" si="45"/>
        <v>0</v>
      </c>
      <c r="BM73" s="13">
        <f t="shared" si="45"/>
        <v>0</v>
      </c>
      <c r="BN73" s="13">
        <f t="shared" si="45"/>
        <v>0</v>
      </c>
      <c r="BO73" s="13">
        <f t="shared" si="45"/>
        <v>0</v>
      </c>
      <c r="BP73" s="13">
        <f t="shared" si="45"/>
        <v>0</v>
      </c>
      <c r="BQ73" s="13">
        <f t="shared" si="45"/>
        <v>0</v>
      </c>
      <c r="BR73" s="80">
        <f t="shared" ref="BR73" si="51">BR16</f>
        <v>0</v>
      </c>
    </row>
    <row r="74" spans="1:72" x14ac:dyDescent="0.3">
      <c r="A74" s="92"/>
      <c r="B74" s="17" t="s">
        <v>16</v>
      </c>
      <c r="C74" s="94"/>
      <c r="D74" s="13">
        <f t="shared" si="45"/>
        <v>0</v>
      </c>
      <c r="E74" s="13">
        <f t="shared" si="45"/>
        <v>0</v>
      </c>
      <c r="F74" s="13">
        <f t="shared" si="45"/>
        <v>0</v>
      </c>
      <c r="G74" s="13">
        <f t="shared" ref="G74:BQ77" si="52">G17</f>
        <v>0</v>
      </c>
      <c r="H74" s="13">
        <f t="shared" si="52"/>
        <v>0</v>
      </c>
      <c r="I74" s="13">
        <f t="shared" si="52"/>
        <v>0</v>
      </c>
      <c r="J74" s="13">
        <f t="shared" si="52"/>
        <v>0</v>
      </c>
      <c r="K74" s="13">
        <f t="shared" si="52"/>
        <v>4.0000000000000001E-3</v>
      </c>
      <c r="L74" s="13">
        <f t="shared" si="52"/>
        <v>0</v>
      </c>
      <c r="M74" s="13">
        <f t="shared" si="52"/>
        <v>0</v>
      </c>
      <c r="N74" s="13">
        <f t="shared" si="52"/>
        <v>0</v>
      </c>
      <c r="O74" s="13">
        <f t="shared" si="52"/>
        <v>0</v>
      </c>
      <c r="P74" s="13">
        <f t="shared" si="52"/>
        <v>0</v>
      </c>
      <c r="Q74" s="13">
        <f t="shared" si="52"/>
        <v>0</v>
      </c>
      <c r="R74" s="13">
        <f t="shared" si="52"/>
        <v>0</v>
      </c>
      <c r="S74" s="13">
        <f t="shared" si="52"/>
        <v>0</v>
      </c>
      <c r="T74" s="13">
        <f t="shared" si="52"/>
        <v>0</v>
      </c>
      <c r="U74" s="13">
        <f t="shared" si="52"/>
        <v>0</v>
      </c>
      <c r="V74" s="13">
        <f t="shared" si="52"/>
        <v>0</v>
      </c>
      <c r="W74" s="13">
        <f t="shared" si="52"/>
        <v>0</v>
      </c>
      <c r="X74" s="13">
        <f t="shared" si="52"/>
        <v>0</v>
      </c>
      <c r="Y74" s="13">
        <f t="shared" si="52"/>
        <v>0</v>
      </c>
      <c r="Z74" s="13">
        <f t="shared" si="52"/>
        <v>0</v>
      </c>
      <c r="AA74" s="13">
        <f t="shared" si="52"/>
        <v>0</v>
      </c>
      <c r="AB74" s="13">
        <f t="shared" si="52"/>
        <v>0</v>
      </c>
      <c r="AC74" s="13">
        <f t="shared" si="52"/>
        <v>0</v>
      </c>
      <c r="AD74" s="13">
        <f t="shared" si="52"/>
        <v>0</v>
      </c>
      <c r="AE74" s="13">
        <f t="shared" si="52"/>
        <v>0</v>
      </c>
      <c r="AF74" s="13">
        <f t="shared" ref="AF74:AI74" si="53">AF17</f>
        <v>0</v>
      </c>
      <c r="AG74" s="13">
        <f t="shared" si="53"/>
        <v>0</v>
      </c>
      <c r="AH74" s="13">
        <f t="shared" si="53"/>
        <v>0</v>
      </c>
      <c r="AI74" s="13">
        <f t="shared" si="53"/>
        <v>0</v>
      </c>
      <c r="AJ74" s="13">
        <f t="shared" si="52"/>
        <v>0</v>
      </c>
      <c r="AK74" s="13">
        <f t="shared" si="52"/>
        <v>0</v>
      </c>
      <c r="AL74" s="13">
        <f t="shared" si="52"/>
        <v>0.03</v>
      </c>
      <c r="AM74" s="13">
        <f t="shared" si="52"/>
        <v>0</v>
      </c>
      <c r="AN74" s="13">
        <f t="shared" si="52"/>
        <v>0</v>
      </c>
      <c r="AO74" s="13">
        <f t="shared" si="52"/>
        <v>0</v>
      </c>
      <c r="AP74" s="13">
        <f t="shared" si="52"/>
        <v>0</v>
      </c>
      <c r="AQ74" s="13">
        <f t="shared" si="52"/>
        <v>0</v>
      </c>
      <c r="AR74" s="13">
        <f t="shared" si="52"/>
        <v>0</v>
      </c>
      <c r="AS74" s="13">
        <f t="shared" si="52"/>
        <v>0</v>
      </c>
      <c r="AT74" s="13">
        <f t="shared" si="52"/>
        <v>0</v>
      </c>
      <c r="AU74" s="13">
        <f t="shared" si="52"/>
        <v>0</v>
      </c>
      <c r="AV74" s="13">
        <f t="shared" si="52"/>
        <v>0</v>
      </c>
      <c r="AW74" s="13">
        <f t="shared" si="52"/>
        <v>0</v>
      </c>
      <c r="AX74" s="13">
        <f t="shared" si="52"/>
        <v>0</v>
      </c>
      <c r="AY74" s="13">
        <f t="shared" si="52"/>
        <v>0</v>
      </c>
      <c r="AZ74" s="13">
        <f t="shared" si="52"/>
        <v>0</v>
      </c>
      <c r="BA74" s="13">
        <f t="shared" si="52"/>
        <v>0</v>
      </c>
      <c r="BB74" s="13">
        <f t="shared" si="52"/>
        <v>0</v>
      </c>
      <c r="BC74" s="13">
        <f t="shared" si="52"/>
        <v>0</v>
      </c>
      <c r="BD74" s="13">
        <f t="shared" si="52"/>
        <v>0</v>
      </c>
      <c r="BE74" s="13">
        <f t="shared" si="52"/>
        <v>0</v>
      </c>
      <c r="BF74" s="13">
        <f t="shared" si="52"/>
        <v>0</v>
      </c>
      <c r="BG74" s="13">
        <f t="shared" si="52"/>
        <v>0</v>
      </c>
      <c r="BH74" s="13">
        <f t="shared" si="52"/>
        <v>0</v>
      </c>
      <c r="BI74" s="13">
        <f t="shared" si="52"/>
        <v>0</v>
      </c>
      <c r="BJ74" s="13">
        <f t="shared" si="52"/>
        <v>0</v>
      </c>
      <c r="BK74" s="13">
        <f t="shared" si="52"/>
        <v>0</v>
      </c>
      <c r="BL74" s="13">
        <f t="shared" si="52"/>
        <v>0</v>
      </c>
      <c r="BM74" s="13">
        <f t="shared" si="52"/>
        <v>0</v>
      </c>
      <c r="BN74" s="13">
        <f t="shared" si="52"/>
        <v>0</v>
      </c>
      <c r="BO74" s="13">
        <f t="shared" si="52"/>
        <v>0</v>
      </c>
      <c r="BP74" s="13">
        <f t="shared" si="52"/>
        <v>0</v>
      </c>
      <c r="BQ74" s="13">
        <f t="shared" si="52"/>
        <v>5.0000000000000001E-4</v>
      </c>
      <c r="BR74" s="80">
        <f t="shared" ref="BR74" si="54">BR17</f>
        <v>0</v>
      </c>
    </row>
    <row r="75" spans="1:72" x14ac:dyDescent="0.3">
      <c r="A75" s="92"/>
      <c r="B75" s="19" t="s">
        <v>17</v>
      </c>
      <c r="C75" s="94"/>
      <c r="D75" s="13">
        <f t="shared" ref="D75:R77" si="55">D18</f>
        <v>0.02</v>
      </c>
      <c r="E75" s="13">
        <f t="shared" si="55"/>
        <v>0</v>
      </c>
      <c r="F75" s="13">
        <f t="shared" si="55"/>
        <v>0</v>
      </c>
      <c r="G75" s="13">
        <f t="shared" si="55"/>
        <v>0</v>
      </c>
      <c r="H75" s="13">
        <f t="shared" si="55"/>
        <v>0</v>
      </c>
      <c r="I75" s="13">
        <f t="shared" si="55"/>
        <v>0</v>
      </c>
      <c r="J75" s="13">
        <f t="shared" si="55"/>
        <v>0</v>
      </c>
      <c r="K75" s="13">
        <f t="shared" si="55"/>
        <v>0</v>
      </c>
      <c r="L75" s="13">
        <f t="shared" si="55"/>
        <v>0</v>
      </c>
      <c r="M75" s="13">
        <f t="shared" si="55"/>
        <v>0</v>
      </c>
      <c r="N75" s="13">
        <f t="shared" si="55"/>
        <v>0</v>
      </c>
      <c r="O75" s="13">
        <f t="shared" si="55"/>
        <v>0</v>
      </c>
      <c r="P75" s="13">
        <f t="shared" si="55"/>
        <v>0</v>
      </c>
      <c r="Q75" s="13">
        <f t="shared" si="55"/>
        <v>0</v>
      </c>
      <c r="R75" s="13">
        <f t="shared" si="55"/>
        <v>0</v>
      </c>
      <c r="S75" s="13">
        <f t="shared" si="52"/>
        <v>0</v>
      </c>
      <c r="T75" s="13">
        <f t="shared" si="52"/>
        <v>0</v>
      </c>
      <c r="U75" s="13">
        <f t="shared" si="52"/>
        <v>0</v>
      </c>
      <c r="V75" s="13">
        <f t="shared" si="52"/>
        <v>0</v>
      </c>
      <c r="W75" s="13">
        <f t="shared" si="52"/>
        <v>0</v>
      </c>
      <c r="X75" s="13">
        <f t="shared" si="52"/>
        <v>0</v>
      </c>
      <c r="Y75" s="13">
        <f t="shared" si="52"/>
        <v>0</v>
      </c>
      <c r="Z75" s="13">
        <f t="shared" si="52"/>
        <v>0</v>
      </c>
      <c r="AA75" s="13">
        <f t="shared" si="52"/>
        <v>0</v>
      </c>
      <c r="AB75" s="13">
        <f t="shared" si="52"/>
        <v>0</v>
      </c>
      <c r="AC75" s="13">
        <f t="shared" si="52"/>
        <v>0</v>
      </c>
      <c r="AD75" s="13">
        <f t="shared" si="52"/>
        <v>0</v>
      </c>
      <c r="AE75" s="13">
        <f t="shared" si="52"/>
        <v>0</v>
      </c>
      <c r="AF75" s="13">
        <f t="shared" ref="AF75:AI75" si="56">AF18</f>
        <v>0</v>
      </c>
      <c r="AG75" s="13">
        <f t="shared" si="56"/>
        <v>0</v>
      </c>
      <c r="AH75" s="13">
        <f t="shared" si="56"/>
        <v>0</v>
      </c>
      <c r="AI75" s="13">
        <f t="shared" si="56"/>
        <v>0</v>
      </c>
      <c r="AJ75" s="13">
        <f t="shared" si="52"/>
        <v>0</v>
      </c>
      <c r="AK75" s="13">
        <f t="shared" si="52"/>
        <v>0</v>
      </c>
      <c r="AL75" s="13">
        <f t="shared" si="52"/>
        <v>0</v>
      </c>
      <c r="AM75" s="13">
        <f t="shared" si="52"/>
        <v>0</v>
      </c>
      <c r="AN75" s="13">
        <f t="shared" si="52"/>
        <v>0</v>
      </c>
      <c r="AO75" s="13">
        <f t="shared" si="52"/>
        <v>0</v>
      </c>
      <c r="AP75" s="13">
        <f t="shared" si="52"/>
        <v>0</v>
      </c>
      <c r="AQ75" s="13">
        <f t="shared" si="52"/>
        <v>0</v>
      </c>
      <c r="AR75" s="13">
        <f t="shared" si="52"/>
        <v>0</v>
      </c>
      <c r="AS75" s="13">
        <f t="shared" si="52"/>
        <v>0</v>
      </c>
      <c r="AT75" s="13">
        <f t="shared" si="52"/>
        <v>0</v>
      </c>
      <c r="AU75" s="13">
        <f t="shared" si="52"/>
        <v>0</v>
      </c>
      <c r="AV75" s="13">
        <f t="shared" si="52"/>
        <v>0</v>
      </c>
      <c r="AW75" s="13">
        <f t="shared" si="52"/>
        <v>0</v>
      </c>
      <c r="AX75" s="13">
        <f t="shared" si="52"/>
        <v>0</v>
      </c>
      <c r="AY75" s="13">
        <f t="shared" si="52"/>
        <v>0</v>
      </c>
      <c r="AZ75" s="13">
        <f t="shared" si="52"/>
        <v>0</v>
      </c>
      <c r="BA75" s="13">
        <f t="shared" si="52"/>
        <v>0</v>
      </c>
      <c r="BB75" s="13">
        <f t="shared" si="52"/>
        <v>0</v>
      </c>
      <c r="BC75" s="13">
        <f t="shared" si="52"/>
        <v>0</v>
      </c>
      <c r="BD75" s="13">
        <f t="shared" si="52"/>
        <v>0</v>
      </c>
      <c r="BE75" s="13">
        <f t="shared" si="52"/>
        <v>0</v>
      </c>
      <c r="BF75" s="13">
        <f t="shared" si="52"/>
        <v>0</v>
      </c>
      <c r="BG75" s="13">
        <f t="shared" si="52"/>
        <v>0</v>
      </c>
      <c r="BH75" s="13">
        <f t="shared" si="52"/>
        <v>0</v>
      </c>
      <c r="BI75" s="13">
        <f t="shared" si="52"/>
        <v>0</v>
      </c>
      <c r="BJ75" s="13">
        <f t="shared" si="52"/>
        <v>0</v>
      </c>
      <c r="BK75" s="13">
        <f t="shared" si="52"/>
        <v>0</v>
      </c>
      <c r="BL75" s="13">
        <f t="shared" si="52"/>
        <v>0</v>
      </c>
      <c r="BM75" s="13">
        <f t="shared" si="52"/>
        <v>0</v>
      </c>
      <c r="BN75" s="13">
        <f t="shared" si="52"/>
        <v>0</v>
      </c>
      <c r="BO75" s="13">
        <f t="shared" si="52"/>
        <v>0</v>
      </c>
      <c r="BP75" s="13">
        <f t="shared" si="52"/>
        <v>0</v>
      </c>
      <c r="BQ75" s="13">
        <f t="shared" si="52"/>
        <v>0</v>
      </c>
      <c r="BR75" s="80">
        <f t="shared" ref="BR75" si="57">BR18</f>
        <v>0</v>
      </c>
    </row>
    <row r="76" spans="1:72" x14ac:dyDescent="0.3">
      <c r="A76" s="92"/>
      <c r="B76" s="19" t="s">
        <v>18</v>
      </c>
      <c r="C76" s="94"/>
      <c r="D76" s="13">
        <f t="shared" si="55"/>
        <v>0</v>
      </c>
      <c r="E76" s="13">
        <f t="shared" si="55"/>
        <v>0.04</v>
      </c>
      <c r="F76" s="13">
        <f t="shared" si="55"/>
        <v>0</v>
      </c>
      <c r="G76" s="13">
        <f t="shared" si="55"/>
        <v>0</v>
      </c>
      <c r="H76" s="13">
        <f t="shared" si="55"/>
        <v>0</v>
      </c>
      <c r="I76" s="13">
        <f t="shared" si="55"/>
        <v>0</v>
      </c>
      <c r="J76" s="13">
        <f t="shared" si="55"/>
        <v>0</v>
      </c>
      <c r="K76" s="13">
        <f t="shared" si="55"/>
        <v>0</v>
      </c>
      <c r="L76" s="13">
        <f t="shared" si="55"/>
        <v>0</v>
      </c>
      <c r="M76" s="13">
        <f t="shared" si="55"/>
        <v>0</v>
      </c>
      <c r="N76" s="13">
        <f t="shared" si="55"/>
        <v>0</v>
      </c>
      <c r="O76" s="13">
        <f t="shared" si="55"/>
        <v>0</v>
      </c>
      <c r="P76" s="13">
        <f t="shared" si="55"/>
        <v>0</v>
      </c>
      <c r="Q76" s="13">
        <f t="shared" si="55"/>
        <v>0</v>
      </c>
      <c r="R76" s="13">
        <f t="shared" si="55"/>
        <v>0</v>
      </c>
      <c r="S76" s="13">
        <f t="shared" si="52"/>
        <v>0</v>
      </c>
      <c r="T76" s="13">
        <f t="shared" si="52"/>
        <v>0</v>
      </c>
      <c r="U76" s="13">
        <f t="shared" si="52"/>
        <v>0</v>
      </c>
      <c r="V76" s="13">
        <f t="shared" si="52"/>
        <v>0</v>
      </c>
      <c r="W76" s="13">
        <f t="shared" si="52"/>
        <v>0</v>
      </c>
      <c r="X76" s="13">
        <f t="shared" si="52"/>
        <v>0</v>
      </c>
      <c r="Y76" s="13">
        <f t="shared" si="52"/>
        <v>0</v>
      </c>
      <c r="Z76" s="13">
        <f t="shared" si="52"/>
        <v>0</v>
      </c>
      <c r="AA76" s="13">
        <f t="shared" si="52"/>
        <v>0</v>
      </c>
      <c r="AB76" s="13">
        <f t="shared" si="52"/>
        <v>0</v>
      </c>
      <c r="AC76" s="13">
        <f t="shared" si="52"/>
        <v>0</v>
      </c>
      <c r="AD76" s="13">
        <f t="shared" si="52"/>
        <v>0</v>
      </c>
      <c r="AE76" s="13">
        <f t="shared" si="52"/>
        <v>0</v>
      </c>
      <c r="AF76" s="13">
        <f t="shared" ref="AF76:AI76" si="58">AF19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2"/>
        <v>0</v>
      </c>
      <c r="AK76" s="13">
        <f t="shared" si="52"/>
        <v>0</v>
      </c>
      <c r="AL76" s="13">
        <f t="shared" si="52"/>
        <v>0</v>
      </c>
      <c r="AM76" s="13">
        <f t="shared" si="52"/>
        <v>0</v>
      </c>
      <c r="AN76" s="13">
        <f t="shared" si="52"/>
        <v>0</v>
      </c>
      <c r="AO76" s="13">
        <f t="shared" si="52"/>
        <v>0</v>
      </c>
      <c r="AP76" s="13">
        <f t="shared" si="52"/>
        <v>0</v>
      </c>
      <c r="AQ76" s="13">
        <f t="shared" si="52"/>
        <v>0</v>
      </c>
      <c r="AR76" s="13">
        <f t="shared" si="52"/>
        <v>0</v>
      </c>
      <c r="AS76" s="13">
        <f t="shared" si="52"/>
        <v>0</v>
      </c>
      <c r="AT76" s="13">
        <f t="shared" si="52"/>
        <v>0</v>
      </c>
      <c r="AU76" s="13">
        <f t="shared" si="52"/>
        <v>0</v>
      </c>
      <c r="AV76" s="13">
        <f t="shared" si="52"/>
        <v>0</v>
      </c>
      <c r="AW76" s="13">
        <f t="shared" si="52"/>
        <v>0</v>
      </c>
      <c r="AX76" s="13">
        <f t="shared" si="52"/>
        <v>0</v>
      </c>
      <c r="AY76" s="13">
        <f t="shared" si="52"/>
        <v>0</v>
      </c>
      <c r="AZ76" s="13">
        <f t="shared" si="52"/>
        <v>0</v>
      </c>
      <c r="BA76" s="13">
        <f t="shared" si="52"/>
        <v>0</v>
      </c>
      <c r="BB76" s="13">
        <f t="shared" si="52"/>
        <v>0</v>
      </c>
      <c r="BC76" s="13">
        <f t="shared" si="52"/>
        <v>0</v>
      </c>
      <c r="BD76" s="13">
        <f t="shared" si="52"/>
        <v>0</v>
      </c>
      <c r="BE76" s="13">
        <f t="shared" si="52"/>
        <v>0</v>
      </c>
      <c r="BF76" s="13">
        <f t="shared" si="52"/>
        <v>0</v>
      </c>
      <c r="BG76" s="13">
        <f t="shared" si="52"/>
        <v>0</v>
      </c>
      <c r="BH76" s="13">
        <f t="shared" si="52"/>
        <v>0</v>
      </c>
      <c r="BI76" s="13">
        <f t="shared" si="52"/>
        <v>0</v>
      </c>
      <c r="BJ76" s="13">
        <f t="shared" si="52"/>
        <v>0</v>
      </c>
      <c r="BK76" s="13">
        <f t="shared" si="52"/>
        <v>0</v>
      </c>
      <c r="BL76" s="13">
        <f t="shared" si="52"/>
        <v>0</v>
      </c>
      <c r="BM76" s="13">
        <f t="shared" si="52"/>
        <v>0</v>
      </c>
      <c r="BN76" s="13">
        <f t="shared" si="52"/>
        <v>0</v>
      </c>
      <c r="BO76" s="13">
        <f t="shared" si="52"/>
        <v>0</v>
      </c>
      <c r="BP76" s="13">
        <f t="shared" si="52"/>
        <v>0</v>
      </c>
      <c r="BQ76" s="13">
        <f t="shared" si="52"/>
        <v>0</v>
      </c>
      <c r="BR76" s="80">
        <f t="shared" ref="BR76" si="59">BR19</f>
        <v>0</v>
      </c>
    </row>
    <row r="77" spans="1:72" x14ac:dyDescent="0.3">
      <c r="A77" s="92"/>
      <c r="B77" s="8" t="s">
        <v>19</v>
      </c>
      <c r="C77" s="95"/>
      <c r="D77" s="13">
        <f t="shared" si="55"/>
        <v>0</v>
      </c>
      <c r="E77" s="13">
        <f t="shared" si="55"/>
        <v>0</v>
      </c>
      <c r="F77" s="13">
        <f t="shared" si="55"/>
        <v>8.9999999999999993E-3</v>
      </c>
      <c r="G77" s="13">
        <f t="shared" si="55"/>
        <v>0</v>
      </c>
      <c r="H77" s="13">
        <f t="shared" si="55"/>
        <v>0</v>
      </c>
      <c r="I77" s="13">
        <f t="shared" si="55"/>
        <v>0</v>
      </c>
      <c r="J77" s="13">
        <f t="shared" si="55"/>
        <v>0</v>
      </c>
      <c r="K77" s="13">
        <f t="shared" si="55"/>
        <v>0</v>
      </c>
      <c r="L77" s="13">
        <f t="shared" si="55"/>
        <v>0</v>
      </c>
      <c r="M77" s="13">
        <f t="shared" si="55"/>
        <v>0</v>
      </c>
      <c r="N77" s="13">
        <f t="shared" si="55"/>
        <v>0</v>
      </c>
      <c r="O77" s="13">
        <f t="shared" si="55"/>
        <v>0</v>
      </c>
      <c r="P77" s="13">
        <f t="shared" si="55"/>
        <v>0</v>
      </c>
      <c r="Q77" s="13">
        <f t="shared" si="55"/>
        <v>0</v>
      </c>
      <c r="R77" s="13">
        <f t="shared" si="55"/>
        <v>0</v>
      </c>
      <c r="S77" s="13">
        <f t="shared" si="52"/>
        <v>0</v>
      </c>
      <c r="T77" s="13">
        <f t="shared" si="52"/>
        <v>0</v>
      </c>
      <c r="U77" s="13">
        <f t="shared" si="52"/>
        <v>0</v>
      </c>
      <c r="V77" s="13">
        <f t="shared" si="52"/>
        <v>0</v>
      </c>
      <c r="W77" s="13">
        <f t="shared" si="52"/>
        <v>0</v>
      </c>
      <c r="X77" s="13">
        <f t="shared" si="52"/>
        <v>0</v>
      </c>
      <c r="Y77" s="13">
        <f t="shared" si="52"/>
        <v>0</v>
      </c>
      <c r="Z77" s="13">
        <f t="shared" si="52"/>
        <v>0</v>
      </c>
      <c r="AA77" s="13">
        <f t="shared" si="52"/>
        <v>0.01</v>
      </c>
      <c r="AB77" s="13">
        <f t="shared" si="52"/>
        <v>0</v>
      </c>
      <c r="AC77" s="13">
        <f t="shared" si="52"/>
        <v>0</v>
      </c>
      <c r="AD77" s="13">
        <f t="shared" si="52"/>
        <v>0</v>
      </c>
      <c r="AE77" s="13">
        <f t="shared" si="52"/>
        <v>0</v>
      </c>
      <c r="AF77" s="13">
        <f t="shared" ref="AF77:AI77" si="60">AF20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2"/>
        <v>0</v>
      </c>
      <c r="AK77" s="13">
        <f t="shared" si="52"/>
        <v>0</v>
      </c>
      <c r="AL77" s="13">
        <f t="shared" si="52"/>
        <v>0</v>
      </c>
      <c r="AM77" s="13">
        <f t="shared" si="52"/>
        <v>0</v>
      </c>
      <c r="AN77" s="13">
        <f t="shared" si="52"/>
        <v>0</v>
      </c>
      <c r="AO77" s="13">
        <f t="shared" si="52"/>
        <v>0</v>
      </c>
      <c r="AP77" s="13">
        <f t="shared" si="52"/>
        <v>0</v>
      </c>
      <c r="AQ77" s="13">
        <f t="shared" si="52"/>
        <v>0</v>
      </c>
      <c r="AR77" s="13">
        <f t="shared" si="52"/>
        <v>0</v>
      </c>
      <c r="AS77" s="13">
        <f t="shared" si="52"/>
        <v>0</v>
      </c>
      <c r="AT77" s="13">
        <f t="shared" si="52"/>
        <v>0</v>
      </c>
      <c r="AU77" s="13">
        <f t="shared" si="52"/>
        <v>0</v>
      </c>
      <c r="AV77" s="13">
        <f t="shared" si="52"/>
        <v>0</v>
      </c>
      <c r="AW77" s="13">
        <f t="shared" si="52"/>
        <v>0</v>
      </c>
      <c r="AX77" s="13">
        <f t="shared" si="52"/>
        <v>0</v>
      </c>
      <c r="AY77" s="13">
        <f t="shared" si="52"/>
        <v>0</v>
      </c>
      <c r="AZ77" s="13">
        <f t="shared" si="52"/>
        <v>0</v>
      </c>
      <c r="BA77" s="13">
        <f t="shared" si="52"/>
        <v>0</v>
      </c>
      <c r="BB77" s="13">
        <f t="shared" si="52"/>
        <v>0</v>
      </c>
      <c r="BC77" s="13">
        <f t="shared" si="52"/>
        <v>0</v>
      </c>
      <c r="BD77" s="13">
        <f t="shared" si="52"/>
        <v>0</v>
      </c>
      <c r="BE77" s="13">
        <f t="shared" si="52"/>
        <v>0</v>
      </c>
      <c r="BF77" s="13">
        <f t="shared" si="52"/>
        <v>0</v>
      </c>
      <c r="BG77" s="13">
        <f t="shared" si="52"/>
        <v>0</v>
      </c>
      <c r="BH77" s="13">
        <f t="shared" si="52"/>
        <v>0</v>
      </c>
      <c r="BI77" s="13">
        <f t="shared" si="52"/>
        <v>0</v>
      </c>
      <c r="BJ77" s="13">
        <f t="shared" si="52"/>
        <v>0</v>
      </c>
      <c r="BK77" s="13">
        <f t="shared" si="52"/>
        <v>0</v>
      </c>
      <c r="BL77" s="13">
        <f t="shared" si="52"/>
        <v>0</v>
      </c>
      <c r="BM77" s="13">
        <f t="shared" si="52"/>
        <v>0</v>
      </c>
      <c r="BN77" s="13">
        <f t="shared" si="52"/>
        <v>0</v>
      </c>
      <c r="BO77" s="13">
        <f t="shared" si="52"/>
        <v>0</v>
      </c>
      <c r="BP77" s="13">
        <f t="shared" si="52"/>
        <v>0</v>
      </c>
      <c r="BQ77" s="13">
        <f t="shared" si="52"/>
        <v>0</v>
      </c>
      <c r="BR77" s="80">
        <f t="shared" ref="BR77" si="61">BR20</f>
        <v>3.4999999999999997E-5</v>
      </c>
    </row>
    <row r="78" spans="1:72" ht="17.399999999999999" x14ac:dyDescent="0.35">
      <c r="B78" s="31" t="s">
        <v>26</v>
      </c>
      <c r="C78" s="32"/>
      <c r="D78" s="33">
        <f t="shared" ref="D78:AL78" si="62">SUM(D71:D77)</f>
        <v>0.02</v>
      </c>
      <c r="E78" s="33">
        <f t="shared" si="62"/>
        <v>0.04</v>
      </c>
      <c r="F78" s="33">
        <f t="shared" si="62"/>
        <v>8.9999999999999993E-3</v>
      </c>
      <c r="G78" s="33">
        <f t="shared" si="62"/>
        <v>0</v>
      </c>
      <c r="H78" s="33">
        <f t="shared" si="62"/>
        <v>0</v>
      </c>
      <c r="I78" s="33">
        <f t="shared" si="62"/>
        <v>0</v>
      </c>
      <c r="J78" s="33">
        <f t="shared" si="62"/>
        <v>0</v>
      </c>
      <c r="K78" s="33">
        <f t="shared" si="62"/>
        <v>7.0000000000000001E-3</v>
      </c>
      <c r="L78" s="33">
        <f t="shared" si="62"/>
        <v>0.01</v>
      </c>
      <c r="M78" s="33">
        <f t="shared" si="62"/>
        <v>0</v>
      </c>
      <c r="N78" s="33">
        <f t="shared" si="62"/>
        <v>0</v>
      </c>
      <c r="O78" s="33">
        <f t="shared" si="62"/>
        <v>0</v>
      </c>
      <c r="P78" s="33">
        <f t="shared" si="62"/>
        <v>0</v>
      </c>
      <c r="Q78" s="33">
        <f t="shared" si="62"/>
        <v>0</v>
      </c>
      <c r="R78" s="33">
        <f t="shared" si="62"/>
        <v>0</v>
      </c>
      <c r="S78" s="33">
        <f t="shared" si="62"/>
        <v>0</v>
      </c>
      <c r="T78" s="33">
        <f t="shared" si="62"/>
        <v>0</v>
      </c>
      <c r="U78" s="33">
        <f t="shared" si="62"/>
        <v>0</v>
      </c>
      <c r="V78" s="33">
        <f t="shared" si="62"/>
        <v>0</v>
      </c>
      <c r="W78" s="33">
        <f t="shared" si="62"/>
        <v>0</v>
      </c>
      <c r="X78" s="33">
        <f t="shared" si="62"/>
        <v>0.41025641025641024</v>
      </c>
      <c r="Y78" s="33">
        <f t="shared" si="62"/>
        <v>0</v>
      </c>
      <c r="Z78" s="33">
        <f t="shared" si="62"/>
        <v>0</v>
      </c>
      <c r="AA78" s="33">
        <f t="shared" si="62"/>
        <v>0.01</v>
      </c>
      <c r="AB78" s="33">
        <f t="shared" si="62"/>
        <v>0</v>
      </c>
      <c r="AC78" s="33">
        <f t="shared" si="62"/>
        <v>0</v>
      </c>
      <c r="AD78" s="33">
        <f t="shared" si="62"/>
        <v>0</v>
      </c>
      <c r="AE78" s="33">
        <f t="shared" si="62"/>
        <v>0</v>
      </c>
      <c r="AF78" s="33">
        <f t="shared" ref="AF78:AI78" si="63">SUM(AF71:AF77)</f>
        <v>0</v>
      </c>
      <c r="AG78" s="33">
        <f t="shared" si="63"/>
        <v>0</v>
      </c>
      <c r="AH78" s="33">
        <f t="shared" si="63"/>
        <v>0</v>
      </c>
      <c r="AI78" s="33">
        <f t="shared" si="63"/>
        <v>0</v>
      </c>
      <c r="AJ78" s="33">
        <f t="shared" si="62"/>
        <v>0</v>
      </c>
      <c r="AK78" s="33">
        <f t="shared" si="62"/>
        <v>0</v>
      </c>
      <c r="AL78" s="33">
        <f t="shared" si="62"/>
        <v>0.03</v>
      </c>
      <c r="AM78" s="33">
        <f t="shared" ref="AM78:BQ78" si="64">SUM(AM71:AM77)</f>
        <v>1E-3</v>
      </c>
      <c r="AN78" s="33">
        <f t="shared" si="64"/>
        <v>0</v>
      </c>
      <c r="AO78" s="33">
        <f t="shared" si="64"/>
        <v>0</v>
      </c>
      <c r="AP78" s="33">
        <f t="shared" si="64"/>
        <v>0</v>
      </c>
      <c r="AQ78" s="33">
        <f t="shared" si="64"/>
        <v>0</v>
      </c>
      <c r="AR78" s="33">
        <f t="shared" si="64"/>
        <v>0</v>
      </c>
      <c r="AS78" s="33">
        <f t="shared" si="64"/>
        <v>0</v>
      </c>
      <c r="AT78" s="33">
        <f t="shared" si="64"/>
        <v>0</v>
      </c>
      <c r="AU78" s="33">
        <f t="shared" si="64"/>
        <v>0</v>
      </c>
      <c r="AV78" s="33">
        <f t="shared" si="64"/>
        <v>0</v>
      </c>
      <c r="AW78" s="33">
        <f t="shared" si="64"/>
        <v>0</v>
      </c>
      <c r="AX78" s="33">
        <f t="shared" si="64"/>
        <v>0</v>
      </c>
      <c r="AY78" s="33">
        <f t="shared" si="64"/>
        <v>0</v>
      </c>
      <c r="AZ78" s="33">
        <f t="shared" si="64"/>
        <v>0</v>
      </c>
      <c r="BA78" s="33">
        <f t="shared" si="64"/>
        <v>0</v>
      </c>
      <c r="BB78" s="33">
        <f t="shared" si="64"/>
        <v>0</v>
      </c>
      <c r="BC78" s="33">
        <f t="shared" si="64"/>
        <v>4.0000000000000001E-3</v>
      </c>
      <c r="BD78" s="33">
        <f t="shared" si="64"/>
        <v>2.7E-2</v>
      </c>
      <c r="BE78" s="33">
        <f t="shared" si="64"/>
        <v>2.5000000000000001E-2</v>
      </c>
      <c r="BF78" s="33">
        <f t="shared" si="64"/>
        <v>1.4999999999999999E-2</v>
      </c>
      <c r="BG78" s="33">
        <f t="shared" si="64"/>
        <v>0</v>
      </c>
      <c r="BH78" s="33">
        <f t="shared" si="64"/>
        <v>0</v>
      </c>
      <c r="BI78" s="33">
        <f t="shared" si="64"/>
        <v>0</v>
      </c>
      <c r="BJ78" s="33">
        <f t="shared" si="64"/>
        <v>0.13300000000000001</v>
      </c>
      <c r="BK78" s="33">
        <f t="shared" si="64"/>
        <v>1.4E-2</v>
      </c>
      <c r="BL78" s="33">
        <f t="shared" si="64"/>
        <v>1.4E-2</v>
      </c>
      <c r="BM78" s="33">
        <f t="shared" si="64"/>
        <v>0.04</v>
      </c>
      <c r="BN78" s="33">
        <f t="shared" si="64"/>
        <v>0</v>
      </c>
      <c r="BO78" s="33">
        <f t="shared" si="64"/>
        <v>0</v>
      </c>
      <c r="BP78" s="33">
        <f t="shared" si="64"/>
        <v>2E-3</v>
      </c>
      <c r="BQ78" s="33">
        <f t="shared" si="64"/>
        <v>2.5000000000000001E-3</v>
      </c>
      <c r="BR78" s="81">
        <f t="shared" ref="BR78" si="65">SUM(BR71:BR77)</f>
        <v>3.4999999999999997E-5</v>
      </c>
    </row>
    <row r="79" spans="1:72" ht="17.399999999999999" x14ac:dyDescent="0.35">
      <c r="B79" s="31" t="s">
        <v>37</v>
      </c>
      <c r="C79" s="32"/>
      <c r="D79" s="44">
        <f t="shared" ref="D79:BQ79" si="66">PRODUCT(D78,$F$6)</f>
        <v>0.02</v>
      </c>
      <c r="E79" s="44">
        <f t="shared" si="66"/>
        <v>0.04</v>
      </c>
      <c r="F79" s="44">
        <f t="shared" si="66"/>
        <v>8.9999999999999993E-3</v>
      </c>
      <c r="G79" s="44">
        <f t="shared" si="66"/>
        <v>0</v>
      </c>
      <c r="H79" s="44">
        <f t="shared" si="66"/>
        <v>0</v>
      </c>
      <c r="I79" s="44">
        <f t="shared" si="66"/>
        <v>0</v>
      </c>
      <c r="J79" s="44">
        <f t="shared" si="66"/>
        <v>0</v>
      </c>
      <c r="K79" s="44">
        <f t="shared" si="66"/>
        <v>7.0000000000000001E-3</v>
      </c>
      <c r="L79" s="44">
        <f t="shared" si="66"/>
        <v>0.01</v>
      </c>
      <c r="M79" s="44">
        <f t="shared" si="66"/>
        <v>0</v>
      </c>
      <c r="N79" s="44">
        <f t="shared" si="66"/>
        <v>0</v>
      </c>
      <c r="O79" s="44">
        <f t="shared" si="66"/>
        <v>0</v>
      </c>
      <c r="P79" s="44">
        <f t="shared" si="66"/>
        <v>0</v>
      </c>
      <c r="Q79" s="44">
        <f t="shared" si="66"/>
        <v>0</v>
      </c>
      <c r="R79" s="44">
        <f t="shared" si="66"/>
        <v>0</v>
      </c>
      <c r="S79" s="44">
        <f t="shared" si="66"/>
        <v>0</v>
      </c>
      <c r="T79" s="44">
        <f t="shared" si="66"/>
        <v>0</v>
      </c>
      <c r="U79" s="44">
        <f t="shared" si="66"/>
        <v>0</v>
      </c>
      <c r="V79" s="44">
        <f t="shared" si="66"/>
        <v>0</v>
      </c>
      <c r="W79" s="44">
        <f t="shared" si="66"/>
        <v>0</v>
      </c>
      <c r="X79" s="44">
        <v>2</v>
      </c>
      <c r="Y79" s="44">
        <f t="shared" si="66"/>
        <v>0</v>
      </c>
      <c r="Z79" s="44">
        <f t="shared" si="66"/>
        <v>0</v>
      </c>
      <c r="AA79" s="44">
        <f t="shared" si="66"/>
        <v>0.01</v>
      </c>
      <c r="AB79" s="44">
        <f t="shared" si="66"/>
        <v>0</v>
      </c>
      <c r="AC79" s="44">
        <f t="shared" si="66"/>
        <v>0</v>
      </c>
      <c r="AD79" s="44">
        <f t="shared" si="66"/>
        <v>0</v>
      </c>
      <c r="AE79" s="44">
        <f t="shared" si="66"/>
        <v>0</v>
      </c>
      <c r="AF79" s="44">
        <f t="shared" ref="AF79:AI79" si="67">PRODUCT(AF78,$F$6)</f>
        <v>0</v>
      </c>
      <c r="AG79" s="44">
        <f t="shared" si="67"/>
        <v>0</v>
      </c>
      <c r="AH79" s="44">
        <f t="shared" si="67"/>
        <v>0</v>
      </c>
      <c r="AI79" s="44">
        <f t="shared" si="67"/>
        <v>0</v>
      </c>
      <c r="AJ79" s="44">
        <f t="shared" si="66"/>
        <v>0</v>
      </c>
      <c r="AK79" s="44">
        <f t="shared" si="66"/>
        <v>0</v>
      </c>
      <c r="AL79" s="44">
        <f t="shared" si="66"/>
        <v>0.03</v>
      </c>
      <c r="AM79" s="44">
        <f t="shared" si="66"/>
        <v>1E-3</v>
      </c>
      <c r="AN79" s="44">
        <f t="shared" si="66"/>
        <v>0</v>
      </c>
      <c r="AO79" s="44">
        <f t="shared" si="66"/>
        <v>0</v>
      </c>
      <c r="AP79" s="44">
        <f t="shared" si="66"/>
        <v>0</v>
      </c>
      <c r="AQ79" s="44">
        <f t="shared" si="66"/>
        <v>0</v>
      </c>
      <c r="AR79" s="44">
        <f t="shared" si="66"/>
        <v>0</v>
      </c>
      <c r="AS79" s="44">
        <f t="shared" si="66"/>
        <v>0</v>
      </c>
      <c r="AT79" s="44">
        <f t="shared" si="66"/>
        <v>0</v>
      </c>
      <c r="AU79" s="44">
        <f t="shared" si="66"/>
        <v>0</v>
      </c>
      <c r="AV79" s="44">
        <f t="shared" si="66"/>
        <v>0</v>
      </c>
      <c r="AW79" s="44">
        <f t="shared" si="66"/>
        <v>0</v>
      </c>
      <c r="AX79" s="44">
        <f t="shared" si="66"/>
        <v>0</v>
      </c>
      <c r="AY79" s="44">
        <f t="shared" si="66"/>
        <v>0</v>
      </c>
      <c r="AZ79" s="44">
        <f t="shared" si="66"/>
        <v>0</v>
      </c>
      <c r="BA79" s="44">
        <f t="shared" si="66"/>
        <v>0</v>
      </c>
      <c r="BB79" s="44">
        <f t="shared" si="66"/>
        <v>0</v>
      </c>
      <c r="BC79" s="44">
        <f t="shared" si="66"/>
        <v>4.0000000000000001E-3</v>
      </c>
      <c r="BD79" s="44">
        <f t="shared" si="66"/>
        <v>2.7E-2</v>
      </c>
      <c r="BE79" s="44">
        <f t="shared" si="66"/>
        <v>2.5000000000000001E-2</v>
      </c>
      <c r="BF79" s="44">
        <f t="shared" si="66"/>
        <v>1.4999999999999999E-2</v>
      </c>
      <c r="BG79" s="44">
        <f t="shared" si="66"/>
        <v>0</v>
      </c>
      <c r="BH79" s="44">
        <f t="shared" si="66"/>
        <v>0</v>
      </c>
      <c r="BI79" s="44">
        <f t="shared" si="66"/>
        <v>0</v>
      </c>
      <c r="BJ79" s="44">
        <f t="shared" si="66"/>
        <v>0.13300000000000001</v>
      </c>
      <c r="BK79" s="44">
        <f t="shared" si="66"/>
        <v>1.4E-2</v>
      </c>
      <c r="BL79" s="44">
        <f t="shared" si="66"/>
        <v>1.4E-2</v>
      </c>
      <c r="BM79" s="44">
        <f t="shared" si="66"/>
        <v>0.04</v>
      </c>
      <c r="BN79" s="44">
        <f t="shared" si="66"/>
        <v>0</v>
      </c>
      <c r="BO79" s="44">
        <f t="shared" si="66"/>
        <v>0</v>
      </c>
      <c r="BP79" s="44">
        <f t="shared" si="66"/>
        <v>2E-3</v>
      </c>
      <c r="BQ79" s="44">
        <f t="shared" si="66"/>
        <v>2.5000000000000001E-3</v>
      </c>
      <c r="BR79" s="82">
        <f t="shared" ref="BR79" si="68">PRODUCT(BR78,$F$6)</f>
        <v>3.4999999999999997E-5</v>
      </c>
    </row>
    <row r="81" spans="1:72" ht="17.399999999999999" x14ac:dyDescent="0.35">
      <c r="A81" s="27"/>
      <c r="B81" s="28" t="s">
        <v>29</v>
      </c>
      <c r="C81" s="29" t="s">
        <v>30</v>
      </c>
      <c r="D81" s="30">
        <f>D63</f>
        <v>85.45</v>
      </c>
      <c r="E81" s="46">
        <f t="shared" ref="E81:BQ81" si="69">E63</f>
        <v>90</v>
      </c>
      <c r="F81" s="30">
        <f t="shared" si="69"/>
        <v>82</v>
      </c>
      <c r="G81" s="30">
        <f t="shared" si="69"/>
        <v>624</v>
      </c>
      <c r="H81" s="30">
        <f t="shared" si="69"/>
        <v>1420</v>
      </c>
      <c r="I81" s="30">
        <f t="shared" si="69"/>
        <v>690</v>
      </c>
      <c r="J81" s="30">
        <f t="shared" si="69"/>
        <v>82.38</v>
      </c>
      <c r="K81" s="30">
        <f t="shared" si="69"/>
        <v>1038.8800000000001</v>
      </c>
      <c r="L81" s="30">
        <f t="shared" si="69"/>
        <v>231.94</v>
      </c>
      <c r="M81" s="30">
        <f t="shared" si="69"/>
        <v>703</v>
      </c>
      <c r="N81" s="30">
        <f t="shared" si="69"/>
        <v>114.89</v>
      </c>
      <c r="O81" s="30">
        <f t="shared" si="69"/>
        <v>359.11</v>
      </c>
      <c r="P81" s="30">
        <f t="shared" si="69"/>
        <v>434.21</v>
      </c>
      <c r="Q81" s="30">
        <f t="shared" si="69"/>
        <v>380</v>
      </c>
      <c r="R81" s="30">
        <f t="shared" si="69"/>
        <v>1210</v>
      </c>
      <c r="S81" s="30">
        <f>S63</f>
        <v>207.5</v>
      </c>
      <c r="T81" s="30">
        <f>T63</f>
        <v>207.5</v>
      </c>
      <c r="U81" s="30">
        <f>U63</f>
        <v>812</v>
      </c>
      <c r="V81" s="30">
        <f>V63</f>
        <v>352.56</v>
      </c>
      <c r="W81" s="30">
        <f>W63</f>
        <v>284</v>
      </c>
      <c r="X81" s="30">
        <f t="shared" si="69"/>
        <v>11.9</v>
      </c>
      <c r="Y81" s="30">
        <f t="shared" si="69"/>
        <v>0</v>
      </c>
      <c r="Z81" s="30">
        <f t="shared" si="69"/>
        <v>492</v>
      </c>
      <c r="AA81" s="30">
        <f t="shared" si="69"/>
        <v>364</v>
      </c>
      <c r="AB81" s="30">
        <f t="shared" si="69"/>
        <v>341</v>
      </c>
      <c r="AC81" s="30">
        <f t="shared" si="69"/>
        <v>261</v>
      </c>
      <c r="AD81" s="30">
        <f t="shared" si="69"/>
        <v>125</v>
      </c>
      <c r="AE81" s="30">
        <f t="shared" si="69"/>
        <v>607</v>
      </c>
      <c r="AF81" s="30"/>
      <c r="AG81" s="30"/>
      <c r="AH81" s="30">
        <f t="shared" si="69"/>
        <v>239</v>
      </c>
      <c r="AI81" s="30"/>
      <c r="AJ81" s="30">
        <f t="shared" si="69"/>
        <v>218.18</v>
      </c>
      <c r="AK81" s="30">
        <f t="shared" si="69"/>
        <v>89</v>
      </c>
      <c r="AL81" s="30">
        <f t="shared" si="69"/>
        <v>59</v>
      </c>
      <c r="AM81" s="30">
        <f t="shared" si="69"/>
        <v>43.8</v>
      </c>
      <c r="AN81" s="30">
        <f t="shared" si="69"/>
        <v>200</v>
      </c>
      <c r="AO81" s="30">
        <f t="shared" si="69"/>
        <v>308</v>
      </c>
      <c r="AP81" s="30">
        <f t="shared" si="69"/>
        <v>0</v>
      </c>
      <c r="AQ81" s="30">
        <f t="shared" si="69"/>
        <v>428</v>
      </c>
      <c r="AR81" s="30">
        <f t="shared" si="69"/>
        <v>0</v>
      </c>
      <c r="AS81" s="30">
        <f t="shared" si="69"/>
        <v>235.63</v>
      </c>
      <c r="AT81" s="30">
        <f t="shared" si="69"/>
        <v>72.5</v>
      </c>
      <c r="AU81" s="30">
        <f t="shared" si="69"/>
        <v>69.33</v>
      </c>
      <c r="AV81" s="30">
        <f t="shared" si="69"/>
        <v>58</v>
      </c>
      <c r="AW81" s="30">
        <f t="shared" si="69"/>
        <v>64.290000000000006</v>
      </c>
      <c r="AX81" s="30">
        <f t="shared" si="69"/>
        <v>72.86</v>
      </c>
      <c r="AY81" s="30">
        <f t="shared" si="69"/>
        <v>51.25</v>
      </c>
      <c r="AZ81" s="30">
        <f t="shared" si="69"/>
        <v>77.14</v>
      </c>
      <c r="BA81" s="30">
        <f t="shared" si="69"/>
        <v>64.67</v>
      </c>
      <c r="BB81" s="30">
        <f t="shared" si="69"/>
        <v>56.67</v>
      </c>
      <c r="BC81" s="30">
        <f t="shared" si="69"/>
        <v>130.66999999999999</v>
      </c>
      <c r="BD81" s="30">
        <f t="shared" si="69"/>
        <v>319</v>
      </c>
      <c r="BE81" s="30">
        <f t="shared" si="69"/>
        <v>499</v>
      </c>
      <c r="BF81" s="30">
        <f t="shared" si="69"/>
        <v>564</v>
      </c>
      <c r="BG81" s="30">
        <f t="shared" si="69"/>
        <v>263</v>
      </c>
      <c r="BH81" s="30">
        <f t="shared" si="69"/>
        <v>499</v>
      </c>
      <c r="BI81" s="30">
        <f t="shared" si="69"/>
        <v>878</v>
      </c>
      <c r="BJ81" s="30">
        <f t="shared" si="69"/>
        <v>47</v>
      </c>
      <c r="BK81" s="30">
        <f t="shared" si="69"/>
        <v>36</v>
      </c>
      <c r="BL81" s="30">
        <f t="shared" si="69"/>
        <v>35</v>
      </c>
      <c r="BM81" s="30">
        <f t="shared" si="69"/>
        <v>41</v>
      </c>
      <c r="BN81" s="30">
        <f t="shared" si="69"/>
        <v>47</v>
      </c>
      <c r="BO81" s="30">
        <f t="shared" si="69"/>
        <v>299</v>
      </c>
      <c r="BP81" s="30">
        <f t="shared" si="69"/>
        <v>162.22</v>
      </c>
      <c r="BQ81" s="30">
        <f t="shared" si="69"/>
        <v>22</v>
      </c>
      <c r="BR81" s="81">
        <f t="shared" ref="BR81" si="70">BR63</f>
        <v>0</v>
      </c>
    </row>
    <row r="82" spans="1:72" ht="17.399999999999999" x14ac:dyDescent="0.35">
      <c r="B82" s="31" t="s">
        <v>31</v>
      </c>
      <c r="C82" s="32" t="s">
        <v>30</v>
      </c>
      <c r="D82" s="33">
        <f>D81/1000</f>
        <v>8.5449999999999998E-2</v>
      </c>
      <c r="E82" s="33">
        <f t="shared" ref="E82:BQ82" si="71">E81/1000</f>
        <v>0.09</v>
      </c>
      <c r="F82" s="33">
        <f t="shared" si="71"/>
        <v>8.2000000000000003E-2</v>
      </c>
      <c r="G82" s="33">
        <f t="shared" si="71"/>
        <v>0.624</v>
      </c>
      <c r="H82" s="33">
        <f t="shared" si="71"/>
        <v>1.42</v>
      </c>
      <c r="I82" s="33">
        <f t="shared" si="71"/>
        <v>0.69</v>
      </c>
      <c r="J82" s="33">
        <f t="shared" si="71"/>
        <v>8.2379999999999995E-2</v>
      </c>
      <c r="K82" s="33">
        <f t="shared" si="71"/>
        <v>1.03888</v>
      </c>
      <c r="L82" s="33">
        <f t="shared" si="71"/>
        <v>0.23194000000000001</v>
      </c>
      <c r="M82" s="33">
        <f t="shared" si="71"/>
        <v>0.70299999999999996</v>
      </c>
      <c r="N82" s="33">
        <f t="shared" si="71"/>
        <v>0.11489000000000001</v>
      </c>
      <c r="O82" s="33">
        <f t="shared" si="71"/>
        <v>0.35911000000000004</v>
      </c>
      <c r="P82" s="33">
        <f t="shared" si="71"/>
        <v>0.43420999999999998</v>
      </c>
      <c r="Q82" s="33">
        <f t="shared" si="71"/>
        <v>0.38</v>
      </c>
      <c r="R82" s="33">
        <f t="shared" si="71"/>
        <v>1.21</v>
      </c>
      <c r="S82" s="33">
        <f>S81/1000</f>
        <v>0.20749999999999999</v>
      </c>
      <c r="T82" s="33">
        <f>T81/1000</f>
        <v>0.20749999999999999</v>
      </c>
      <c r="U82" s="33">
        <f>U81/1000</f>
        <v>0.81200000000000006</v>
      </c>
      <c r="V82" s="33">
        <f>V81/1000</f>
        <v>0.35255999999999998</v>
      </c>
      <c r="W82" s="33">
        <f>W81/1000</f>
        <v>0.28399999999999997</v>
      </c>
      <c r="X82" s="33">
        <f t="shared" si="71"/>
        <v>1.1900000000000001E-2</v>
      </c>
      <c r="Y82" s="33">
        <f t="shared" si="71"/>
        <v>0</v>
      </c>
      <c r="Z82" s="33">
        <f t="shared" si="71"/>
        <v>0.49199999999999999</v>
      </c>
      <c r="AA82" s="33">
        <f t="shared" si="71"/>
        <v>0.36399999999999999</v>
      </c>
      <c r="AB82" s="33">
        <f t="shared" si="71"/>
        <v>0.34100000000000003</v>
      </c>
      <c r="AC82" s="33">
        <f t="shared" si="71"/>
        <v>0.26100000000000001</v>
      </c>
      <c r="AD82" s="33">
        <f t="shared" si="71"/>
        <v>0.125</v>
      </c>
      <c r="AE82" s="33">
        <f t="shared" si="71"/>
        <v>0.60699999999999998</v>
      </c>
      <c r="AF82" s="33">
        <f t="shared" ref="AF82:AI82" si="72">AF81/1000</f>
        <v>0</v>
      </c>
      <c r="AG82" s="33">
        <f t="shared" si="72"/>
        <v>0</v>
      </c>
      <c r="AH82" s="33">
        <f t="shared" si="72"/>
        <v>0.23899999999999999</v>
      </c>
      <c r="AI82" s="33">
        <f t="shared" si="72"/>
        <v>0</v>
      </c>
      <c r="AJ82" s="33">
        <f t="shared" si="71"/>
        <v>0.21818000000000001</v>
      </c>
      <c r="AK82" s="33">
        <f t="shared" si="71"/>
        <v>8.8999999999999996E-2</v>
      </c>
      <c r="AL82" s="33">
        <f t="shared" si="71"/>
        <v>5.8999999999999997E-2</v>
      </c>
      <c r="AM82" s="33">
        <f t="shared" si="71"/>
        <v>4.3799999999999999E-2</v>
      </c>
      <c r="AN82" s="33">
        <f t="shared" si="71"/>
        <v>0.2</v>
      </c>
      <c r="AO82" s="33">
        <f t="shared" si="71"/>
        <v>0.308</v>
      </c>
      <c r="AP82" s="33">
        <f t="shared" si="71"/>
        <v>0</v>
      </c>
      <c r="AQ82" s="33">
        <f t="shared" si="71"/>
        <v>0.42799999999999999</v>
      </c>
      <c r="AR82" s="33">
        <f t="shared" si="71"/>
        <v>0</v>
      </c>
      <c r="AS82" s="33">
        <f t="shared" si="71"/>
        <v>0.23563000000000001</v>
      </c>
      <c r="AT82" s="33">
        <f t="shared" si="71"/>
        <v>7.2499999999999995E-2</v>
      </c>
      <c r="AU82" s="33">
        <f t="shared" si="71"/>
        <v>6.9330000000000003E-2</v>
      </c>
      <c r="AV82" s="33">
        <f t="shared" si="71"/>
        <v>5.8000000000000003E-2</v>
      </c>
      <c r="AW82" s="33">
        <f t="shared" si="71"/>
        <v>6.429E-2</v>
      </c>
      <c r="AX82" s="33">
        <f t="shared" si="71"/>
        <v>7.2859999999999994E-2</v>
      </c>
      <c r="AY82" s="33">
        <f t="shared" si="71"/>
        <v>5.1249999999999997E-2</v>
      </c>
      <c r="AZ82" s="33">
        <f t="shared" si="71"/>
        <v>7.714E-2</v>
      </c>
      <c r="BA82" s="33">
        <f t="shared" si="71"/>
        <v>6.4670000000000005E-2</v>
      </c>
      <c r="BB82" s="33">
        <f t="shared" si="71"/>
        <v>5.6670000000000005E-2</v>
      </c>
      <c r="BC82" s="33">
        <f t="shared" si="71"/>
        <v>0.13066999999999998</v>
      </c>
      <c r="BD82" s="33">
        <f t="shared" si="71"/>
        <v>0.31900000000000001</v>
      </c>
      <c r="BE82" s="33">
        <f t="shared" si="71"/>
        <v>0.499</v>
      </c>
      <c r="BF82" s="33">
        <f t="shared" si="71"/>
        <v>0.56399999999999995</v>
      </c>
      <c r="BG82" s="33">
        <f t="shared" si="71"/>
        <v>0.26300000000000001</v>
      </c>
      <c r="BH82" s="33">
        <f t="shared" si="71"/>
        <v>0.499</v>
      </c>
      <c r="BI82" s="33">
        <f t="shared" si="71"/>
        <v>0.878</v>
      </c>
      <c r="BJ82" s="33">
        <f t="shared" si="71"/>
        <v>4.7E-2</v>
      </c>
      <c r="BK82" s="33">
        <f t="shared" si="71"/>
        <v>3.5999999999999997E-2</v>
      </c>
      <c r="BL82" s="33">
        <f t="shared" si="71"/>
        <v>3.5000000000000003E-2</v>
      </c>
      <c r="BM82" s="33">
        <f t="shared" si="71"/>
        <v>4.1000000000000002E-2</v>
      </c>
      <c r="BN82" s="33">
        <f t="shared" si="71"/>
        <v>4.7E-2</v>
      </c>
      <c r="BO82" s="33">
        <f t="shared" si="71"/>
        <v>0.29899999999999999</v>
      </c>
      <c r="BP82" s="33">
        <f t="shared" si="71"/>
        <v>0.16222</v>
      </c>
      <c r="BQ82" s="33">
        <f t="shared" si="71"/>
        <v>2.1999999999999999E-2</v>
      </c>
      <c r="BR82" s="81">
        <f t="shared" ref="BR82" si="73">BR81/1000</f>
        <v>0</v>
      </c>
    </row>
    <row r="83" spans="1:72" ht="17.399999999999999" x14ac:dyDescent="0.35">
      <c r="A83" s="34"/>
      <c r="B83" s="35" t="s">
        <v>32</v>
      </c>
      <c r="C83" s="96"/>
      <c r="D83" s="36">
        <f>D79*D81</f>
        <v>1.7090000000000001</v>
      </c>
      <c r="E83" s="36">
        <f t="shared" ref="E83:BQ83" si="74">E79*E81</f>
        <v>3.6</v>
      </c>
      <c r="F83" s="36">
        <f t="shared" si="74"/>
        <v>0.73799999999999999</v>
      </c>
      <c r="G83" s="36">
        <f t="shared" si="74"/>
        <v>0</v>
      </c>
      <c r="H83" s="36">
        <f t="shared" si="74"/>
        <v>0</v>
      </c>
      <c r="I83" s="36">
        <f t="shared" si="74"/>
        <v>0</v>
      </c>
      <c r="J83" s="36">
        <f t="shared" si="74"/>
        <v>0</v>
      </c>
      <c r="K83" s="36">
        <f t="shared" si="74"/>
        <v>7.2721600000000013</v>
      </c>
      <c r="L83" s="36">
        <f t="shared" si="74"/>
        <v>2.3193999999999999</v>
      </c>
      <c r="M83" s="36">
        <f t="shared" si="74"/>
        <v>0</v>
      </c>
      <c r="N83" s="36">
        <f t="shared" si="74"/>
        <v>0</v>
      </c>
      <c r="O83" s="36">
        <f t="shared" si="74"/>
        <v>0</v>
      </c>
      <c r="P83" s="36">
        <f t="shared" si="74"/>
        <v>0</v>
      </c>
      <c r="Q83" s="36">
        <f t="shared" si="74"/>
        <v>0</v>
      </c>
      <c r="R83" s="36">
        <f t="shared" si="74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74"/>
        <v>23.8</v>
      </c>
      <c r="Y83" s="36">
        <f t="shared" si="74"/>
        <v>0</v>
      </c>
      <c r="Z83" s="36">
        <f t="shared" si="74"/>
        <v>0</v>
      </c>
      <c r="AA83" s="36">
        <f t="shared" si="74"/>
        <v>3.64</v>
      </c>
      <c r="AB83" s="36">
        <f t="shared" si="74"/>
        <v>0</v>
      </c>
      <c r="AC83" s="36">
        <f t="shared" si="74"/>
        <v>0</v>
      </c>
      <c r="AD83" s="36">
        <f t="shared" si="74"/>
        <v>0</v>
      </c>
      <c r="AE83" s="36">
        <f t="shared" si="74"/>
        <v>0</v>
      </c>
      <c r="AF83" s="36">
        <f t="shared" ref="AF83:AI83" si="75">AF79*AF81</f>
        <v>0</v>
      </c>
      <c r="AG83" s="36">
        <f t="shared" si="75"/>
        <v>0</v>
      </c>
      <c r="AH83" s="36">
        <f t="shared" si="75"/>
        <v>0</v>
      </c>
      <c r="AI83" s="36">
        <f t="shared" si="75"/>
        <v>0</v>
      </c>
      <c r="AJ83" s="36">
        <f t="shared" si="74"/>
        <v>0</v>
      </c>
      <c r="AK83" s="36">
        <f t="shared" si="74"/>
        <v>0</v>
      </c>
      <c r="AL83" s="36">
        <f t="shared" si="74"/>
        <v>1.77</v>
      </c>
      <c r="AM83" s="36">
        <f t="shared" si="74"/>
        <v>4.3799999999999999E-2</v>
      </c>
      <c r="AN83" s="36">
        <f t="shared" si="74"/>
        <v>0</v>
      </c>
      <c r="AO83" s="36">
        <f t="shared" si="74"/>
        <v>0</v>
      </c>
      <c r="AP83" s="36">
        <f t="shared" si="74"/>
        <v>0</v>
      </c>
      <c r="AQ83" s="36">
        <f t="shared" si="74"/>
        <v>0</v>
      </c>
      <c r="AR83" s="36">
        <f t="shared" si="74"/>
        <v>0</v>
      </c>
      <c r="AS83" s="36">
        <f t="shared" si="74"/>
        <v>0</v>
      </c>
      <c r="AT83" s="36">
        <f t="shared" si="74"/>
        <v>0</v>
      </c>
      <c r="AU83" s="36">
        <f t="shared" si="74"/>
        <v>0</v>
      </c>
      <c r="AV83" s="36">
        <f t="shared" si="74"/>
        <v>0</v>
      </c>
      <c r="AW83" s="36">
        <f t="shared" si="74"/>
        <v>0</v>
      </c>
      <c r="AX83" s="36">
        <f t="shared" si="74"/>
        <v>0</v>
      </c>
      <c r="AY83" s="36">
        <f t="shared" si="74"/>
        <v>0</v>
      </c>
      <c r="AZ83" s="36">
        <f t="shared" si="74"/>
        <v>0</v>
      </c>
      <c r="BA83" s="36">
        <f t="shared" si="74"/>
        <v>0</v>
      </c>
      <c r="BB83" s="36">
        <f t="shared" si="74"/>
        <v>0</v>
      </c>
      <c r="BC83" s="36">
        <f t="shared" si="74"/>
        <v>0.52267999999999992</v>
      </c>
      <c r="BD83" s="36">
        <f t="shared" si="74"/>
        <v>8.6129999999999995</v>
      </c>
      <c r="BE83" s="36">
        <f t="shared" si="74"/>
        <v>12.475000000000001</v>
      </c>
      <c r="BF83" s="36">
        <f t="shared" si="74"/>
        <v>8.4599999999999991</v>
      </c>
      <c r="BG83" s="36">
        <f t="shared" si="74"/>
        <v>0</v>
      </c>
      <c r="BH83" s="36">
        <f t="shared" si="74"/>
        <v>0</v>
      </c>
      <c r="BI83" s="36">
        <f t="shared" si="74"/>
        <v>0</v>
      </c>
      <c r="BJ83" s="36">
        <f t="shared" si="74"/>
        <v>6.2510000000000003</v>
      </c>
      <c r="BK83" s="36">
        <f t="shared" si="74"/>
        <v>0.504</v>
      </c>
      <c r="BL83" s="36">
        <f t="shared" si="74"/>
        <v>0.49</v>
      </c>
      <c r="BM83" s="36">
        <f t="shared" si="74"/>
        <v>1.6400000000000001</v>
      </c>
      <c r="BN83" s="36">
        <f t="shared" si="74"/>
        <v>0</v>
      </c>
      <c r="BO83" s="36">
        <f t="shared" si="74"/>
        <v>0</v>
      </c>
      <c r="BP83" s="36">
        <f t="shared" si="74"/>
        <v>0.32444000000000001</v>
      </c>
      <c r="BQ83" s="36">
        <f t="shared" si="74"/>
        <v>5.5E-2</v>
      </c>
      <c r="BR83" s="83">
        <f t="shared" ref="BR83" si="76">BR79*BR81</f>
        <v>0</v>
      </c>
      <c r="BS83" s="37">
        <f>SUM(D83:BQ83)</f>
        <v>84.22748</v>
      </c>
      <c r="BT83" s="38">
        <f>BS83/$C$9</f>
        <v>84.22748</v>
      </c>
    </row>
    <row r="84" spans="1:72" ht="17.399999999999999" x14ac:dyDescent="0.35">
      <c r="A84" s="34"/>
      <c r="B84" s="35" t="s">
        <v>33</v>
      </c>
      <c r="C84" s="96"/>
      <c r="D84" s="36">
        <f>D79*D81</f>
        <v>1.7090000000000001</v>
      </c>
      <c r="E84" s="36">
        <f t="shared" ref="E84:BQ84" si="77">E79*E81</f>
        <v>3.6</v>
      </c>
      <c r="F84" s="36">
        <f t="shared" si="77"/>
        <v>0.73799999999999999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7.2721600000000013</v>
      </c>
      <c r="L84" s="36">
        <f t="shared" si="77"/>
        <v>2.3193999999999999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77"/>
        <v>23.8</v>
      </c>
      <c r="Y84" s="36">
        <f t="shared" si="77"/>
        <v>0</v>
      </c>
      <c r="Z84" s="36">
        <f t="shared" si="77"/>
        <v>0</v>
      </c>
      <c r="AA84" s="36">
        <f t="shared" si="77"/>
        <v>3.64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AF79*AF81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1.77</v>
      </c>
      <c r="AM84" s="36">
        <f t="shared" si="77"/>
        <v>4.3799999999999999E-2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0.52267999999999992</v>
      </c>
      <c r="BD84" s="36">
        <f t="shared" si="77"/>
        <v>8.6129999999999995</v>
      </c>
      <c r="BE84" s="36">
        <f t="shared" si="77"/>
        <v>12.475000000000001</v>
      </c>
      <c r="BF84" s="36">
        <f t="shared" si="77"/>
        <v>8.4599999999999991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6.2510000000000003</v>
      </c>
      <c r="BK84" s="36">
        <f t="shared" si="77"/>
        <v>0.504</v>
      </c>
      <c r="BL84" s="36">
        <f t="shared" si="77"/>
        <v>0.49</v>
      </c>
      <c r="BM84" s="36">
        <f t="shared" si="77"/>
        <v>1.6400000000000001</v>
      </c>
      <c r="BN84" s="36">
        <f t="shared" si="77"/>
        <v>0</v>
      </c>
      <c r="BO84" s="36">
        <f t="shared" si="77"/>
        <v>0</v>
      </c>
      <c r="BP84" s="36">
        <f t="shared" si="77"/>
        <v>0.32444000000000001</v>
      </c>
      <c r="BQ84" s="36">
        <f t="shared" si="77"/>
        <v>5.5E-2</v>
      </c>
      <c r="BR84" s="83">
        <f t="shared" ref="BR84" si="79">BR79*BR81</f>
        <v>0</v>
      </c>
      <c r="BS84" s="37">
        <f>SUM(D84:BQ84)</f>
        <v>84.22748</v>
      </c>
      <c r="BT84" s="38">
        <f>BS84/$C$9</f>
        <v>84.22748</v>
      </c>
    </row>
    <row r="86" spans="1:72" x14ac:dyDescent="0.3">
      <c r="J86" s="4">
        <v>10</v>
      </c>
      <c r="K86" t="s">
        <v>2</v>
      </c>
      <c r="M86" s="4"/>
      <c r="N86" s="4"/>
      <c r="O86" s="4"/>
      <c r="S86" t="s">
        <v>36</v>
      </c>
    </row>
    <row r="87" spans="1:72" ht="15" customHeight="1" x14ac:dyDescent="0.3">
      <c r="A87" s="88"/>
      <c r="B87" s="42" t="s">
        <v>3</v>
      </c>
      <c r="C87" s="90" t="s">
        <v>4</v>
      </c>
      <c r="D87" s="86" t="str">
        <f t="shared" ref="D87:BM87" si="80">D69</f>
        <v>Хлеб пшеничный</v>
      </c>
      <c r="E87" s="86" t="str">
        <f t="shared" si="80"/>
        <v>Хлеб ржано-пшеничный</v>
      </c>
      <c r="F87" s="86" t="str">
        <f t="shared" si="80"/>
        <v>Сахар</v>
      </c>
      <c r="G87" s="86" t="str">
        <f t="shared" si="80"/>
        <v>Чай</v>
      </c>
      <c r="H87" s="86" t="str">
        <f t="shared" si="80"/>
        <v>Какао</v>
      </c>
      <c r="I87" s="86" t="str">
        <f t="shared" si="80"/>
        <v>Кофейный напиток</v>
      </c>
      <c r="J87" s="86" t="str">
        <f t="shared" si="80"/>
        <v>Молоко 2,5%</v>
      </c>
      <c r="K87" s="86" t="str">
        <f t="shared" si="80"/>
        <v>Масло сливочное</v>
      </c>
      <c r="L87" s="86" t="str">
        <f t="shared" si="80"/>
        <v>Сметана 15%</v>
      </c>
      <c r="M87" s="86" t="str">
        <f t="shared" si="80"/>
        <v>Молоко сухое</v>
      </c>
      <c r="N87" s="86" t="str">
        <f t="shared" si="80"/>
        <v>Снежок 2,5 %</v>
      </c>
      <c r="O87" s="86" t="str">
        <f t="shared" si="80"/>
        <v>Творог 5%</v>
      </c>
      <c r="P87" s="86" t="str">
        <f t="shared" si="80"/>
        <v>Молоко сгущенное</v>
      </c>
      <c r="Q87" s="86" t="str">
        <f t="shared" si="80"/>
        <v xml:space="preserve">Джем Сава </v>
      </c>
      <c r="R87" s="86" t="str">
        <f t="shared" si="80"/>
        <v>Сыр</v>
      </c>
      <c r="S87" s="86" t="str">
        <f t="shared" si="80"/>
        <v>Зеленый горошек</v>
      </c>
      <c r="T87" s="86" t="str">
        <f t="shared" si="80"/>
        <v>Кукуруза консервирован.</v>
      </c>
      <c r="U87" s="86" t="str">
        <f t="shared" si="80"/>
        <v>Консервы рыбные</v>
      </c>
      <c r="V87" s="86" t="str">
        <f t="shared" si="80"/>
        <v>Огурцы консервирован.</v>
      </c>
      <c r="W87" s="43"/>
      <c r="X87" s="86" t="str">
        <f t="shared" si="80"/>
        <v>Яйцо</v>
      </c>
      <c r="Y87" s="86" t="str">
        <f t="shared" si="80"/>
        <v>Икра кабачковая</v>
      </c>
      <c r="Z87" s="86" t="str">
        <f t="shared" si="80"/>
        <v>Изюм</v>
      </c>
      <c r="AA87" s="86" t="str">
        <f t="shared" si="80"/>
        <v>Курага</v>
      </c>
      <c r="AB87" s="86" t="str">
        <f t="shared" si="80"/>
        <v>Чернослив</v>
      </c>
      <c r="AC87" s="86" t="str">
        <f t="shared" si="80"/>
        <v>Шиповник</v>
      </c>
      <c r="AD87" s="86" t="str">
        <f t="shared" si="80"/>
        <v>Сухофрукты</v>
      </c>
      <c r="AE87" s="86" t="str">
        <f t="shared" si="80"/>
        <v>Ягода свежемороженная</v>
      </c>
      <c r="AF87" s="86" t="str">
        <f t="shared" ref="AF87:AI87" si="81">AF69</f>
        <v xml:space="preserve">Апельсин  </v>
      </c>
      <c r="AG87" s="86" t="str">
        <f t="shared" si="81"/>
        <v>Банан</v>
      </c>
      <c r="AH87" s="86" t="str">
        <f t="shared" si="81"/>
        <v>Лимон</v>
      </c>
      <c r="AI87" s="86" t="str">
        <f t="shared" si="81"/>
        <v>Яблоко</v>
      </c>
      <c r="AJ87" s="86" t="str">
        <f t="shared" si="80"/>
        <v>Кисель</v>
      </c>
      <c r="AK87" s="86" t="str">
        <f t="shared" si="80"/>
        <v xml:space="preserve">Сок </v>
      </c>
      <c r="AL87" s="86" t="str">
        <f t="shared" si="80"/>
        <v>Макаронные изделия</v>
      </c>
      <c r="AM87" s="86" t="str">
        <f t="shared" si="80"/>
        <v>Мука</v>
      </c>
      <c r="AN87" s="86" t="str">
        <f t="shared" si="80"/>
        <v>Дрожжи</v>
      </c>
      <c r="AO87" s="86" t="str">
        <f t="shared" si="80"/>
        <v>Печенье</v>
      </c>
      <c r="AP87" s="86" t="str">
        <f t="shared" si="80"/>
        <v>Пряники</v>
      </c>
      <c r="AQ87" s="86" t="str">
        <f t="shared" si="80"/>
        <v>Вафли</v>
      </c>
      <c r="AR87" s="86" t="str">
        <f t="shared" si="80"/>
        <v>Конфеты</v>
      </c>
      <c r="AS87" s="86" t="str">
        <f t="shared" si="80"/>
        <v>Повидло Сава</v>
      </c>
      <c r="AT87" s="86" t="str">
        <f t="shared" si="80"/>
        <v>Крупа геркулес</v>
      </c>
      <c r="AU87" s="86" t="str">
        <f t="shared" si="80"/>
        <v>Крупа горох</v>
      </c>
      <c r="AV87" s="86" t="str">
        <f t="shared" si="80"/>
        <v>Крупа гречневая</v>
      </c>
      <c r="AW87" s="86" t="str">
        <f t="shared" si="80"/>
        <v>Крупа кукурузная</v>
      </c>
      <c r="AX87" s="86" t="str">
        <f t="shared" si="80"/>
        <v>Крупа манная</v>
      </c>
      <c r="AY87" s="86" t="str">
        <f t="shared" si="80"/>
        <v>Крупа перловая</v>
      </c>
      <c r="AZ87" s="86" t="str">
        <f t="shared" si="80"/>
        <v>Крупа пшеничная</v>
      </c>
      <c r="BA87" s="86" t="str">
        <f t="shared" si="80"/>
        <v>Крупа пшено</v>
      </c>
      <c r="BB87" s="86" t="str">
        <f t="shared" si="80"/>
        <v>Крупа ячневая</v>
      </c>
      <c r="BC87" s="86" t="str">
        <f t="shared" si="80"/>
        <v>Рис</v>
      </c>
      <c r="BD87" s="86" t="str">
        <f t="shared" si="80"/>
        <v>Цыпленок бройлер</v>
      </c>
      <c r="BE87" s="86" t="str">
        <f t="shared" si="80"/>
        <v>Филе куриное</v>
      </c>
      <c r="BF87" s="86" t="str">
        <f t="shared" si="80"/>
        <v>Фарш говяжий</v>
      </c>
      <c r="BG87" s="86" t="str">
        <f t="shared" si="80"/>
        <v>Печень куриная</v>
      </c>
      <c r="BH87" s="86" t="str">
        <f t="shared" si="80"/>
        <v>Филе минтая</v>
      </c>
      <c r="BI87" s="86" t="str">
        <f t="shared" si="80"/>
        <v>Филе сельди слабосол.</v>
      </c>
      <c r="BJ87" s="86" t="str">
        <f t="shared" si="80"/>
        <v>Картофель</v>
      </c>
      <c r="BK87" s="86" t="str">
        <f t="shared" si="80"/>
        <v>Морковь</v>
      </c>
      <c r="BL87" s="86" t="str">
        <f t="shared" si="80"/>
        <v>Лук</v>
      </c>
      <c r="BM87" s="86" t="str">
        <f t="shared" si="80"/>
        <v>Капуста</v>
      </c>
      <c r="BN87" s="86" t="str">
        <f>BN69</f>
        <v>Свекла</v>
      </c>
      <c r="BO87" s="86" t="str">
        <f>BO69</f>
        <v>Томатная паста</v>
      </c>
      <c r="BP87" s="86" t="str">
        <f>BP69</f>
        <v>Масло растительное</v>
      </c>
      <c r="BQ87" s="86" t="str">
        <f>BQ69</f>
        <v>Соль</v>
      </c>
      <c r="BR87" s="102" t="str">
        <f>BR69</f>
        <v>Лимонная кислота</v>
      </c>
      <c r="BS87" s="97" t="s">
        <v>5</v>
      </c>
      <c r="BT87" s="97" t="s">
        <v>6</v>
      </c>
    </row>
    <row r="88" spans="1:72" ht="36.75" customHeight="1" x14ac:dyDescent="0.3">
      <c r="A88" s="89"/>
      <c r="B88" s="7" t="s">
        <v>7</v>
      </c>
      <c r="C88" s="91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43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102"/>
      <c r="BS88" s="97"/>
      <c r="BT88" s="97"/>
    </row>
    <row r="89" spans="1:72" x14ac:dyDescent="0.3">
      <c r="A89" s="92" t="s">
        <v>20</v>
      </c>
      <c r="B89" s="13" t="s">
        <v>21</v>
      </c>
      <c r="C89" s="93">
        <f>$F$6</f>
        <v>1</v>
      </c>
      <c r="D89" s="13">
        <f>D21</f>
        <v>0</v>
      </c>
      <c r="E89" s="13">
        <f t="shared" ref="E89:BQ93" si="82">E21</f>
        <v>0</v>
      </c>
      <c r="F89" s="13">
        <f t="shared" si="82"/>
        <v>1.0999999999999999E-2</v>
      </c>
      <c r="G89" s="13">
        <f t="shared" si="82"/>
        <v>0</v>
      </c>
      <c r="H89" s="13">
        <f t="shared" si="82"/>
        <v>0</v>
      </c>
      <c r="I89" s="13">
        <f t="shared" si="82"/>
        <v>0</v>
      </c>
      <c r="J89" s="13">
        <f t="shared" si="82"/>
        <v>0</v>
      </c>
      <c r="K89" s="13">
        <f t="shared" si="82"/>
        <v>0</v>
      </c>
      <c r="L89" s="13">
        <f t="shared" si="82"/>
        <v>0</v>
      </c>
      <c r="M89" s="13">
        <f t="shared" si="82"/>
        <v>0</v>
      </c>
      <c r="N89" s="13">
        <f t="shared" si="82"/>
        <v>0</v>
      </c>
      <c r="O89" s="13">
        <f t="shared" si="82"/>
        <v>0</v>
      </c>
      <c r="P89" s="13">
        <f t="shared" si="82"/>
        <v>0</v>
      </c>
      <c r="Q89" s="13">
        <f t="shared" si="82"/>
        <v>0</v>
      </c>
      <c r="R89" s="13">
        <f t="shared" si="82"/>
        <v>0</v>
      </c>
      <c r="S89" s="13">
        <f t="shared" si="82"/>
        <v>0</v>
      </c>
      <c r="T89" s="13">
        <f t="shared" si="82"/>
        <v>0</v>
      </c>
      <c r="U89" s="13">
        <f t="shared" si="82"/>
        <v>0</v>
      </c>
      <c r="V89" s="13">
        <f t="shared" si="82"/>
        <v>0</v>
      </c>
      <c r="W89" s="13">
        <f t="shared" si="82"/>
        <v>0</v>
      </c>
      <c r="X89" s="13">
        <f t="shared" si="82"/>
        <v>0</v>
      </c>
      <c r="Y89" s="13">
        <f t="shared" si="82"/>
        <v>0</v>
      </c>
      <c r="Z89" s="13">
        <f t="shared" si="82"/>
        <v>0</v>
      </c>
      <c r="AA89" s="13">
        <f t="shared" si="82"/>
        <v>0</v>
      </c>
      <c r="AB89" s="13">
        <f t="shared" si="82"/>
        <v>0</v>
      </c>
      <c r="AC89" s="13">
        <f t="shared" si="82"/>
        <v>8.0000000000000002E-3</v>
      </c>
      <c r="AD89" s="13">
        <f t="shared" si="82"/>
        <v>0</v>
      </c>
      <c r="AE89" s="13">
        <f t="shared" si="82"/>
        <v>0</v>
      </c>
      <c r="AF89" s="13">
        <f t="shared" ref="AF89:AI92" si="83">AF21</f>
        <v>0</v>
      </c>
      <c r="AG89" s="13">
        <f t="shared" si="83"/>
        <v>0</v>
      </c>
      <c r="AH89" s="13">
        <f t="shared" si="83"/>
        <v>0</v>
      </c>
      <c r="AI89" s="13">
        <f t="shared" si="83"/>
        <v>0</v>
      </c>
      <c r="AJ89" s="13">
        <f t="shared" si="82"/>
        <v>0</v>
      </c>
      <c r="AK89" s="13">
        <f t="shared" si="82"/>
        <v>0</v>
      </c>
      <c r="AL89" s="13">
        <f t="shared" si="82"/>
        <v>0</v>
      </c>
      <c r="AM89" s="13">
        <f t="shared" si="82"/>
        <v>0</v>
      </c>
      <c r="AN89" s="13">
        <f t="shared" si="82"/>
        <v>0</v>
      </c>
      <c r="AO89" s="13">
        <f t="shared" si="82"/>
        <v>0</v>
      </c>
      <c r="AP89" s="13">
        <f t="shared" si="82"/>
        <v>0</v>
      </c>
      <c r="AQ89" s="13">
        <f t="shared" si="82"/>
        <v>0</v>
      </c>
      <c r="AR89" s="13">
        <f t="shared" si="82"/>
        <v>0</v>
      </c>
      <c r="AS89" s="13">
        <f t="shared" si="82"/>
        <v>0</v>
      </c>
      <c r="AT89" s="13">
        <f t="shared" si="82"/>
        <v>0</v>
      </c>
      <c r="AU89" s="13">
        <f t="shared" si="82"/>
        <v>0</v>
      </c>
      <c r="AV89" s="13">
        <f t="shared" si="82"/>
        <v>0</v>
      </c>
      <c r="AW89" s="13">
        <f t="shared" si="82"/>
        <v>0</v>
      </c>
      <c r="AX89" s="13">
        <f t="shared" si="82"/>
        <v>0</v>
      </c>
      <c r="AY89" s="13">
        <f t="shared" si="82"/>
        <v>0</v>
      </c>
      <c r="AZ89" s="13">
        <f t="shared" si="82"/>
        <v>0</v>
      </c>
      <c r="BA89" s="13">
        <f t="shared" si="82"/>
        <v>0</v>
      </c>
      <c r="BB89" s="13">
        <f t="shared" si="82"/>
        <v>0</v>
      </c>
      <c r="BC89" s="13">
        <f t="shared" si="82"/>
        <v>0</v>
      </c>
      <c r="BD89" s="13">
        <f t="shared" si="82"/>
        <v>0</v>
      </c>
      <c r="BE89" s="13">
        <f t="shared" si="82"/>
        <v>0</v>
      </c>
      <c r="BF89" s="13">
        <f t="shared" si="82"/>
        <v>0</v>
      </c>
      <c r="BG89" s="13">
        <f t="shared" si="82"/>
        <v>0</v>
      </c>
      <c r="BH89" s="13">
        <f t="shared" si="82"/>
        <v>0</v>
      </c>
      <c r="BI89" s="13">
        <f t="shared" si="82"/>
        <v>0</v>
      </c>
      <c r="BJ89" s="13">
        <f t="shared" si="82"/>
        <v>0</v>
      </c>
      <c r="BK89" s="13">
        <f t="shared" si="82"/>
        <v>0</v>
      </c>
      <c r="BL89" s="13">
        <f t="shared" si="82"/>
        <v>0</v>
      </c>
      <c r="BM89" s="13">
        <f t="shared" si="82"/>
        <v>0</v>
      </c>
      <c r="BN89" s="13">
        <f t="shared" si="82"/>
        <v>0</v>
      </c>
      <c r="BO89" s="13">
        <f t="shared" si="82"/>
        <v>0</v>
      </c>
      <c r="BP89" s="13">
        <f t="shared" si="82"/>
        <v>0</v>
      </c>
      <c r="BQ89" s="13">
        <f t="shared" si="82"/>
        <v>0</v>
      </c>
      <c r="BR89" s="80">
        <f t="shared" ref="BR89:BR92" si="84">BR21</f>
        <v>0</v>
      </c>
    </row>
    <row r="90" spans="1:72" x14ac:dyDescent="0.3">
      <c r="A90" s="92"/>
      <c r="B90" s="13" t="s">
        <v>22</v>
      </c>
      <c r="C90" s="94"/>
      <c r="D90" s="13">
        <f>D22</f>
        <v>0</v>
      </c>
      <c r="E90" s="13">
        <f t="shared" si="82"/>
        <v>0</v>
      </c>
      <c r="F90" s="13">
        <f t="shared" si="82"/>
        <v>1.6999999999999999E-3</v>
      </c>
      <c r="G90" s="13">
        <f t="shared" si="82"/>
        <v>0</v>
      </c>
      <c r="H90" s="13">
        <f t="shared" si="82"/>
        <v>0</v>
      </c>
      <c r="I90" s="13">
        <f t="shared" si="82"/>
        <v>0</v>
      </c>
      <c r="J90" s="13">
        <f t="shared" si="82"/>
        <v>0</v>
      </c>
      <c r="K90" s="13">
        <f t="shared" si="82"/>
        <v>2E-3</v>
      </c>
      <c r="L90" s="13">
        <f t="shared" si="82"/>
        <v>0</v>
      </c>
      <c r="M90" s="13">
        <f t="shared" si="82"/>
        <v>0</v>
      </c>
      <c r="N90" s="13">
        <f t="shared" si="82"/>
        <v>0</v>
      </c>
      <c r="O90" s="13">
        <f t="shared" si="82"/>
        <v>0</v>
      </c>
      <c r="P90" s="13">
        <f t="shared" si="82"/>
        <v>0</v>
      </c>
      <c r="Q90" s="13">
        <f t="shared" si="82"/>
        <v>0</v>
      </c>
      <c r="R90" s="13">
        <f t="shared" si="82"/>
        <v>0</v>
      </c>
      <c r="S90" s="13">
        <f t="shared" si="82"/>
        <v>0</v>
      </c>
      <c r="T90" s="13">
        <f t="shared" si="82"/>
        <v>0</v>
      </c>
      <c r="U90" s="13">
        <f t="shared" si="82"/>
        <v>0</v>
      </c>
      <c r="V90" s="13">
        <f t="shared" si="82"/>
        <v>0</v>
      </c>
      <c r="W90" s="13">
        <f t="shared" si="82"/>
        <v>0</v>
      </c>
      <c r="X90" s="13">
        <f t="shared" si="82"/>
        <v>4.1666000000000002E-2</v>
      </c>
      <c r="Y90" s="13">
        <f t="shared" si="82"/>
        <v>0</v>
      </c>
      <c r="Z90" s="13">
        <f t="shared" si="82"/>
        <v>0</v>
      </c>
      <c r="AA90" s="13">
        <f t="shared" si="82"/>
        <v>0</v>
      </c>
      <c r="AB90" s="13">
        <f t="shared" si="82"/>
        <v>0</v>
      </c>
      <c r="AC90" s="13">
        <f t="shared" si="82"/>
        <v>0</v>
      </c>
      <c r="AD90" s="13">
        <f t="shared" si="82"/>
        <v>0</v>
      </c>
      <c r="AE90" s="13">
        <f t="shared" si="82"/>
        <v>0</v>
      </c>
      <c r="AF90" s="13">
        <f t="shared" si="83"/>
        <v>0</v>
      </c>
      <c r="AG90" s="13">
        <f t="shared" si="83"/>
        <v>0</v>
      </c>
      <c r="AH90" s="13">
        <f t="shared" si="83"/>
        <v>0</v>
      </c>
      <c r="AI90" s="13">
        <f t="shared" si="83"/>
        <v>0</v>
      </c>
      <c r="AJ90" s="13">
        <f t="shared" si="82"/>
        <v>0</v>
      </c>
      <c r="AK90" s="13">
        <f t="shared" si="82"/>
        <v>0</v>
      </c>
      <c r="AL90" s="13">
        <f t="shared" si="82"/>
        <v>0</v>
      </c>
      <c r="AM90" s="13">
        <f t="shared" si="82"/>
        <v>0.04</v>
      </c>
      <c r="AN90" s="13">
        <f t="shared" si="82"/>
        <v>1.1999999999999999E-3</v>
      </c>
      <c r="AO90" s="13">
        <f t="shared" si="82"/>
        <v>0</v>
      </c>
      <c r="AP90" s="13">
        <f t="shared" si="82"/>
        <v>0</v>
      </c>
      <c r="AQ90" s="13">
        <f t="shared" si="82"/>
        <v>0</v>
      </c>
      <c r="AR90" s="13">
        <f t="shared" si="82"/>
        <v>0</v>
      </c>
      <c r="AS90" s="13">
        <f t="shared" si="82"/>
        <v>0.01</v>
      </c>
      <c r="AT90" s="13">
        <f t="shared" si="82"/>
        <v>0</v>
      </c>
      <c r="AU90" s="13">
        <f t="shared" si="82"/>
        <v>0</v>
      </c>
      <c r="AV90" s="13">
        <f t="shared" si="82"/>
        <v>0</v>
      </c>
      <c r="AW90" s="13">
        <f t="shared" si="82"/>
        <v>0</v>
      </c>
      <c r="AX90" s="13">
        <f t="shared" si="82"/>
        <v>0</v>
      </c>
      <c r="AY90" s="13">
        <f t="shared" si="82"/>
        <v>0</v>
      </c>
      <c r="AZ90" s="13">
        <f t="shared" si="82"/>
        <v>0</v>
      </c>
      <c r="BA90" s="13">
        <f t="shared" si="82"/>
        <v>0</v>
      </c>
      <c r="BB90" s="13">
        <f t="shared" si="82"/>
        <v>0</v>
      </c>
      <c r="BC90" s="13">
        <f t="shared" si="82"/>
        <v>0</v>
      </c>
      <c r="BD90" s="13">
        <f t="shared" si="82"/>
        <v>0</v>
      </c>
      <c r="BE90" s="13">
        <f t="shared" si="82"/>
        <v>0</v>
      </c>
      <c r="BF90" s="13">
        <f t="shared" si="82"/>
        <v>0</v>
      </c>
      <c r="BG90" s="13">
        <f t="shared" si="82"/>
        <v>0</v>
      </c>
      <c r="BH90" s="13">
        <f t="shared" si="82"/>
        <v>0</v>
      </c>
      <c r="BI90" s="13">
        <f t="shared" si="82"/>
        <v>0</v>
      </c>
      <c r="BJ90" s="13">
        <f t="shared" si="82"/>
        <v>0</v>
      </c>
      <c r="BK90" s="13">
        <f t="shared" si="82"/>
        <v>0</v>
      </c>
      <c r="BL90" s="13">
        <f t="shared" si="82"/>
        <v>0</v>
      </c>
      <c r="BM90" s="13">
        <f t="shared" si="82"/>
        <v>0</v>
      </c>
      <c r="BN90" s="13">
        <f t="shared" si="82"/>
        <v>0</v>
      </c>
      <c r="BO90" s="13">
        <f t="shared" si="82"/>
        <v>0</v>
      </c>
      <c r="BP90" s="13">
        <f t="shared" si="82"/>
        <v>8.9999999999999998E-4</v>
      </c>
      <c r="BQ90" s="13">
        <f t="shared" si="82"/>
        <v>0</v>
      </c>
      <c r="BR90" s="80">
        <f t="shared" si="84"/>
        <v>0</v>
      </c>
    </row>
    <row r="91" spans="1:72" x14ac:dyDescent="0.3">
      <c r="A91" s="92"/>
      <c r="B91" s="13"/>
      <c r="C91" s="94"/>
      <c r="D91" s="13">
        <f>D23</f>
        <v>0</v>
      </c>
      <c r="E91" s="13">
        <f t="shared" si="82"/>
        <v>0</v>
      </c>
      <c r="F91" s="13">
        <f t="shared" si="82"/>
        <v>0</v>
      </c>
      <c r="G91" s="13">
        <f t="shared" si="82"/>
        <v>0</v>
      </c>
      <c r="H91" s="13">
        <f t="shared" si="82"/>
        <v>0</v>
      </c>
      <c r="I91" s="13">
        <f t="shared" si="82"/>
        <v>0</v>
      </c>
      <c r="J91" s="13">
        <f t="shared" si="82"/>
        <v>0</v>
      </c>
      <c r="K91" s="13">
        <f t="shared" si="82"/>
        <v>0</v>
      </c>
      <c r="L91" s="13">
        <f t="shared" si="82"/>
        <v>0</v>
      </c>
      <c r="M91" s="13">
        <f t="shared" si="82"/>
        <v>0</v>
      </c>
      <c r="N91" s="13">
        <f t="shared" si="82"/>
        <v>0</v>
      </c>
      <c r="O91" s="13">
        <f t="shared" si="82"/>
        <v>0</v>
      </c>
      <c r="P91" s="13">
        <f t="shared" si="82"/>
        <v>0</v>
      </c>
      <c r="Q91" s="13">
        <f t="shared" si="82"/>
        <v>0</v>
      </c>
      <c r="R91" s="13">
        <f t="shared" si="82"/>
        <v>0</v>
      </c>
      <c r="S91" s="13">
        <f t="shared" si="82"/>
        <v>0</v>
      </c>
      <c r="T91" s="13">
        <f t="shared" si="82"/>
        <v>0</v>
      </c>
      <c r="U91" s="13">
        <f t="shared" si="82"/>
        <v>0</v>
      </c>
      <c r="V91" s="13">
        <f t="shared" si="82"/>
        <v>0</v>
      </c>
      <c r="W91" s="13">
        <f t="shared" si="82"/>
        <v>0</v>
      </c>
      <c r="X91" s="13">
        <f t="shared" si="82"/>
        <v>0</v>
      </c>
      <c r="Y91" s="13">
        <f t="shared" si="82"/>
        <v>0</v>
      </c>
      <c r="Z91" s="13">
        <f t="shared" si="82"/>
        <v>0</v>
      </c>
      <c r="AA91" s="13">
        <f t="shared" si="82"/>
        <v>0</v>
      </c>
      <c r="AB91" s="13">
        <f t="shared" si="82"/>
        <v>0</v>
      </c>
      <c r="AC91" s="13">
        <f t="shared" si="82"/>
        <v>0</v>
      </c>
      <c r="AD91" s="13">
        <f t="shared" si="82"/>
        <v>0</v>
      </c>
      <c r="AE91" s="13">
        <f t="shared" si="82"/>
        <v>0</v>
      </c>
      <c r="AF91" s="13">
        <f t="shared" si="83"/>
        <v>0</v>
      </c>
      <c r="AG91" s="13">
        <f t="shared" si="83"/>
        <v>0</v>
      </c>
      <c r="AH91" s="13">
        <f t="shared" si="83"/>
        <v>0</v>
      </c>
      <c r="AI91" s="13">
        <f t="shared" si="83"/>
        <v>8.5999999999999993E-2</v>
      </c>
      <c r="AJ91" s="13">
        <f t="shared" si="82"/>
        <v>0</v>
      </c>
      <c r="AK91" s="13">
        <f t="shared" si="82"/>
        <v>0</v>
      </c>
      <c r="AL91" s="13">
        <f t="shared" si="82"/>
        <v>0</v>
      </c>
      <c r="AM91" s="13">
        <f t="shared" si="82"/>
        <v>0</v>
      </c>
      <c r="AN91" s="13">
        <f t="shared" si="82"/>
        <v>0</v>
      </c>
      <c r="AO91" s="13">
        <f t="shared" si="82"/>
        <v>0</v>
      </c>
      <c r="AP91" s="13">
        <f t="shared" si="82"/>
        <v>0</v>
      </c>
      <c r="AQ91" s="13">
        <f t="shared" si="82"/>
        <v>0</v>
      </c>
      <c r="AR91" s="13">
        <f t="shared" si="82"/>
        <v>0</v>
      </c>
      <c r="AS91" s="13">
        <f t="shared" si="82"/>
        <v>0</v>
      </c>
      <c r="AT91" s="13">
        <f t="shared" si="82"/>
        <v>0</v>
      </c>
      <c r="AU91" s="13">
        <f t="shared" si="82"/>
        <v>0</v>
      </c>
      <c r="AV91" s="13">
        <f t="shared" si="82"/>
        <v>0</v>
      </c>
      <c r="AW91" s="13">
        <f t="shared" si="82"/>
        <v>0</v>
      </c>
      <c r="AX91" s="13">
        <f t="shared" si="82"/>
        <v>0</v>
      </c>
      <c r="AY91" s="13">
        <f t="shared" si="82"/>
        <v>0</v>
      </c>
      <c r="AZ91" s="13">
        <f t="shared" si="82"/>
        <v>0</v>
      </c>
      <c r="BA91" s="13">
        <f t="shared" si="82"/>
        <v>0</v>
      </c>
      <c r="BB91" s="13">
        <f t="shared" si="82"/>
        <v>0</v>
      </c>
      <c r="BC91" s="13">
        <f t="shared" si="82"/>
        <v>0</v>
      </c>
      <c r="BD91" s="13">
        <f t="shared" si="82"/>
        <v>0</v>
      </c>
      <c r="BE91" s="13">
        <f t="shared" si="82"/>
        <v>0</v>
      </c>
      <c r="BF91" s="13">
        <f t="shared" si="82"/>
        <v>0</v>
      </c>
      <c r="BG91" s="13">
        <f t="shared" si="82"/>
        <v>0</v>
      </c>
      <c r="BH91" s="13">
        <f t="shared" si="82"/>
        <v>0</v>
      </c>
      <c r="BI91" s="13">
        <f t="shared" si="82"/>
        <v>0</v>
      </c>
      <c r="BJ91" s="13">
        <f t="shared" si="82"/>
        <v>0</v>
      </c>
      <c r="BK91" s="13">
        <f t="shared" si="82"/>
        <v>0</v>
      </c>
      <c r="BL91" s="13">
        <f t="shared" si="82"/>
        <v>0</v>
      </c>
      <c r="BM91" s="13">
        <f t="shared" si="82"/>
        <v>0</v>
      </c>
      <c r="BN91" s="13">
        <f t="shared" si="82"/>
        <v>0</v>
      </c>
      <c r="BO91" s="13">
        <f t="shared" si="82"/>
        <v>0</v>
      </c>
      <c r="BP91" s="13">
        <f t="shared" si="82"/>
        <v>0</v>
      </c>
      <c r="BQ91" s="13">
        <f t="shared" si="82"/>
        <v>0</v>
      </c>
      <c r="BR91" s="80">
        <f t="shared" si="84"/>
        <v>0</v>
      </c>
    </row>
    <row r="92" spans="1:72" x14ac:dyDescent="0.3">
      <c r="A92" s="92"/>
      <c r="B92" s="13"/>
      <c r="C92" s="94"/>
      <c r="D92" s="13">
        <f>D24</f>
        <v>0</v>
      </c>
      <c r="E92" s="13">
        <f t="shared" si="82"/>
        <v>0</v>
      </c>
      <c r="F92" s="13">
        <f t="shared" si="82"/>
        <v>0</v>
      </c>
      <c r="G92" s="13">
        <f t="shared" si="82"/>
        <v>0</v>
      </c>
      <c r="H92" s="13">
        <f t="shared" si="82"/>
        <v>0</v>
      </c>
      <c r="I92" s="13">
        <f t="shared" si="82"/>
        <v>0</v>
      </c>
      <c r="J92" s="13">
        <f t="shared" si="82"/>
        <v>0</v>
      </c>
      <c r="K92" s="13">
        <f t="shared" si="82"/>
        <v>0</v>
      </c>
      <c r="L92" s="13">
        <f t="shared" si="82"/>
        <v>0</v>
      </c>
      <c r="M92" s="13">
        <f t="shared" si="82"/>
        <v>0</v>
      </c>
      <c r="N92" s="13">
        <f t="shared" si="82"/>
        <v>0</v>
      </c>
      <c r="O92" s="13">
        <f t="shared" si="82"/>
        <v>0</v>
      </c>
      <c r="P92" s="13">
        <f t="shared" si="82"/>
        <v>0</v>
      </c>
      <c r="Q92" s="13">
        <f t="shared" si="82"/>
        <v>0</v>
      </c>
      <c r="R92" s="13">
        <f t="shared" si="82"/>
        <v>0</v>
      </c>
      <c r="S92" s="13">
        <f t="shared" si="82"/>
        <v>0</v>
      </c>
      <c r="T92" s="13">
        <f t="shared" si="82"/>
        <v>0</v>
      </c>
      <c r="U92" s="13">
        <f t="shared" si="82"/>
        <v>0</v>
      </c>
      <c r="V92" s="13">
        <f t="shared" si="82"/>
        <v>0</v>
      </c>
      <c r="W92" s="13">
        <f t="shared" si="82"/>
        <v>0</v>
      </c>
      <c r="X92" s="13">
        <f t="shared" si="82"/>
        <v>0</v>
      </c>
      <c r="Y92" s="13">
        <f t="shared" si="82"/>
        <v>0</v>
      </c>
      <c r="Z92" s="13">
        <f t="shared" si="82"/>
        <v>0</v>
      </c>
      <c r="AA92" s="13">
        <f t="shared" si="82"/>
        <v>0</v>
      </c>
      <c r="AB92" s="13">
        <f t="shared" si="82"/>
        <v>0</v>
      </c>
      <c r="AC92" s="13">
        <f t="shared" si="82"/>
        <v>0</v>
      </c>
      <c r="AD92" s="13">
        <f t="shared" si="82"/>
        <v>0</v>
      </c>
      <c r="AE92" s="13">
        <f t="shared" si="82"/>
        <v>0</v>
      </c>
      <c r="AF92" s="13">
        <f t="shared" si="83"/>
        <v>0</v>
      </c>
      <c r="AG92" s="13">
        <f t="shared" si="83"/>
        <v>0</v>
      </c>
      <c r="AH92" s="13">
        <f t="shared" si="83"/>
        <v>0</v>
      </c>
      <c r="AI92" s="13">
        <f t="shared" si="83"/>
        <v>0</v>
      </c>
      <c r="AJ92" s="13">
        <f t="shared" si="82"/>
        <v>0</v>
      </c>
      <c r="AK92" s="13">
        <f t="shared" si="82"/>
        <v>0</v>
      </c>
      <c r="AL92" s="13">
        <f t="shared" si="82"/>
        <v>0</v>
      </c>
      <c r="AM92" s="13">
        <f t="shared" si="82"/>
        <v>0</v>
      </c>
      <c r="AN92" s="13">
        <f t="shared" si="82"/>
        <v>0</v>
      </c>
      <c r="AO92" s="13">
        <f t="shared" si="82"/>
        <v>0</v>
      </c>
      <c r="AP92" s="13">
        <f t="shared" si="82"/>
        <v>0</v>
      </c>
      <c r="AQ92" s="13">
        <f t="shared" si="82"/>
        <v>0</v>
      </c>
      <c r="AR92" s="13">
        <f t="shared" si="82"/>
        <v>0</v>
      </c>
      <c r="AS92" s="13">
        <f t="shared" si="82"/>
        <v>0</v>
      </c>
      <c r="AT92" s="13">
        <f t="shared" si="82"/>
        <v>0</v>
      </c>
      <c r="AU92" s="13">
        <f t="shared" si="82"/>
        <v>0</v>
      </c>
      <c r="AV92" s="13">
        <f t="shared" si="82"/>
        <v>0</v>
      </c>
      <c r="AW92" s="13">
        <f t="shared" si="82"/>
        <v>0</v>
      </c>
      <c r="AX92" s="13">
        <f t="shared" si="82"/>
        <v>0</v>
      </c>
      <c r="AY92" s="13">
        <f t="shared" si="82"/>
        <v>0</v>
      </c>
      <c r="AZ92" s="13">
        <f t="shared" si="82"/>
        <v>0</v>
      </c>
      <c r="BA92" s="13">
        <f t="shared" si="82"/>
        <v>0</v>
      </c>
      <c r="BB92" s="13">
        <f t="shared" si="82"/>
        <v>0</v>
      </c>
      <c r="BC92" s="13">
        <f t="shared" si="82"/>
        <v>0</v>
      </c>
      <c r="BD92" s="13">
        <f t="shared" si="82"/>
        <v>0</v>
      </c>
      <c r="BE92" s="13">
        <f t="shared" si="82"/>
        <v>0</v>
      </c>
      <c r="BF92" s="13">
        <f t="shared" si="82"/>
        <v>0</v>
      </c>
      <c r="BG92" s="13">
        <f t="shared" si="82"/>
        <v>0</v>
      </c>
      <c r="BH92" s="13">
        <f t="shared" si="82"/>
        <v>0</v>
      </c>
      <c r="BI92" s="13">
        <f t="shared" si="82"/>
        <v>0</v>
      </c>
      <c r="BJ92" s="13">
        <f t="shared" si="82"/>
        <v>0</v>
      </c>
      <c r="BK92" s="13">
        <f t="shared" si="82"/>
        <v>0</v>
      </c>
      <c r="BL92" s="13">
        <f t="shared" si="82"/>
        <v>0</v>
      </c>
      <c r="BM92" s="13">
        <f t="shared" si="82"/>
        <v>0</v>
      </c>
      <c r="BN92" s="13">
        <f t="shared" si="82"/>
        <v>0</v>
      </c>
      <c r="BO92" s="13">
        <f t="shared" si="82"/>
        <v>0</v>
      </c>
      <c r="BP92" s="13">
        <f t="shared" si="82"/>
        <v>0</v>
      </c>
      <c r="BQ92" s="13">
        <f t="shared" si="82"/>
        <v>0</v>
      </c>
      <c r="BR92" s="80">
        <f t="shared" si="84"/>
        <v>0</v>
      </c>
    </row>
    <row r="93" spans="1:72" x14ac:dyDescent="0.3">
      <c r="A93" s="92"/>
      <c r="B93" s="13"/>
      <c r="C93" s="95"/>
      <c r="D93" s="13">
        <f>D25</f>
        <v>0</v>
      </c>
      <c r="E93" s="13">
        <f t="shared" si="82"/>
        <v>0</v>
      </c>
      <c r="F93" s="13">
        <f t="shared" si="82"/>
        <v>0</v>
      </c>
      <c r="G93" s="13">
        <f t="shared" si="82"/>
        <v>0</v>
      </c>
      <c r="H93" s="13">
        <f t="shared" si="82"/>
        <v>0</v>
      </c>
      <c r="I93" s="13">
        <f t="shared" si="82"/>
        <v>0</v>
      </c>
      <c r="J93" s="13">
        <f t="shared" si="82"/>
        <v>0</v>
      </c>
      <c r="K93" s="13">
        <f t="shared" si="82"/>
        <v>0</v>
      </c>
      <c r="L93" s="13">
        <f t="shared" ref="L93:BQ93" si="85">L25</f>
        <v>0</v>
      </c>
      <c r="M93" s="13">
        <f t="shared" si="85"/>
        <v>0</v>
      </c>
      <c r="N93" s="13">
        <f t="shared" si="85"/>
        <v>0</v>
      </c>
      <c r="O93" s="13">
        <f t="shared" si="85"/>
        <v>0</v>
      </c>
      <c r="P93" s="13">
        <f t="shared" si="85"/>
        <v>0</v>
      </c>
      <c r="Q93" s="13">
        <f t="shared" si="85"/>
        <v>0</v>
      </c>
      <c r="R93" s="13">
        <f t="shared" si="85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85"/>
        <v>0</v>
      </c>
      <c r="Y93" s="13">
        <f t="shared" si="85"/>
        <v>0</v>
      </c>
      <c r="Z93" s="13">
        <f t="shared" si="85"/>
        <v>0</v>
      </c>
      <c r="AA93" s="13">
        <f t="shared" si="85"/>
        <v>0</v>
      </c>
      <c r="AB93" s="13">
        <f t="shared" si="85"/>
        <v>0</v>
      </c>
      <c r="AC93" s="13">
        <f t="shared" si="85"/>
        <v>0</v>
      </c>
      <c r="AD93" s="13">
        <f t="shared" si="85"/>
        <v>0</v>
      </c>
      <c r="AE93" s="13">
        <f t="shared" si="85"/>
        <v>0</v>
      </c>
      <c r="AF93" s="13">
        <f t="shared" ref="AF93:AI93" si="86">AF25</f>
        <v>0</v>
      </c>
      <c r="AG93" s="13">
        <f t="shared" si="86"/>
        <v>0</v>
      </c>
      <c r="AH93" s="13">
        <f t="shared" si="86"/>
        <v>0</v>
      </c>
      <c r="AI93" s="13">
        <f t="shared" si="86"/>
        <v>0</v>
      </c>
      <c r="AJ93" s="13">
        <f t="shared" si="85"/>
        <v>0</v>
      </c>
      <c r="AK93" s="13">
        <f t="shared" si="85"/>
        <v>0</v>
      </c>
      <c r="AL93" s="13">
        <f t="shared" si="85"/>
        <v>0</v>
      </c>
      <c r="AM93" s="13">
        <f t="shared" si="85"/>
        <v>0</v>
      </c>
      <c r="AN93" s="13">
        <f t="shared" si="85"/>
        <v>0</v>
      </c>
      <c r="AO93" s="13">
        <f t="shared" si="85"/>
        <v>0</v>
      </c>
      <c r="AP93" s="13">
        <f t="shared" si="85"/>
        <v>0</v>
      </c>
      <c r="AQ93" s="13">
        <f t="shared" si="85"/>
        <v>0</v>
      </c>
      <c r="AR93" s="13">
        <f t="shared" si="85"/>
        <v>0</v>
      </c>
      <c r="AS93" s="13">
        <f t="shared" si="85"/>
        <v>0</v>
      </c>
      <c r="AT93" s="13">
        <f t="shared" si="85"/>
        <v>0</v>
      </c>
      <c r="AU93" s="13">
        <f t="shared" si="85"/>
        <v>0</v>
      </c>
      <c r="AV93" s="13">
        <f t="shared" si="85"/>
        <v>0</v>
      </c>
      <c r="AW93" s="13">
        <f t="shared" si="85"/>
        <v>0</v>
      </c>
      <c r="AX93" s="13">
        <f t="shared" si="85"/>
        <v>0</v>
      </c>
      <c r="AY93" s="13">
        <f t="shared" si="85"/>
        <v>0</v>
      </c>
      <c r="AZ93" s="13">
        <f t="shared" si="85"/>
        <v>0</v>
      </c>
      <c r="BA93" s="13">
        <f t="shared" si="85"/>
        <v>0</v>
      </c>
      <c r="BB93" s="13">
        <f t="shared" si="85"/>
        <v>0</v>
      </c>
      <c r="BC93" s="13">
        <f t="shared" si="85"/>
        <v>0</v>
      </c>
      <c r="BD93" s="13">
        <f t="shared" si="85"/>
        <v>0</v>
      </c>
      <c r="BE93" s="13">
        <f t="shared" si="85"/>
        <v>0</v>
      </c>
      <c r="BF93" s="13">
        <f t="shared" si="85"/>
        <v>0</v>
      </c>
      <c r="BG93" s="13">
        <f t="shared" si="85"/>
        <v>0</v>
      </c>
      <c r="BH93" s="13">
        <f t="shared" si="85"/>
        <v>0</v>
      </c>
      <c r="BI93" s="13">
        <f t="shared" si="85"/>
        <v>0</v>
      </c>
      <c r="BJ93" s="13">
        <f t="shared" si="85"/>
        <v>0</v>
      </c>
      <c r="BK93" s="13">
        <f t="shared" si="85"/>
        <v>0</v>
      </c>
      <c r="BL93" s="13">
        <f t="shared" si="85"/>
        <v>0</v>
      </c>
      <c r="BM93" s="13">
        <f t="shared" si="85"/>
        <v>0</v>
      </c>
      <c r="BN93" s="13">
        <f t="shared" si="85"/>
        <v>0</v>
      </c>
      <c r="BO93" s="13">
        <f t="shared" si="85"/>
        <v>0</v>
      </c>
      <c r="BP93" s="13">
        <f t="shared" si="85"/>
        <v>0</v>
      </c>
      <c r="BQ93" s="13">
        <f t="shared" si="85"/>
        <v>0</v>
      </c>
      <c r="BR93" s="80">
        <f t="shared" ref="BR93" si="87">BR25</f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Q94" si="88">SUM(E89:E93)</f>
        <v>0</v>
      </c>
      <c r="F94" s="33">
        <f t="shared" si="88"/>
        <v>1.2699999999999999E-2</v>
      </c>
      <c r="G94" s="33">
        <f t="shared" si="88"/>
        <v>0</v>
      </c>
      <c r="H94" s="33">
        <f t="shared" si="88"/>
        <v>0</v>
      </c>
      <c r="I94" s="33">
        <f t="shared" si="88"/>
        <v>0</v>
      </c>
      <c r="J94" s="33">
        <f t="shared" si="88"/>
        <v>0</v>
      </c>
      <c r="K94" s="33">
        <f t="shared" si="88"/>
        <v>2E-3</v>
      </c>
      <c r="L94" s="33">
        <f t="shared" si="88"/>
        <v>0</v>
      </c>
      <c r="M94" s="33">
        <f t="shared" si="88"/>
        <v>0</v>
      </c>
      <c r="N94" s="33">
        <f t="shared" si="88"/>
        <v>0</v>
      </c>
      <c r="O94" s="33">
        <f t="shared" si="88"/>
        <v>0</v>
      </c>
      <c r="P94" s="33">
        <f t="shared" si="88"/>
        <v>0</v>
      </c>
      <c r="Q94" s="33">
        <f t="shared" si="88"/>
        <v>0</v>
      </c>
      <c r="R94" s="33">
        <f t="shared" si="88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88"/>
        <v>4.1666000000000002E-2</v>
      </c>
      <c r="Y94" s="33">
        <f t="shared" si="88"/>
        <v>0</v>
      </c>
      <c r="Z94" s="33">
        <f t="shared" si="88"/>
        <v>0</v>
      </c>
      <c r="AA94" s="33">
        <f t="shared" si="88"/>
        <v>0</v>
      </c>
      <c r="AB94" s="33">
        <f t="shared" si="88"/>
        <v>0</v>
      </c>
      <c r="AC94" s="33">
        <f t="shared" si="88"/>
        <v>8.0000000000000002E-3</v>
      </c>
      <c r="AD94" s="33">
        <f t="shared" si="88"/>
        <v>0</v>
      </c>
      <c r="AE94" s="33">
        <f t="shared" si="88"/>
        <v>0</v>
      </c>
      <c r="AF94" s="33">
        <f t="shared" ref="AF94:AI94" si="89">SUM(AF89:AF93)</f>
        <v>0</v>
      </c>
      <c r="AG94" s="33">
        <f t="shared" si="89"/>
        <v>0</v>
      </c>
      <c r="AH94" s="33">
        <f t="shared" si="89"/>
        <v>0</v>
      </c>
      <c r="AI94" s="33">
        <f t="shared" si="89"/>
        <v>8.5999999999999993E-2</v>
      </c>
      <c r="AJ94" s="33">
        <f t="shared" si="88"/>
        <v>0</v>
      </c>
      <c r="AK94" s="33">
        <f t="shared" si="88"/>
        <v>0</v>
      </c>
      <c r="AL94" s="33">
        <f t="shared" si="88"/>
        <v>0</v>
      </c>
      <c r="AM94" s="33">
        <f t="shared" si="88"/>
        <v>0.04</v>
      </c>
      <c r="AN94" s="33">
        <f t="shared" si="88"/>
        <v>1.1999999999999999E-3</v>
      </c>
      <c r="AO94" s="33">
        <f t="shared" si="88"/>
        <v>0</v>
      </c>
      <c r="AP94" s="33">
        <f t="shared" si="88"/>
        <v>0</v>
      </c>
      <c r="AQ94" s="33">
        <f t="shared" si="88"/>
        <v>0</v>
      </c>
      <c r="AR94" s="33">
        <f t="shared" si="88"/>
        <v>0</v>
      </c>
      <c r="AS94" s="33">
        <f t="shared" si="88"/>
        <v>0.01</v>
      </c>
      <c r="AT94" s="33">
        <f t="shared" si="88"/>
        <v>0</v>
      </c>
      <c r="AU94" s="33">
        <f t="shared" si="88"/>
        <v>0</v>
      </c>
      <c r="AV94" s="33">
        <f t="shared" si="88"/>
        <v>0</v>
      </c>
      <c r="AW94" s="33">
        <f t="shared" si="88"/>
        <v>0</v>
      </c>
      <c r="AX94" s="33">
        <f t="shared" si="88"/>
        <v>0</v>
      </c>
      <c r="AY94" s="33">
        <f t="shared" si="88"/>
        <v>0</v>
      </c>
      <c r="AZ94" s="33">
        <f t="shared" si="88"/>
        <v>0</v>
      </c>
      <c r="BA94" s="33">
        <f t="shared" si="88"/>
        <v>0</v>
      </c>
      <c r="BB94" s="33">
        <f t="shared" si="88"/>
        <v>0</v>
      </c>
      <c r="BC94" s="33">
        <f t="shared" si="88"/>
        <v>0</v>
      </c>
      <c r="BD94" s="33">
        <f t="shared" si="88"/>
        <v>0</v>
      </c>
      <c r="BE94" s="33">
        <f t="shared" si="88"/>
        <v>0</v>
      </c>
      <c r="BF94" s="33">
        <f t="shared" si="88"/>
        <v>0</v>
      </c>
      <c r="BG94" s="33">
        <f t="shared" si="88"/>
        <v>0</v>
      </c>
      <c r="BH94" s="33">
        <f t="shared" si="88"/>
        <v>0</v>
      </c>
      <c r="BI94" s="33">
        <f t="shared" si="88"/>
        <v>0</v>
      </c>
      <c r="BJ94" s="33">
        <f t="shared" si="88"/>
        <v>0</v>
      </c>
      <c r="BK94" s="33">
        <f t="shared" si="88"/>
        <v>0</v>
      </c>
      <c r="BL94" s="33">
        <f t="shared" si="88"/>
        <v>0</v>
      </c>
      <c r="BM94" s="33">
        <f t="shared" si="88"/>
        <v>0</v>
      </c>
      <c r="BN94" s="33">
        <f t="shared" si="88"/>
        <v>0</v>
      </c>
      <c r="BO94" s="33">
        <f t="shared" si="88"/>
        <v>0</v>
      </c>
      <c r="BP94" s="33">
        <f t="shared" si="88"/>
        <v>8.9999999999999998E-4</v>
      </c>
      <c r="BQ94" s="33">
        <f t="shared" si="88"/>
        <v>0</v>
      </c>
      <c r="BR94" s="81">
        <f t="shared" ref="BR94" si="90">SUM(BR89:BR93)</f>
        <v>0</v>
      </c>
    </row>
    <row r="95" spans="1:72" ht="17.399999999999999" x14ac:dyDescent="0.35">
      <c r="B95" s="31" t="s">
        <v>37</v>
      </c>
      <c r="C95" s="32"/>
      <c r="D95" s="44">
        <f t="shared" ref="D95:R95" si="91">PRODUCT(D94,$F$6)</f>
        <v>0</v>
      </c>
      <c r="E95" s="44">
        <f t="shared" si="91"/>
        <v>0</v>
      </c>
      <c r="F95" s="44">
        <f t="shared" si="91"/>
        <v>1.2699999999999999E-2</v>
      </c>
      <c r="G95" s="44">
        <f t="shared" si="91"/>
        <v>0</v>
      </c>
      <c r="H95" s="44">
        <f t="shared" si="91"/>
        <v>0</v>
      </c>
      <c r="I95" s="44">
        <f t="shared" si="91"/>
        <v>0</v>
      </c>
      <c r="J95" s="44">
        <f t="shared" si="91"/>
        <v>0</v>
      </c>
      <c r="K95" s="44">
        <f t="shared" si="91"/>
        <v>2E-3</v>
      </c>
      <c r="L95" s="44">
        <f t="shared" si="91"/>
        <v>0</v>
      </c>
      <c r="M95" s="44">
        <f t="shared" si="91"/>
        <v>0</v>
      </c>
      <c r="N95" s="44">
        <f t="shared" si="91"/>
        <v>0</v>
      </c>
      <c r="O95" s="44">
        <f t="shared" si="91"/>
        <v>0</v>
      </c>
      <c r="P95" s="44">
        <f t="shared" si="91"/>
        <v>0</v>
      </c>
      <c r="Q95" s="44">
        <f t="shared" si="91"/>
        <v>0</v>
      </c>
      <c r="R95" s="44">
        <f t="shared" si="91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Q95" si="92">PRODUCT(Y94,$F$6)</f>
        <v>0</v>
      </c>
      <c r="Z95" s="44">
        <f t="shared" si="92"/>
        <v>0</v>
      </c>
      <c r="AA95" s="44">
        <f t="shared" si="92"/>
        <v>0</v>
      </c>
      <c r="AB95" s="44">
        <f t="shared" si="92"/>
        <v>0</v>
      </c>
      <c r="AC95" s="44">
        <f t="shared" si="92"/>
        <v>8.0000000000000002E-3</v>
      </c>
      <c r="AD95" s="44">
        <f t="shared" si="92"/>
        <v>0</v>
      </c>
      <c r="AE95" s="44">
        <f t="shared" si="92"/>
        <v>0</v>
      </c>
      <c r="AF95" s="44">
        <f t="shared" ref="AF95:AI95" si="93">PRODUCT(AF94,$F$6)</f>
        <v>0</v>
      </c>
      <c r="AG95" s="44">
        <f t="shared" si="93"/>
        <v>0</v>
      </c>
      <c r="AH95" s="44">
        <f t="shared" si="93"/>
        <v>0</v>
      </c>
      <c r="AI95" s="44">
        <f t="shared" si="93"/>
        <v>8.5999999999999993E-2</v>
      </c>
      <c r="AJ95" s="44">
        <f t="shared" si="92"/>
        <v>0</v>
      </c>
      <c r="AK95" s="44">
        <f t="shared" si="92"/>
        <v>0</v>
      </c>
      <c r="AL95" s="44">
        <f t="shared" si="92"/>
        <v>0</v>
      </c>
      <c r="AM95" s="44">
        <f t="shared" si="92"/>
        <v>0.04</v>
      </c>
      <c r="AN95" s="44">
        <f t="shared" si="92"/>
        <v>1.1999999999999999E-3</v>
      </c>
      <c r="AO95" s="44">
        <f t="shared" si="92"/>
        <v>0</v>
      </c>
      <c r="AP95" s="44">
        <f t="shared" si="92"/>
        <v>0</v>
      </c>
      <c r="AQ95" s="44">
        <f t="shared" si="92"/>
        <v>0</v>
      </c>
      <c r="AR95" s="44">
        <f t="shared" si="92"/>
        <v>0</v>
      </c>
      <c r="AS95" s="44">
        <f t="shared" si="92"/>
        <v>0.01</v>
      </c>
      <c r="AT95" s="44">
        <f t="shared" si="92"/>
        <v>0</v>
      </c>
      <c r="AU95" s="44">
        <f t="shared" si="92"/>
        <v>0</v>
      </c>
      <c r="AV95" s="44">
        <f t="shared" si="92"/>
        <v>0</v>
      </c>
      <c r="AW95" s="44">
        <f t="shared" si="92"/>
        <v>0</v>
      </c>
      <c r="AX95" s="44">
        <f t="shared" si="92"/>
        <v>0</v>
      </c>
      <c r="AY95" s="44">
        <f t="shared" si="92"/>
        <v>0</v>
      </c>
      <c r="AZ95" s="44">
        <f t="shared" si="92"/>
        <v>0</v>
      </c>
      <c r="BA95" s="44">
        <f t="shared" si="92"/>
        <v>0</v>
      </c>
      <c r="BB95" s="44">
        <f t="shared" si="92"/>
        <v>0</v>
      </c>
      <c r="BC95" s="44">
        <f t="shared" si="92"/>
        <v>0</v>
      </c>
      <c r="BD95" s="44">
        <f t="shared" si="92"/>
        <v>0</v>
      </c>
      <c r="BE95" s="44">
        <f t="shared" si="92"/>
        <v>0</v>
      </c>
      <c r="BF95" s="44">
        <f t="shared" si="92"/>
        <v>0</v>
      </c>
      <c r="BG95" s="44">
        <f t="shared" si="92"/>
        <v>0</v>
      </c>
      <c r="BH95" s="44">
        <f t="shared" si="92"/>
        <v>0</v>
      </c>
      <c r="BI95" s="44">
        <f t="shared" si="92"/>
        <v>0</v>
      </c>
      <c r="BJ95" s="44">
        <f t="shared" si="92"/>
        <v>0</v>
      </c>
      <c r="BK95" s="44">
        <f t="shared" si="92"/>
        <v>0</v>
      </c>
      <c r="BL95" s="44">
        <f t="shared" si="92"/>
        <v>0</v>
      </c>
      <c r="BM95" s="44">
        <f t="shared" si="92"/>
        <v>0</v>
      </c>
      <c r="BN95" s="44">
        <f t="shared" si="92"/>
        <v>0</v>
      </c>
      <c r="BO95" s="44">
        <f t="shared" si="92"/>
        <v>0</v>
      </c>
      <c r="BP95" s="44">
        <f t="shared" si="92"/>
        <v>8.9999999999999998E-4</v>
      </c>
      <c r="BQ95" s="44">
        <f t="shared" si="92"/>
        <v>0</v>
      </c>
      <c r="BR95" s="82">
        <f t="shared" ref="BR95" si="94">PRODUCT(BR94,$F$6)</f>
        <v>0</v>
      </c>
    </row>
    <row r="97" spans="1:72" ht="17.399999999999999" x14ac:dyDescent="0.35">
      <c r="A97" s="27"/>
      <c r="B97" s="28" t="s">
        <v>29</v>
      </c>
      <c r="C97" s="29" t="s">
        <v>30</v>
      </c>
      <c r="D97" s="30">
        <f>D81</f>
        <v>85.45</v>
      </c>
      <c r="E97" s="46">
        <f t="shared" ref="E97:BQ97" si="95">E81</f>
        <v>90</v>
      </c>
      <c r="F97" s="30">
        <f t="shared" si="95"/>
        <v>82</v>
      </c>
      <c r="G97" s="30">
        <f t="shared" si="95"/>
        <v>624</v>
      </c>
      <c r="H97" s="30">
        <f t="shared" si="95"/>
        <v>1420</v>
      </c>
      <c r="I97" s="30">
        <f t="shared" si="95"/>
        <v>690</v>
      </c>
      <c r="J97" s="30">
        <f t="shared" si="95"/>
        <v>82.38</v>
      </c>
      <c r="K97" s="30">
        <f t="shared" si="95"/>
        <v>1038.8800000000001</v>
      </c>
      <c r="L97" s="30">
        <f t="shared" si="95"/>
        <v>231.94</v>
      </c>
      <c r="M97" s="30">
        <f t="shared" si="95"/>
        <v>703</v>
      </c>
      <c r="N97" s="30">
        <f t="shared" si="95"/>
        <v>114.89</v>
      </c>
      <c r="O97" s="30">
        <f t="shared" si="95"/>
        <v>359.11</v>
      </c>
      <c r="P97" s="30">
        <f t="shared" si="95"/>
        <v>434.21</v>
      </c>
      <c r="Q97" s="30">
        <f t="shared" si="95"/>
        <v>380</v>
      </c>
      <c r="R97" s="30">
        <f t="shared" si="95"/>
        <v>1210</v>
      </c>
      <c r="S97" s="30">
        <f>S81</f>
        <v>207.5</v>
      </c>
      <c r="T97" s="30">
        <f>T81</f>
        <v>207.5</v>
      </c>
      <c r="U97" s="30">
        <f>U81</f>
        <v>812</v>
      </c>
      <c r="V97" s="30">
        <f>V81</f>
        <v>352.56</v>
      </c>
      <c r="W97" s="30">
        <f>W81</f>
        <v>284</v>
      </c>
      <c r="X97" s="30">
        <f t="shared" si="95"/>
        <v>11.9</v>
      </c>
      <c r="Y97" s="30">
        <f t="shared" si="95"/>
        <v>0</v>
      </c>
      <c r="Z97" s="30">
        <f t="shared" si="95"/>
        <v>492</v>
      </c>
      <c r="AA97" s="30">
        <f t="shared" si="95"/>
        <v>364</v>
      </c>
      <c r="AB97" s="30">
        <f t="shared" si="95"/>
        <v>341</v>
      </c>
      <c r="AC97" s="30">
        <f t="shared" si="95"/>
        <v>261</v>
      </c>
      <c r="AD97" s="30">
        <f t="shared" si="95"/>
        <v>125</v>
      </c>
      <c r="AE97" s="30">
        <f t="shared" si="95"/>
        <v>607</v>
      </c>
      <c r="AF97" s="30"/>
      <c r="AG97" s="30"/>
      <c r="AH97" s="30">
        <f t="shared" si="95"/>
        <v>239</v>
      </c>
      <c r="AI97" s="30"/>
      <c r="AJ97" s="30">
        <f t="shared" si="95"/>
        <v>218.18</v>
      </c>
      <c r="AK97" s="30">
        <f t="shared" si="95"/>
        <v>89</v>
      </c>
      <c r="AL97" s="30">
        <f t="shared" si="95"/>
        <v>59</v>
      </c>
      <c r="AM97" s="30">
        <f t="shared" si="95"/>
        <v>43.8</v>
      </c>
      <c r="AN97" s="30">
        <f t="shared" si="95"/>
        <v>200</v>
      </c>
      <c r="AO97" s="30">
        <f t="shared" si="95"/>
        <v>308</v>
      </c>
      <c r="AP97" s="30">
        <f t="shared" si="95"/>
        <v>0</v>
      </c>
      <c r="AQ97" s="30">
        <f t="shared" si="95"/>
        <v>428</v>
      </c>
      <c r="AR97" s="30">
        <f t="shared" si="95"/>
        <v>0</v>
      </c>
      <c r="AS97" s="30">
        <f t="shared" si="95"/>
        <v>235.63</v>
      </c>
      <c r="AT97" s="30">
        <f t="shared" si="95"/>
        <v>72.5</v>
      </c>
      <c r="AU97" s="30">
        <f t="shared" si="95"/>
        <v>69.33</v>
      </c>
      <c r="AV97" s="30">
        <f t="shared" si="95"/>
        <v>58</v>
      </c>
      <c r="AW97" s="30">
        <f t="shared" si="95"/>
        <v>64.290000000000006</v>
      </c>
      <c r="AX97" s="30">
        <f t="shared" si="95"/>
        <v>72.86</v>
      </c>
      <c r="AY97" s="30">
        <f t="shared" si="95"/>
        <v>51.25</v>
      </c>
      <c r="AZ97" s="30">
        <f t="shared" si="95"/>
        <v>77.14</v>
      </c>
      <c r="BA97" s="30">
        <f t="shared" si="95"/>
        <v>64.67</v>
      </c>
      <c r="BB97" s="30">
        <f t="shared" si="95"/>
        <v>56.67</v>
      </c>
      <c r="BC97" s="30">
        <f t="shared" si="95"/>
        <v>130.66999999999999</v>
      </c>
      <c r="BD97" s="30">
        <f t="shared" si="95"/>
        <v>319</v>
      </c>
      <c r="BE97" s="30">
        <f t="shared" si="95"/>
        <v>499</v>
      </c>
      <c r="BF97" s="30">
        <f t="shared" si="95"/>
        <v>564</v>
      </c>
      <c r="BG97" s="30">
        <f t="shared" si="95"/>
        <v>263</v>
      </c>
      <c r="BH97" s="30">
        <f t="shared" si="95"/>
        <v>499</v>
      </c>
      <c r="BI97" s="30">
        <f t="shared" si="95"/>
        <v>878</v>
      </c>
      <c r="BJ97" s="30">
        <f t="shared" si="95"/>
        <v>47</v>
      </c>
      <c r="BK97" s="30">
        <f t="shared" si="95"/>
        <v>36</v>
      </c>
      <c r="BL97" s="30">
        <f t="shared" si="95"/>
        <v>35</v>
      </c>
      <c r="BM97" s="30">
        <f t="shared" si="95"/>
        <v>41</v>
      </c>
      <c r="BN97" s="30">
        <f t="shared" si="95"/>
        <v>47</v>
      </c>
      <c r="BO97" s="30">
        <f t="shared" si="95"/>
        <v>299</v>
      </c>
      <c r="BP97" s="30">
        <f t="shared" si="95"/>
        <v>162.22</v>
      </c>
      <c r="BQ97" s="30">
        <f t="shared" si="95"/>
        <v>22</v>
      </c>
      <c r="BR97" s="81">
        <f t="shared" ref="BR97" si="96">BR81</f>
        <v>0</v>
      </c>
    </row>
    <row r="98" spans="1:72" ht="17.399999999999999" x14ac:dyDescent="0.35">
      <c r="B98" s="31" t="s">
        <v>31</v>
      </c>
      <c r="C98" s="32" t="s">
        <v>30</v>
      </c>
      <c r="D98" s="33">
        <f>D97/1000</f>
        <v>8.5449999999999998E-2</v>
      </c>
      <c r="E98" s="33">
        <f t="shared" ref="E98:BQ98" si="97">E97/1000</f>
        <v>0.09</v>
      </c>
      <c r="F98" s="33">
        <f t="shared" si="97"/>
        <v>8.2000000000000003E-2</v>
      </c>
      <c r="G98" s="33">
        <f t="shared" si="97"/>
        <v>0.624</v>
      </c>
      <c r="H98" s="33">
        <f t="shared" si="97"/>
        <v>1.42</v>
      </c>
      <c r="I98" s="33">
        <f t="shared" si="97"/>
        <v>0.69</v>
      </c>
      <c r="J98" s="33">
        <f t="shared" si="97"/>
        <v>8.2379999999999995E-2</v>
      </c>
      <c r="K98" s="33">
        <f t="shared" si="97"/>
        <v>1.03888</v>
      </c>
      <c r="L98" s="33">
        <f t="shared" si="97"/>
        <v>0.23194000000000001</v>
      </c>
      <c r="M98" s="33">
        <f t="shared" si="97"/>
        <v>0.70299999999999996</v>
      </c>
      <c r="N98" s="33">
        <f t="shared" si="97"/>
        <v>0.11489000000000001</v>
      </c>
      <c r="O98" s="33">
        <f t="shared" si="97"/>
        <v>0.35911000000000004</v>
      </c>
      <c r="P98" s="33">
        <f t="shared" si="97"/>
        <v>0.43420999999999998</v>
      </c>
      <c r="Q98" s="33">
        <f t="shared" si="97"/>
        <v>0.38</v>
      </c>
      <c r="R98" s="33">
        <f t="shared" si="97"/>
        <v>1.21</v>
      </c>
      <c r="S98" s="33">
        <f>S97/1000</f>
        <v>0.20749999999999999</v>
      </c>
      <c r="T98" s="33">
        <f>T97/1000</f>
        <v>0.20749999999999999</v>
      </c>
      <c r="U98" s="33">
        <f>U97/1000</f>
        <v>0.81200000000000006</v>
      </c>
      <c r="V98" s="33">
        <f>V97/1000</f>
        <v>0.35255999999999998</v>
      </c>
      <c r="W98" s="33">
        <f>W97/1000</f>
        <v>0.28399999999999997</v>
      </c>
      <c r="X98" s="33">
        <f t="shared" si="97"/>
        <v>1.1900000000000001E-2</v>
      </c>
      <c r="Y98" s="33">
        <f t="shared" si="97"/>
        <v>0</v>
      </c>
      <c r="Z98" s="33">
        <f t="shared" si="97"/>
        <v>0.49199999999999999</v>
      </c>
      <c r="AA98" s="33">
        <f t="shared" si="97"/>
        <v>0.36399999999999999</v>
      </c>
      <c r="AB98" s="33">
        <f t="shared" si="97"/>
        <v>0.34100000000000003</v>
      </c>
      <c r="AC98" s="33">
        <f t="shared" si="97"/>
        <v>0.26100000000000001</v>
      </c>
      <c r="AD98" s="33">
        <f t="shared" si="97"/>
        <v>0.125</v>
      </c>
      <c r="AE98" s="33">
        <f t="shared" si="97"/>
        <v>0.60699999999999998</v>
      </c>
      <c r="AF98" s="33">
        <f t="shared" ref="AF98:AI98" si="98">AF97/1000</f>
        <v>0</v>
      </c>
      <c r="AG98" s="33">
        <f t="shared" si="98"/>
        <v>0</v>
      </c>
      <c r="AH98" s="33">
        <f t="shared" si="98"/>
        <v>0.23899999999999999</v>
      </c>
      <c r="AI98" s="33">
        <f t="shared" si="98"/>
        <v>0</v>
      </c>
      <c r="AJ98" s="33">
        <f t="shared" si="97"/>
        <v>0.21818000000000001</v>
      </c>
      <c r="AK98" s="33">
        <f t="shared" si="97"/>
        <v>8.8999999999999996E-2</v>
      </c>
      <c r="AL98" s="33">
        <f t="shared" si="97"/>
        <v>5.8999999999999997E-2</v>
      </c>
      <c r="AM98" s="33">
        <f t="shared" si="97"/>
        <v>4.3799999999999999E-2</v>
      </c>
      <c r="AN98" s="33">
        <f t="shared" si="97"/>
        <v>0.2</v>
      </c>
      <c r="AO98" s="33">
        <f t="shared" si="97"/>
        <v>0.308</v>
      </c>
      <c r="AP98" s="33">
        <f t="shared" si="97"/>
        <v>0</v>
      </c>
      <c r="AQ98" s="33">
        <f t="shared" si="97"/>
        <v>0.42799999999999999</v>
      </c>
      <c r="AR98" s="33">
        <f t="shared" si="97"/>
        <v>0</v>
      </c>
      <c r="AS98" s="33">
        <f t="shared" si="97"/>
        <v>0.23563000000000001</v>
      </c>
      <c r="AT98" s="33">
        <f t="shared" si="97"/>
        <v>7.2499999999999995E-2</v>
      </c>
      <c r="AU98" s="33">
        <f t="shared" si="97"/>
        <v>6.9330000000000003E-2</v>
      </c>
      <c r="AV98" s="33">
        <f t="shared" si="97"/>
        <v>5.8000000000000003E-2</v>
      </c>
      <c r="AW98" s="33">
        <f t="shared" si="97"/>
        <v>6.429E-2</v>
      </c>
      <c r="AX98" s="33">
        <f t="shared" si="97"/>
        <v>7.2859999999999994E-2</v>
      </c>
      <c r="AY98" s="33">
        <f t="shared" si="97"/>
        <v>5.1249999999999997E-2</v>
      </c>
      <c r="AZ98" s="33">
        <f t="shared" si="97"/>
        <v>7.714E-2</v>
      </c>
      <c r="BA98" s="33">
        <f t="shared" si="97"/>
        <v>6.4670000000000005E-2</v>
      </c>
      <c r="BB98" s="33">
        <f t="shared" si="97"/>
        <v>5.6670000000000005E-2</v>
      </c>
      <c r="BC98" s="33">
        <f t="shared" si="97"/>
        <v>0.13066999999999998</v>
      </c>
      <c r="BD98" s="33">
        <f t="shared" si="97"/>
        <v>0.31900000000000001</v>
      </c>
      <c r="BE98" s="33">
        <f t="shared" si="97"/>
        <v>0.499</v>
      </c>
      <c r="BF98" s="33">
        <f t="shared" si="97"/>
        <v>0.56399999999999995</v>
      </c>
      <c r="BG98" s="33">
        <f t="shared" si="97"/>
        <v>0.26300000000000001</v>
      </c>
      <c r="BH98" s="33">
        <f t="shared" si="97"/>
        <v>0.499</v>
      </c>
      <c r="BI98" s="33">
        <f t="shared" si="97"/>
        <v>0.878</v>
      </c>
      <c r="BJ98" s="33">
        <f t="shared" si="97"/>
        <v>4.7E-2</v>
      </c>
      <c r="BK98" s="33">
        <f t="shared" si="97"/>
        <v>3.5999999999999997E-2</v>
      </c>
      <c r="BL98" s="33">
        <f t="shared" si="97"/>
        <v>3.5000000000000003E-2</v>
      </c>
      <c r="BM98" s="33">
        <f t="shared" si="97"/>
        <v>4.1000000000000002E-2</v>
      </c>
      <c r="BN98" s="33">
        <f t="shared" si="97"/>
        <v>4.7E-2</v>
      </c>
      <c r="BO98" s="33">
        <f t="shared" si="97"/>
        <v>0.29899999999999999</v>
      </c>
      <c r="BP98" s="33">
        <f t="shared" si="97"/>
        <v>0.16222</v>
      </c>
      <c r="BQ98" s="33">
        <f t="shared" si="97"/>
        <v>2.1999999999999999E-2</v>
      </c>
      <c r="BR98" s="81">
        <f t="shared" ref="BR98" si="99">BR97/1000</f>
        <v>0</v>
      </c>
    </row>
    <row r="99" spans="1:72" ht="17.399999999999999" x14ac:dyDescent="0.35">
      <c r="A99" s="34"/>
      <c r="B99" s="35" t="s">
        <v>32</v>
      </c>
      <c r="C99" s="96"/>
      <c r="D99" s="36">
        <f>D95*D97</f>
        <v>0</v>
      </c>
      <c r="E99" s="36">
        <f t="shared" ref="E99:BQ99" si="100">E95*E97</f>
        <v>0</v>
      </c>
      <c r="F99" s="36">
        <f t="shared" si="100"/>
        <v>1.0413999999999999</v>
      </c>
      <c r="G99" s="36">
        <f t="shared" si="100"/>
        <v>0</v>
      </c>
      <c r="H99" s="36">
        <f t="shared" si="100"/>
        <v>0</v>
      </c>
      <c r="I99" s="36">
        <f t="shared" si="100"/>
        <v>0</v>
      </c>
      <c r="J99" s="36">
        <f t="shared" si="100"/>
        <v>0</v>
      </c>
      <c r="K99" s="36">
        <f t="shared" si="100"/>
        <v>2.0777600000000001</v>
      </c>
      <c r="L99" s="36">
        <f t="shared" si="100"/>
        <v>0</v>
      </c>
      <c r="M99" s="36">
        <f t="shared" si="100"/>
        <v>0</v>
      </c>
      <c r="N99" s="36">
        <f t="shared" si="100"/>
        <v>0</v>
      </c>
      <c r="O99" s="36">
        <f t="shared" si="100"/>
        <v>0</v>
      </c>
      <c r="P99" s="36">
        <f t="shared" si="100"/>
        <v>0</v>
      </c>
      <c r="Q99" s="36">
        <f t="shared" si="100"/>
        <v>0</v>
      </c>
      <c r="R99" s="36">
        <f t="shared" si="100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100"/>
        <v>11.9</v>
      </c>
      <c r="Y99" s="36">
        <f t="shared" si="100"/>
        <v>0</v>
      </c>
      <c r="Z99" s="36">
        <f t="shared" si="100"/>
        <v>0</v>
      </c>
      <c r="AA99" s="36">
        <f t="shared" si="100"/>
        <v>0</v>
      </c>
      <c r="AB99" s="36">
        <f t="shared" si="100"/>
        <v>0</v>
      </c>
      <c r="AC99" s="36">
        <f t="shared" si="100"/>
        <v>2.0880000000000001</v>
      </c>
      <c r="AD99" s="36">
        <f t="shared" si="100"/>
        <v>0</v>
      </c>
      <c r="AE99" s="36">
        <f t="shared" si="100"/>
        <v>0</v>
      </c>
      <c r="AF99" s="36">
        <f t="shared" ref="AF99:AI99" si="101">AF95*AF97</f>
        <v>0</v>
      </c>
      <c r="AG99" s="36">
        <f t="shared" si="101"/>
        <v>0</v>
      </c>
      <c r="AH99" s="36">
        <f t="shared" si="101"/>
        <v>0</v>
      </c>
      <c r="AI99" s="36">
        <f t="shared" si="101"/>
        <v>0</v>
      </c>
      <c r="AJ99" s="36">
        <f t="shared" si="100"/>
        <v>0</v>
      </c>
      <c r="AK99" s="36">
        <f t="shared" si="100"/>
        <v>0</v>
      </c>
      <c r="AL99" s="36">
        <f t="shared" si="100"/>
        <v>0</v>
      </c>
      <c r="AM99" s="36">
        <f t="shared" si="100"/>
        <v>1.752</v>
      </c>
      <c r="AN99" s="36">
        <f t="shared" si="100"/>
        <v>0.24</v>
      </c>
      <c r="AO99" s="36">
        <f t="shared" si="100"/>
        <v>0</v>
      </c>
      <c r="AP99" s="36">
        <f t="shared" si="100"/>
        <v>0</v>
      </c>
      <c r="AQ99" s="36">
        <f t="shared" si="100"/>
        <v>0</v>
      </c>
      <c r="AR99" s="36">
        <f t="shared" si="100"/>
        <v>0</v>
      </c>
      <c r="AS99" s="36">
        <f t="shared" si="100"/>
        <v>2.3563000000000001</v>
      </c>
      <c r="AT99" s="36">
        <f t="shared" si="100"/>
        <v>0</v>
      </c>
      <c r="AU99" s="36">
        <f t="shared" si="100"/>
        <v>0</v>
      </c>
      <c r="AV99" s="36">
        <f t="shared" si="100"/>
        <v>0</v>
      </c>
      <c r="AW99" s="36">
        <f t="shared" si="100"/>
        <v>0</v>
      </c>
      <c r="AX99" s="36">
        <f t="shared" si="100"/>
        <v>0</v>
      </c>
      <c r="AY99" s="36">
        <f t="shared" si="100"/>
        <v>0</v>
      </c>
      <c r="AZ99" s="36">
        <f t="shared" si="100"/>
        <v>0</v>
      </c>
      <c r="BA99" s="36">
        <f t="shared" si="100"/>
        <v>0</v>
      </c>
      <c r="BB99" s="36">
        <f t="shared" si="100"/>
        <v>0</v>
      </c>
      <c r="BC99" s="36">
        <f t="shared" si="100"/>
        <v>0</v>
      </c>
      <c r="BD99" s="36">
        <f t="shared" si="100"/>
        <v>0</v>
      </c>
      <c r="BE99" s="36">
        <f t="shared" si="100"/>
        <v>0</v>
      </c>
      <c r="BF99" s="36">
        <f t="shared" si="100"/>
        <v>0</v>
      </c>
      <c r="BG99" s="36">
        <f t="shared" si="100"/>
        <v>0</v>
      </c>
      <c r="BH99" s="36">
        <f t="shared" si="100"/>
        <v>0</v>
      </c>
      <c r="BI99" s="36">
        <f t="shared" si="100"/>
        <v>0</v>
      </c>
      <c r="BJ99" s="36">
        <f t="shared" si="100"/>
        <v>0</v>
      </c>
      <c r="BK99" s="36">
        <f t="shared" si="100"/>
        <v>0</v>
      </c>
      <c r="BL99" s="36">
        <f t="shared" si="100"/>
        <v>0</v>
      </c>
      <c r="BM99" s="36">
        <f t="shared" si="100"/>
        <v>0</v>
      </c>
      <c r="BN99" s="36">
        <f t="shared" si="100"/>
        <v>0</v>
      </c>
      <c r="BO99" s="36">
        <f t="shared" si="100"/>
        <v>0</v>
      </c>
      <c r="BP99" s="36">
        <f t="shared" si="100"/>
        <v>0.14599799999999999</v>
      </c>
      <c r="BQ99" s="36">
        <f t="shared" si="100"/>
        <v>0</v>
      </c>
      <c r="BR99" s="83">
        <f t="shared" ref="BR99" si="102">BR95*BR97</f>
        <v>0</v>
      </c>
      <c r="BS99" s="37">
        <f>SUM(D99:BQ99)</f>
        <v>21.601457999999997</v>
      </c>
      <c r="BT99" s="38">
        <f>BS99/$C$9</f>
        <v>21.601457999999997</v>
      </c>
    </row>
    <row r="100" spans="1:72" ht="17.399999999999999" x14ac:dyDescent="0.35">
      <c r="A100" s="34"/>
      <c r="B100" s="35" t="s">
        <v>33</v>
      </c>
      <c r="C100" s="96"/>
      <c r="D100" s="36">
        <f>D95*D97</f>
        <v>0</v>
      </c>
      <c r="E100" s="36">
        <f t="shared" ref="E100:BQ100" si="103">E95*E97</f>
        <v>0</v>
      </c>
      <c r="F100" s="36">
        <f t="shared" si="103"/>
        <v>1.0413999999999999</v>
      </c>
      <c r="G100" s="36">
        <f t="shared" si="103"/>
        <v>0</v>
      </c>
      <c r="H100" s="36">
        <f t="shared" si="103"/>
        <v>0</v>
      </c>
      <c r="I100" s="36">
        <f t="shared" si="103"/>
        <v>0</v>
      </c>
      <c r="J100" s="36">
        <f t="shared" si="103"/>
        <v>0</v>
      </c>
      <c r="K100" s="36">
        <f t="shared" si="103"/>
        <v>2.0777600000000001</v>
      </c>
      <c r="L100" s="36">
        <f t="shared" si="103"/>
        <v>0</v>
      </c>
      <c r="M100" s="36">
        <f t="shared" si="103"/>
        <v>0</v>
      </c>
      <c r="N100" s="36">
        <f t="shared" si="103"/>
        <v>0</v>
      </c>
      <c r="O100" s="36">
        <f t="shared" si="103"/>
        <v>0</v>
      </c>
      <c r="P100" s="36">
        <f t="shared" si="103"/>
        <v>0</v>
      </c>
      <c r="Q100" s="36">
        <f t="shared" si="103"/>
        <v>0</v>
      </c>
      <c r="R100" s="36">
        <f t="shared" si="103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103"/>
        <v>11.9</v>
      </c>
      <c r="Y100" s="36">
        <f t="shared" si="103"/>
        <v>0</v>
      </c>
      <c r="Z100" s="36">
        <f t="shared" si="103"/>
        <v>0</v>
      </c>
      <c r="AA100" s="36">
        <f t="shared" si="103"/>
        <v>0</v>
      </c>
      <c r="AB100" s="36">
        <f t="shared" si="103"/>
        <v>0</v>
      </c>
      <c r="AC100" s="36">
        <f t="shared" si="103"/>
        <v>2.0880000000000001</v>
      </c>
      <c r="AD100" s="36">
        <f t="shared" si="103"/>
        <v>0</v>
      </c>
      <c r="AE100" s="36">
        <f t="shared" si="103"/>
        <v>0</v>
      </c>
      <c r="AF100" s="36">
        <f t="shared" ref="AF100:AI100" si="104">AF95*AF97</f>
        <v>0</v>
      </c>
      <c r="AG100" s="36">
        <f t="shared" si="104"/>
        <v>0</v>
      </c>
      <c r="AH100" s="36">
        <f t="shared" si="104"/>
        <v>0</v>
      </c>
      <c r="AI100" s="36">
        <f t="shared" si="104"/>
        <v>0</v>
      </c>
      <c r="AJ100" s="36">
        <f t="shared" si="103"/>
        <v>0</v>
      </c>
      <c r="AK100" s="36">
        <f t="shared" si="103"/>
        <v>0</v>
      </c>
      <c r="AL100" s="36">
        <f t="shared" si="103"/>
        <v>0</v>
      </c>
      <c r="AM100" s="36">
        <f t="shared" si="103"/>
        <v>1.752</v>
      </c>
      <c r="AN100" s="36">
        <f t="shared" si="103"/>
        <v>0.24</v>
      </c>
      <c r="AO100" s="36">
        <f t="shared" si="103"/>
        <v>0</v>
      </c>
      <c r="AP100" s="36">
        <f t="shared" si="103"/>
        <v>0</v>
      </c>
      <c r="AQ100" s="36">
        <f t="shared" si="103"/>
        <v>0</v>
      </c>
      <c r="AR100" s="36">
        <f t="shared" si="103"/>
        <v>0</v>
      </c>
      <c r="AS100" s="36">
        <f t="shared" si="103"/>
        <v>2.3563000000000001</v>
      </c>
      <c r="AT100" s="36">
        <f t="shared" si="103"/>
        <v>0</v>
      </c>
      <c r="AU100" s="36">
        <f t="shared" si="103"/>
        <v>0</v>
      </c>
      <c r="AV100" s="36">
        <f t="shared" si="103"/>
        <v>0</v>
      </c>
      <c r="AW100" s="36">
        <f t="shared" si="103"/>
        <v>0</v>
      </c>
      <c r="AX100" s="36">
        <f t="shared" si="103"/>
        <v>0</v>
      </c>
      <c r="AY100" s="36">
        <f t="shared" si="103"/>
        <v>0</v>
      </c>
      <c r="AZ100" s="36">
        <f t="shared" si="103"/>
        <v>0</v>
      </c>
      <c r="BA100" s="36">
        <f t="shared" si="103"/>
        <v>0</v>
      </c>
      <c r="BB100" s="36">
        <f t="shared" si="103"/>
        <v>0</v>
      </c>
      <c r="BC100" s="36">
        <f t="shared" si="103"/>
        <v>0</v>
      </c>
      <c r="BD100" s="36">
        <f t="shared" si="103"/>
        <v>0</v>
      </c>
      <c r="BE100" s="36">
        <f t="shared" si="103"/>
        <v>0</v>
      </c>
      <c r="BF100" s="36">
        <f t="shared" si="103"/>
        <v>0</v>
      </c>
      <c r="BG100" s="36">
        <f t="shared" si="103"/>
        <v>0</v>
      </c>
      <c r="BH100" s="36">
        <f t="shared" si="103"/>
        <v>0</v>
      </c>
      <c r="BI100" s="36">
        <f t="shared" si="103"/>
        <v>0</v>
      </c>
      <c r="BJ100" s="36">
        <f t="shared" si="103"/>
        <v>0</v>
      </c>
      <c r="BK100" s="36">
        <f t="shared" si="103"/>
        <v>0</v>
      </c>
      <c r="BL100" s="36">
        <f t="shared" si="103"/>
        <v>0</v>
      </c>
      <c r="BM100" s="36">
        <f t="shared" si="103"/>
        <v>0</v>
      </c>
      <c r="BN100" s="36">
        <f t="shared" si="103"/>
        <v>0</v>
      </c>
      <c r="BO100" s="36">
        <f t="shared" si="103"/>
        <v>0</v>
      </c>
      <c r="BP100" s="36">
        <f t="shared" si="103"/>
        <v>0.14599799999999999</v>
      </c>
      <c r="BQ100" s="36">
        <f t="shared" si="103"/>
        <v>0</v>
      </c>
      <c r="BR100" s="83">
        <f t="shared" ref="BR100" si="105">BR95*BR97</f>
        <v>0</v>
      </c>
      <c r="BS100" s="37">
        <f>SUM(D100:BQ100)</f>
        <v>21.601457999999997</v>
      </c>
      <c r="BT100" s="38">
        <f>BS100/$C$9</f>
        <v>21.601457999999997</v>
      </c>
    </row>
    <row r="102" spans="1:72" x14ac:dyDescent="0.3">
      <c r="J102" s="4">
        <v>10</v>
      </c>
      <c r="K102" t="s">
        <v>2</v>
      </c>
      <c r="M102" s="4"/>
      <c r="N102" s="4"/>
      <c r="O102" s="4"/>
      <c r="S102" t="s">
        <v>36</v>
      </c>
    </row>
    <row r="103" spans="1:72" ht="15" customHeight="1" x14ac:dyDescent="0.3">
      <c r="A103" s="88"/>
      <c r="B103" s="42" t="s">
        <v>3</v>
      </c>
      <c r="C103" s="90" t="s">
        <v>4</v>
      </c>
      <c r="D103" s="86" t="str">
        <f>D87</f>
        <v>Хлеб пшеничный</v>
      </c>
      <c r="E103" s="86" t="str">
        <f t="shared" ref="E103:BQ103" si="106">E87</f>
        <v>Хлеб ржано-пшеничный</v>
      </c>
      <c r="F103" s="86" t="str">
        <f t="shared" si="106"/>
        <v>Сахар</v>
      </c>
      <c r="G103" s="86" t="str">
        <f t="shared" si="106"/>
        <v>Чай</v>
      </c>
      <c r="H103" s="86" t="str">
        <f t="shared" si="106"/>
        <v>Какао</v>
      </c>
      <c r="I103" s="86" t="str">
        <f t="shared" si="106"/>
        <v>Кофейный напиток</v>
      </c>
      <c r="J103" s="86" t="str">
        <f t="shared" si="106"/>
        <v>Молоко 2,5%</v>
      </c>
      <c r="K103" s="86" t="str">
        <f t="shared" si="106"/>
        <v>Масло сливочное</v>
      </c>
      <c r="L103" s="86" t="str">
        <f t="shared" si="106"/>
        <v>Сметана 15%</v>
      </c>
      <c r="M103" s="86" t="str">
        <f t="shared" si="106"/>
        <v>Молоко сухое</v>
      </c>
      <c r="N103" s="86" t="str">
        <f t="shared" si="106"/>
        <v>Снежок 2,5 %</v>
      </c>
      <c r="O103" s="86" t="str">
        <f t="shared" si="106"/>
        <v>Творог 5%</v>
      </c>
      <c r="P103" s="86" t="str">
        <f t="shared" si="106"/>
        <v>Молоко сгущенное</v>
      </c>
      <c r="Q103" s="86" t="str">
        <f t="shared" si="106"/>
        <v xml:space="preserve">Джем Сава </v>
      </c>
      <c r="R103" s="86" t="str">
        <f t="shared" si="106"/>
        <v>Сыр</v>
      </c>
      <c r="S103" s="86" t="str">
        <f t="shared" si="106"/>
        <v>Зеленый горошек</v>
      </c>
      <c r="T103" s="86" t="str">
        <f t="shared" si="106"/>
        <v>Кукуруза консервирован.</v>
      </c>
      <c r="U103" s="86" t="str">
        <f t="shared" si="106"/>
        <v>Консервы рыбные</v>
      </c>
      <c r="V103" s="86" t="str">
        <f t="shared" si="106"/>
        <v>Огурцы консервирован.</v>
      </c>
      <c r="W103" s="43"/>
      <c r="X103" s="86" t="str">
        <f t="shared" si="106"/>
        <v>Яйцо</v>
      </c>
      <c r="Y103" s="86" t="str">
        <f t="shared" si="106"/>
        <v>Икра кабачковая</v>
      </c>
      <c r="Z103" s="86" t="str">
        <f t="shared" si="106"/>
        <v>Изюм</v>
      </c>
      <c r="AA103" s="86" t="str">
        <f t="shared" si="106"/>
        <v>Курага</v>
      </c>
      <c r="AB103" s="86" t="str">
        <f t="shared" si="106"/>
        <v>Чернослив</v>
      </c>
      <c r="AC103" s="86" t="str">
        <f t="shared" si="106"/>
        <v>Шиповник</v>
      </c>
      <c r="AD103" s="86" t="str">
        <f t="shared" si="106"/>
        <v>Сухофрукты</v>
      </c>
      <c r="AE103" s="86" t="str">
        <f t="shared" si="106"/>
        <v>Ягода свежемороженная</v>
      </c>
      <c r="AF103" s="86" t="str">
        <f t="shared" ref="AF103:AI103" si="107">AF87</f>
        <v xml:space="preserve">Апельсин  </v>
      </c>
      <c r="AG103" s="86" t="str">
        <f t="shared" si="107"/>
        <v>Банан</v>
      </c>
      <c r="AH103" s="86" t="str">
        <f t="shared" si="107"/>
        <v>Лимон</v>
      </c>
      <c r="AI103" s="86" t="str">
        <f t="shared" si="107"/>
        <v>Яблоко</v>
      </c>
      <c r="AJ103" s="86" t="str">
        <f t="shared" si="106"/>
        <v>Кисель</v>
      </c>
      <c r="AK103" s="86" t="str">
        <f t="shared" si="106"/>
        <v xml:space="preserve">Сок </v>
      </c>
      <c r="AL103" s="86" t="str">
        <f t="shared" si="106"/>
        <v>Макаронные изделия</v>
      </c>
      <c r="AM103" s="86" t="str">
        <f t="shared" si="106"/>
        <v>Мука</v>
      </c>
      <c r="AN103" s="86" t="str">
        <f t="shared" si="106"/>
        <v>Дрожжи</v>
      </c>
      <c r="AO103" s="86" t="str">
        <f t="shared" si="106"/>
        <v>Печенье</v>
      </c>
      <c r="AP103" s="86" t="str">
        <f t="shared" si="106"/>
        <v>Пряники</v>
      </c>
      <c r="AQ103" s="86" t="str">
        <f t="shared" si="106"/>
        <v>Вафли</v>
      </c>
      <c r="AR103" s="86" t="str">
        <f t="shared" si="106"/>
        <v>Конфеты</v>
      </c>
      <c r="AS103" s="86" t="str">
        <f t="shared" si="106"/>
        <v>Повидло Сава</v>
      </c>
      <c r="AT103" s="86" t="str">
        <f t="shared" si="106"/>
        <v>Крупа геркулес</v>
      </c>
      <c r="AU103" s="86" t="str">
        <f t="shared" si="106"/>
        <v>Крупа горох</v>
      </c>
      <c r="AV103" s="86" t="str">
        <f t="shared" si="106"/>
        <v>Крупа гречневая</v>
      </c>
      <c r="AW103" s="86" t="str">
        <f t="shared" si="106"/>
        <v>Крупа кукурузная</v>
      </c>
      <c r="AX103" s="86" t="str">
        <f t="shared" si="106"/>
        <v>Крупа манная</v>
      </c>
      <c r="AY103" s="86" t="str">
        <f t="shared" si="106"/>
        <v>Крупа перловая</v>
      </c>
      <c r="AZ103" s="86" t="str">
        <f t="shared" si="106"/>
        <v>Крупа пшеничная</v>
      </c>
      <c r="BA103" s="86" t="str">
        <f t="shared" si="106"/>
        <v>Крупа пшено</v>
      </c>
      <c r="BB103" s="86" t="str">
        <f t="shared" si="106"/>
        <v>Крупа ячневая</v>
      </c>
      <c r="BC103" s="86" t="str">
        <f t="shared" si="106"/>
        <v>Рис</v>
      </c>
      <c r="BD103" s="86" t="str">
        <f t="shared" si="106"/>
        <v>Цыпленок бройлер</v>
      </c>
      <c r="BE103" s="86" t="str">
        <f t="shared" si="106"/>
        <v>Филе куриное</v>
      </c>
      <c r="BF103" s="86" t="str">
        <f t="shared" si="106"/>
        <v>Фарш говяжий</v>
      </c>
      <c r="BG103" s="86" t="str">
        <f t="shared" si="106"/>
        <v>Печень куриная</v>
      </c>
      <c r="BH103" s="86" t="str">
        <f t="shared" si="106"/>
        <v>Филе минтая</v>
      </c>
      <c r="BI103" s="86" t="str">
        <f t="shared" si="106"/>
        <v>Филе сельди слабосол.</v>
      </c>
      <c r="BJ103" s="86" t="str">
        <f t="shared" si="106"/>
        <v>Картофель</v>
      </c>
      <c r="BK103" s="86" t="str">
        <f t="shared" si="106"/>
        <v>Морковь</v>
      </c>
      <c r="BL103" s="86" t="str">
        <f t="shared" si="106"/>
        <v>Лук</v>
      </c>
      <c r="BM103" s="86" t="str">
        <f t="shared" si="106"/>
        <v>Капуста</v>
      </c>
      <c r="BN103" s="86" t="str">
        <f t="shared" si="106"/>
        <v>Свекла</v>
      </c>
      <c r="BO103" s="86" t="str">
        <f t="shared" si="106"/>
        <v>Томатная паста</v>
      </c>
      <c r="BP103" s="86" t="str">
        <f t="shared" si="106"/>
        <v>Масло растительное</v>
      </c>
      <c r="BQ103" s="86" t="str">
        <f t="shared" si="106"/>
        <v>Соль</v>
      </c>
      <c r="BR103" s="102" t="str">
        <f t="shared" ref="BR103" si="108">BR87</f>
        <v>Лимонная кислота</v>
      </c>
      <c r="BS103" s="97" t="s">
        <v>5</v>
      </c>
      <c r="BT103" s="97" t="s">
        <v>6</v>
      </c>
    </row>
    <row r="104" spans="1:72" ht="36.75" customHeight="1" x14ac:dyDescent="0.3">
      <c r="A104" s="89"/>
      <c r="B104" s="7" t="s">
        <v>7</v>
      </c>
      <c r="C104" s="91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43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102"/>
      <c r="BS104" s="97"/>
      <c r="BT104" s="97"/>
    </row>
    <row r="105" spans="1:72" x14ac:dyDescent="0.3">
      <c r="A105" s="92" t="s">
        <v>23</v>
      </c>
      <c r="B105" s="18" t="s">
        <v>39</v>
      </c>
      <c r="C105" s="93">
        <f>$F$6</f>
        <v>1</v>
      </c>
      <c r="D105" s="13">
        <f>D26</f>
        <v>0</v>
      </c>
      <c r="E105" s="13">
        <f t="shared" ref="E105:BQ109" si="109">E26</f>
        <v>0</v>
      </c>
      <c r="F105" s="13">
        <f t="shared" si="109"/>
        <v>0</v>
      </c>
      <c r="G105" s="13">
        <f t="shared" si="109"/>
        <v>0</v>
      </c>
      <c r="H105" s="13">
        <f t="shared" si="109"/>
        <v>0</v>
      </c>
      <c r="I105" s="13">
        <f t="shared" si="109"/>
        <v>0</v>
      </c>
      <c r="J105" s="13">
        <f t="shared" si="109"/>
        <v>2.1000000000000001E-2</v>
      </c>
      <c r="K105" s="13">
        <f t="shared" si="109"/>
        <v>4.0000000000000001E-3</v>
      </c>
      <c r="L105" s="13">
        <f t="shared" si="109"/>
        <v>0</v>
      </c>
      <c r="M105" s="13">
        <f t="shared" si="109"/>
        <v>0</v>
      </c>
      <c r="N105" s="13">
        <f t="shared" si="109"/>
        <v>0</v>
      </c>
      <c r="O105" s="13">
        <f t="shared" si="109"/>
        <v>0</v>
      </c>
      <c r="P105" s="13">
        <f t="shared" si="109"/>
        <v>0</v>
      </c>
      <c r="Q105" s="13">
        <f t="shared" si="109"/>
        <v>0</v>
      </c>
      <c r="R105" s="13">
        <f t="shared" si="109"/>
        <v>0</v>
      </c>
      <c r="S105" s="13">
        <f t="shared" si="109"/>
        <v>0</v>
      </c>
      <c r="T105" s="13">
        <f t="shared" si="109"/>
        <v>0</v>
      </c>
      <c r="U105" s="13">
        <f t="shared" si="109"/>
        <v>0</v>
      </c>
      <c r="V105" s="13">
        <f t="shared" si="109"/>
        <v>0</v>
      </c>
      <c r="W105" s="13">
        <f t="shared" si="109"/>
        <v>0</v>
      </c>
      <c r="X105" s="13">
        <f t="shared" si="109"/>
        <v>0</v>
      </c>
      <c r="Y105" s="13">
        <f t="shared" si="109"/>
        <v>0</v>
      </c>
      <c r="Z105" s="13">
        <f t="shared" si="109"/>
        <v>0</v>
      </c>
      <c r="AA105" s="13">
        <f t="shared" si="109"/>
        <v>0</v>
      </c>
      <c r="AB105" s="13">
        <f t="shared" si="109"/>
        <v>0</v>
      </c>
      <c r="AC105" s="13">
        <f t="shared" si="109"/>
        <v>0</v>
      </c>
      <c r="AD105" s="13">
        <f t="shared" si="109"/>
        <v>0</v>
      </c>
      <c r="AE105" s="13">
        <f t="shared" si="109"/>
        <v>0</v>
      </c>
      <c r="AF105" s="13">
        <f t="shared" ref="AF105:AI108" si="110">AF26</f>
        <v>0</v>
      </c>
      <c r="AG105" s="13">
        <f t="shared" si="110"/>
        <v>0</v>
      </c>
      <c r="AH105" s="13">
        <f t="shared" si="110"/>
        <v>0</v>
      </c>
      <c r="AI105" s="13">
        <f t="shared" si="110"/>
        <v>0</v>
      </c>
      <c r="AJ105" s="13">
        <f t="shared" si="109"/>
        <v>0</v>
      </c>
      <c r="AK105" s="13">
        <f t="shared" si="109"/>
        <v>0</v>
      </c>
      <c r="AL105" s="13">
        <f t="shared" si="109"/>
        <v>0</v>
      </c>
      <c r="AM105" s="13">
        <f t="shared" si="109"/>
        <v>0</v>
      </c>
      <c r="AN105" s="13">
        <f t="shared" si="109"/>
        <v>0</v>
      </c>
      <c r="AO105" s="13">
        <f t="shared" si="109"/>
        <v>0</v>
      </c>
      <c r="AP105" s="13">
        <f t="shared" si="109"/>
        <v>0</v>
      </c>
      <c r="AQ105" s="13">
        <f t="shared" si="109"/>
        <v>0</v>
      </c>
      <c r="AR105" s="13">
        <f t="shared" si="109"/>
        <v>0</v>
      </c>
      <c r="AS105" s="13">
        <f t="shared" si="109"/>
        <v>0</v>
      </c>
      <c r="AT105" s="13">
        <f t="shared" si="109"/>
        <v>0</v>
      </c>
      <c r="AU105" s="13">
        <f t="shared" si="109"/>
        <v>0</v>
      </c>
      <c r="AV105" s="13">
        <f t="shared" si="109"/>
        <v>0</v>
      </c>
      <c r="AW105" s="13">
        <f t="shared" si="109"/>
        <v>0</v>
      </c>
      <c r="AX105" s="13">
        <f t="shared" si="109"/>
        <v>0</v>
      </c>
      <c r="AY105" s="13">
        <f t="shared" si="109"/>
        <v>0</v>
      </c>
      <c r="AZ105" s="13">
        <f t="shared" si="109"/>
        <v>0</v>
      </c>
      <c r="BA105" s="13">
        <f t="shared" si="109"/>
        <v>0</v>
      </c>
      <c r="BB105" s="13">
        <f t="shared" si="109"/>
        <v>0</v>
      </c>
      <c r="BC105" s="13">
        <f t="shared" si="109"/>
        <v>0</v>
      </c>
      <c r="BD105" s="13">
        <f t="shared" si="109"/>
        <v>0</v>
      </c>
      <c r="BE105" s="13">
        <f t="shared" si="109"/>
        <v>0</v>
      </c>
      <c r="BF105" s="13">
        <f t="shared" si="109"/>
        <v>0</v>
      </c>
      <c r="BG105" s="13">
        <f t="shared" si="109"/>
        <v>0</v>
      </c>
      <c r="BH105" s="13">
        <f t="shared" si="109"/>
        <v>0</v>
      </c>
      <c r="BI105" s="13">
        <f t="shared" si="109"/>
        <v>0</v>
      </c>
      <c r="BJ105" s="13">
        <f t="shared" si="109"/>
        <v>0.14699999999999999</v>
      </c>
      <c r="BK105" s="13">
        <f t="shared" si="109"/>
        <v>0</v>
      </c>
      <c r="BL105" s="13">
        <f t="shared" si="109"/>
        <v>0</v>
      </c>
      <c r="BM105" s="13">
        <f t="shared" si="109"/>
        <v>0</v>
      </c>
      <c r="BN105" s="13">
        <f t="shared" si="109"/>
        <v>0</v>
      </c>
      <c r="BO105" s="13">
        <f t="shared" si="109"/>
        <v>0</v>
      </c>
      <c r="BP105" s="13">
        <f t="shared" si="109"/>
        <v>0</v>
      </c>
      <c r="BQ105" s="13">
        <f t="shared" si="109"/>
        <v>0</v>
      </c>
      <c r="BR105" s="80">
        <f t="shared" ref="BR105:BR108" si="111">BR26</f>
        <v>0</v>
      </c>
    </row>
    <row r="106" spans="1:72" x14ac:dyDescent="0.3">
      <c r="A106" s="92"/>
      <c r="B106" t="s">
        <v>17</v>
      </c>
      <c r="C106" s="94"/>
      <c r="D106" s="13">
        <f>D27</f>
        <v>0</v>
      </c>
      <c r="E106" s="13">
        <f t="shared" si="109"/>
        <v>0</v>
      </c>
      <c r="F106" s="13">
        <f t="shared" si="109"/>
        <v>0</v>
      </c>
      <c r="G106" s="13">
        <f t="shared" si="109"/>
        <v>0</v>
      </c>
      <c r="H106" s="13">
        <f t="shared" si="109"/>
        <v>0</v>
      </c>
      <c r="I106" s="13">
        <f t="shared" si="109"/>
        <v>0</v>
      </c>
      <c r="J106" s="13">
        <f t="shared" si="109"/>
        <v>0</v>
      </c>
      <c r="K106" s="13">
        <f t="shared" si="109"/>
        <v>0</v>
      </c>
      <c r="L106" s="13">
        <f t="shared" si="109"/>
        <v>0</v>
      </c>
      <c r="M106" s="13">
        <f t="shared" si="109"/>
        <v>0</v>
      </c>
      <c r="N106" s="13">
        <f t="shared" si="109"/>
        <v>0</v>
      </c>
      <c r="O106" s="13">
        <f t="shared" si="109"/>
        <v>0</v>
      </c>
      <c r="P106" s="13">
        <f t="shared" si="109"/>
        <v>0</v>
      </c>
      <c r="Q106" s="13">
        <f t="shared" si="109"/>
        <v>0</v>
      </c>
      <c r="R106" s="13">
        <f t="shared" si="109"/>
        <v>0</v>
      </c>
      <c r="S106" s="13">
        <f t="shared" si="109"/>
        <v>0</v>
      </c>
      <c r="T106" s="13">
        <f t="shared" si="109"/>
        <v>0</v>
      </c>
      <c r="U106" s="13">
        <f t="shared" si="109"/>
        <v>0</v>
      </c>
      <c r="V106" s="13">
        <f t="shared" si="109"/>
        <v>0.03</v>
      </c>
      <c r="W106" s="13">
        <f t="shared" si="109"/>
        <v>0</v>
      </c>
      <c r="X106" s="13">
        <f t="shared" si="109"/>
        <v>0</v>
      </c>
      <c r="Y106" s="13">
        <f t="shared" si="109"/>
        <v>0</v>
      </c>
      <c r="Z106" s="13">
        <f t="shared" si="109"/>
        <v>0</v>
      </c>
      <c r="AA106" s="13">
        <f t="shared" si="109"/>
        <v>0</v>
      </c>
      <c r="AB106" s="13">
        <f t="shared" si="109"/>
        <v>0</v>
      </c>
      <c r="AC106" s="13">
        <f t="shared" si="109"/>
        <v>0</v>
      </c>
      <c r="AD106" s="13">
        <f t="shared" si="109"/>
        <v>0</v>
      </c>
      <c r="AE106" s="13">
        <f t="shared" si="109"/>
        <v>0</v>
      </c>
      <c r="AF106" s="13">
        <f t="shared" si="110"/>
        <v>0</v>
      </c>
      <c r="AG106" s="13">
        <f t="shared" si="110"/>
        <v>0</v>
      </c>
      <c r="AH106" s="13">
        <f t="shared" si="110"/>
        <v>0</v>
      </c>
      <c r="AI106" s="13">
        <f t="shared" si="110"/>
        <v>0</v>
      </c>
      <c r="AJ106" s="13">
        <f t="shared" si="109"/>
        <v>0</v>
      </c>
      <c r="AK106" s="13">
        <f t="shared" si="109"/>
        <v>0</v>
      </c>
      <c r="AL106" s="13">
        <f t="shared" si="109"/>
        <v>0</v>
      </c>
      <c r="AM106" s="13">
        <f t="shared" si="109"/>
        <v>0</v>
      </c>
      <c r="AN106" s="13">
        <f t="shared" si="109"/>
        <v>0</v>
      </c>
      <c r="AO106" s="13">
        <f t="shared" si="109"/>
        <v>0</v>
      </c>
      <c r="AP106" s="13">
        <f t="shared" si="109"/>
        <v>0</v>
      </c>
      <c r="AQ106" s="13">
        <f t="shared" si="109"/>
        <v>0</v>
      </c>
      <c r="AR106" s="13">
        <f t="shared" si="109"/>
        <v>0</v>
      </c>
      <c r="AS106" s="13">
        <f t="shared" si="109"/>
        <v>0</v>
      </c>
      <c r="AT106" s="13">
        <f t="shared" si="109"/>
        <v>0</v>
      </c>
      <c r="AU106" s="13">
        <f t="shared" si="109"/>
        <v>0</v>
      </c>
      <c r="AV106" s="13">
        <f t="shared" si="109"/>
        <v>0</v>
      </c>
      <c r="AW106" s="13">
        <f t="shared" si="109"/>
        <v>0</v>
      </c>
      <c r="AX106" s="13">
        <f t="shared" si="109"/>
        <v>0</v>
      </c>
      <c r="AY106" s="13">
        <f t="shared" si="109"/>
        <v>0</v>
      </c>
      <c r="AZ106" s="13">
        <f t="shared" si="109"/>
        <v>0</v>
      </c>
      <c r="BA106" s="13">
        <f t="shared" si="109"/>
        <v>0</v>
      </c>
      <c r="BB106" s="13">
        <f t="shared" si="109"/>
        <v>0</v>
      </c>
      <c r="BC106" s="13">
        <f t="shared" si="109"/>
        <v>0</v>
      </c>
      <c r="BD106" s="13">
        <f t="shared" si="109"/>
        <v>0</v>
      </c>
      <c r="BE106" s="13">
        <f t="shared" si="109"/>
        <v>0</v>
      </c>
      <c r="BF106" s="13">
        <f t="shared" si="109"/>
        <v>0</v>
      </c>
      <c r="BG106" s="13">
        <f t="shared" si="109"/>
        <v>0</v>
      </c>
      <c r="BH106" s="13">
        <f t="shared" si="109"/>
        <v>0</v>
      </c>
      <c r="BI106" s="13">
        <f t="shared" si="109"/>
        <v>0.03</v>
      </c>
      <c r="BJ106" s="13">
        <f t="shared" si="109"/>
        <v>0</v>
      </c>
      <c r="BK106" s="13">
        <f t="shared" si="109"/>
        <v>0</v>
      </c>
      <c r="BL106" s="13">
        <f t="shared" si="109"/>
        <v>3.0000000000000001E-3</v>
      </c>
      <c r="BM106" s="13">
        <f t="shared" si="109"/>
        <v>0</v>
      </c>
      <c r="BN106" s="13">
        <f t="shared" si="109"/>
        <v>0</v>
      </c>
      <c r="BO106" s="13">
        <f t="shared" si="109"/>
        <v>0</v>
      </c>
      <c r="BP106" s="13">
        <f t="shared" si="109"/>
        <v>0</v>
      </c>
      <c r="BQ106" s="13">
        <f t="shared" si="109"/>
        <v>0</v>
      </c>
      <c r="BR106" s="80">
        <f t="shared" si="111"/>
        <v>0</v>
      </c>
    </row>
    <row r="107" spans="1:72" x14ac:dyDescent="0.3">
      <c r="A107" s="92"/>
      <c r="B107" s="8" t="s">
        <v>40</v>
      </c>
      <c r="C107" s="94"/>
      <c r="D107" s="13">
        <f>D28</f>
        <v>0</v>
      </c>
      <c r="E107" s="13">
        <f t="shared" si="109"/>
        <v>0</v>
      </c>
      <c r="F107" s="13">
        <f t="shared" si="109"/>
        <v>8.9999999999999993E-3</v>
      </c>
      <c r="G107" s="13">
        <f t="shared" si="109"/>
        <v>5.0000000000000001E-4</v>
      </c>
      <c r="H107" s="13">
        <f t="shared" si="109"/>
        <v>0</v>
      </c>
      <c r="I107" s="13">
        <f t="shared" si="109"/>
        <v>0</v>
      </c>
      <c r="J107" s="13">
        <f t="shared" si="109"/>
        <v>0</v>
      </c>
      <c r="K107" s="13">
        <f t="shared" si="109"/>
        <v>0</v>
      </c>
      <c r="L107" s="13">
        <f t="shared" si="109"/>
        <v>0</v>
      </c>
      <c r="M107" s="13">
        <f t="shared" si="109"/>
        <v>0</v>
      </c>
      <c r="N107" s="13">
        <f t="shared" si="109"/>
        <v>0</v>
      </c>
      <c r="O107" s="13">
        <f t="shared" si="109"/>
        <v>0</v>
      </c>
      <c r="P107" s="13">
        <f t="shared" si="109"/>
        <v>0</v>
      </c>
      <c r="Q107" s="13">
        <f t="shared" si="109"/>
        <v>0</v>
      </c>
      <c r="R107" s="13">
        <f t="shared" si="109"/>
        <v>0</v>
      </c>
      <c r="S107" s="13">
        <f t="shared" si="109"/>
        <v>0</v>
      </c>
      <c r="T107" s="13">
        <f t="shared" si="109"/>
        <v>0</v>
      </c>
      <c r="U107" s="13">
        <f t="shared" si="109"/>
        <v>0</v>
      </c>
      <c r="V107" s="13">
        <f t="shared" si="109"/>
        <v>0</v>
      </c>
      <c r="W107" s="13">
        <f t="shared" si="109"/>
        <v>0</v>
      </c>
      <c r="X107" s="13">
        <f t="shared" si="109"/>
        <v>0</v>
      </c>
      <c r="Y107" s="13">
        <f t="shared" si="109"/>
        <v>0</v>
      </c>
      <c r="Z107" s="13">
        <f t="shared" si="109"/>
        <v>0</v>
      </c>
      <c r="AA107" s="13">
        <f t="shared" si="109"/>
        <v>0</v>
      </c>
      <c r="AB107" s="13">
        <f t="shared" si="109"/>
        <v>0</v>
      </c>
      <c r="AC107" s="13">
        <f t="shared" si="109"/>
        <v>0</v>
      </c>
      <c r="AD107" s="13">
        <f t="shared" si="109"/>
        <v>0</v>
      </c>
      <c r="AE107" s="13">
        <f t="shared" si="109"/>
        <v>0</v>
      </c>
      <c r="AF107" s="13">
        <f t="shared" si="110"/>
        <v>0</v>
      </c>
      <c r="AG107" s="13">
        <f t="shared" si="110"/>
        <v>0</v>
      </c>
      <c r="AH107" s="13">
        <f t="shared" si="110"/>
        <v>5.0000000000000001E-3</v>
      </c>
      <c r="AI107" s="13">
        <f t="shared" si="110"/>
        <v>0</v>
      </c>
      <c r="AJ107" s="13">
        <f t="shared" si="109"/>
        <v>0</v>
      </c>
      <c r="AK107" s="13">
        <f t="shared" si="109"/>
        <v>0</v>
      </c>
      <c r="AL107" s="13">
        <f t="shared" si="109"/>
        <v>0</v>
      </c>
      <c r="AM107" s="13">
        <f t="shared" si="109"/>
        <v>0</v>
      </c>
      <c r="AN107" s="13">
        <f t="shared" si="109"/>
        <v>0</v>
      </c>
      <c r="AO107" s="13">
        <f t="shared" si="109"/>
        <v>0</v>
      </c>
      <c r="AP107" s="13">
        <f t="shared" si="109"/>
        <v>0</v>
      </c>
      <c r="AQ107" s="13">
        <f t="shared" si="109"/>
        <v>0</v>
      </c>
      <c r="AR107" s="13">
        <f t="shared" si="109"/>
        <v>0</v>
      </c>
      <c r="AS107" s="13">
        <f t="shared" si="109"/>
        <v>0</v>
      </c>
      <c r="AT107" s="13">
        <f t="shared" si="109"/>
        <v>0</v>
      </c>
      <c r="AU107" s="13">
        <f t="shared" si="109"/>
        <v>0</v>
      </c>
      <c r="AV107" s="13">
        <f t="shared" si="109"/>
        <v>0</v>
      </c>
      <c r="AW107" s="13">
        <f t="shared" si="109"/>
        <v>0</v>
      </c>
      <c r="AX107" s="13">
        <f t="shared" si="109"/>
        <v>0</v>
      </c>
      <c r="AY107" s="13">
        <f t="shared" si="109"/>
        <v>0</v>
      </c>
      <c r="AZ107" s="13">
        <f t="shared" si="109"/>
        <v>0</v>
      </c>
      <c r="BA107" s="13">
        <f t="shared" si="109"/>
        <v>0</v>
      </c>
      <c r="BB107" s="13">
        <f t="shared" si="109"/>
        <v>0</v>
      </c>
      <c r="BC107" s="13">
        <f t="shared" si="109"/>
        <v>0</v>
      </c>
      <c r="BD107" s="13">
        <f t="shared" si="109"/>
        <v>0</v>
      </c>
      <c r="BE107" s="13">
        <f t="shared" si="109"/>
        <v>0</v>
      </c>
      <c r="BF107" s="13">
        <f t="shared" si="109"/>
        <v>0</v>
      </c>
      <c r="BG107" s="13">
        <f t="shared" si="109"/>
        <v>0</v>
      </c>
      <c r="BH107" s="13">
        <f t="shared" si="109"/>
        <v>0</v>
      </c>
      <c r="BI107" s="13">
        <f t="shared" si="109"/>
        <v>0</v>
      </c>
      <c r="BJ107" s="13">
        <f t="shared" si="109"/>
        <v>0</v>
      </c>
      <c r="BK107" s="13">
        <f t="shared" si="109"/>
        <v>0</v>
      </c>
      <c r="BL107" s="13">
        <f t="shared" si="109"/>
        <v>0</v>
      </c>
      <c r="BM107" s="13">
        <f t="shared" si="109"/>
        <v>0</v>
      </c>
      <c r="BN107" s="13">
        <f t="shared" si="109"/>
        <v>0</v>
      </c>
      <c r="BO107" s="13">
        <f t="shared" si="109"/>
        <v>0</v>
      </c>
      <c r="BP107" s="13">
        <f t="shared" si="109"/>
        <v>0</v>
      </c>
      <c r="BQ107" s="13">
        <f t="shared" si="109"/>
        <v>0</v>
      </c>
      <c r="BR107" s="80">
        <f t="shared" si="111"/>
        <v>0</v>
      </c>
    </row>
    <row r="108" spans="1:72" x14ac:dyDescent="0.3">
      <c r="A108" s="92"/>
      <c r="B108" s="17"/>
      <c r="C108" s="94"/>
      <c r="D108" s="13">
        <f>D29</f>
        <v>0.02</v>
      </c>
      <c r="E108" s="13">
        <f t="shared" si="109"/>
        <v>0</v>
      </c>
      <c r="F108" s="13">
        <f t="shared" si="109"/>
        <v>0</v>
      </c>
      <c r="G108" s="13">
        <f t="shared" si="109"/>
        <v>0</v>
      </c>
      <c r="H108" s="13">
        <f t="shared" si="109"/>
        <v>0</v>
      </c>
      <c r="I108" s="13">
        <f t="shared" si="109"/>
        <v>0</v>
      </c>
      <c r="J108" s="13">
        <f t="shared" si="109"/>
        <v>0</v>
      </c>
      <c r="K108" s="13">
        <f t="shared" si="109"/>
        <v>0</v>
      </c>
      <c r="L108" s="13">
        <f t="shared" si="109"/>
        <v>0</v>
      </c>
      <c r="M108" s="13">
        <f t="shared" si="109"/>
        <v>0</v>
      </c>
      <c r="N108" s="13">
        <f t="shared" si="109"/>
        <v>0</v>
      </c>
      <c r="O108" s="13">
        <f t="shared" si="109"/>
        <v>0</v>
      </c>
      <c r="P108" s="13">
        <f t="shared" si="109"/>
        <v>0</v>
      </c>
      <c r="Q108" s="13">
        <f t="shared" si="109"/>
        <v>0</v>
      </c>
      <c r="R108" s="13">
        <f t="shared" si="109"/>
        <v>0</v>
      </c>
      <c r="S108" s="13">
        <f t="shared" si="109"/>
        <v>0</v>
      </c>
      <c r="T108" s="13">
        <f t="shared" si="109"/>
        <v>0</v>
      </c>
      <c r="U108" s="13">
        <f t="shared" si="109"/>
        <v>0</v>
      </c>
      <c r="V108" s="13">
        <f t="shared" si="109"/>
        <v>0</v>
      </c>
      <c r="W108" s="13">
        <f t="shared" si="109"/>
        <v>0</v>
      </c>
      <c r="X108" s="13">
        <f t="shared" si="109"/>
        <v>0</v>
      </c>
      <c r="Y108" s="13">
        <f t="shared" si="109"/>
        <v>0</v>
      </c>
      <c r="Z108" s="13">
        <f t="shared" si="109"/>
        <v>0</v>
      </c>
      <c r="AA108" s="13">
        <f t="shared" si="109"/>
        <v>0</v>
      </c>
      <c r="AB108" s="13">
        <f t="shared" si="109"/>
        <v>0</v>
      </c>
      <c r="AC108" s="13">
        <f t="shared" si="109"/>
        <v>0</v>
      </c>
      <c r="AD108" s="13">
        <f t="shared" si="109"/>
        <v>0</v>
      </c>
      <c r="AE108" s="13">
        <f t="shared" si="109"/>
        <v>0</v>
      </c>
      <c r="AF108" s="13">
        <f t="shared" si="110"/>
        <v>0</v>
      </c>
      <c r="AG108" s="13">
        <f t="shared" si="110"/>
        <v>0</v>
      </c>
      <c r="AH108" s="13">
        <f t="shared" si="110"/>
        <v>0</v>
      </c>
      <c r="AI108" s="13">
        <f t="shared" si="110"/>
        <v>0</v>
      </c>
      <c r="AJ108" s="13">
        <f t="shared" si="109"/>
        <v>0</v>
      </c>
      <c r="AK108" s="13">
        <f t="shared" si="109"/>
        <v>0</v>
      </c>
      <c r="AL108" s="13">
        <f t="shared" si="109"/>
        <v>0</v>
      </c>
      <c r="AM108" s="13">
        <f t="shared" si="109"/>
        <v>0</v>
      </c>
      <c r="AN108" s="13">
        <f t="shared" si="109"/>
        <v>0</v>
      </c>
      <c r="AO108" s="13">
        <f t="shared" si="109"/>
        <v>0</v>
      </c>
      <c r="AP108" s="13">
        <f t="shared" si="109"/>
        <v>0</v>
      </c>
      <c r="AQ108" s="13">
        <f t="shared" si="109"/>
        <v>0</v>
      </c>
      <c r="AR108" s="13">
        <f t="shared" si="109"/>
        <v>0</v>
      </c>
      <c r="AS108" s="13">
        <f t="shared" si="109"/>
        <v>0</v>
      </c>
      <c r="AT108" s="13">
        <f t="shared" si="109"/>
        <v>0</v>
      </c>
      <c r="AU108" s="13">
        <f t="shared" si="109"/>
        <v>0</v>
      </c>
      <c r="AV108" s="13">
        <f t="shared" si="109"/>
        <v>0</v>
      </c>
      <c r="AW108" s="13">
        <f t="shared" si="109"/>
        <v>0</v>
      </c>
      <c r="AX108" s="13">
        <f t="shared" si="109"/>
        <v>0</v>
      </c>
      <c r="AY108" s="13">
        <f t="shared" si="109"/>
        <v>0</v>
      </c>
      <c r="AZ108" s="13">
        <f t="shared" si="109"/>
        <v>0</v>
      </c>
      <c r="BA108" s="13">
        <f t="shared" si="109"/>
        <v>0</v>
      </c>
      <c r="BB108" s="13">
        <f t="shared" si="109"/>
        <v>0</v>
      </c>
      <c r="BC108" s="13">
        <f t="shared" si="109"/>
        <v>0</v>
      </c>
      <c r="BD108" s="13">
        <f t="shared" si="109"/>
        <v>0</v>
      </c>
      <c r="BE108" s="13">
        <f t="shared" si="109"/>
        <v>0</v>
      </c>
      <c r="BF108" s="13">
        <f t="shared" si="109"/>
        <v>0</v>
      </c>
      <c r="BG108" s="13">
        <f t="shared" si="109"/>
        <v>0</v>
      </c>
      <c r="BH108" s="13">
        <f t="shared" si="109"/>
        <v>0</v>
      </c>
      <c r="BI108" s="13">
        <f t="shared" si="109"/>
        <v>0</v>
      </c>
      <c r="BJ108" s="13">
        <f t="shared" si="109"/>
        <v>0</v>
      </c>
      <c r="BK108" s="13">
        <f t="shared" si="109"/>
        <v>0</v>
      </c>
      <c r="BL108" s="13">
        <f t="shared" si="109"/>
        <v>0</v>
      </c>
      <c r="BM108" s="13">
        <f t="shared" si="109"/>
        <v>0</v>
      </c>
      <c r="BN108" s="13">
        <f t="shared" si="109"/>
        <v>0</v>
      </c>
      <c r="BO108" s="13">
        <f t="shared" si="109"/>
        <v>0</v>
      </c>
      <c r="BP108" s="13">
        <f t="shared" si="109"/>
        <v>0</v>
      </c>
      <c r="BQ108" s="13">
        <f t="shared" si="109"/>
        <v>0</v>
      </c>
      <c r="BR108" s="80">
        <f t="shared" si="111"/>
        <v>0</v>
      </c>
    </row>
    <row r="109" spans="1:72" x14ac:dyDescent="0.3">
      <c r="A109" s="92"/>
      <c r="B109" s="13"/>
      <c r="C109" s="95"/>
      <c r="D109" s="13">
        <f>D30</f>
        <v>0</v>
      </c>
      <c r="E109" s="13">
        <f t="shared" si="109"/>
        <v>0</v>
      </c>
      <c r="F109" s="13">
        <f t="shared" si="109"/>
        <v>0</v>
      </c>
      <c r="G109" s="13">
        <f t="shared" si="109"/>
        <v>0</v>
      </c>
      <c r="H109" s="13">
        <f t="shared" si="109"/>
        <v>0</v>
      </c>
      <c r="I109" s="13">
        <f t="shared" si="109"/>
        <v>0</v>
      </c>
      <c r="J109" s="13">
        <f t="shared" si="109"/>
        <v>0</v>
      </c>
      <c r="K109" s="13">
        <f t="shared" si="109"/>
        <v>0</v>
      </c>
      <c r="L109" s="13">
        <f t="shared" ref="L109:BQ109" si="112">L30</f>
        <v>0</v>
      </c>
      <c r="M109" s="13">
        <f t="shared" si="112"/>
        <v>0</v>
      </c>
      <c r="N109" s="13">
        <f t="shared" si="112"/>
        <v>0</v>
      </c>
      <c r="O109" s="13">
        <f t="shared" si="112"/>
        <v>0</v>
      </c>
      <c r="P109" s="13">
        <f t="shared" si="112"/>
        <v>0</v>
      </c>
      <c r="Q109" s="13">
        <f t="shared" si="112"/>
        <v>0</v>
      </c>
      <c r="R109" s="13">
        <f t="shared" si="112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112"/>
        <v>0</v>
      </c>
      <c r="Y109" s="13">
        <f t="shared" si="112"/>
        <v>0</v>
      </c>
      <c r="Z109" s="13">
        <f t="shared" si="112"/>
        <v>0</v>
      </c>
      <c r="AA109" s="13">
        <f t="shared" si="112"/>
        <v>0</v>
      </c>
      <c r="AB109" s="13">
        <f t="shared" si="112"/>
        <v>0</v>
      </c>
      <c r="AC109" s="13">
        <f t="shared" si="112"/>
        <v>0</v>
      </c>
      <c r="AD109" s="13">
        <f t="shared" si="112"/>
        <v>0</v>
      </c>
      <c r="AE109" s="13">
        <f t="shared" si="112"/>
        <v>0</v>
      </c>
      <c r="AF109" s="13">
        <f t="shared" ref="AF109:AI109" si="113">AF30</f>
        <v>0</v>
      </c>
      <c r="AG109" s="13">
        <f t="shared" si="113"/>
        <v>0</v>
      </c>
      <c r="AH109" s="13">
        <f t="shared" si="113"/>
        <v>0</v>
      </c>
      <c r="AI109" s="13">
        <f t="shared" si="113"/>
        <v>0</v>
      </c>
      <c r="AJ109" s="13">
        <f t="shared" si="112"/>
        <v>0</v>
      </c>
      <c r="AK109" s="13">
        <f t="shared" si="112"/>
        <v>0</v>
      </c>
      <c r="AL109" s="13">
        <f t="shared" si="112"/>
        <v>0</v>
      </c>
      <c r="AM109" s="13">
        <f t="shared" si="112"/>
        <v>0</v>
      </c>
      <c r="AN109" s="13">
        <f t="shared" si="112"/>
        <v>0</v>
      </c>
      <c r="AO109" s="13">
        <f t="shared" si="112"/>
        <v>0</v>
      </c>
      <c r="AP109" s="13">
        <f t="shared" si="112"/>
        <v>0</v>
      </c>
      <c r="AQ109" s="13">
        <f t="shared" si="112"/>
        <v>0</v>
      </c>
      <c r="AR109" s="13">
        <f t="shared" si="112"/>
        <v>0</v>
      </c>
      <c r="AS109" s="13">
        <f t="shared" si="112"/>
        <v>0</v>
      </c>
      <c r="AT109" s="13">
        <f t="shared" si="112"/>
        <v>0</v>
      </c>
      <c r="AU109" s="13">
        <f t="shared" si="112"/>
        <v>0</v>
      </c>
      <c r="AV109" s="13">
        <f t="shared" si="112"/>
        <v>0</v>
      </c>
      <c r="AW109" s="13">
        <f t="shared" si="112"/>
        <v>0</v>
      </c>
      <c r="AX109" s="13">
        <f t="shared" si="112"/>
        <v>0</v>
      </c>
      <c r="AY109" s="13">
        <f t="shared" si="112"/>
        <v>0</v>
      </c>
      <c r="AZ109" s="13">
        <f t="shared" si="112"/>
        <v>0</v>
      </c>
      <c r="BA109" s="13">
        <f t="shared" si="112"/>
        <v>0</v>
      </c>
      <c r="BB109" s="13">
        <f t="shared" si="112"/>
        <v>0</v>
      </c>
      <c r="BC109" s="13">
        <f t="shared" si="112"/>
        <v>0</v>
      </c>
      <c r="BD109" s="13">
        <f t="shared" si="112"/>
        <v>0</v>
      </c>
      <c r="BE109" s="13">
        <f t="shared" si="112"/>
        <v>0</v>
      </c>
      <c r="BF109" s="13">
        <f t="shared" si="112"/>
        <v>0</v>
      </c>
      <c r="BG109" s="13">
        <f t="shared" si="112"/>
        <v>0</v>
      </c>
      <c r="BH109" s="13">
        <f t="shared" si="112"/>
        <v>0</v>
      </c>
      <c r="BI109" s="13">
        <f t="shared" si="112"/>
        <v>0</v>
      </c>
      <c r="BJ109" s="13">
        <f t="shared" si="112"/>
        <v>0</v>
      </c>
      <c r="BK109" s="13">
        <f t="shared" si="112"/>
        <v>0</v>
      </c>
      <c r="BL109" s="13">
        <f t="shared" si="112"/>
        <v>0</v>
      </c>
      <c r="BM109" s="13">
        <f t="shared" si="112"/>
        <v>0</v>
      </c>
      <c r="BN109" s="13">
        <f t="shared" si="112"/>
        <v>0</v>
      </c>
      <c r="BO109" s="13">
        <f t="shared" si="112"/>
        <v>0</v>
      </c>
      <c r="BP109" s="13">
        <f t="shared" si="112"/>
        <v>0</v>
      </c>
      <c r="BQ109" s="13">
        <f t="shared" si="112"/>
        <v>0</v>
      </c>
      <c r="BR109" s="80">
        <f t="shared" ref="BR109" si="114">BR30</f>
        <v>0</v>
      </c>
    </row>
    <row r="110" spans="1:72" ht="17.399999999999999" x14ac:dyDescent="0.35">
      <c r="B110" s="31" t="s">
        <v>26</v>
      </c>
      <c r="C110" s="32"/>
      <c r="D110" s="33">
        <f t="shared" ref="D110:BQ110" si="115">SUM(D105:D109)</f>
        <v>0.02</v>
      </c>
      <c r="E110" s="33">
        <f t="shared" si="115"/>
        <v>0</v>
      </c>
      <c r="F110" s="33">
        <f t="shared" si="115"/>
        <v>8.9999999999999993E-3</v>
      </c>
      <c r="G110" s="33">
        <f t="shared" si="115"/>
        <v>5.0000000000000001E-4</v>
      </c>
      <c r="H110" s="33">
        <f t="shared" si="115"/>
        <v>0</v>
      </c>
      <c r="I110" s="33">
        <f t="shared" si="115"/>
        <v>0</v>
      </c>
      <c r="J110" s="33">
        <f t="shared" si="115"/>
        <v>2.1000000000000001E-2</v>
      </c>
      <c r="K110" s="33">
        <f t="shared" si="115"/>
        <v>4.0000000000000001E-3</v>
      </c>
      <c r="L110" s="33">
        <f t="shared" si="115"/>
        <v>0</v>
      </c>
      <c r="M110" s="33">
        <f t="shared" si="115"/>
        <v>0</v>
      </c>
      <c r="N110" s="33">
        <f t="shared" si="115"/>
        <v>0</v>
      </c>
      <c r="O110" s="33">
        <f t="shared" si="115"/>
        <v>0</v>
      </c>
      <c r="P110" s="33">
        <f t="shared" si="115"/>
        <v>0</v>
      </c>
      <c r="Q110" s="33">
        <f t="shared" si="115"/>
        <v>0</v>
      </c>
      <c r="R110" s="33">
        <f t="shared" si="115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0.03</v>
      </c>
      <c r="W110" s="33">
        <f>SUM(W105:W109)</f>
        <v>0</v>
      </c>
      <c r="X110" s="33">
        <f t="shared" si="115"/>
        <v>0</v>
      </c>
      <c r="Y110" s="33">
        <f t="shared" si="115"/>
        <v>0</v>
      </c>
      <c r="Z110" s="33">
        <f t="shared" si="115"/>
        <v>0</v>
      </c>
      <c r="AA110" s="33">
        <f t="shared" si="115"/>
        <v>0</v>
      </c>
      <c r="AB110" s="33">
        <f t="shared" si="115"/>
        <v>0</v>
      </c>
      <c r="AC110" s="33">
        <f t="shared" si="115"/>
        <v>0</v>
      </c>
      <c r="AD110" s="33">
        <f t="shared" si="115"/>
        <v>0</v>
      </c>
      <c r="AE110" s="33">
        <f t="shared" si="115"/>
        <v>0</v>
      </c>
      <c r="AF110" s="33">
        <f t="shared" ref="AF110:AI110" si="116">SUM(AF105:AF109)</f>
        <v>0</v>
      </c>
      <c r="AG110" s="33">
        <f t="shared" si="116"/>
        <v>0</v>
      </c>
      <c r="AH110" s="33">
        <f t="shared" si="116"/>
        <v>5.0000000000000001E-3</v>
      </c>
      <c r="AI110" s="33">
        <f t="shared" si="116"/>
        <v>0</v>
      </c>
      <c r="AJ110" s="33">
        <f t="shared" si="115"/>
        <v>0</v>
      </c>
      <c r="AK110" s="33">
        <f t="shared" si="115"/>
        <v>0</v>
      </c>
      <c r="AL110" s="33">
        <f t="shared" si="115"/>
        <v>0</v>
      </c>
      <c r="AM110" s="33">
        <f t="shared" si="115"/>
        <v>0</v>
      </c>
      <c r="AN110" s="33">
        <f t="shared" si="115"/>
        <v>0</v>
      </c>
      <c r="AO110" s="33">
        <f t="shared" si="115"/>
        <v>0</v>
      </c>
      <c r="AP110" s="33">
        <f t="shared" si="115"/>
        <v>0</v>
      </c>
      <c r="AQ110" s="33">
        <f t="shared" si="115"/>
        <v>0</v>
      </c>
      <c r="AR110" s="33">
        <f t="shared" si="115"/>
        <v>0</v>
      </c>
      <c r="AS110" s="33">
        <f t="shared" si="115"/>
        <v>0</v>
      </c>
      <c r="AT110" s="33">
        <f t="shared" si="115"/>
        <v>0</v>
      </c>
      <c r="AU110" s="33">
        <f t="shared" si="115"/>
        <v>0</v>
      </c>
      <c r="AV110" s="33">
        <f t="shared" si="115"/>
        <v>0</v>
      </c>
      <c r="AW110" s="33">
        <f t="shared" si="115"/>
        <v>0</v>
      </c>
      <c r="AX110" s="33">
        <f t="shared" si="115"/>
        <v>0</v>
      </c>
      <c r="AY110" s="33">
        <f t="shared" si="115"/>
        <v>0</v>
      </c>
      <c r="AZ110" s="33">
        <f t="shared" si="115"/>
        <v>0</v>
      </c>
      <c r="BA110" s="33">
        <f t="shared" si="115"/>
        <v>0</v>
      </c>
      <c r="BB110" s="33">
        <f t="shared" si="115"/>
        <v>0</v>
      </c>
      <c r="BC110" s="33">
        <f t="shared" si="115"/>
        <v>0</v>
      </c>
      <c r="BD110" s="33">
        <f t="shared" si="115"/>
        <v>0</v>
      </c>
      <c r="BE110" s="33">
        <f t="shared" si="115"/>
        <v>0</v>
      </c>
      <c r="BF110" s="33">
        <f t="shared" si="115"/>
        <v>0</v>
      </c>
      <c r="BG110" s="33">
        <f t="shared" si="115"/>
        <v>0</v>
      </c>
      <c r="BH110" s="33">
        <f t="shared" si="115"/>
        <v>0</v>
      </c>
      <c r="BI110" s="33">
        <f t="shared" si="115"/>
        <v>0.03</v>
      </c>
      <c r="BJ110" s="33">
        <f t="shared" si="115"/>
        <v>0.14699999999999999</v>
      </c>
      <c r="BK110" s="33">
        <f t="shared" si="115"/>
        <v>0</v>
      </c>
      <c r="BL110" s="33">
        <f t="shared" si="115"/>
        <v>3.0000000000000001E-3</v>
      </c>
      <c r="BM110" s="33">
        <f t="shared" si="115"/>
        <v>0</v>
      </c>
      <c r="BN110" s="33">
        <f t="shared" si="115"/>
        <v>0</v>
      </c>
      <c r="BO110" s="33">
        <f t="shared" si="115"/>
        <v>0</v>
      </c>
      <c r="BP110" s="33">
        <f t="shared" si="115"/>
        <v>0</v>
      </c>
      <c r="BQ110" s="33">
        <f t="shared" si="115"/>
        <v>0</v>
      </c>
      <c r="BR110" s="81">
        <f t="shared" ref="BR110" si="117">SUM(BR105:BR109)</f>
        <v>0</v>
      </c>
    </row>
    <row r="111" spans="1:72" ht="17.399999999999999" x14ac:dyDescent="0.35">
      <c r="B111" s="31" t="s">
        <v>37</v>
      </c>
      <c r="C111" s="32"/>
      <c r="D111" s="44">
        <f t="shared" ref="D111:BQ111" si="118">PRODUCT(D110,$F$6)</f>
        <v>0.02</v>
      </c>
      <c r="E111" s="44">
        <f t="shared" si="118"/>
        <v>0</v>
      </c>
      <c r="F111" s="44">
        <f t="shared" si="118"/>
        <v>8.9999999999999993E-3</v>
      </c>
      <c r="G111" s="44">
        <f t="shared" si="118"/>
        <v>5.0000000000000001E-4</v>
      </c>
      <c r="H111" s="44">
        <f t="shared" si="118"/>
        <v>0</v>
      </c>
      <c r="I111" s="44">
        <f t="shared" si="118"/>
        <v>0</v>
      </c>
      <c r="J111" s="44">
        <f t="shared" si="118"/>
        <v>2.1000000000000001E-2</v>
      </c>
      <c r="K111" s="44">
        <f t="shared" si="118"/>
        <v>4.0000000000000001E-3</v>
      </c>
      <c r="L111" s="44">
        <f t="shared" si="118"/>
        <v>0</v>
      </c>
      <c r="M111" s="44">
        <f t="shared" si="118"/>
        <v>0</v>
      </c>
      <c r="N111" s="44">
        <f t="shared" si="118"/>
        <v>0</v>
      </c>
      <c r="O111" s="44">
        <f t="shared" si="118"/>
        <v>0</v>
      </c>
      <c r="P111" s="44">
        <f t="shared" si="118"/>
        <v>0</v>
      </c>
      <c r="Q111" s="44">
        <f t="shared" si="118"/>
        <v>0</v>
      </c>
      <c r="R111" s="44">
        <f t="shared" si="118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0.03</v>
      </c>
      <c r="W111" s="44">
        <f>PRODUCT(W110,$F$6)</f>
        <v>0</v>
      </c>
      <c r="X111" s="44">
        <f t="shared" si="118"/>
        <v>0</v>
      </c>
      <c r="Y111" s="44">
        <f t="shared" si="118"/>
        <v>0</v>
      </c>
      <c r="Z111" s="44">
        <f t="shared" si="118"/>
        <v>0</v>
      </c>
      <c r="AA111" s="44">
        <f t="shared" si="118"/>
        <v>0</v>
      </c>
      <c r="AB111" s="44">
        <f t="shared" si="118"/>
        <v>0</v>
      </c>
      <c r="AC111" s="44">
        <f t="shared" si="118"/>
        <v>0</v>
      </c>
      <c r="AD111" s="44">
        <f t="shared" si="118"/>
        <v>0</v>
      </c>
      <c r="AE111" s="44">
        <f t="shared" si="118"/>
        <v>0</v>
      </c>
      <c r="AF111" s="44">
        <f t="shared" ref="AF111:AI111" si="119">PRODUCT(AF110,$F$6)</f>
        <v>0</v>
      </c>
      <c r="AG111" s="44">
        <f t="shared" si="119"/>
        <v>0</v>
      </c>
      <c r="AH111" s="44">
        <f t="shared" si="119"/>
        <v>5.0000000000000001E-3</v>
      </c>
      <c r="AI111" s="44">
        <f t="shared" si="119"/>
        <v>0</v>
      </c>
      <c r="AJ111" s="44">
        <f t="shared" si="118"/>
        <v>0</v>
      </c>
      <c r="AK111" s="44">
        <f t="shared" si="118"/>
        <v>0</v>
      </c>
      <c r="AL111" s="44">
        <f t="shared" si="118"/>
        <v>0</v>
      </c>
      <c r="AM111" s="44">
        <f t="shared" si="118"/>
        <v>0</v>
      </c>
      <c r="AN111" s="44">
        <f t="shared" si="118"/>
        <v>0</v>
      </c>
      <c r="AO111" s="44">
        <f t="shared" si="118"/>
        <v>0</v>
      </c>
      <c r="AP111" s="44">
        <f t="shared" si="118"/>
        <v>0</v>
      </c>
      <c r="AQ111" s="44">
        <f t="shared" si="118"/>
        <v>0</v>
      </c>
      <c r="AR111" s="44">
        <f t="shared" si="118"/>
        <v>0</v>
      </c>
      <c r="AS111" s="44">
        <f t="shared" si="118"/>
        <v>0</v>
      </c>
      <c r="AT111" s="44">
        <f t="shared" si="118"/>
        <v>0</v>
      </c>
      <c r="AU111" s="44">
        <f t="shared" si="118"/>
        <v>0</v>
      </c>
      <c r="AV111" s="44">
        <f t="shared" si="118"/>
        <v>0</v>
      </c>
      <c r="AW111" s="44">
        <f t="shared" si="118"/>
        <v>0</v>
      </c>
      <c r="AX111" s="44">
        <f t="shared" si="118"/>
        <v>0</v>
      </c>
      <c r="AY111" s="44">
        <f t="shared" si="118"/>
        <v>0</v>
      </c>
      <c r="AZ111" s="44">
        <f t="shared" si="118"/>
        <v>0</v>
      </c>
      <c r="BA111" s="44">
        <f t="shared" si="118"/>
        <v>0</v>
      </c>
      <c r="BB111" s="44">
        <f t="shared" si="118"/>
        <v>0</v>
      </c>
      <c r="BC111" s="44">
        <f t="shared" si="118"/>
        <v>0</v>
      </c>
      <c r="BD111" s="44">
        <f t="shared" si="118"/>
        <v>0</v>
      </c>
      <c r="BE111" s="44">
        <f t="shared" si="118"/>
        <v>0</v>
      </c>
      <c r="BF111" s="44">
        <f t="shared" si="118"/>
        <v>0</v>
      </c>
      <c r="BG111" s="44">
        <f t="shared" si="118"/>
        <v>0</v>
      </c>
      <c r="BH111" s="44">
        <f t="shared" si="118"/>
        <v>0</v>
      </c>
      <c r="BI111" s="44">
        <f t="shared" si="118"/>
        <v>0.03</v>
      </c>
      <c r="BJ111" s="44">
        <f t="shared" si="118"/>
        <v>0.14699999999999999</v>
      </c>
      <c r="BK111" s="44">
        <f t="shared" si="118"/>
        <v>0</v>
      </c>
      <c r="BL111" s="44">
        <f t="shared" si="118"/>
        <v>3.0000000000000001E-3</v>
      </c>
      <c r="BM111" s="44">
        <f t="shared" si="118"/>
        <v>0</v>
      </c>
      <c r="BN111" s="44">
        <f t="shared" si="118"/>
        <v>0</v>
      </c>
      <c r="BO111" s="44">
        <f t="shared" si="118"/>
        <v>0</v>
      </c>
      <c r="BP111" s="44">
        <f t="shared" si="118"/>
        <v>0</v>
      </c>
      <c r="BQ111" s="44">
        <f t="shared" si="118"/>
        <v>0</v>
      </c>
      <c r="BR111" s="82">
        <f t="shared" ref="BR111" si="120">PRODUCT(BR110,$F$6)</f>
        <v>0</v>
      </c>
    </row>
    <row r="113" spans="1:72" ht="17.399999999999999" x14ac:dyDescent="0.35">
      <c r="A113" s="27"/>
      <c r="B113" s="28" t="s">
        <v>29</v>
      </c>
      <c r="C113" s="29" t="s">
        <v>30</v>
      </c>
      <c r="D113" s="30">
        <f>D97</f>
        <v>85.45</v>
      </c>
      <c r="E113" s="46">
        <f t="shared" ref="E113:BQ113" si="121">E97</f>
        <v>90</v>
      </c>
      <c r="F113" s="30">
        <f t="shared" si="121"/>
        <v>82</v>
      </c>
      <c r="G113" s="30">
        <f t="shared" si="121"/>
        <v>624</v>
      </c>
      <c r="H113" s="30">
        <f t="shared" si="121"/>
        <v>1420</v>
      </c>
      <c r="I113" s="30">
        <f t="shared" si="121"/>
        <v>690</v>
      </c>
      <c r="J113" s="30">
        <f t="shared" si="121"/>
        <v>82.38</v>
      </c>
      <c r="K113" s="30">
        <f t="shared" si="121"/>
        <v>1038.8800000000001</v>
      </c>
      <c r="L113" s="30">
        <f t="shared" si="121"/>
        <v>231.94</v>
      </c>
      <c r="M113" s="30">
        <f t="shared" si="121"/>
        <v>703</v>
      </c>
      <c r="N113" s="30">
        <f t="shared" si="121"/>
        <v>114.89</v>
      </c>
      <c r="O113" s="30">
        <f t="shared" si="121"/>
        <v>359.11</v>
      </c>
      <c r="P113" s="30">
        <f t="shared" si="121"/>
        <v>434.21</v>
      </c>
      <c r="Q113" s="30">
        <f t="shared" si="121"/>
        <v>380</v>
      </c>
      <c r="R113" s="30">
        <f t="shared" si="121"/>
        <v>1210</v>
      </c>
      <c r="S113" s="30">
        <f>S97</f>
        <v>207.5</v>
      </c>
      <c r="T113" s="30">
        <f>T97</f>
        <v>207.5</v>
      </c>
      <c r="U113" s="30">
        <f>U97</f>
        <v>812</v>
      </c>
      <c r="V113" s="30">
        <f>V97</f>
        <v>352.56</v>
      </c>
      <c r="W113" s="30">
        <f>W97</f>
        <v>284</v>
      </c>
      <c r="X113" s="30">
        <f t="shared" si="121"/>
        <v>11.9</v>
      </c>
      <c r="Y113" s="30">
        <f t="shared" si="121"/>
        <v>0</v>
      </c>
      <c r="Z113" s="30">
        <f t="shared" si="121"/>
        <v>492</v>
      </c>
      <c r="AA113" s="30">
        <f t="shared" si="121"/>
        <v>364</v>
      </c>
      <c r="AB113" s="30">
        <f t="shared" si="121"/>
        <v>341</v>
      </c>
      <c r="AC113" s="30">
        <f t="shared" si="121"/>
        <v>261</v>
      </c>
      <c r="AD113" s="30">
        <f t="shared" si="121"/>
        <v>125</v>
      </c>
      <c r="AE113" s="30">
        <f t="shared" si="121"/>
        <v>607</v>
      </c>
      <c r="AF113" s="30"/>
      <c r="AG113" s="30"/>
      <c r="AH113" s="30">
        <f t="shared" si="121"/>
        <v>239</v>
      </c>
      <c r="AI113" s="30"/>
      <c r="AJ113" s="30">
        <f t="shared" si="121"/>
        <v>218.18</v>
      </c>
      <c r="AK113" s="30">
        <f t="shared" si="121"/>
        <v>89</v>
      </c>
      <c r="AL113" s="30">
        <f t="shared" si="121"/>
        <v>59</v>
      </c>
      <c r="AM113" s="30">
        <f t="shared" si="121"/>
        <v>43.8</v>
      </c>
      <c r="AN113" s="30">
        <f t="shared" si="121"/>
        <v>200</v>
      </c>
      <c r="AO113" s="30">
        <f t="shared" si="121"/>
        <v>308</v>
      </c>
      <c r="AP113" s="30">
        <f t="shared" si="121"/>
        <v>0</v>
      </c>
      <c r="AQ113" s="30">
        <f t="shared" si="121"/>
        <v>428</v>
      </c>
      <c r="AR113" s="30">
        <f t="shared" si="121"/>
        <v>0</v>
      </c>
      <c r="AS113" s="30">
        <f t="shared" si="121"/>
        <v>235.63</v>
      </c>
      <c r="AT113" s="30">
        <f t="shared" si="121"/>
        <v>72.5</v>
      </c>
      <c r="AU113" s="30">
        <f t="shared" si="121"/>
        <v>69.33</v>
      </c>
      <c r="AV113" s="30">
        <f t="shared" si="121"/>
        <v>58</v>
      </c>
      <c r="AW113" s="30">
        <f t="shared" si="121"/>
        <v>64.290000000000006</v>
      </c>
      <c r="AX113" s="30">
        <f t="shared" si="121"/>
        <v>72.86</v>
      </c>
      <c r="AY113" s="30">
        <f t="shared" si="121"/>
        <v>51.25</v>
      </c>
      <c r="AZ113" s="30">
        <f t="shared" si="121"/>
        <v>77.14</v>
      </c>
      <c r="BA113" s="30">
        <f t="shared" si="121"/>
        <v>64.67</v>
      </c>
      <c r="BB113" s="30">
        <f t="shared" si="121"/>
        <v>56.67</v>
      </c>
      <c r="BC113" s="30">
        <f t="shared" si="121"/>
        <v>130.66999999999999</v>
      </c>
      <c r="BD113" s="30">
        <f t="shared" si="121"/>
        <v>319</v>
      </c>
      <c r="BE113" s="30">
        <f t="shared" si="121"/>
        <v>499</v>
      </c>
      <c r="BF113" s="30">
        <f t="shared" si="121"/>
        <v>564</v>
      </c>
      <c r="BG113" s="30">
        <f t="shared" si="121"/>
        <v>263</v>
      </c>
      <c r="BH113" s="30">
        <f t="shared" si="121"/>
        <v>499</v>
      </c>
      <c r="BI113" s="30">
        <f t="shared" si="121"/>
        <v>878</v>
      </c>
      <c r="BJ113" s="30">
        <f t="shared" si="121"/>
        <v>47</v>
      </c>
      <c r="BK113" s="30">
        <f t="shared" si="121"/>
        <v>36</v>
      </c>
      <c r="BL113" s="30">
        <f t="shared" si="121"/>
        <v>35</v>
      </c>
      <c r="BM113" s="30">
        <f t="shared" si="121"/>
        <v>41</v>
      </c>
      <c r="BN113" s="30">
        <f t="shared" si="121"/>
        <v>47</v>
      </c>
      <c r="BO113" s="30">
        <f t="shared" si="121"/>
        <v>299</v>
      </c>
      <c r="BP113" s="30">
        <f t="shared" si="121"/>
        <v>162.22</v>
      </c>
      <c r="BQ113" s="30">
        <f t="shared" si="121"/>
        <v>22</v>
      </c>
      <c r="BR113" s="81">
        <f t="shared" ref="BR113" si="122">BR97</f>
        <v>0</v>
      </c>
    </row>
    <row r="114" spans="1:72" ht="17.399999999999999" x14ac:dyDescent="0.35">
      <c r="B114" s="31" t="s">
        <v>31</v>
      </c>
      <c r="C114" s="32" t="s">
        <v>30</v>
      </c>
      <c r="D114" s="33">
        <f>D113/1000</f>
        <v>8.5449999999999998E-2</v>
      </c>
      <c r="E114" s="33">
        <f t="shared" ref="E114:BQ114" si="123">E113/1000</f>
        <v>0.09</v>
      </c>
      <c r="F114" s="33">
        <f t="shared" si="123"/>
        <v>8.2000000000000003E-2</v>
      </c>
      <c r="G114" s="33">
        <f t="shared" si="123"/>
        <v>0.624</v>
      </c>
      <c r="H114" s="33">
        <f t="shared" si="123"/>
        <v>1.42</v>
      </c>
      <c r="I114" s="33">
        <f t="shared" si="123"/>
        <v>0.69</v>
      </c>
      <c r="J114" s="33">
        <f t="shared" si="123"/>
        <v>8.2379999999999995E-2</v>
      </c>
      <c r="K114" s="33">
        <f t="shared" si="123"/>
        <v>1.03888</v>
      </c>
      <c r="L114" s="33">
        <f t="shared" si="123"/>
        <v>0.23194000000000001</v>
      </c>
      <c r="M114" s="33">
        <f t="shared" si="123"/>
        <v>0.70299999999999996</v>
      </c>
      <c r="N114" s="33">
        <f t="shared" si="123"/>
        <v>0.11489000000000001</v>
      </c>
      <c r="O114" s="33">
        <f t="shared" si="123"/>
        <v>0.35911000000000004</v>
      </c>
      <c r="P114" s="33">
        <f t="shared" si="123"/>
        <v>0.43420999999999998</v>
      </c>
      <c r="Q114" s="33">
        <f t="shared" si="123"/>
        <v>0.38</v>
      </c>
      <c r="R114" s="33">
        <f t="shared" si="123"/>
        <v>1.21</v>
      </c>
      <c r="S114" s="33">
        <f>S113/1000</f>
        <v>0.20749999999999999</v>
      </c>
      <c r="T114" s="33">
        <f>T113/1000</f>
        <v>0.20749999999999999</v>
      </c>
      <c r="U114" s="33">
        <f>U113/1000</f>
        <v>0.81200000000000006</v>
      </c>
      <c r="V114" s="33">
        <f>V113/1000</f>
        <v>0.35255999999999998</v>
      </c>
      <c r="W114" s="33">
        <f>W113/1000</f>
        <v>0.28399999999999997</v>
      </c>
      <c r="X114" s="33">
        <f t="shared" si="123"/>
        <v>1.1900000000000001E-2</v>
      </c>
      <c r="Y114" s="33">
        <f t="shared" si="123"/>
        <v>0</v>
      </c>
      <c r="Z114" s="33">
        <f t="shared" si="123"/>
        <v>0.49199999999999999</v>
      </c>
      <c r="AA114" s="33">
        <f t="shared" si="123"/>
        <v>0.36399999999999999</v>
      </c>
      <c r="AB114" s="33">
        <f t="shared" si="123"/>
        <v>0.34100000000000003</v>
      </c>
      <c r="AC114" s="33">
        <f t="shared" si="123"/>
        <v>0.26100000000000001</v>
      </c>
      <c r="AD114" s="33">
        <f t="shared" si="123"/>
        <v>0.125</v>
      </c>
      <c r="AE114" s="33">
        <f t="shared" si="123"/>
        <v>0.60699999999999998</v>
      </c>
      <c r="AF114" s="33">
        <f t="shared" ref="AF114:AI114" si="124">AF113/1000</f>
        <v>0</v>
      </c>
      <c r="AG114" s="33">
        <f t="shared" si="124"/>
        <v>0</v>
      </c>
      <c r="AH114" s="33">
        <f t="shared" si="124"/>
        <v>0.23899999999999999</v>
      </c>
      <c r="AI114" s="33">
        <f t="shared" si="124"/>
        <v>0</v>
      </c>
      <c r="AJ114" s="33">
        <f t="shared" si="123"/>
        <v>0.21818000000000001</v>
      </c>
      <c r="AK114" s="33">
        <f t="shared" si="123"/>
        <v>8.8999999999999996E-2</v>
      </c>
      <c r="AL114" s="33">
        <f t="shared" si="123"/>
        <v>5.8999999999999997E-2</v>
      </c>
      <c r="AM114" s="33">
        <f t="shared" si="123"/>
        <v>4.3799999999999999E-2</v>
      </c>
      <c r="AN114" s="33">
        <f t="shared" si="123"/>
        <v>0.2</v>
      </c>
      <c r="AO114" s="33">
        <f t="shared" si="123"/>
        <v>0.308</v>
      </c>
      <c r="AP114" s="33">
        <f t="shared" si="123"/>
        <v>0</v>
      </c>
      <c r="AQ114" s="33">
        <f t="shared" si="123"/>
        <v>0.42799999999999999</v>
      </c>
      <c r="AR114" s="33">
        <f t="shared" si="123"/>
        <v>0</v>
      </c>
      <c r="AS114" s="33">
        <f t="shared" si="123"/>
        <v>0.23563000000000001</v>
      </c>
      <c r="AT114" s="33">
        <f t="shared" si="123"/>
        <v>7.2499999999999995E-2</v>
      </c>
      <c r="AU114" s="33">
        <f t="shared" si="123"/>
        <v>6.9330000000000003E-2</v>
      </c>
      <c r="AV114" s="33">
        <f t="shared" si="123"/>
        <v>5.8000000000000003E-2</v>
      </c>
      <c r="AW114" s="33">
        <f t="shared" si="123"/>
        <v>6.429E-2</v>
      </c>
      <c r="AX114" s="33">
        <f t="shared" si="123"/>
        <v>7.2859999999999994E-2</v>
      </c>
      <c r="AY114" s="33">
        <f t="shared" si="123"/>
        <v>5.1249999999999997E-2</v>
      </c>
      <c r="AZ114" s="33">
        <f t="shared" si="123"/>
        <v>7.714E-2</v>
      </c>
      <c r="BA114" s="33">
        <f t="shared" si="123"/>
        <v>6.4670000000000005E-2</v>
      </c>
      <c r="BB114" s="33">
        <f t="shared" si="123"/>
        <v>5.6670000000000005E-2</v>
      </c>
      <c r="BC114" s="33">
        <f t="shared" si="123"/>
        <v>0.13066999999999998</v>
      </c>
      <c r="BD114" s="33">
        <f t="shared" si="123"/>
        <v>0.31900000000000001</v>
      </c>
      <c r="BE114" s="33">
        <f t="shared" si="123"/>
        <v>0.499</v>
      </c>
      <c r="BF114" s="33">
        <f t="shared" si="123"/>
        <v>0.56399999999999995</v>
      </c>
      <c r="BG114" s="33">
        <f t="shared" si="123"/>
        <v>0.26300000000000001</v>
      </c>
      <c r="BH114" s="33">
        <f t="shared" si="123"/>
        <v>0.499</v>
      </c>
      <c r="BI114" s="33">
        <f t="shared" si="123"/>
        <v>0.878</v>
      </c>
      <c r="BJ114" s="33">
        <f t="shared" si="123"/>
        <v>4.7E-2</v>
      </c>
      <c r="BK114" s="33">
        <f t="shared" si="123"/>
        <v>3.5999999999999997E-2</v>
      </c>
      <c r="BL114" s="33">
        <f t="shared" si="123"/>
        <v>3.5000000000000003E-2</v>
      </c>
      <c r="BM114" s="33">
        <f t="shared" si="123"/>
        <v>4.1000000000000002E-2</v>
      </c>
      <c r="BN114" s="33">
        <f t="shared" si="123"/>
        <v>4.7E-2</v>
      </c>
      <c r="BO114" s="33">
        <f t="shared" si="123"/>
        <v>0.29899999999999999</v>
      </c>
      <c r="BP114" s="33">
        <f t="shared" si="123"/>
        <v>0.16222</v>
      </c>
      <c r="BQ114" s="33">
        <f t="shared" si="123"/>
        <v>2.1999999999999999E-2</v>
      </c>
      <c r="BR114" s="81">
        <f t="shared" ref="BR114" si="125">BR113/1000</f>
        <v>0</v>
      </c>
    </row>
    <row r="115" spans="1:72" ht="17.399999999999999" x14ac:dyDescent="0.35">
      <c r="A115" s="34"/>
      <c r="B115" s="35" t="s">
        <v>32</v>
      </c>
      <c r="C115" s="96"/>
      <c r="D115" s="36">
        <f>D111*D113</f>
        <v>1.7090000000000001</v>
      </c>
      <c r="E115" s="36">
        <f t="shared" ref="E115:BQ115" si="126">E111*E113</f>
        <v>0</v>
      </c>
      <c r="F115" s="36">
        <f t="shared" si="126"/>
        <v>0.73799999999999999</v>
      </c>
      <c r="G115" s="36">
        <f t="shared" si="126"/>
        <v>0.312</v>
      </c>
      <c r="H115" s="36">
        <f t="shared" si="126"/>
        <v>0</v>
      </c>
      <c r="I115" s="36">
        <f t="shared" si="126"/>
        <v>0</v>
      </c>
      <c r="J115" s="36">
        <f t="shared" si="126"/>
        <v>1.7299800000000001</v>
      </c>
      <c r="K115" s="36">
        <f t="shared" si="126"/>
        <v>4.1555200000000001</v>
      </c>
      <c r="L115" s="36">
        <f t="shared" si="126"/>
        <v>0</v>
      </c>
      <c r="M115" s="36">
        <f t="shared" si="126"/>
        <v>0</v>
      </c>
      <c r="N115" s="36">
        <f t="shared" si="126"/>
        <v>0</v>
      </c>
      <c r="O115" s="36">
        <f t="shared" si="126"/>
        <v>0</v>
      </c>
      <c r="P115" s="36">
        <f t="shared" si="126"/>
        <v>0</v>
      </c>
      <c r="Q115" s="36">
        <f t="shared" si="126"/>
        <v>0</v>
      </c>
      <c r="R115" s="36">
        <f t="shared" si="126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10.5768</v>
      </c>
      <c r="W115" s="36">
        <f>W111*W113</f>
        <v>0</v>
      </c>
      <c r="X115" s="36">
        <f t="shared" si="126"/>
        <v>0</v>
      </c>
      <c r="Y115" s="36">
        <f t="shared" si="126"/>
        <v>0</v>
      </c>
      <c r="Z115" s="36">
        <f t="shared" si="126"/>
        <v>0</v>
      </c>
      <c r="AA115" s="36">
        <f t="shared" si="126"/>
        <v>0</v>
      </c>
      <c r="AB115" s="36">
        <f t="shared" si="126"/>
        <v>0</v>
      </c>
      <c r="AC115" s="36">
        <f t="shared" si="126"/>
        <v>0</v>
      </c>
      <c r="AD115" s="36">
        <f t="shared" si="126"/>
        <v>0</v>
      </c>
      <c r="AE115" s="36">
        <f t="shared" si="126"/>
        <v>0</v>
      </c>
      <c r="AF115" s="36">
        <f t="shared" ref="AF115:AI115" si="127">AF111*AF113</f>
        <v>0</v>
      </c>
      <c r="AG115" s="36">
        <f t="shared" si="127"/>
        <v>0</v>
      </c>
      <c r="AH115" s="36">
        <f t="shared" si="127"/>
        <v>1.1950000000000001</v>
      </c>
      <c r="AI115" s="36">
        <f t="shared" si="127"/>
        <v>0</v>
      </c>
      <c r="AJ115" s="36">
        <f t="shared" si="126"/>
        <v>0</v>
      </c>
      <c r="AK115" s="36">
        <f t="shared" si="126"/>
        <v>0</v>
      </c>
      <c r="AL115" s="36">
        <f t="shared" si="126"/>
        <v>0</v>
      </c>
      <c r="AM115" s="36">
        <f t="shared" si="126"/>
        <v>0</v>
      </c>
      <c r="AN115" s="36">
        <f t="shared" si="126"/>
        <v>0</v>
      </c>
      <c r="AO115" s="36">
        <f t="shared" si="126"/>
        <v>0</v>
      </c>
      <c r="AP115" s="36">
        <f t="shared" si="126"/>
        <v>0</v>
      </c>
      <c r="AQ115" s="36">
        <f t="shared" si="126"/>
        <v>0</v>
      </c>
      <c r="AR115" s="36">
        <f t="shared" si="126"/>
        <v>0</v>
      </c>
      <c r="AS115" s="36">
        <f t="shared" si="126"/>
        <v>0</v>
      </c>
      <c r="AT115" s="36">
        <f t="shared" si="126"/>
        <v>0</v>
      </c>
      <c r="AU115" s="36">
        <f t="shared" si="126"/>
        <v>0</v>
      </c>
      <c r="AV115" s="36">
        <f t="shared" si="126"/>
        <v>0</v>
      </c>
      <c r="AW115" s="36">
        <f t="shared" si="126"/>
        <v>0</v>
      </c>
      <c r="AX115" s="36">
        <f t="shared" si="126"/>
        <v>0</v>
      </c>
      <c r="AY115" s="36">
        <f t="shared" si="126"/>
        <v>0</v>
      </c>
      <c r="AZ115" s="36">
        <f t="shared" si="126"/>
        <v>0</v>
      </c>
      <c r="BA115" s="36">
        <f t="shared" si="126"/>
        <v>0</v>
      </c>
      <c r="BB115" s="36">
        <f t="shared" si="126"/>
        <v>0</v>
      </c>
      <c r="BC115" s="36">
        <f t="shared" si="126"/>
        <v>0</v>
      </c>
      <c r="BD115" s="36">
        <f t="shared" si="126"/>
        <v>0</v>
      </c>
      <c r="BE115" s="36">
        <f t="shared" si="126"/>
        <v>0</v>
      </c>
      <c r="BF115" s="36">
        <f t="shared" si="126"/>
        <v>0</v>
      </c>
      <c r="BG115" s="36">
        <f t="shared" si="126"/>
        <v>0</v>
      </c>
      <c r="BH115" s="36">
        <f t="shared" si="126"/>
        <v>0</v>
      </c>
      <c r="BI115" s="36">
        <f t="shared" si="126"/>
        <v>26.34</v>
      </c>
      <c r="BJ115" s="36">
        <f t="shared" si="126"/>
        <v>6.9089999999999998</v>
      </c>
      <c r="BK115" s="36">
        <f t="shared" si="126"/>
        <v>0</v>
      </c>
      <c r="BL115" s="36">
        <f t="shared" si="126"/>
        <v>0.105</v>
      </c>
      <c r="BM115" s="36">
        <f t="shared" si="126"/>
        <v>0</v>
      </c>
      <c r="BN115" s="36">
        <f t="shared" si="126"/>
        <v>0</v>
      </c>
      <c r="BO115" s="36">
        <f t="shared" si="126"/>
        <v>0</v>
      </c>
      <c r="BP115" s="36">
        <f t="shared" si="126"/>
        <v>0</v>
      </c>
      <c r="BQ115" s="36">
        <f t="shared" si="126"/>
        <v>0</v>
      </c>
      <c r="BR115" s="83">
        <f t="shared" ref="BR115" si="128">BR111*BR113</f>
        <v>0</v>
      </c>
      <c r="BS115" s="37">
        <f>SUM(D115:BQ115)</f>
        <v>53.770299999999992</v>
      </c>
      <c r="BT115" s="38">
        <f>BS115/$C$9</f>
        <v>53.770299999999992</v>
      </c>
    </row>
    <row r="116" spans="1:72" ht="17.399999999999999" x14ac:dyDescent="0.35">
      <c r="A116" s="34"/>
      <c r="B116" s="35" t="s">
        <v>33</v>
      </c>
      <c r="C116" s="96"/>
      <c r="D116" s="36">
        <f>D111*D113</f>
        <v>1.7090000000000001</v>
      </c>
      <c r="E116" s="36">
        <f t="shared" ref="E116:BQ116" si="129">E111*E113</f>
        <v>0</v>
      </c>
      <c r="F116" s="36">
        <f t="shared" si="129"/>
        <v>0.73799999999999999</v>
      </c>
      <c r="G116" s="36">
        <f t="shared" si="129"/>
        <v>0.312</v>
      </c>
      <c r="H116" s="36">
        <f t="shared" si="129"/>
        <v>0</v>
      </c>
      <c r="I116" s="36">
        <f t="shared" si="129"/>
        <v>0</v>
      </c>
      <c r="J116" s="36">
        <f t="shared" si="129"/>
        <v>1.7299800000000001</v>
      </c>
      <c r="K116" s="36">
        <f t="shared" si="129"/>
        <v>4.1555200000000001</v>
      </c>
      <c r="L116" s="36">
        <f t="shared" si="129"/>
        <v>0</v>
      </c>
      <c r="M116" s="36">
        <f t="shared" si="129"/>
        <v>0</v>
      </c>
      <c r="N116" s="36">
        <f t="shared" si="129"/>
        <v>0</v>
      </c>
      <c r="O116" s="36">
        <f t="shared" si="129"/>
        <v>0</v>
      </c>
      <c r="P116" s="36">
        <f t="shared" si="129"/>
        <v>0</v>
      </c>
      <c r="Q116" s="36">
        <f t="shared" si="129"/>
        <v>0</v>
      </c>
      <c r="R116" s="36">
        <f t="shared" si="12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10.5768</v>
      </c>
      <c r="W116" s="36">
        <f>W111*W113</f>
        <v>0</v>
      </c>
      <c r="X116" s="36">
        <f t="shared" si="129"/>
        <v>0</v>
      </c>
      <c r="Y116" s="36">
        <f t="shared" si="129"/>
        <v>0</v>
      </c>
      <c r="Z116" s="36">
        <f t="shared" si="129"/>
        <v>0</v>
      </c>
      <c r="AA116" s="36">
        <f t="shared" si="129"/>
        <v>0</v>
      </c>
      <c r="AB116" s="36">
        <f t="shared" si="129"/>
        <v>0</v>
      </c>
      <c r="AC116" s="36">
        <f t="shared" si="129"/>
        <v>0</v>
      </c>
      <c r="AD116" s="36">
        <f t="shared" si="129"/>
        <v>0</v>
      </c>
      <c r="AE116" s="36">
        <f t="shared" si="129"/>
        <v>0</v>
      </c>
      <c r="AF116" s="36">
        <f t="shared" ref="AF116:AI116" si="130">AF111*AF113</f>
        <v>0</v>
      </c>
      <c r="AG116" s="36">
        <f t="shared" si="130"/>
        <v>0</v>
      </c>
      <c r="AH116" s="36">
        <f t="shared" si="130"/>
        <v>1.1950000000000001</v>
      </c>
      <c r="AI116" s="36">
        <f t="shared" si="130"/>
        <v>0</v>
      </c>
      <c r="AJ116" s="36">
        <f t="shared" si="129"/>
        <v>0</v>
      </c>
      <c r="AK116" s="36">
        <f t="shared" si="129"/>
        <v>0</v>
      </c>
      <c r="AL116" s="36">
        <f t="shared" si="129"/>
        <v>0</v>
      </c>
      <c r="AM116" s="36">
        <f t="shared" si="129"/>
        <v>0</v>
      </c>
      <c r="AN116" s="36">
        <f t="shared" si="129"/>
        <v>0</v>
      </c>
      <c r="AO116" s="36">
        <f t="shared" si="129"/>
        <v>0</v>
      </c>
      <c r="AP116" s="36">
        <f t="shared" si="129"/>
        <v>0</v>
      </c>
      <c r="AQ116" s="36">
        <f t="shared" si="129"/>
        <v>0</v>
      </c>
      <c r="AR116" s="36">
        <f t="shared" si="129"/>
        <v>0</v>
      </c>
      <c r="AS116" s="36">
        <f t="shared" si="129"/>
        <v>0</v>
      </c>
      <c r="AT116" s="36">
        <f t="shared" si="129"/>
        <v>0</v>
      </c>
      <c r="AU116" s="36">
        <f t="shared" si="129"/>
        <v>0</v>
      </c>
      <c r="AV116" s="36">
        <f t="shared" si="129"/>
        <v>0</v>
      </c>
      <c r="AW116" s="36">
        <f t="shared" si="129"/>
        <v>0</v>
      </c>
      <c r="AX116" s="36">
        <f t="shared" si="129"/>
        <v>0</v>
      </c>
      <c r="AY116" s="36">
        <f t="shared" si="129"/>
        <v>0</v>
      </c>
      <c r="AZ116" s="36">
        <f t="shared" si="129"/>
        <v>0</v>
      </c>
      <c r="BA116" s="36">
        <f t="shared" si="129"/>
        <v>0</v>
      </c>
      <c r="BB116" s="36">
        <f t="shared" si="129"/>
        <v>0</v>
      </c>
      <c r="BC116" s="36">
        <f t="shared" si="129"/>
        <v>0</v>
      </c>
      <c r="BD116" s="36">
        <f t="shared" si="129"/>
        <v>0</v>
      </c>
      <c r="BE116" s="36">
        <f t="shared" si="129"/>
        <v>0</v>
      </c>
      <c r="BF116" s="36">
        <f t="shared" si="129"/>
        <v>0</v>
      </c>
      <c r="BG116" s="36">
        <f t="shared" si="129"/>
        <v>0</v>
      </c>
      <c r="BH116" s="36">
        <f t="shared" si="129"/>
        <v>0</v>
      </c>
      <c r="BI116" s="36">
        <f t="shared" si="129"/>
        <v>26.34</v>
      </c>
      <c r="BJ116" s="36">
        <f t="shared" si="129"/>
        <v>6.9089999999999998</v>
      </c>
      <c r="BK116" s="36">
        <f t="shared" si="129"/>
        <v>0</v>
      </c>
      <c r="BL116" s="36">
        <f t="shared" si="129"/>
        <v>0.105</v>
      </c>
      <c r="BM116" s="36">
        <f t="shared" si="129"/>
        <v>0</v>
      </c>
      <c r="BN116" s="36">
        <f t="shared" si="129"/>
        <v>0</v>
      </c>
      <c r="BO116" s="36">
        <f t="shared" si="129"/>
        <v>0</v>
      </c>
      <c r="BP116" s="36">
        <f t="shared" si="129"/>
        <v>0</v>
      </c>
      <c r="BQ116" s="36">
        <f t="shared" si="129"/>
        <v>0</v>
      </c>
      <c r="BR116" s="83">
        <f t="shared" ref="BR116" si="131">BR111*BR113</f>
        <v>0</v>
      </c>
      <c r="BS116" s="37">
        <f>SUM(D116:BQ116)</f>
        <v>53.770299999999992</v>
      </c>
      <c r="BT116" s="38">
        <f>BS116/$C$9</f>
        <v>53.770299999999992</v>
      </c>
    </row>
  </sheetData>
  <mergeCells count="373">
    <mergeCell ref="BR7:BR8"/>
    <mergeCell ref="BR53:BR54"/>
    <mergeCell ref="BR69:BR70"/>
    <mergeCell ref="BR87:BR88"/>
    <mergeCell ref="BR103:BR104"/>
    <mergeCell ref="BQ103:BQ104"/>
    <mergeCell ref="BS103:BS104"/>
    <mergeCell ref="BT103:BT104"/>
    <mergeCell ref="A105:A109"/>
    <mergeCell ref="C105:C109"/>
    <mergeCell ref="AX103:AX104"/>
    <mergeCell ref="AM103:AM104"/>
    <mergeCell ref="AN103:AN104"/>
    <mergeCell ref="AO103:AO104"/>
    <mergeCell ref="AP103:AP104"/>
    <mergeCell ref="AQ103:AQ104"/>
    <mergeCell ref="AR103:AR104"/>
    <mergeCell ref="AD103:AD104"/>
    <mergeCell ref="AE103:AE104"/>
    <mergeCell ref="AH103:AH104"/>
    <mergeCell ref="AJ103:AJ104"/>
    <mergeCell ref="AK103:AK104"/>
    <mergeCell ref="AL103:AL104"/>
    <mergeCell ref="X103:X104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E6"/>
    <mergeCell ref="A7:A8"/>
    <mergeCell ref="C7:C8"/>
    <mergeCell ref="D7:D8"/>
    <mergeCell ref="E7:E8"/>
    <mergeCell ref="F7:F8"/>
    <mergeCell ref="M7:M8"/>
    <mergeCell ref="N7:N8"/>
    <mergeCell ref="O7:O8"/>
    <mergeCell ref="AF103:AF104"/>
    <mergeCell ref="AG103:AG104"/>
    <mergeCell ref="AI103:AI104"/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19" zoomScale="75" zoomScaleNormal="75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0" max="70" width="8.88671875" style="79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95</v>
      </c>
      <c r="B2" s="1"/>
      <c r="C2" s="1"/>
      <c r="D2" s="1"/>
      <c r="E2" s="1"/>
    </row>
    <row r="3" spans="1:72" hidden="1" x14ac:dyDescent="0.3">
      <c r="A3" s="1" t="s">
        <v>96</v>
      </c>
      <c r="B3" s="1"/>
      <c r="C3" s="1"/>
      <c r="D3" s="1"/>
      <c r="E3" s="1"/>
      <c r="K3" t="s">
        <v>1</v>
      </c>
    </row>
    <row r="4" spans="1:72" x14ac:dyDescent="0.3">
      <c r="K4" t="s">
        <v>97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64</v>
      </c>
      <c r="K6" s="59">
        <f>' 3-7 лет (день 7)'!K6</f>
        <v>45674</v>
      </c>
      <c r="N6" s="4"/>
      <c r="O6" s="4"/>
    </row>
    <row r="7" spans="1:72" s="6" customFormat="1" ht="15" customHeight="1" x14ac:dyDescent="0.3">
      <c r="A7" s="108"/>
      <c r="B7" s="5" t="s">
        <v>3</v>
      </c>
      <c r="C7" s="106" t="s">
        <v>4</v>
      </c>
      <c r="D7" s="105" t="str">
        <f>[1]Цены!A1</f>
        <v>Хлеб пшеничный</v>
      </c>
      <c r="E7" s="105" t="str">
        <f>[1]Цены!B1</f>
        <v>Хлеб ржано-пшеничный</v>
      </c>
      <c r="F7" s="105" t="str">
        <f>[1]Цены!C1</f>
        <v>Сахар</v>
      </c>
      <c r="G7" s="105" t="str">
        <f>[1]Цены!D1</f>
        <v>Чай</v>
      </c>
      <c r="H7" s="105" t="str">
        <f>[1]Цены!E1</f>
        <v>Какао</v>
      </c>
      <c r="I7" s="105" t="str">
        <f>[1]Цены!F1</f>
        <v>Кофейный напиток</v>
      </c>
      <c r="J7" s="105" t="str">
        <f>[1]Цены!G1</f>
        <v>Молоко 2,5%</v>
      </c>
      <c r="K7" s="105" t="str">
        <f>[1]Цены!H1</f>
        <v>Масло сливочное</v>
      </c>
      <c r="L7" s="105" t="str">
        <f>[1]Цены!I1</f>
        <v>Сметана 15%</v>
      </c>
      <c r="M7" s="105" t="str">
        <f>[1]Цены!J1</f>
        <v>Молоко сухое</v>
      </c>
      <c r="N7" s="105" t="str">
        <f>[1]Цены!K1</f>
        <v>Снежок 2,5 %</v>
      </c>
      <c r="O7" s="105" t="str">
        <f>[1]Цены!L1</f>
        <v>Творог 5%</v>
      </c>
      <c r="P7" s="105" t="str">
        <f>[1]Цены!M1</f>
        <v>Молоко сгущенное</v>
      </c>
      <c r="Q7" s="105" t="str">
        <f>[1]Цены!N1</f>
        <v xml:space="preserve">Джем Сава </v>
      </c>
      <c r="R7" s="105" t="str">
        <f>[1]Цены!O1</f>
        <v>Сыр</v>
      </c>
      <c r="S7" s="105" t="str">
        <f>[1]Цены!P1</f>
        <v>Зеленый горошек</v>
      </c>
      <c r="T7" s="105" t="str">
        <f>[1]Цены!Q1</f>
        <v>Кукуруза консервирован.</v>
      </c>
      <c r="U7" s="105" t="str">
        <f>[1]Цены!R1</f>
        <v>Консервы рыбные</v>
      </c>
      <c r="V7" s="105" t="str">
        <f>[1]Цены!S1</f>
        <v>Огурцы консервирован.</v>
      </c>
      <c r="W7" s="105" t="str">
        <f>[1]Цены!T1</f>
        <v>Огурцы свежие</v>
      </c>
      <c r="X7" s="105" t="str">
        <f>[1]Цены!U1</f>
        <v>Яйцо</v>
      </c>
      <c r="Y7" s="105" t="str">
        <f>[1]Цены!V1</f>
        <v>Икра кабачковая</v>
      </c>
      <c r="Z7" s="105" t="str">
        <f>[1]Цены!W1</f>
        <v>Изюм</v>
      </c>
      <c r="AA7" s="105" t="str">
        <f>[1]Цены!X1</f>
        <v>Курага</v>
      </c>
      <c r="AB7" s="105" t="str">
        <f>[1]Цены!Y1</f>
        <v>Чернослив</v>
      </c>
      <c r="AC7" s="105" t="str">
        <f>[1]Цены!Z1</f>
        <v>Шиповник</v>
      </c>
      <c r="AD7" s="105" t="str">
        <f>[1]Цены!AA1</f>
        <v>Сухофрукты</v>
      </c>
      <c r="AE7" s="105" t="str">
        <f>[1]Цены!AB1</f>
        <v>Ягода свежемороженная</v>
      </c>
      <c r="AF7" s="106" t="str">
        <f>' 3-7 лет (день 7)'!AF7:AF8</f>
        <v xml:space="preserve">Апельсин  </v>
      </c>
      <c r="AG7" s="106" t="str">
        <f>' 3-7 лет (день 7)'!AG7:AG8</f>
        <v>Банан</v>
      </c>
      <c r="AH7" s="106" t="str">
        <f>' 3-7 лет (день 7)'!AH7:AH8</f>
        <v>Лимон</v>
      </c>
      <c r="AI7" s="106" t="str">
        <f>' 3-7 лет (день 7)'!AI7:AI8</f>
        <v>Яблоко</v>
      </c>
      <c r="AJ7" s="105" t="str">
        <f>[1]Цены!AD1</f>
        <v>Кисель</v>
      </c>
      <c r="AK7" s="105" t="str">
        <f>[1]Цены!AE1</f>
        <v xml:space="preserve">Сок </v>
      </c>
      <c r="AL7" s="105" t="str">
        <f>[1]Цены!AF1</f>
        <v>Макаронные изделия</v>
      </c>
      <c r="AM7" s="105" t="str">
        <f>[1]Цены!AG1</f>
        <v>Мука</v>
      </c>
      <c r="AN7" s="105" t="str">
        <f>[1]Цены!AH1</f>
        <v>Дрожжи</v>
      </c>
      <c r="AO7" s="105" t="str">
        <f>[1]Цены!AI1</f>
        <v>Печенье</v>
      </c>
      <c r="AP7" s="105" t="str">
        <f>[1]Цены!AJ1</f>
        <v>Пряники</v>
      </c>
      <c r="AQ7" s="105" t="str">
        <f>[1]Цены!AK1</f>
        <v>Вафли</v>
      </c>
      <c r="AR7" s="105" t="str">
        <f>[1]Цены!AL1</f>
        <v>Конфеты</v>
      </c>
      <c r="AS7" s="105" t="str">
        <f>[1]Цены!AM1</f>
        <v>Повидло Сава</v>
      </c>
      <c r="AT7" s="105" t="str">
        <f>[1]Цены!AN1</f>
        <v>Крупа геркулес</v>
      </c>
      <c r="AU7" s="105" t="str">
        <f>[1]Цены!AO1</f>
        <v>Крупа горох</v>
      </c>
      <c r="AV7" s="105" t="str">
        <f>[1]Цены!AP1</f>
        <v>Крупа гречневая</v>
      </c>
      <c r="AW7" s="105" t="str">
        <f>[1]Цены!AQ1</f>
        <v>Крупа кукурузная</v>
      </c>
      <c r="AX7" s="105" t="str">
        <f>[1]Цены!AR1</f>
        <v>Крупа манная</v>
      </c>
      <c r="AY7" s="105" t="str">
        <f>[1]Цены!AS1</f>
        <v>Крупа перловая</v>
      </c>
      <c r="AZ7" s="105" t="str">
        <f>[1]Цены!AT1</f>
        <v>Крупа пшеничная</v>
      </c>
      <c r="BA7" s="105" t="str">
        <f>[1]Цены!AU1</f>
        <v>Крупа пшено</v>
      </c>
      <c r="BB7" s="105" t="str">
        <f>[1]Цены!AV1</f>
        <v>Крупа ячневая</v>
      </c>
      <c r="BC7" s="105" t="str">
        <f>[1]Цены!AW1</f>
        <v>Рис</v>
      </c>
      <c r="BD7" s="105" t="str">
        <f>[1]Цены!AX1</f>
        <v>Цыпленок бройлер</v>
      </c>
      <c r="BE7" s="105" t="str">
        <f>[1]Цены!AY1</f>
        <v>Филе куриное</v>
      </c>
      <c r="BF7" s="105" t="str">
        <f>[1]Цены!AZ1</f>
        <v>Фарш говяжий</v>
      </c>
      <c r="BG7" s="105" t="str">
        <f>[1]Цены!BA1</f>
        <v>Печень куриная</v>
      </c>
      <c r="BH7" s="105" t="str">
        <f>[1]Цены!BB1</f>
        <v>Филе минтая</v>
      </c>
      <c r="BI7" s="105" t="str">
        <f>[1]Цены!BC1</f>
        <v>Филе сельди слабосол.</v>
      </c>
      <c r="BJ7" s="105" t="str">
        <f>[1]Цены!BD1</f>
        <v>Картофель</v>
      </c>
      <c r="BK7" s="105" t="str">
        <f>[1]Цены!BE1</f>
        <v>Морковь</v>
      </c>
      <c r="BL7" s="105" t="str">
        <f>[1]Цены!BF1</f>
        <v>Лук</v>
      </c>
      <c r="BM7" s="105" t="str">
        <f>[1]Цены!BG1</f>
        <v>Капуста</v>
      </c>
      <c r="BN7" s="105" t="str">
        <f>[1]Цены!BH1</f>
        <v>Свекла</v>
      </c>
      <c r="BO7" s="105" t="str">
        <f>[1]Цены!BI1</f>
        <v>Томатная паста</v>
      </c>
      <c r="BP7" s="105" t="str">
        <f>[1]Цены!BJ1</f>
        <v>Масло растительное</v>
      </c>
      <c r="BQ7" s="105" t="str">
        <f>[1]Цены!BK1</f>
        <v>Соль</v>
      </c>
      <c r="BR7" s="100" t="s">
        <v>104</v>
      </c>
      <c r="BS7" s="104" t="s">
        <v>5</v>
      </c>
      <c r="BT7" s="104" t="s">
        <v>6</v>
      </c>
    </row>
    <row r="8" spans="1:72" s="6" customFormat="1" ht="51" customHeight="1" x14ac:dyDescent="0.3">
      <c r="A8" s="109"/>
      <c r="B8" s="7" t="s">
        <v>7</v>
      </c>
      <c r="C8" s="107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7"/>
      <c r="AG8" s="107"/>
      <c r="AH8" s="107"/>
      <c r="AI8" s="107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1"/>
      <c r="BS8" s="104"/>
      <c r="BT8" s="104"/>
    </row>
    <row r="9" spans="1:72" s="11" customFormat="1" x14ac:dyDescent="0.3">
      <c r="A9" s="92" t="s">
        <v>8</v>
      </c>
      <c r="B9" s="8" t="str">
        <f>' 3-7 лет (день 7)'!B9</f>
        <v>Каша пшеничная молочная</v>
      </c>
      <c r="C9" s="93">
        <f>$E$6</f>
        <v>1</v>
      </c>
      <c r="D9" s="76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0"/>
    </row>
    <row r="10" spans="1:72" x14ac:dyDescent="0.3">
      <c r="A10" s="92"/>
      <c r="B10" s="8" t="str">
        <f>' 3-7 лет (день 7)'!B10</f>
        <v>Бутерброд с джемом</v>
      </c>
      <c r="C10" s="94"/>
      <c r="D10" s="75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2"/>
      <c r="B11" s="8" t="str">
        <f>' 3-7 лет (день 7)'!B11</f>
        <v>Какао с молоком</v>
      </c>
      <c r="C11" s="94"/>
      <c r="D11" s="75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2"/>
      <c r="B12" s="13"/>
      <c r="C12" s="94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2"/>
      <c r="B13" s="13"/>
      <c r="C13" s="95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2" t="s">
        <v>12</v>
      </c>
      <c r="B14" s="16" t="str">
        <f>' 3-7 лет (день 7)'!B14</f>
        <v>Суп "Волна"</v>
      </c>
      <c r="C14" s="94">
        <f>E6</f>
        <v>1</v>
      </c>
      <c r="D14" s="75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80"/>
    </row>
    <row r="15" spans="1:72" x14ac:dyDescent="0.3">
      <c r="A15" s="92"/>
      <c r="B15" s="16" t="str">
        <f>' 3-7 лет (день 7)'!B15</f>
        <v>Голубцы ленивые</v>
      </c>
      <c r="C15" s="94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80"/>
    </row>
    <row r="16" spans="1:72" x14ac:dyDescent="0.3">
      <c r="A16" s="92"/>
      <c r="B16" s="16" t="str">
        <f>' 3-7 лет (день 7)'!B16</f>
        <v>Соус сметанный</v>
      </c>
      <c r="C16" s="94"/>
      <c r="D16" s="75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2"/>
      <c r="B17" s="16" t="str">
        <f>' 3-7 лет (день 7)'!B17</f>
        <v>Макароны отварные</v>
      </c>
      <c r="C17" s="94"/>
      <c r="D17" s="75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2"/>
      <c r="B18" s="16" t="str">
        <f>' 3-7 лет (день 7)'!B18</f>
        <v>Хлеб пшеничный</v>
      </c>
      <c r="C18" s="94"/>
      <c r="D18" s="75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2"/>
      <c r="B19" s="16" t="str">
        <f>' 3-7 лет (день 7)'!B19</f>
        <v>Хлеб ржано-пшеничный</v>
      </c>
      <c r="C19" s="94"/>
      <c r="D19" s="75"/>
      <c r="E19" s="75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2"/>
      <c r="B20" s="16" t="str">
        <f>' 3-7 лет (день 7)'!B20</f>
        <v>Компот из кураги</v>
      </c>
      <c r="C20" s="95"/>
      <c r="D20" s="75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5.0000000000000002E-5</v>
      </c>
    </row>
    <row r="21" spans="1:70" x14ac:dyDescent="0.3">
      <c r="A21" s="92" t="s">
        <v>20</v>
      </c>
      <c r="B21" s="16" t="str">
        <f>' 3-7 лет (день 7)'!B21</f>
        <v>Напиток из шиповника</v>
      </c>
      <c r="C21" s="93">
        <f>$E$6</f>
        <v>1</v>
      </c>
      <c r="D21" s="75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80"/>
    </row>
    <row r="22" spans="1:70" s="11" customFormat="1" x14ac:dyDescent="0.3">
      <c r="A22" s="92"/>
      <c r="B22" s="16" t="str">
        <f>' 3-7 лет (день 7)'!B22</f>
        <v>Ватрушка с повидлом</v>
      </c>
      <c r="C22" s="94"/>
      <c r="D22" s="76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0"/>
    </row>
    <row r="23" spans="1:70" x14ac:dyDescent="0.3">
      <c r="A23" s="92"/>
      <c r="B23" s="16" t="str">
        <f>' 3-7 лет (день 7)'!B23</f>
        <v>Яблоко</v>
      </c>
      <c r="C23" s="94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2"/>
      <c r="B24" s="13"/>
      <c r="C24" s="94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ht="12.75" customHeight="1" x14ac:dyDescent="0.3">
      <c r="A25" s="92"/>
      <c r="B25" s="13"/>
      <c r="C25" s="95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2" t="s">
        <v>23</v>
      </c>
      <c r="B26" s="18" t="str">
        <f>' 3-7 лет (день 7)'!B26</f>
        <v>Картофельное пюре</v>
      </c>
      <c r="C26" s="93">
        <f>$E$6</f>
        <v>1</v>
      </c>
      <c r="D26" s="76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2"/>
      <c r="B27" s="18" t="str">
        <f>' 3-7 лет (день 7)'!B27</f>
        <v>Огурчик свежий</v>
      </c>
      <c r="C27" s="94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>
        <v>3.5000000000000003E-2</v>
      </c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80"/>
    </row>
    <row r="28" spans="1:70" x14ac:dyDescent="0.3">
      <c r="A28" s="92"/>
      <c r="B28" s="18" t="str">
        <f>' 3-7 лет (день 7)'!B28</f>
        <v>Чай с лимоном</v>
      </c>
      <c r="C28" s="94"/>
      <c r="D28" s="75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ht="14.25" customHeight="1" x14ac:dyDescent="0.3">
      <c r="A29" s="92"/>
      <c r="B29" s="18" t="str">
        <f>' 3-7 лет (день 7)'!B29</f>
        <v>Хлеб пшеничный</v>
      </c>
      <c r="C29" s="94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2"/>
      <c r="B30" s="13"/>
      <c r="C30" s="95"/>
      <c r="D30" s="75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A31" s="19"/>
      <c r="B31" s="20" t="s">
        <v>26</v>
      </c>
      <c r="C31" s="21"/>
      <c r="D31" s="22">
        <f t="shared" ref="D31:BR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3.5000000000000003E-2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81">
        <f t="shared" si="0"/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1">ROUND(PRODUCT(E31,$E$6),3)</f>
        <v>0.05</v>
      </c>
      <c r="F32" s="23">
        <f t="shared" si="1"/>
        <v>5.7000000000000002E-2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0.12</v>
      </c>
      <c r="K32" s="23">
        <f t="shared" si="1"/>
        <v>1.9E-2</v>
      </c>
      <c r="L32" s="23">
        <f t="shared" si="1"/>
        <v>1.4999999999999999E-2</v>
      </c>
      <c r="M32" s="23">
        <f t="shared" si="1"/>
        <v>1.7000000000000001E-2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8.0000000000000002E-3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3.5000000000000003E-2</v>
      </c>
      <c r="W32" s="23">
        <f t="shared" si="1"/>
        <v>0</v>
      </c>
      <c r="X32" s="23">
        <f t="shared" si="1"/>
        <v>0.65</v>
      </c>
      <c r="Y32" s="23">
        <f t="shared" si="1"/>
        <v>0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0</v>
      </c>
      <c r="AG32" s="23">
        <f t="shared" si="1"/>
        <v>0</v>
      </c>
      <c r="AH32" s="23">
        <f t="shared" si="1"/>
        <v>5.0000000000000001E-3</v>
      </c>
      <c r="AI32" s="23">
        <f t="shared" si="1"/>
        <v>0.114</v>
      </c>
      <c r="AJ32" s="23">
        <f t="shared" si="1"/>
        <v>0</v>
      </c>
      <c r="AK32" s="23">
        <f t="shared" si="1"/>
        <v>0</v>
      </c>
      <c r="AL32" s="23">
        <f t="shared" si="1"/>
        <v>3.5000000000000003E-2</v>
      </c>
      <c r="AM32" s="23">
        <f t="shared" si="1"/>
        <v>4.1000000000000002E-2</v>
      </c>
      <c r="AN32" s="23">
        <f t="shared" si="1"/>
        <v>2E-3</v>
      </c>
      <c r="AO32" s="23">
        <f t="shared" si="1"/>
        <v>0</v>
      </c>
      <c r="AP32" s="23">
        <f t="shared" si="1"/>
        <v>0</v>
      </c>
      <c r="AQ32" s="23">
        <f t="shared" si="1"/>
        <v>0</v>
      </c>
      <c r="AR32" s="23">
        <f t="shared" si="1"/>
        <v>0</v>
      </c>
      <c r="AS32" s="23">
        <f t="shared" si="1"/>
        <v>0.02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</v>
      </c>
      <c r="AX32" s="23">
        <f t="shared" si="1"/>
        <v>0</v>
      </c>
      <c r="AY32" s="23">
        <f t="shared" si="1"/>
        <v>0</v>
      </c>
      <c r="AZ32" s="23">
        <f t="shared" si="1"/>
        <v>0.02</v>
      </c>
      <c r="BA32" s="23">
        <f t="shared" si="1"/>
        <v>0</v>
      </c>
      <c r="BB32" s="23">
        <f t="shared" si="1"/>
        <v>0</v>
      </c>
      <c r="BC32" s="23">
        <f t="shared" si="1"/>
        <v>4.0000000000000001E-3</v>
      </c>
      <c r="BD32" s="23">
        <f t="shared" si="1"/>
        <v>3.5000000000000003E-2</v>
      </c>
      <c r="BE32" s="23">
        <f t="shared" si="1"/>
        <v>2.7E-2</v>
      </c>
      <c r="BF32" s="23">
        <f t="shared" si="1"/>
        <v>2.1000000000000001E-2</v>
      </c>
      <c r="BG32" s="23">
        <f t="shared" si="1"/>
        <v>0</v>
      </c>
      <c r="BH32" s="23">
        <f t="shared" si="1"/>
        <v>0</v>
      </c>
      <c r="BI32" s="23">
        <f t="shared" si="1"/>
        <v>3.5000000000000003E-2</v>
      </c>
      <c r="BJ32" s="23">
        <f t="shared" si="1"/>
        <v>0.38</v>
      </c>
      <c r="BK32" s="23">
        <f t="shared" si="1"/>
        <v>1.7000000000000001E-2</v>
      </c>
      <c r="BL32" s="23">
        <f t="shared" si="1"/>
        <v>0.02</v>
      </c>
      <c r="BM32" s="23">
        <f t="shared" si="1"/>
        <v>5.5E-2</v>
      </c>
      <c r="BN32" s="23">
        <f t="shared" si="1"/>
        <v>0</v>
      </c>
      <c r="BO32" s="23">
        <f t="shared" si="1"/>
        <v>0</v>
      </c>
      <c r="BP32" s="23">
        <f t="shared" si="1"/>
        <v>5.0000000000000001E-3</v>
      </c>
      <c r="BQ32" s="23">
        <f t="shared" si="1"/>
        <v>5.0000000000000001E-3</v>
      </c>
      <c r="BR32" s="82">
        <f t="shared" si="1"/>
        <v>0</v>
      </c>
    </row>
    <row r="33" spans="1:72" ht="18" x14ac:dyDescent="0.35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85"/>
    </row>
    <row r="34" spans="1:72" x14ac:dyDescent="0.3">
      <c r="F34" t="s">
        <v>101</v>
      </c>
    </row>
    <row r="36" spans="1:72" x14ac:dyDescent="0.3">
      <c r="F36" t="s">
        <v>102</v>
      </c>
    </row>
    <row r="37" spans="1:72" x14ac:dyDescent="0.3">
      <c r="BS37" s="25"/>
      <c r="BT37" s="26"/>
    </row>
    <row r="38" spans="1:72" x14ac:dyDescent="0.3">
      <c r="F38" t="s">
        <v>28</v>
      </c>
    </row>
    <row r="45" spans="1:72" ht="17.399999999999999" x14ac:dyDescent="0.35">
      <c r="A45" s="27"/>
      <c r="B45" s="28" t="s">
        <v>29</v>
      </c>
      <c r="C45" s="29" t="s">
        <v>30</v>
      </c>
      <c r="D45" s="77">
        <v>85.45</v>
      </c>
      <c r="E45" s="77">
        <v>90</v>
      </c>
      <c r="F45" s="77">
        <v>82</v>
      </c>
      <c r="G45" s="77">
        <v>624</v>
      </c>
      <c r="H45" s="77">
        <v>1420</v>
      </c>
      <c r="I45" s="77">
        <v>690</v>
      </c>
      <c r="J45" s="77">
        <v>82.38</v>
      </c>
      <c r="K45" s="77">
        <v>1038.8800000000001</v>
      </c>
      <c r="L45" s="77">
        <v>231.94</v>
      </c>
      <c r="M45" s="77">
        <v>703</v>
      </c>
      <c r="N45" s="77">
        <v>114.89</v>
      </c>
      <c r="O45" s="77">
        <v>359.11</v>
      </c>
      <c r="P45" s="77">
        <v>434.21</v>
      </c>
      <c r="Q45" s="77">
        <v>380</v>
      </c>
      <c r="R45" s="77">
        <v>1210</v>
      </c>
      <c r="S45" s="77">
        <v>207.5</v>
      </c>
      <c r="T45" s="77">
        <v>207.5</v>
      </c>
      <c r="U45" s="77">
        <v>812</v>
      </c>
      <c r="V45" s="77">
        <v>352.56</v>
      </c>
      <c r="W45" s="77">
        <v>284</v>
      </c>
      <c r="X45" s="77">
        <v>11.9</v>
      </c>
      <c r="Y45" s="77"/>
      <c r="Z45" s="77">
        <v>492</v>
      </c>
      <c r="AA45" s="77">
        <v>364</v>
      </c>
      <c r="AB45" s="77">
        <v>341</v>
      </c>
      <c r="AC45" s="77">
        <v>261</v>
      </c>
      <c r="AD45" s="77">
        <v>125</v>
      </c>
      <c r="AE45" s="77">
        <v>607</v>
      </c>
      <c r="AF45" s="77">
        <v>259</v>
      </c>
      <c r="AG45" s="77">
        <v>199</v>
      </c>
      <c r="AH45" s="77">
        <v>239</v>
      </c>
      <c r="AI45" s="77">
        <v>156</v>
      </c>
      <c r="AJ45" s="77">
        <v>218.18</v>
      </c>
      <c r="AK45" s="77">
        <v>89</v>
      </c>
      <c r="AL45" s="77">
        <v>59</v>
      </c>
      <c r="AM45" s="77">
        <v>43.8</v>
      </c>
      <c r="AN45" s="77">
        <v>200</v>
      </c>
      <c r="AO45" s="77">
        <v>308</v>
      </c>
      <c r="AP45" s="77"/>
      <c r="AQ45" s="77">
        <v>428</v>
      </c>
      <c r="AR45" s="77"/>
      <c r="AS45" s="77">
        <v>235.63</v>
      </c>
      <c r="AT45" s="77">
        <v>72.5</v>
      </c>
      <c r="AU45" s="77">
        <v>69.33</v>
      </c>
      <c r="AV45" s="77">
        <v>58</v>
      </c>
      <c r="AW45" s="77">
        <v>64.290000000000006</v>
      </c>
      <c r="AX45" s="77">
        <v>72.86</v>
      </c>
      <c r="AY45" s="77">
        <v>51.25</v>
      </c>
      <c r="AZ45" s="77">
        <v>77.14</v>
      </c>
      <c r="BA45" s="77">
        <v>64.67</v>
      </c>
      <c r="BB45" s="77">
        <v>56.67</v>
      </c>
      <c r="BC45" s="77">
        <v>130.66999999999999</v>
      </c>
      <c r="BD45" s="77">
        <v>319</v>
      </c>
      <c r="BE45" s="77">
        <v>499</v>
      </c>
      <c r="BF45" s="77">
        <v>564</v>
      </c>
      <c r="BG45" s="77">
        <v>263</v>
      </c>
      <c r="BH45" s="77">
        <v>499</v>
      </c>
      <c r="BI45" s="77">
        <v>878</v>
      </c>
      <c r="BJ45" s="77">
        <v>47</v>
      </c>
      <c r="BK45" s="77">
        <v>36</v>
      </c>
      <c r="BL45" s="77">
        <v>35</v>
      </c>
      <c r="BM45" s="77">
        <v>41</v>
      </c>
      <c r="BN45" s="77">
        <v>47</v>
      </c>
      <c r="BO45" s="77">
        <v>299</v>
      </c>
      <c r="BP45" s="77">
        <v>162.22</v>
      </c>
      <c r="BQ45" s="77">
        <v>22</v>
      </c>
      <c r="BR45" s="81"/>
    </row>
    <row r="46" spans="1:72" ht="17.399999999999999" x14ac:dyDescent="0.35">
      <c r="B46" s="31" t="s">
        <v>31</v>
      </c>
      <c r="C46" s="32" t="s">
        <v>30</v>
      </c>
      <c r="D46" s="33">
        <f>D45/1000</f>
        <v>8.5449999999999998E-2</v>
      </c>
      <c r="E46" s="33">
        <f>E45/1000</f>
        <v>0.09</v>
      </c>
      <c r="F46" s="33">
        <f>F45/1000</f>
        <v>8.2000000000000003E-2</v>
      </c>
      <c r="G46" s="33">
        <f>G45/1000</f>
        <v>0.624</v>
      </c>
      <c r="H46" s="33">
        <f>H45/1000</f>
        <v>1.42</v>
      </c>
      <c r="I46" s="33">
        <f t="shared" ref="I46:BR46" si="2">I45/1000</f>
        <v>0.69</v>
      </c>
      <c r="J46" s="33">
        <f t="shared" si="2"/>
        <v>8.2379999999999995E-2</v>
      </c>
      <c r="K46" s="33">
        <f t="shared" si="2"/>
        <v>1.03888</v>
      </c>
      <c r="L46" s="33">
        <f t="shared" si="2"/>
        <v>0.23194000000000001</v>
      </c>
      <c r="M46" s="33">
        <f t="shared" si="2"/>
        <v>0.70299999999999996</v>
      </c>
      <c r="N46" s="33">
        <f t="shared" si="2"/>
        <v>0.11489000000000001</v>
      </c>
      <c r="O46" s="33">
        <f t="shared" si="2"/>
        <v>0.35911000000000004</v>
      </c>
      <c r="P46" s="33">
        <f t="shared" si="2"/>
        <v>0.43420999999999998</v>
      </c>
      <c r="Q46" s="33">
        <f t="shared" si="2"/>
        <v>0.38</v>
      </c>
      <c r="R46" s="33">
        <f t="shared" si="2"/>
        <v>1.21</v>
      </c>
      <c r="S46" s="33">
        <f t="shared" si="2"/>
        <v>0.20749999999999999</v>
      </c>
      <c r="T46" s="33">
        <f t="shared" si="2"/>
        <v>0.20749999999999999</v>
      </c>
      <c r="U46" s="33">
        <f t="shared" si="2"/>
        <v>0.81200000000000006</v>
      </c>
      <c r="V46" s="33">
        <f t="shared" si="2"/>
        <v>0.35255999999999998</v>
      </c>
      <c r="W46" s="33">
        <f>W45/1000</f>
        <v>0.28399999999999997</v>
      </c>
      <c r="X46" s="33">
        <f t="shared" si="2"/>
        <v>1.1900000000000001E-2</v>
      </c>
      <c r="Y46" s="33">
        <f t="shared" si="2"/>
        <v>0</v>
      </c>
      <c r="Z46" s="33">
        <f t="shared" si="2"/>
        <v>0.49199999999999999</v>
      </c>
      <c r="AA46" s="33">
        <f t="shared" si="2"/>
        <v>0.36399999999999999</v>
      </c>
      <c r="AB46" s="33">
        <f t="shared" si="2"/>
        <v>0.34100000000000003</v>
      </c>
      <c r="AC46" s="33">
        <f t="shared" si="2"/>
        <v>0.26100000000000001</v>
      </c>
      <c r="AD46" s="33">
        <f t="shared" si="2"/>
        <v>0.125</v>
      </c>
      <c r="AE46" s="33">
        <f t="shared" si="2"/>
        <v>0.60699999999999998</v>
      </c>
      <c r="AF46" s="33">
        <f t="shared" ref="AF46:AI46" si="3">AF45/1000</f>
        <v>0.25900000000000001</v>
      </c>
      <c r="AG46" s="33">
        <f t="shared" si="3"/>
        <v>0.19900000000000001</v>
      </c>
      <c r="AH46" s="33">
        <f t="shared" si="3"/>
        <v>0.23899999999999999</v>
      </c>
      <c r="AI46" s="33">
        <f t="shared" si="3"/>
        <v>0.156</v>
      </c>
      <c r="AJ46" s="33">
        <f t="shared" si="2"/>
        <v>0.21818000000000001</v>
      </c>
      <c r="AK46" s="33">
        <f t="shared" si="2"/>
        <v>8.8999999999999996E-2</v>
      </c>
      <c r="AL46" s="33">
        <f t="shared" si="2"/>
        <v>5.8999999999999997E-2</v>
      </c>
      <c r="AM46" s="33">
        <f t="shared" si="2"/>
        <v>4.3799999999999999E-2</v>
      </c>
      <c r="AN46" s="33">
        <f t="shared" si="2"/>
        <v>0.2</v>
      </c>
      <c r="AO46" s="33">
        <f t="shared" si="2"/>
        <v>0.308</v>
      </c>
      <c r="AP46" s="33">
        <f t="shared" si="2"/>
        <v>0</v>
      </c>
      <c r="AQ46" s="33">
        <f t="shared" si="2"/>
        <v>0.42799999999999999</v>
      </c>
      <c r="AR46" s="33">
        <f t="shared" si="2"/>
        <v>0</v>
      </c>
      <c r="AS46" s="33">
        <f t="shared" si="2"/>
        <v>0.23563000000000001</v>
      </c>
      <c r="AT46" s="33">
        <f t="shared" si="2"/>
        <v>7.2499999999999995E-2</v>
      </c>
      <c r="AU46" s="33">
        <f t="shared" si="2"/>
        <v>6.9330000000000003E-2</v>
      </c>
      <c r="AV46" s="33">
        <f t="shared" si="2"/>
        <v>5.8000000000000003E-2</v>
      </c>
      <c r="AW46" s="33">
        <f t="shared" si="2"/>
        <v>6.429E-2</v>
      </c>
      <c r="AX46" s="33">
        <f t="shared" si="2"/>
        <v>7.2859999999999994E-2</v>
      </c>
      <c r="AY46" s="33">
        <f t="shared" si="2"/>
        <v>5.1249999999999997E-2</v>
      </c>
      <c r="AZ46" s="33">
        <f t="shared" si="2"/>
        <v>7.714E-2</v>
      </c>
      <c r="BA46" s="33">
        <f t="shared" si="2"/>
        <v>6.4670000000000005E-2</v>
      </c>
      <c r="BB46" s="33">
        <f t="shared" si="2"/>
        <v>5.6670000000000005E-2</v>
      </c>
      <c r="BC46" s="33">
        <f t="shared" si="2"/>
        <v>0.13066999999999998</v>
      </c>
      <c r="BD46" s="33">
        <f t="shared" si="2"/>
        <v>0.31900000000000001</v>
      </c>
      <c r="BE46" s="33">
        <f t="shared" si="2"/>
        <v>0.499</v>
      </c>
      <c r="BF46" s="33">
        <f t="shared" si="2"/>
        <v>0.56399999999999995</v>
      </c>
      <c r="BG46" s="33">
        <f t="shared" si="2"/>
        <v>0.26300000000000001</v>
      </c>
      <c r="BH46" s="33">
        <f t="shared" si="2"/>
        <v>0.499</v>
      </c>
      <c r="BI46" s="33">
        <f t="shared" si="2"/>
        <v>0.878</v>
      </c>
      <c r="BJ46" s="33">
        <f t="shared" si="2"/>
        <v>4.7E-2</v>
      </c>
      <c r="BK46" s="33">
        <f t="shared" si="2"/>
        <v>3.5999999999999997E-2</v>
      </c>
      <c r="BL46" s="33">
        <f t="shared" si="2"/>
        <v>3.5000000000000003E-2</v>
      </c>
      <c r="BM46" s="33">
        <f t="shared" si="2"/>
        <v>4.1000000000000002E-2</v>
      </c>
      <c r="BN46" s="33">
        <f t="shared" si="2"/>
        <v>4.7E-2</v>
      </c>
      <c r="BO46" s="33">
        <f t="shared" si="2"/>
        <v>0.29899999999999999</v>
      </c>
      <c r="BP46" s="33">
        <f t="shared" si="2"/>
        <v>0.16222</v>
      </c>
      <c r="BQ46" s="33">
        <f t="shared" si="2"/>
        <v>2.1999999999999999E-2</v>
      </c>
      <c r="BR46" s="81">
        <f t="shared" si="2"/>
        <v>0</v>
      </c>
    </row>
    <row r="47" spans="1:72" ht="17.399999999999999" x14ac:dyDescent="0.35">
      <c r="A47" s="34"/>
      <c r="B47" s="35" t="s">
        <v>32</v>
      </c>
      <c r="C47" s="96"/>
      <c r="D47" s="36">
        <f>D32*D45</f>
        <v>6.8360000000000003</v>
      </c>
      <c r="E47" s="36">
        <f>E32*E45</f>
        <v>4.5</v>
      </c>
      <c r="F47" s="36">
        <f>F32*F45</f>
        <v>4.6740000000000004</v>
      </c>
      <c r="G47" s="36">
        <f>G32*G45</f>
        <v>0.624</v>
      </c>
      <c r="H47" s="36">
        <f>H32*H45</f>
        <v>1.42</v>
      </c>
      <c r="I47" s="36">
        <f t="shared" ref="I47:BR47" si="4">I32*I45</f>
        <v>0</v>
      </c>
      <c r="J47" s="36">
        <f t="shared" si="4"/>
        <v>9.8855999999999984</v>
      </c>
      <c r="K47" s="36">
        <f t="shared" si="4"/>
        <v>19.738720000000001</v>
      </c>
      <c r="L47" s="36">
        <f t="shared" si="4"/>
        <v>3.4790999999999999</v>
      </c>
      <c r="M47" s="36">
        <f t="shared" si="4"/>
        <v>11.951000000000001</v>
      </c>
      <c r="N47" s="36">
        <f t="shared" si="4"/>
        <v>0</v>
      </c>
      <c r="O47" s="36">
        <f t="shared" si="4"/>
        <v>0</v>
      </c>
      <c r="P47" s="36">
        <f t="shared" si="4"/>
        <v>0</v>
      </c>
      <c r="Q47" s="36">
        <f t="shared" si="4"/>
        <v>3.04</v>
      </c>
      <c r="R47" s="36">
        <f t="shared" si="4"/>
        <v>0</v>
      </c>
      <c r="S47" s="36">
        <f t="shared" si="4"/>
        <v>0</v>
      </c>
      <c r="T47" s="36">
        <f t="shared" si="4"/>
        <v>0</v>
      </c>
      <c r="U47" s="36">
        <f t="shared" si="4"/>
        <v>0</v>
      </c>
      <c r="V47" s="36">
        <f t="shared" si="4"/>
        <v>12.339600000000001</v>
      </c>
      <c r="W47" s="36">
        <f>W32*W45</f>
        <v>0</v>
      </c>
      <c r="X47" s="36">
        <f t="shared" si="4"/>
        <v>7.7350000000000003</v>
      </c>
      <c r="Y47" s="36">
        <f t="shared" si="4"/>
        <v>0</v>
      </c>
      <c r="Z47" s="36">
        <f t="shared" si="4"/>
        <v>0</v>
      </c>
      <c r="AA47" s="36">
        <f t="shared" si="4"/>
        <v>3.64</v>
      </c>
      <c r="AB47" s="36">
        <f t="shared" si="4"/>
        <v>0</v>
      </c>
      <c r="AC47" s="36">
        <f t="shared" si="4"/>
        <v>3.1320000000000001</v>
      </c>
      <c r="AD47" s="36">
        <f t="shared" si="4"/>
        <v>0</v>
      </c>
      <c r="AE47" s="36">
        <f t="shared" si="4"/>
        <v>0</v>
      </c>
      <c r="AF47" s="36">
        <f t="shared" ref="AF47:AI47" si="5">AF32*AF45</f>
        <v>0</v>
      </c>
      <c r="AG47" s="36">
        <f t="shared" si="5"/>
        <v>0</v>
      </c>
      <c r="AH47" s="36">
        <f t="shared" si="5"/>
        <v>1.1950000000000001</v>
      </c>
      <c r="AI47" s="36">
        <f t="shared" si="5"/>
        <v>17.783999999999999</v>
      </c>
      <c r="AJ47" s="36">
        <f t="shared" si="4"/>
        <v>0</v>
      </c>
      <c r="AK47" s="36">
        <f t="shared" si="4"/>
        <v>0</v>
      </c>
      <c r="AL47" s="36">
        <f t="shared" si="4"/>
        <v>2.0650000000000004</v>
      </c>
      <c r="AM47" s="36">
        <f t="shared" si="4"/>
        <v>1.7958000000000001</v>
      </c>
      <c r="AN47" s="36">
        <f t="shared" si="4"/>
        <v>0.4</v>
      </c>
      <c r="AO47" s="36">
        <f t="shared" si="4"/>
        <v>0</v>
      </c>
      <c r="AP47" s="36">
        <f t="shared" si="4"/>
        <v>0</v>
      </c>
      <c r="AQ47" s="36">
        <f t="shared" si="4"/>
        <v>0</v>
      </c>
      <c r="AR47" s="36">
        <f t="shared" si="4"/>
        <v>0</v>
      </c>
      <c r="AS47" s="36">
        <f t="shared" si="4"/>
        <v>4.7126000000000001</v>
      </c>
      <c r="AT47" s="36">
        <f t="shared" si="4"/>
        <v>0</v>
      </c>
      <c r="AU47" s="36">
        <f t="shared" si="4"/>
        <v>0</v>
      </c>
      <c r="AV47" s="36">
        <f t="shared" si="4"/>
        <v>0</v>
      </c>
      <c r="AW47" s="36">
        <f t="shared" si="4"/>
        <v>0</v>
      </c>
      <c r="AX47" s="36">
        <f t="shared" si="4"/>
        <v>0</v>
      </c>
      <c r="AY47" s="36">
        <f t="shared" si="4"/>
        <v>0</v>
      </c>
      <c r="AZ47" s="36">
        <f t="shared" si="4"/>
        <v>1.5427999999999999</v>
      </c>
      <c r="BA47" s="36">
        <f t="shared" si="4"/>
        <v>0</v>
      </c>
      <c r="BB47" s="36">
        <f t="shared" si="4"/>
        <v>0</v>
      </c>
      <c r="BC47" s="36">
        <f t="shared" si="4"/>
        <v>0.52267999999999992</v>
      </c>
      <c r="BD47" s="36">
        <f t="shared" si="4"/>
        <v>11.165000000000001</v>
      </c>
      <c r="BE47" s="36">
        <f t="shared" si="4"/>
        <v>13.472999999999999</v>
      </c>
      <c r="BF47" s="36">
        <f t="shared" si="4"/>
        <v>11.844000000000001</v>
      </c>
      <c r="BG47" s="36">
        <f t="shared" si="4"/>
        <v>0</v>
      </c>
      <c r="BH47" s="36">
        <f t="shared" si="4"/>
        <v>0</v>
      </c>
      <c r="BI47" s="36">
        <f t="shared" si="4"/>
        <v>30.730000000000004</v>
      </c>
      <c r="BJ47" s="36">
        <f t="shared" si="4"/>
        <v>17.86</v>
      </c>
      <c r="BK47" s="36">
        <f t="shared" si="4"/>
        <v>0.6120000000000001</v>
      </c>
      <c r="BL47" s="36">
        <f t="shared" si="4"/>
        <v>0.70000000000000007</v>
      </c>
      <c r="BM47" s="36">
        <f t="shared" si="4"/>
        <v>2.2549999999999999</v>
      </c>
      <c r="BN47" s="36">
        <f t="shared" si="4"/>
        <v>0</v>
      </c>
      <c r="BO47" s="36">
        <f t="shared" si="4"/>
        <v>0</v>
      </c>
      <c r="BP47" s="36">
        <f t="shared" si="4"/>
        <v>0.81110000000000004</v>
      </c>
      <c r="BQ47" s="36">
        <f t="shared" si="4"/>
        <v>0.11</v>
      </c>
      <c r="BR47" s="83">
        <f t="shared" si="4"/>
        <v>0</v>
      </c>
      <c r="BS47" s="37">
        <f>SUM(D47:BQ47)</f>
        <v>212.57300000000001</v>
      </c>
      <c r="BT47" s="38">
        <f>BS47/$C$9</f>
        <v>212.57300000000001</v>
      </c>
    </row>
    <row r="48" spans="1:72" ht="17.399999999999999" x14ac:dyDescent="0.35">
      <c r="A48" s="34"/>
      <c r="B48" s="35" t="s">
        <v>33</v>
      </c>
      <c r="C48" s="96"/>
      <c r="D48" s="36">
        <f>D32*D45</f>
        <v>6.8360000000000003</v>
      </c>
      <c r="E48" s="36">
        <f>E32*E45</f>
        <v>4.5</v>
      </c>
      <c r="F48" s="36">
        <f>F32*F45</f>
        <v>4.6740000000000004</v>
      </c>
      <c r="G48" s="36">
        <f>G32*G45</f>
        <v>0.624</v>
      </c>
      <c r="H48" s="36">
        <f>H32*H45</f>
        <v>1.42</v>
      </c>
      <c r="I48" s="36">
        <f t="shared" ref="I48:BR48" si="6">I32*I45</f>
        <v>0</v>
      </c>
      <c r="J48" s="36">
        <f t="shared" si="6"/>
        <v>9.8855999999999984</v>
      </c>
      <c r="K48" s="36">
        <f t="shared" si="6"/>
        <v>19.738720000000001</v>
      </c>
      <c r="L48" s="36">
        <f t="shared" si="6"/>
        <v>3.4790999999999999</v>
      </c>
      <c r="M48" s="36">
        <f t="shared" si="6"/>
        <v>11.951000000000001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3.04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12.339600000000001</v>
      </c>
      <c r="W48" s="36">
        <f>W32*W45</f>
        <v>0</v>
      </c>
      <c r="X48" s="36">
        <f t="shared" si="6"/>
        <v>7.7350000000000003</v>
      </c>
      <c r="Y48" s="36">
        <f t="shared" si="6"/>
        <v>0</v>
      </c>
      <c r="Z48" s="36">
        <f t="shared" si="6"/>
        <v>0</v>
      </c>
      <c r="AA48" s="36">
        <f t="shared" si="6"/>
        <v>3.64</v>
      </c>
      <c r="AB48" s="36">
        <f t="shared" si="6"/>
        <v>0</v>
      </c>
      <c r="AC48" s="36">
        <f t="shared" si="6"/>
        <v>3.1320000000000001</v>
      </c>
      <c r="AD48" s="36">
        <f t="shared" si="6"/>
        <v>0</v>
      </c>
      <c r="AE48" s="36">
        <f t="shared" si="6"/>
        <v>0</v>
      </c>
      <c r="AF48" s="36">
        <f t="shared" ref="AF48:AI48" si="7">AF32*AF45</f>
        <v>0</v>
      </c>
      <c r="AG48" s="36">
        <f t="shared" si="7"/>
        <v>0</v>
      </c>
      <c r="AH48" s="36">
        <f t="shared" si="7"/>
        <v>1.1950000000000001</v>
      </c>
      <c r="AI48" s="36">
        <f t="shared" si="7"/>
        <v>17.783999999999999</v>
      </c>
      <c r="AJ48" s="36">
        <f t="shared" si="6"/>
        <v>0</v>
      </c>
      <c r="AK48" s="36">
        <f t="shared" si="6"/>
        <v>0</v>
      </c>
      <c r="AL48" s="36">
        <f t="shared" si="6"/>
        <v>2.0650000000000004</v>
      </c>
      <c r="AM48" s="36">
        <f t="shared" si="6"/>
        <v>1.7958000000000001</v>
      </c>
      <c r="AN48" s="36">
        <f t="shared" si="6"/>
        <v>0.4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4.7126000000000001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1.5427999999999999</v>
      </c>
      <c r="BA48" s="36">
        <f t="shared" si="6"/>
        <v>0</v>
      </c>
      <c r="BB48" s="36">
        <f t="shared" si="6"/>
        <v>0</v>
      </c>
      <c r="BC48" s="36">
        <f t="shared" si="6"/>
        <v>0.52267999999999992</v>
      </c>
      <c r="BD48" s="36">
        <f t="shared" si="6"/>
        <v>11.165000000000001</v>
      </c>
      <c r="BE48" s="36">
        <f t="shared" si="6"/>
        <v>13.472999999999999</v>
      </c>
      <c r="BF48" s="36">
        <f t="shared" si="6"/>
        <v>11.844000000000001</v>
      </c>
      <c r="BG48" s="36">
        <f t="shared" si="6"/>
        <v>0</v>
      </c>
      <c r="BH48" s="36">
        <f t="shared" si="6"/>
        <v>0</v>
      </c>
      <c r="BI48" s="36">
        <f t="shared" si="6"/>
        <v>30.730000000000004</v>
      </c>
      <c r="BJ48" s="36">
        <f t="shared" si="6"/>
        <v>17.86</v>
      </c>
      <c r="BK48" s="36">
        <f t="shared" si="6"/>
        <v>0.6120000000000001</v>
      </c>
      <c r="BL48" s="36">
        <f t="shared" si="6"/>
        <v>0.70000000000000007</v>
      </c>
      <c r="BM48" s="36">
        <f t="shared" si="6"/>
        <v>2.2549999999999999</v>
      </c>
      <c r="BN48" s="36">
        <f t="shared" si="6"/>
        <v>0</v>
      </c>
      <c r="BO48" s="36">
        <f t="shared" si="6"/>
        <v>0</v>
      </c>
      <c r="BP48" s="36">
        <f t="shared" si="6"/>
        <v>0.81110000000000004</v>
      </c>
      <c r="BQ48" s="36">
        <f t="shared" si="6"/>
        <v>0.11</v>
      </c>
      <c r="BR48" s="83">
        <f t="shared" si="6"/>
        <v>0</v>
      </c>
      <c r="BS48" s="37">
        <f>SUM(D48:BQ48)</f>
        <v>212.57300000000001</v>
      </c>
      <c r="BT48" s="38">
        <f>BS48/$C$9</f>
        <v>212.57300000000001</v>
      </c>
    </row>
    <row r="49" spans="1:72" x14ac:dyDescent="0.3">
      <c r="A49" s="39"/>
      <c r="B49" s="39" t="s">
        <v>34</v>
      </c>
      <c r="D49" s="40">
        <f t="shared" ref="D49:BR49" si="8">D66+D84+D100+D116</f>
        <v>6.8360000000000003</v>
      </c>
      <c r="E49" s="40">
        <f t="shared" si="8"/>
        <v>4.5</v>
      </c>
      <c r="F49" s="40">
        <f t="shared" si="8"/>
        <v>4.6740000000000004</v>
      </c>
      <c r="G49" s="40">
        <f t="shared" si="8"/>
        <v>0.37439999999999996</v>
      </c>
      <c r="H49" s="40">
        <f t="shared" si="8"/>
        <v>1.704</v>
      </c>
      <c r="I49" s="40">
        <f t="shared" si="8"/>
        <v>0</v>
      </c>
      <c r="J49" s="40">
        <f t="shared" si="8"/>
        <v>9.8856000000000002</v>
      </c>
      <c r="K49" s="40">
        <f t="shared" si="8"/>
        <v>19.738720000000004</v>
      </c>
      <c r="L49" s="40">
        <f t="shared" si="8"/>
        <v>3.4790999999999999</v>
      </c>
      <c r="M49" s="40">
        <f t="shared" si="8"/>
        <v>11.599500000000001</v>
      </c>
      <c r="N49" s="40">
        <f t="shared" si="8"/>
        <v>0</v>
      </c>
      <c r="O49" s="40">
        <f t="shared" si="8"/>
        <v>0</v>
      </c>
      <c r="P49" s="40">
        <f t="shared" si="8"/>
        <v>0</v>
      </c>
      <c r="Q49" s="40">
        <f t="shared" si="8"/>
        <v>3.04</v>
      </c>
      <c r="R49" s="40">
        <f t="shared" si="8"/>
        <v>0</v>
      </c>
      <c r="S49" s="40">
        <f t="shared" si="8"/>
        <v>0</v>
      </c>
      <c r="T49" s="40">
        <f t="shared" si="8"/>
        <v>0</v>
      </c>
      <c r="U49" s="40">
        <f t="shared" si="8"/>
        <v>0</v>
      </c>
      <c r="V49" s="40">
        <f t="shared" si="8"/>
        <v>12.339600000000001</v>
      </c>
      <c r="W49" s="40">
        <f t="shared" si="8"/>
        <v>0</v>
      </c>
      <c r="X49" s="40">
        <f t="shared" si="8"/>
        <v>392.7</v>
      </c>
      <c r="Y49" s="40">
        <f t="shared" si="8"/>
        <v>0</v>
      </c>
      <c r="Z49" s="40">
        <f t="shared" si="8"/>
        <v>0</v>
      </c>
      <c r="AA49" s="40">
        <f t="shared" si="8"/>
        <v>3.64</v>
      </c>
      <c r="AB49" s="40">
        <f t="shared" si="8"/>
        <v>0</v>
      </c>
      <c r="AC49" s="40">
        <f t="shared" si="8"/>
        <v>3.1320000000000001</v>
      </c>
      <c r="AD49" s="40">
        <f t="shared" si="8"/>
        <v>0</v>
      </c>
      <c r="AE49" s="40">
        <f t="shared" si="8"/>
        <v>0</v>
      </c>
      <c r="AF49" s="40">
        <f t="shared" ref="AF49:AI49" si="9">AF66+AF84+AF100+AF116</f>
        <v>0</v>
      </c>
      <c r="AG49" s="40">
        <f t="shared" si="9"/>
        <v>0</v>
      </c>
      <c r="AH49" s="40">
        <f t="shared" si="9"/>
        <v>1.1950000000000001</v>
      </c>
      <c r="AI49" s="40">
        <f t="shared" si="9"/>
        <v>0</v>
      </c>
      <c r="AJ49" s="40">
        <f t="shared" si="8"/>
        <v>0</v>
      </c>
      <c r="AK49" s="40">
        <f t="shared" si="8"/>
        <v>0</v>
      </c>
      <c r="AL49" s="40">
        <f t="shared" si="8"/>
        <v>2.0650000000000004</v>
      </c>
      <c r="AM49" s="40">
        <f t="shared" si="8"/>
        <v>1.7958000000000001</v>
      </c>
      <c r="AN49" s="40">
        <f t="shared" si="8"/>
        <v>0.45713999999999999</v>
      </c>
      <c r="AO49" s="40">
        <f t="shared" si="8"/>
        <v>0</v>
      </c>
      <c r="AP49" s="40">
        <f t="shared" si="8"/>
        <v>0</v>
      </c>
      <c r="AQ49" s="40">
        <f t="shared" si="8"/>
        <v>0</v>
      </c>
      <c r="AR49" s="40">
        <f t="shared" si="8"/>
        <v>0</v>
      </c>
      <c r="AS49" s="40">
        <f t="shared" si="8"/>
        <v>4.7126000000000001</v>
      </c>
      <c r="AT49" s="40">
        <f t="shared" si="8"/>
        <v>0</v>
      </c>
      <c r="AU49" s="40">
        <f t="shared" si="8"/>
        <v>0</v>
      </c>
      <c r="AV49" s="40">
        <f t="shared" si="8"/>
        <v>0</v>
      </c>
      <c r="AW49" s="40">
        <f t="shared" si="8"/>
        <v>0</v>
      </c>
      <c r="AX49" s="40">
        <f t="shared" si="8"/>
        <v>0</v>
      </c>
      <c r="AY49" s="40">
        <f t="shared" si="8"/>
        <v>0</v>
      </c>
      <c r="AZ49" s="40">
        <f t="shared" si="8"/>
        <v>1.5427999999999999</v>
      </c>
      <c r="BA49" s="40">
        <f t="shared" si="8"/>
        <v>0</v>
      </c>
      <c r="BB49" s="40">
        <f t="shared" si="8"/>
        <v>0</v>
      </c>
      <c r="BC49" s="40">
        <f t="shared" si="8"/>
        <v>0.54881399999999991</v>
      </c>
      <c r="BD49" s="40">
        <f t="shared" si="8"/>
        <v>11.165000000000001</v>
      </c>
      <c r="BE49" s="40">
        <f t="shared" si="8"/>
        <v>13.472999999999999</v>
      </c>
      <c r="BF49" s="40">
        <f t="shared" si="8"/>
        <v>11.844000000000001</v>
      </c>
      <c r="BG49" s="40">
        <f t="shared" si="8"/>
        <v>0</v>
      </c>
      <c r="BH49" s="40">
        <f t="shared" si="8"/>
        <v>0</v>
      </c>
      <c r="BI49" s="40">
        <f t="shared" si="8"/>
        <v>30.730000000000004</v>
      </c>
      <c r="BJ49" s="40">
        <f t="shared" si="8"/>
        <v>17.86</v>
      </c>
      <c r="BK49" s="40">
        <f t="shared" si="8"/>
        <v>0.6120000000000001</v>
      </c>
      <c r="BL49" s="40">
        <f t="shared" si="8"/>
        <v>0.70000000000000007</v>
      </c>
      <c r="BM49" s="40">
        <f t="shared" si="8"/>
        <v>2.2549999999999999</v>
      </c>
      <c r="BN49" s="40">
        <f t="shared" si="8"/>
        <v>0</v>
      </c>
      <c r="BO49" s="40">
        <f t="shared" si="8"/>
        <v>0</v>
      </c>
      <c r="BP49" s="40">
        <f t="shared" si="8"/>
        <v>0.81110000000000004</v>
      </c>
      <c r="BQ49" s="40">
        <f t="shared" si="8"/>
        <v>0.11</v>
      </c>
      <c r="BR49" s="84">
        <f t="shared" si="8"/>
        <v>0</v>
      </c>
      <c r="BS49" s="40">
        <f>SUM(D49:BQ49)</f>
        <v>579.52017400000011</v>
      </c>
    </row>
    <row r="50" spans="1:72" x14ac:dyDescent="0.3">
      <c r="A50" s="39"/>
      <c r="B50" s="39" t="s">
        <v>35</v>
      </c>
      <c r="BS50" s="41">
        <f>BS49/56</f>
        <v>10.348574535714288</v>
      </c>
      <c r="BT50" s="41">
        <f>BT65+BT83+BT99+BT115</f>
        <v>579.52017400000011</v>
      </c>
    </row>
    <row r="51" spans="1:72" x14ac:dyDescent="0.3">
      <c r="BS51" s="41"/>
    </row>
    <row r="52" spans="1:72" x14ac:dyDescent="0.3">
      <c r="J52" s="4">
        <v>44</v>
      </c>
      <c r="K52" t="s">
        <v>2</v>
      </c>
      <c r="M52" s="4"/>
      <c r="N52" s="4"/>
      <c r="O52" s="4"/>
      <c r="S52" t="s">
        <v>36</v>
      </c>
    </row>
    <row r="53" spans="1:72" ht="15" customHeight="1" x14ac:dyDescent="0.3">
      <c r="A53" s="88"/>
      <c r="B53" s="42" t="s">
        <v>3</v>
      </c>
      <c r="C53" s="90" t="s">
        <v>4</v>
      </c>
      <c r="D53" s="86" t="str">
        <f>D7</f>
        <v>Хлеб пшеничный</v>
      </c>
      <c r="E53" s="86" t="str">
        <f t="shared" ref="E53:BR53" si="10">E7</f>
        <v>Хлеб ржано-пшеничный</v>
      </c>
      <c r="F53" s="86" t="str">
        <f t="shared" si="10"/>
        <v>Сахар</v>
      </c>
      <c r="G53" s="86" t="str">
        <f t="shared" si="10"/>
        <v>Чай</v>
      </c>
      <c r="H53" s="86" t="str">
        <f t="shared" si="10"/>
        <v>Какао</v>
      </c>
      <c r="I53" s="86" t="str">
        <f t="shared" si="10"/>
        <v>Кофейный напиток</v>
      </c>
      <c r="J53" s="86" t="str">
        <f t="shared" si="10"/>
        <v>Молоко 2,5%</v>
      </c>
      <c r="K53" s="86" t="str">
        <f t="shared" si="10"/>
        <v>Масло сливочное</v>
      </c>
      <c r="L53" s="86" t="str">
        <f t="shared" si="10"/>
        <v>Сметана 15%</v>
      </c>
      <c r="M53" s="86" t="str">
        <f t="shared" si="10"/>
        <v>Молоко сухое</v>
      </c>
      <c r="N53" s="86" t="str">
        <f t="shared" si="10"/>
        <v>Снежок 2,5 %</v>
      </c>
      <c r="O53" s="86" t="str">
        <f t="shared" si="10"/>
        <v>Творог 5%</v>
      </c>
      <c r="P53" s="86" t="str">
        <f t="shared" si="10"/>
        <v>Молоко сгущенное</v>
      </c>
      <c r="Q53" s="86" t="str">
        <f t="shared" si="10"/>
        <v xml:space="preserve">Джем Сава </v>
      </c>
      <c r="R53" s="86" t="str">
        <f t="shared" si="10"/>
        <v>Сыр</v>
      </c>
      <c r="S53" s="86" t="str">
        <f t="shared" si="10"/>
        <v>Зеленый горошек</v>
      </c>
      <c r="T53" s="86" t="str">
        <f t="shared" si="10"/>
        <v>Кукуруза консервирован.</v>
      </c>
      <c r="U53" s="86" t="str">
        <f t="shared" si="10"/>
        <v>Консервы рыбные</v>
      </c>
      <c r="V53" s="86" t="str">
        <f t="shared" si="10"/>
        <v>Огурцы консервирован.</v>
      </c>
      <c r="W53" s="74"/>
      <c r="X53" s="86" t="str">
        <f t="shared" si="10"/>
        <v>Яйцо</v>
      </c>
      <c r="Y53" s="86" t="str">
        <f t="shared" si="10"/>
        <v>Икра кабачковая</v>
      </c>
      <c r="Z53" s="86" t="str">
        <f t="shared" si="10"/>
        <v>Изюм</v>
      </c>
      <c r="AA53" s="86" t="str">
        <f t="shared" si="10"/>
        <v>Курага</v>
      </c>
      <c r="AB53" s="86" t="str">
        <f t="shared" si="10"/>
        <v>Чернослив</v>
      </c>
      <c r="AC53" s="86" t="str">
        <f t="shared" si="10"/>
        <v>Шиповник</v>
      </c>
      <c r="AD53" s="86" t="str">
        <f t="shared" si="10"/>
        <v>Сухофрукты</v>
      </c>
      <c r="AE53" s="86" t="str">
        <f t="shared" si="10"/>
        <v>Ягода свежемороженная</v>
      </c>
      <c r="AF53" s="86" t="str">
        <f t="shared" ref="AF53:AI53" si="11">AF7</f>
        <v xml:space="preserve">Апельсин  </v>
      </c>
      <c r="AG53" s="86" t="str">
        <f t="shared" si="11"/>
        <v>Банан</v>
      </c>
      <c r="AH53" s="86" t="str">
        <f t="shared" si="11"/>
        <v>Лимон</v>
      </c>
      <c r="AI53" s="86" t="str">
        <f t="shared" si="11"/>
        <v>Яблоко</v>
      </c>
      <c r="AJ53" s="86" t="str">
        <f t="shared" si="10"/>
        <v>Кисель</v>
      </c>
      <c r="AK53" s="86" t="str">
        <f t="shared" si="10"/>
        <v xml:space="preserve">Сок </v>
      </c>
      <c r="AL53" s="86" t="str">
        <f t="shared" si="10"/>
        <v>Макаронные изделия</v>
      </c>
      <c r="AM53" s="86" t="str">
        <f t="shared" si="10"/>
        <v>Мука</v>
      </c>
      <c r="AN53" s="86" t="str">
        <f t="shared" si="10"/>
        <v>Дрожжи</v>
      </c>
      <c r="AO53" s="86" t="str">
        <f t="shared" si="10"/>
        <v>Печенье</v>
      </c>
      <c r="AP53" s="86" t="str">
        <f t="shared" si="10"/>
        <v>Пряники</v>
      </c>
      <c r="AQ53" s="86" t="str">
        <f t="shared" si="10"/>
        <v>Вафли</v>
      </c>
      <c r="AR53" s="86" t="str">
        <f t="shared" si="10"/>
        <v>Конфеты</v>
      </c>
      <c r="AS53" s="86" t="str">
        <f t="shared" si="10"/>
        <v>Повидло Сава</v>
      </c>
      <c r="AT53" s="86" t="str">
        <f t="shared" si="10"/>
        <v>Крупа геркулес</v>
      </c>
      <c r="AU53" s="86" t="str">
        <f t="shared" si="10"/>
        <v>Крупа горох</v>
      </c>
      <c r="AV53" s="86" t="str">
        <f t="shared" si="10"/>
        <v>Крупа гречневая</v>
      </c>
      <c r="AW53" s="86" t="str">
        <f t="shared" si="10"/>
        <v>Крупа кукурузная</v>
      </c>
      <c r="AX53" s="86" t="str">
        <f t="shared" si="10"/>
        <v>Крупа манная</v>
      </c>
      <c r="AY53" s="86" t="str">
        <f t="shared" si="10"/>
        <v>Крупа перловая</v>
      </c>
      <c r="AZ53" s="86" t="str">
        <f t="shared" si="10"/>
        <v>Крупа пшеничная</v>
      </c>
      <c r="BA53" s="86" t="str">
        <f t="shared" si="10"/>
        <v>Крупа пшено</v>
      </c>
      <c r="BB53" s="86" t="str">
        <f t="shared" si="10"/>
        <v>Крупа ячневая</v>
      </c>
      <c r="BC53" s="86" t="str">
        <f t="shared" si="10"/>
        <v>Рис</v>
      </c>
      <c r="BD53" s="86" t="str">
        <f t="shared" si="10"/>
        <v>Цыпленок бройлер</v>
      </c>
      <c r="BE53" s="86" t="str">
        <f t="shared" si="10"/>
        <v>Филе куриное</v>
      </c>
      <c r="BF53" s="86" t="str">
        <f t="shared" si="10"/>
        <v>Фарш говяжий</v>
      </c>
      <c r="BG53" s="86" t="str">
        <f t="shared" si="10"/>
        <v>Печень куриная</v>
      </c>
      <c r="BH53" s="86" t="str">
        <f t="shared" si="10"/>
        <v>Филе минтая</v>
      </c>
      <c r="BI53" s="86" t="str">
        <f t="shared" si="10"/>
        <v>Филе сельди слабосол.</v>
      </c>
      <c r="BJ53" s="86" t="str">
        <f t="shared" si="10"/>
        <v>Картофель</v>
      </c>
      <c r="BK53" s="86" t="str">
        <f t="shared" si="10"/>
        <v>Морковь</v>
      </c>
      <c r="BL53" s="86" t="str">
        <f t="shared" si="10"/>
        <v>Лук</v>
      </c>
      <c r="BM53" s="86" t="str">
        <f t="shared" si="10"/>
        <v>Капуста</v>
      </c>
      <c r="BN53" s="86" t="str">
        <f t="shared" si="10"/>
        <v>Свекла</v>
      </c>
      <c r="BO53" s="86" t="str">
        <f t="shared" si="10"/>
        <v>Томатная паста</v>
      </c>
      <c r="BP53" s="86" t="str">
        <f t="shared" si="10"/>
        <v>Масло растительное</v>
      </c>
      <c r="BQ53" s="86" t="str">
        <f t="shared" si="10"/>
        <v>Соль</v>
      </c>
      <c r="BR53" s="102" t="str">
        <f t="shared" si="10"/>
        <v>Лимонная кислота</v>
      </c>
      <c r="BS53" s="98" t="s">
        <v>5</v>
      </c>
      <c r="BT53" s="98" t="s">
        <v>6</v>
      </c>
    </row>
    <row r="54" spans="1:72" ht="51" customHeight="1" x14ac:dyDescent="0.3">
      <c r="A54" s="89"/>
      <c r="B54" s="7" t="s">
        <v>7</v>
      </c>
      <c r="C54" s="91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74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102"/>
      <c r="BS54" s="99"/>
      <c r="BT54" s="99"/>
    </row>
    <row r="55" spans="1:72" x14ac:dyDescent="0.3">
      <c r="A55" s="92" t="s">
        <v>8</v>
      </c>
      <c r="B55" s="13" t="str">
        <f>B9</f>
        <v>Каша пшеничная молочная</v>
      </c>
      <c r="C55" s="93">
        <f>$E$6</f>
        <v>1</v>
      </c>
      <c r="D55" s="13">
        <f t="shared" ref="D55:BR59" si="12">D9</f>
        <v>0</v>
      </c>
      <c r="E55" s="13">
        <f t="shared" si="12"/>
        <v>0</v>
      </c>
      <c r="F55" s="13">
        <f t="shared" si="12"/>
        <v>5.0000000000000001E-3</v>
      </c>
      <c r="G55" s="13">
        <f t="shared" si="12"/>
        <v>0</v>
      </c>
      <c r="H55" s="13">
        <f t="shared" si="12"/>
        <v>0</v>
      </c>
      <c r="I55" s="13">
        <f t="shared" si="12"/>
        <v>0</v>
      </c>
      <c r="J55" s="13">
        <f t="shared" si="12"/>
        <v>0</v>
      </c>
      <c r="K55" s="13">
        <f t="shared" si="12"/>
        <v>3.0000000000000001E-3</v>
      </c>
      <c r="L55" s="13">
        <f t="shared" si="12"/>
        <v>0</v>
      </c>
      <c r="M55" s="13">
        <f t="shared" si="12"/>
        <v>1.6500000000000001E-2</v>
      </c>
      <c r="N55" s="13">
        <f t="shared" si="12"/>
        <v>0</v>
      </c>
      <c r="O55" s="13">
        <f t="shared" si="12"/>
        <v>0</v>
      </c>
      <c r="P55" s="13">
        <f t="shared" si="12"/>
        <v>0</v>
      </c>
      <c r="Q55" s="13">
        <f t="shared" si="12"/>
        <v>0</v>
      </c>
      <c r="R55" s="13">
        <f t="shared" si="12"/>
        <v>0</v>
      </c>
      <c r="S55" s="13">
        <f t="shared" si="12"/>
        <v>0</v>
      </c>
      <c r="T55" s="13">
        <f t="shared" si="12"/>
        <v>0</v>
      </c>
      <c r="U55" s="13">
        <f t="shared" si="12"/>
        <v>0</v>
      </c>
      <c r="V55" s="13">
        <f t="shared" si="12"/>
        <v>0</v>
      </c>
      <c r="W55" s="13">
        <f>W9</f>
        <v>0</v>
      </c>
      <c r="X55" s="13">
        <f t="shared" si="12"/>
        <v>0</v>
      </c>
      <c r="Y55" s="13">
        <f t="shared" si="12"/>
        <v>0</v>
      </c>
      <c r="Z55" s="13">
        <f t="shared" si="12"/>
        <v>0</v>
      </c>
      <c r="AA55" s="13">
        <f t="shared" si="12"/>
        <v>0</v>
      </c>
      <c r="AB55" s="13">
        <f t="shared" si="12"/>
        <v>0</v>
      </c>
      <c r="AC55" s="13">
        <f t="shared" si="12"/>
        <v>0</v>
      </c>
      <c r="AD55" s="13">
        <f t="shared" si="12"/>
        <v>0</v>
      </c>
      <c r="AE55" s="13">
        <f t="shared" si="12"/>
        <v>0</v>
      </c>
      <c r="AF55" s="13">
        <f t="shared" ref="AF55:AI58" si="13">AF9</f>
        <v>0</v>
      </c>
      <c r="AG55" s="13">
        <f t="shared" si="13"/>
        <v>0</v>
      </c>
      <c r="AH55" s="13">
        <f t="shared" si="13"/>
        <v>0</v>
      </c>
      <c r="AI55" s="13">
        <f t="shared" si="13"/>
        <v>0</v>
      </c>
      <c r="AJ55" s="13">
        <f t="shared" si="12"/>
        <v>0</v>
      </c>
      <c r="AK55" s="13">
        <f t="shared" si="12"/>
        <v>0</v>
      </c>
      <c r="AL55" s="13">
        <f t="shared" si="12"/>
        <v>0</v>
      </c>
      <c r="AM55" s="13">
        <f t="shared" si="12"/>
        <v>0</v>
      </c>
      <c r="AN55" s="13">
        <f t="shared" si="12"/>
        <v>0</v>
      </c>
      <c r="AO55" s="13">
        <f t="shared" si="12"/>
        <v>0</v>
      </c>
      <c r="AP55" s="13">
        <f t="shared" si="12"/>
        <v>0</v>
      </c>
      <c r="AQ55" s="13">
        <f t="shared" si="12"/>
        <v>0</v>
      </c>
      <c r="AR55" s="13">
        <f t="shared" si="12"/>
        <v>0</v>
      </c>
      <c r="AS55" s="13">
        <f t="shared" si="12"/>
        <v>0</v>
      </c>
      <c r="AT55" s="13">
        <f t="shared" si="12"/>
        <v>0</v>
      </c>
      <c r="AU55" s="13">
        <f t="shared" si="12"/>
        <v>0</v>
      </c>
      <c r="AV55" s="13">
        <f t="shared" si="12"/>
        <v>0</v>
      </c>
      <c r="AW55" s="13">
        <f t="shared" si="12"/>
        <v>0</v>
      </c>
      <c r="AX55" s="13">
        <f t="shared" si="12"/>
        <v>0</v>
      </c>
      <c r="AY55" s="13">
        <f t="shared" si="12"/>
        <v>0</v>
      </c>
      <c r="AZ55" s="13">
        <f t="shared" si="12"/>
        <v>0.02</v>
      </c>
      <c r="BA55" s="13">
        <f t="shared" si="12"/>
        <v>0</v>
      </c>
      <c r="BB55" s="13">
        <f t="shared" si="12"/>
        <v>0</v>
      </c>
      <c r="BC55" s="13">
        <f t="shared" si="12"/>
        <v>0</v>
      </c>
      <c r="BD55" s="13">
        <f t="shared" si="12"/>
        <v>0</v>
      </c>
      <c r="BE55" s="13">
        <f t="shared" si="12"/>
        <v>0</v>
      </c>
      <c r="BF55" s="13">
        <f t="shared" si="12"/>
        <v>0</v>
      </c>
      <c r="BG55" s="13">
        <f t="shared" si="12"/>
        <v>0</v>
      </c>
      <c r="BH55" s="13">
        <f t="shared" si="12"/>
        <v>0</v>
      </c>
      <c r="BI55" s="13">
        <f t="shared" si="12"/>
        <v>0</v>
      </c>
      <c r="BJ55" s="13">
        <f t="shared" si="12"/>
        <v>0</v>
      </c>
      <c r="BK55" s="13">
        <f t="shared" si="12"/>
        <v>0</v>
      </c>
      <c r="BL55" s="13">
        <f t="shared" si="12"/>
        <v>0</v>
      </c>
      <c r="BM55" s="13">
        <f t="shared" si="12"/>
        <v>0</v>
      </c>
      <c r="BN55" s="13">
        <f t="shared" si="12"/>
        <v>0</v>
      </c>
      <c r="BO55" s="13">
        <f t="shared" si="12"/>
        <v>0</v>
      </c>
      <c r="BP55" s="13">
        <f t="shared" si="12"/>
        <v>0</v>
      </c>
      <c r="BQ55" s="13">
        <f t="shared" si="12"/>
        <v>5.0000000000000001E-4</v>
      </c>
      <c r="BR55" s="80">
        <f t="shared" si="12"/>
        <v>0</v>
      </c>
    </row>
    <row r="56" spans="1:72" x14ac:dyDescent="0.3">
      <c r="A56" s="92"/>
      <c r="B56" s="13" t="str">
        <f>B10</f>
        <v>Бутерброд с джемом</v>
      </c>
      <c r="C56" s="94"/>
      <c r="D56" s="13">
        <f t="shared" si="12"/>
        <v>0.03</v>
      </c>
      <c r="E56" s="13">
        <f t="shared" si="12"/>
        <v>0</v>
      </c>
      <c r="F56" s="13">
        <f t="shared" si="12"/>
        <v>0</v>
      </c>
      <c r="G56" s="13">
        <f t="shared" si="12"/>
        <v>0</v>
      </c>
      <c r="H56" s="13">
        <f t="shared" si="12"/>
        <v>0</v>
      </c>
      <c r="I56" s="13">
        <f t="shared" si="12"/>
        <v>0</v>
      </c>
      <c r="J56" s="13">
        <f t="shared" si="12"/>
        <v>0</v>
      </c>
      <c r="K56" s="13">
        <f t="shared" si="12"/>
        <v>0</v>
      </c>
      <c r="L56" s="13">
        <f t="shared" si="12"/>
        <v>0</v>
      </c>
      <c r="M56" s="13">
        <f t="shared" si="12"/>
        <v>0</v>
      </c>
      <c r="N56" s="13">
        <f t="shared" si="12"/>
        <v>0</v>
      </c>
      <c r="O56" s="13">
        <f t="shared" si="12"/>
        <v>0</v>
      </c>
      <c r="P56" s="13">
        <f t="shared" si="12"/>
        <v>0</v>
      </c>
      <c r="Q56" s="13">
        <f t="shared" si="12"/>
        <v>8.0000000000000002E-3</v>
      </c>
      <c r="R56" s="13">
        <f t="shared" si="12"/>
        <v>0</v>
      </c>
      <c r="S56" s="13">
        <f t="shared" si="12"/>
        <v>0</v>
      </c>
      <c r="T56" s="13">
        <f t="shared" si="12"/>
        <v>0</v>
      </c>
      <c r="U56" s="13">
        <f t="shared" si="12"/>
        <v>0</v>
      </c>
      <c r="V56" s="13">
        <f t="shared" si="12"/>
        <v>0</v>
      </c>
      <c r="W56" s="13">
        <f>W10</f>
        <v>0</v>
      </c>
      <c r="X56" s="13">
        <f t="shared" si="12"/>
        <v>0</v>
      </c>
      <c r="Y56" s="13">
        <f t="shared" si="12"/>
        <v>0</v>
      </c>
      <c r="Z56" s="13">
        <f t="shared" si="12"/>
        <v>0</v>
      </c>
      <c r="AA56" s="13">
        <f t="shared" si="12"/>
        <v>0</v>
      </c>
      <c r="AB56" s="13">
        <f t="shared" si="12"/>
        <v>0</v>
      </c>
      <c r="AC56" s="13">
        <f t="shared" si="12"/>
        <v>0</v>
      </c>
      <c r="AD56" s="13">
        <f t="shared" si="12"/>
        <v>0</v>
      </c>
      <c r="AE56" s="13">
        <f t="shared" si="12"/>
        <v>0</v>
      </c>
      <c r="AF56" s="13">
        <f t="shared" si="13"/>
        <v>0</v>
      </c>
      <c r="AG56" s="13">
        <f t="shared" si="13"/>
        <v>0</v>
      </c>
      <c r="AH56" s="13">
        <f t="shared" si="13"/>
        <v>0</v>
      </c>
      <c r="AI56" s="13">
        <f t="shared" si="13"/>
        <v>0</v>
      </c>
      <c r="AJ56" s="13">
        <f t="shared" si="12"/>
        <v>0</v>
      </c>
      <c r="AK56" s="13">
        <f t="shared" si="12"/>
        <v>0</v>
      </c>
      <c r="AL56" s="13">
        <f t="shared" si="12"/>
        <v>0</v>
      </c>
      <c r="AM56" s="13">
        <f t="shared" si="12"/>
        <v>0</v>
      </c>
      <c r="AN56" s="13">
        <f t="shared" si="12"/>
        <v>0</v>
      </c>
      <c r="AO56" s="13">
        <f t="shared" si="12"/>
        <v>0</v>
      </c>
      <c r="AP56" s="13">
        <f t="shared" si="12"/>
        <v>0</v>
      </c>
      <c r="AQ56" s="13">
        <f t="shared" si="12"/>
        <v>0</v>
      </c>
      <c r="AR56" s="13">
        <f t="shared" si="12"/>
        <v>0</v>
      </c>
      <c r="AS56" s="13">
        <f t="shared" si="12"/>
        <v>0</v>
      </c>
      <c r="AT56" s="13">
        <f t="shared" si="12"/>
        <v>0</v>
      </c>
      <c r="AU56" s="13">
        <f t="shared" si="12"/>
        <v>0</v>
      </c>
      <c r="AV56" s="13">
        <f t="shared" si="12"/>
        <v>0</v>
      </c>
      <c r="AW56" s="13">
        <f t="shared" si="12"/>
        <v>0</v>
      </c>
      <c r="AX56" s="13">
        <f t="shared" si="12"/>
        <v>0</v>
      </c>
      <c r="AY56" s="13">
        <f t="shared" si="12"/>
        <v>0</v>
      </c>
      <c r="AZ56" s="13">
        <f t="shared" si="12"/>
        <v>0</v>
      </c>
      <c r="BA56" s="13">
        <f t="shared" si="12"/>
        <v>0</v>
      </c>
      <c r="BB56" s="13">
        <f t="shared" si="12"/>
        <v>0</v>
      </c>
      <c r="BC56" s="13">
        <f t="shared" si="12"/>
        <v>0</v>
      </c>
      <c r="BD56" s="13">
        <f t="shared" si="12"/>
        <v>0</v>
      </c>
      <c r="BE56" s="13">
        <f t="shared" si="12"/>
        <v>0</v>
      </c>
      <c r="BF56" s="13">
        <f t="shared" si="12"/>
        <v>0</v>
      </c>
      <c r="BG56" s="13">
        <f t="shared" si="12"/>
        <v>0</v>
      </c>
      <c r="BH56" s="13">
        <f t="shared" si="12"/>
        <v>0</v>
      </c>
      <c r="BI56" s="13">
        <f t="shared" si="12"/>
        <v>0</v>
      </c>
      <c r="BJ56" s="13">
        <f t="shared" si="12"/>
        <v>0</v>
      </c>
      <c r="BK56" s="13">
        <f t="shared" si="12"/>
        <v>0</v>
      </c>
      <c r="BL56" s="13">
        <f t="shared" si="12"/>
        <v>0</v>
      </c>
      <c r="BM56" s="13">
        <f t="shared" si="12"/>
        <v>0</v>
      </c>
      <c r="BN56" s="13">
        <f t="shared" si="12"/>
        <v>0</v>
      </c>
      <c r="BO56" s="13">
        <f t="shared" si="12"/>
        <v>0</v>
      </c>
      <c r="BP56" s="13">
        <f t="shared" si="12"/>
        <v>0</v>
      </c>
      <c r="BQ56" s="13">
        <f t="shared" si="12"/>
        <v>0</v>
      </c>
      <c r="BR56" s="80">
        <f t="shared" si="12"/>
        <v>0</v>
      </c>
    </row>
    <row r="57" spans="1:72" x14ac:dyDescent="0.3">
      <c r="A57" s="92"/>
      <c r="B57" s="13" t="str">
        <f>B11</f>
        <v>Какао с молоком</v>
      </c>
      <c r="C57" s="94"/>
      <c r="D57" s="13">
        <f t="shared" si="12"/>
        <v>0</v>
      </c>
      <c r="E57" s="13">
        <f t="shared" si="12"/>
        <v>0</v>
      </c>
      <c r="F57" s="13">
        <f t="shared" si="12"/>
        <v>1.0999999999999999E-2</v>
      </c>
      <c r="G57" s="13">
        <f t="shared" si="12"/>
        <v>0</v>
      </c>
      <c r="H57" s="13">
        <f t="shared" si="12"/>
        <v>1.1999999999999999E-3</v>
      </c>
      <c r="I57" s="13">
        <f t="shared" si="12"/>
        <v>0</v>
      </c>
      <c r="J57" s="13">
        <f t="shared" si="12"/>
        <v>9.6000000000000002E-2</v>
      </c>
      <c r="K57" s="13">
        <f t="shared" si="12"/>
        <v>0</v>
      </c>
      <c r="L57" s="13">
        <f t="shared" si="12"/>
        <v>0</v>
      </c>
      <c r="M57" s="13">
        <f t="shared" si="12"/>
        <v>0</v>
      </c>
      <c r="N57" s="13">
        <f t="shared" si="12"/>
        <v>0</v>
      </c>
      <c r="O57" s="13">
        <f t="shared" si="12"/>
        <v>0</v>
      </c>
      <c r="P57" s="13">
        <f t="shared" si="12"/>
        <v>0</v>
      </c>
      <c r="Q57" s="13">
        <f t="shared" si="12"/>
        <v>0</v>
      </c>
      <c r="R57" s="13">
        <f t="shared" si="12"/>
        <v>0</v>
      </c>
      <c r="S57" s="13">
        <f t="shared" si="12"/>
        <v>0</v>
      </c>
      <c r="T57" s="13">
        <f t="shared" si="12"/>
        <v>0</v>
      </c>
      <c r="U57" s="13">
        <f t="shared" si="12"/>
        <v>0</v>
      </c>
      <c r="V57" s="13">
        <f t="shared" si="12"/>
        <v>0</v>
      </c>
      <c r="W57" s="13">
        <f>W11</f>
        <v>0</v>
      </c>
      <c r="X57" s="13">
        <f t="shared" si="12"/>
        <v>0</v>
      </c>
      <c r="Y57" s="13">
        <f t="shared" si="12"/>
        <v>0</v>
      </c>
      <c r="Z57" s="13">
        <f t="shared" si="12"/>
        <v>0</v>
      </c>
      <c r="AA57" s="13">
        <f t="shared" si="12"/>
        <v>0</v>
      </c>
      <c r="AB57" s="13">
        <f t="shared" si="12"/>
        <v>0</v>
      </c>
      <c r="AC57" s="13">
        <f t="shared" si="12"/>
        <v>0</v>
      </c>
      <c r="AD57" s="13">
        <f t="shared" si="12"/>
        <v>0</v>
      </c>
      <c r="AE57" s="13">
        <f t="shared" si="12"/>
        <v>0</v>
      </c>
      <c r="AF57" s="13">
        <f t="shared" si="13"/>
        <v>0</v>
      </c>
      <c r="AG57" s="13">
        <f t="shared" si="13"/>
        <v>0</v>
      </c>
      <c r="AH57" s="13">
        <f t="shared" si="13"/>
        <v>0</v>
      </c>
      <c r="AI57" s="13">
        <f t="shared" si="13"/>
        <v>0</v>
      </c>
      <c r="AJ57" s="13">
        <f t="shared" si="12"/>
        <v>0</v>
      </c>
      <c r="AK57" s="13">
        <f t="shared" si="12"/>
        <v>0</v>
      </c>
      <c r="AL57" s="13">
        <f t="shared" si="12"/>
        <v>0</v>
      </c>
      <c r="AM57" s="13">
        <f t="shared" si="12"/>
        <v>0</v>
      </c>
      <c r="AN57" s="13">
        <f t="shared" si="12"/>
        <v>0</v>
      </c>
      <c r="AO57" s="13">
        <f t="shared" si="12"/>
        <v>0</v>
      </c>
      <c r="AP57" s="13">
        <f t="shared" si="12"/>
        <v>0</v>
      </c>
      <c r="AQ57" s="13">
        <f t="shared" si="12"/>
        <v>0</v>
      </c>
      <c r="AR57" s="13">
        <f t="shared" si="12"/>
        <v>0</v>
      </c>
      <c r="AS57" s="13">
        <f t="shared" si="12"/>
        <v>0</v>
      </c>
      <c r="AT57" s="13">
        <f t="shared" si="12"/>
        <v>0</v>
      </c>
      <c r="AU57" s="13">
        <f t="shared" si="12"/>
        <v>0</v>
      </c>
      <c r="AV57" s="13">
        <f t="shared" si="12"/>
        <v>0</v>
      </c>
      <c r="AW57" s="13">
        <f t="shared" si="12"/>
        <v>0</v>
      </c>
      <c r="AX57" s="13">
        <f t="shared" si="12"/>
        <v>0</v>
      </c>
      <c r="AY57" s="13">
        <f t="shared" si="12"/>
        <v>0</v>
      </c>
      <c r="AZ57" s="13">
        <f t="shared" si="12"/>
        <v>0</v>
      </c>
      <c r="BA57" s="13">
        <f t="shared" si="12"/>
        <v>0</v>
      </c>
      <c r="BB57" s="13">
        <f t="shared" si="12"/>
        <v>0</v>
      </c>
      <c r="BC57" s="13">
        <f t="shared" si="12"/>
        <v>0</v>
      </c>
      <c r="BD57" s="13">
        <f t="shared" si="12"/>
        <v>0</v>
      </c>
      <c r="BE57" s="13">
        <f t="shared" si="12"/>
        <v>0</v>
      </c>
      <c r="BF57" s="13">
        <f t="shared" si="12"/>
        <v>0</v>
      </c>
      <c r="BG57" s="13">
        <f t="shared" si="12"/>
        <v>0</v>
      </c>
      <c r="BH57" s="13">
        <f t="shared" si="12"/>
        <v>0</v>
      </c>
      <c r="BI57" s="13">
        <f t="shared" si="12"/>
        <v>0</v>
      </c>
      <c r="BJ57" s="13">
        <f t="shared" si="12"/>
        <v>0</v>
      </c>
      <c r="BK57" s="13">
        <f t="shared" si="12"/>
        <v>0</v>
      </c>
      <c r="BL57" s="13">
        <f t="shared" si="12"/>
        <v>0</v>
      </c>
      <c r="BM57" s="13">
        <f t="shared" si="12"/>
        <v>0</v>
      </c>
      <c r="BN57" s="13">
        <f t="shared" si="12"/>
        <v>0</v>
      </c>
      <c r="BO57" s="13">
        <f t="shared" si="12"/>
        <v>0</v>
      </c>
      <c r="BP57" s="13">
        <f t="shared" si="12"/>
        <v>0</v>
      </c>
      <c r="BQ57" s="13">
        <f t="shared" si="12"/>
        <v>0</v>
      </c>
      <c r="BR57" s="80">
        <f t="shared" si="12"/>
        <v>0</v>
      </c>
    </row>
    <row r="58" spans="1:72" x14ac:dyDescent="0.3">
      <c r="A58" s="92"/>
      <c r="B58" s="13">
        <f>B12</f>
        <v>0</v>
      </c>
      <c r="C58" s="94"/>
      <c r="D58" s="13">
        <f t="shared" si="12"/>
        <v>0</v>
      </c>
      <c r="E58" s="13">
        <f t="shared" si="12"/>
        <v>0</v>
      </c>
      <c r="F58" s="13">
        <f t="shared" si="12"/>
        <v>0</v>
      </c>
      <c r="G58" s="13">
        <f t="shared" si="12"/>
        <v>0</v>
      </c>
      <c r="H58" s="13">
        <f t="shared" si="12"/>
        <v>0</v>
      </c>
      <c r="I58" s="13">
        <f t="shared" si="12"/>
        <v>0</v>
      </c>
      <c r="J58" s="13">
        <f t="shared" si="12"/>
        <v>0</v>
      </c>
      <c r="K58" s="13">
        <f t="shared" si="12"/>
        <v>0</v>
      </c>
      <c r="L58" s="13">
        <f t="shared" si="12"/>
        <v>0</v>
      </c>
      <c r="M58" s="13">
        <f t="shared" si="12"/>
        <v>0</v>
      </c>
      <c r="N58" s="13">
        <f t="shared" si="12"/>
        <v>0</v>
      </c>
      <c r="O58" s="13">
        <f t="shared" si="12"/>
        <v>0</v>
      </c>
      <c r="P58" s="13">
        <f t="shared" si="12"/>
        <v>0</v>
      </c>
      <c r="Q58" s="13">
        <f t="shared" si="12"/>
        <v>0</v>
      </c>
      <c r="R58" s="13">
        <f t="shared" si="12"/>
        <v>0</v>
      </c>
      <c r="S58" s="13">
        <f t="shared" si="12"/>
        <v>0</v>
      </c>
      <c r="T58" s="13">
        <f t="shared" si="12"/>
        <v>0</v>
      </c>
      <c r="U58" s="13">
        <f t="shared" si="12"/>
        <v>0</v>
      </c>
      <c r="V58" s="13">
        <f t="shared" si="12"/>
        <v>0</v>
      </c>
      <c r="W58" s="13">
        <f>W12</f>
        <v>0</v>
      </c>
      <c r="X58" s="13">
        <f t="shared" si="12"/>
        <v>0</v>
      </c>
      <c r="Y58" s="13">
        <f t="shared" si="12"/>
        <v>0</v>
      </c>
      <c r="Z58" s="13">
        <f t="shared" si="12"/>
        <v>0</v>
      </c>
      <c r="AA58" s="13">
        <f t="shared" si="12"/>
        <v>0</v>
      </c>
      <c r="AB58" s="13">
        <f t="shared" si="12"/>
        <v>0</v>
      </c>
      <c r="AC58" s="13">
        <f t="shared" si="12"/>
        <v>0</v>
      </c>
      <c r="AD58" s="13">
        <f t="shared" si="12"/>
        <v>0</v>
      </c>
      <c r="AE58" s="13">
        <f t="shared" si="12"/>
        <v>0</v>
      </c>
      <c r="AF58" s="13">
        <f t="shared" si="13"/>
        <v>0</v>
      </c>
      <c r="AG58" s="13">
        <f t="shared" si="13"/>
        <v>0</v>
      </c>
      <c r="AH58" s="13">
        <f t="shared" si="13"/>
        <v>0</v>
      </c>
      <c r="AI58" s="13">
        <f t="shared" si="13"/>
        <v>0</v>
      </c>
      <c r="AJ58" s="13">
        <f t="shared" si="12"/>
        <v>0</v>
      </c>
      <c r="AK58" s="13">
        <f t="shared" si="12"/>
        <v>0</v>
      </c>
      <c r="AL58" s="13">
        <f t="shared" si="12"/>
        <v>0</v>
      </c>
      <c r="AM58" s="13">
        <f t="shared" si="12"/>
        <v>0</v>
      </c>
      <c r="AN58" s="13">
        <f t="shared" si="12"/>
        <v>0</v>
      </c>
      <c r="AO58" s="13">
        <f t="shared" si="12"/>
        <v>0</v>
      </c>
      <c r="AP58" s="13">
        <f t="shared" si="12"/>
        <v>0</v>
      </c>
      <c r="AQ58" s="13">
        <f t="shared" si="12"/>
        <v>0</v>
      </c>
      <c r="AR58" s="13">
        <f t="shared" si="12"/>
        <v>0</v>
      </c>
      <c r="AS58" s="13">
        <f t="shared" si="12"/>
        <v>0</v>
      </c>
      <c r="AT58" s="13">
        <f t="shared" si="12"/>
        <v>0</v>
      </c>
      <c r="AU58" s="13">
        <f t="shared" si="12"/>
        <v>0</v>
      </c>
      <c r="AV58" s="13">
        <f t="shared" si="12"/>
        <v>0</v>
      </c>
      <c r="AW58" s="13">
        <f t="shared" si="12"/>
        <v>0</v>
      </c>
      <c r="AX58" s="13">
        <f t="shared" si="12"/>
        <v>0</v>
      </c>
      <c r="AY58" s="13">
        <f t="shared" si="12"/>
        <v>0</v>
      </c>
      <c r="AZ58" s="13">
        <f t="shared" si="12"/>
        <v>0</v>
      </c>
      <c r="BA58" s="13">
        <f t="shared" si="12"/>
        <v>0</v>
      </c>
      <c r="BB58" s="13">
        <f t="shared" si="12"/>
        <v>0</v>
      </c>
      <c r="BC58" s="13">
        <f t="shared" si="12"/>
        <v>0</v>
      </c>
      <c r="BD58" s="13">
        <f t="shared" si="12"/>
        <v>0</v>
      </c>
      <c r="BE58" s="13">
        <f t="shared" si="12"/>
        <v>0</v>
      </c>
      <c r="BF58" s="13">
        <f t="shared" si="12"/>
        <v>0</v>
      </c>
      <c r="BG58" s="13">
        <f t="shared" si="12"/>
        <v>0</v>
      </c>
      <c r="BH58" s="13">
        <f t="shared" si="12"/>
        <v>0</v>
      </c>
      <c r="BI58" s="13">
        <f t="shared" si="12"/>
        <v>0</v>
      </c>
      <c r="BJ58" s="13">
        <f t="shared" si="12"/>
        <v>0</v>
      </c>
      <c r="BK58" s="13">
        <f t="shared" si="12"/>
        <v>0</v>
      </c>
      <c r="BL58" s="13">
        <f t="shared" si="12"/>
        <v>0</v>
      </c>
      <c r="BM58" s="13">
        <f t="shared" si="12"/>
        <v>0</v>
      </c>
      <c r="BN58" s="13">
        <f t="shared" si="12"/>
        <v>0</v>
      </c>
      <c r="BO58" s="13">
        <f t="shared" si="12"/>
        <v>0</v>
      </c>
      <c r="BP58" s="13">
        <f t="shared" si="12"/>
        <v>0</v>
      </c>
      <c r="BQ58" s="13">
        <f t="shared" si="12"/>
        <v>0</v>
      </c>
      <c r="BR58" s="80">
        <f t="shared" si="12"/>
        <v>0</v>
      </c>
    </row>
    <row r="59" spans="1:72" x14ac:dyDescent="0.3">
      <c r="A59" s="92"/>
      <c r="B59" s="13">
        <f>B13</f>
        <v>0</v>
      </c>
      <c r="C59" s="95"/>
      <c r="D59" s="13">
        <f t="shared" si="12"/>
        <v>0</v>
      </c>
      <c r="E59" s="13">
        <f t="shared" si="12"/>
        <v>0</v>
      </c>
      <c r="F59" s="13">
        <f t="shared" si="12"/>
        <v>0</v>
      </c>
      <c r="G59" s="13">
        <f t="shared" ref="G59:BR59" si="14">G13</f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si="14"/>
        <v>0</v>
      </c>
      <c r="M59" s="13">
        <f t="shared" si="14"/>
        <v>0</v>
      </c>
      <c r="N59" s="13">
        <f t="shared" si="14"/>
        <v>0</v>
      </c>
      <c r="O59" s="13">
        <f t="shared" si="14"/>
        <v>0</v>
      </c>
      <c r="P59" s="13">
        <f t="shared" si="14"/>
        <v>0</v>
      </c>
      <c r="Q59" s="13">
        <f t="shared" si="14"/>
        <v>0</v>
      </c>
      <c r="R59" s="13">
        <f t="shared" si="14"/>
        <v>0</v>
      </c>
      <c r="S59" s="13">
        <f t="shared" si="14"/>
        <v>0</v>
      </c>
      <c r="T59" s="13">
        <f t="shared" si="14"/>
        <v>0</v>
      </c>
      <c r="U59" s="13">
        <f t="shared" si="14"/>
        <v>0</v>
      </c>
      <c r="V59" s="13">
        <f t="shared" si="14"/>
        <v>0</v>
      </c>
      <c r="W59" s="13">
        <f>W13</f>
        <v>0</v>
      </c>
      <c r="X59" s="13">
        <f t="shared" si="14"/>
        <v>0</v>
      </c>
      <c r="Y59" s="13">
        <f t="shared" si="14"/>
        <v>0</v>
      </c>
      <c r="Z59" s="13">
        <f t="shared" si="14"/>
        <v>0</v>
      </c>
      <c r="AA59" s="13">
        <f t="shared" si="14"/>
        <v>0</v>
      </c>
      <c r="AB59" s="13">
        <f t="shared" si="14"/>
        <v>0</v>
      </c>
      <c r="AC59" s="13">
        <f t="shared" si="14"/>
        <v>0</v>
      </c>
      <c r="AD59" s="13">
        <f t="shared" si="14"/>
        <v>0</v>
      </c>
      <c r="AE59" s="13">
        <f t="shared" si="14"/>
        <v>0</v>
      </c>
      <c r="AF59" s="13">
        <f t="shared" ref="AF59:AI59" si="15">AF13</f>
        <v>0</v>
      </c>
      <c r="AG59" s="13">
        <f t="shared" si="15"/>
        <v>0</v>
      </c>
      <c r="AH59" s="13">
        <f t="shared" si="15"/>
        <v>0</v>
      </c>
      <c r="AI59" s="13">
        <f t="shared" si="15"/>
        <v>0</v>
      </c>
      <c r="AJ59" s="13">
        <f t="shared" si="14"/>
        <v>0</v>
      </c>
      <c r="AK59" s="13">
        <f t="shared" si="14"/>
        <v>0</v>
      </c>
      <c r="AL59" s="13">
        <f t="shared" si="14"/>
        <v>0</v>
      </c>
      <c r="AM59" s="13">
        <f t="shared" si="14"/>
        <v>0</v>
      </c>
      <c r="AN59" s="13">
        <f t="shared" si="14"/>
        <v>0</v>
      </c>
      <c r="AO59" s="13">
        <f t="shared" si="14"/>
        <v>0</v>
      </c>
      <c r="AP59" s="13">
        <f t="shared" si="14"/>
        <v>0</v>
      </c>
      <c r="AQ59" s="13">
        <f t="shared" si="14"/>
        <v>0</v>
      </c>
      <c r="AR59" s="13">
        <f t="shared" si="14"/>
        <v>0</v>
      </c>
      <c r="AS59" s="13">
        <f t="shared" si="14"/>
        <v>0</v>
      </c>
      <c r="AT59" s="13">
        <f t="shared" si="14"/>
        <v>0</v>
      </c>
      <c r="AU59" s="13">
        <f t="shared" si="14"/>
        <v>0</v>
      </c>
      <c r="AV59" s="13">
        <f t="shared" si="14"/>
        <v>0</v>
      </c>
      <c r="AW59" s="13">
        <f t="shared" si="14"/>
        <v>0</v>
      </c>
      <c r="AX59" s="13">
        <f t="shared" si="14"/>
        <v>0</v>
      </c>
      <c r="AY59" s="13">
        <f t="shared" si="14"/>
        <v>0</v>
      </c>
      <c r="AZ59" s="13">
        <f t="shared" si="14"/>
        <v>0</v>
      </c>
      <c r="BA59" s="13">
        <f t="shared" si="14"/>
        <v>0</v>
      </c>
      <c r="BB59" s="13">
        <f t="shared" si="14"/>
        <v>0</v>
      </c>
      <c r="BC59" s="13">
        <f t="shared" si="14"/>
        <v>0</v>
      </c>
      <c r="BD59" s="13">
        <f t="shared" si="14"/>
        <v>0</v>
      </c>
      <c r="BE59" s="13">
        <f t="shared" si="14"/>
        <v>0</v>
      </c>
      <c r="BF59" s="13">
        <f t="shared" si="14"/>
        <v>0</v>
      </c>
      <c r="BG59" s="13">
        <f t="shared" si="14"/>
        <v>0</v>
      </c>
      <c r="BH59" s="13">
        <f t="shared" si="14"/>
        <v>0</v>
      </c>
      <c r="BI59" s="13">
        <f t="shared" si="14"/>
        <v>0</v>
      </c>
      <c r="BJ59" s="13">
        <f t="shared" si="14"/>
        <v>0</v>
      </c>
      <c r="BK59" s="13">
        <f t="shared" si="14"/>
        <v>0</v>
      </c>
      <c r="BL59" s="13">
        <f t="shared" si="14"/>
        <v>0</v>
      </c>
      <c r="BM59" s="13">
        <f t="shared" si="14"/>
        <v>0</v>
      </c>
      <c r="BN59" s="13">
        <f t="shared" si="14"/>
        <v>0</v>
      </c>
      <c r="BO59" s="13">
        <f t="shared" si="14"/>
        <v>0</v>
      </c>
      <c r="BP59" s="13">
        <f t="shared" si="14"/>
        <v>0</v>
      </c>
      <c r="BQ59" s="13">
        <f t="shared" si="14"/>
        <v>0</v>
      </c>
      <c r="BR59" s="80">
        <f t="shared" si="14"/>
        <v>0</v>
      </c>
    </row>
    <row r="60" spans="1:72" ht="17.399999999999999" x14ac:dyDescent="0.35">
      <c r="B60" s="31" t="s">
        <v>26</v>
      </c>
      <c r="C60" s="32"/>
      <c r="D60" s="33">
        <f t="shared" ref="D60:K60" si="16">SUM(D55:D59)</f>
        <v>0.03</v>
      </c>
      <c r="E60" s="33">
        <f t="shared" si="16"/>
        <v>0</v>
      </c>
      <c r="F60" s="33">
        <f t="shared" si="16"/>
        <v>1.6E-2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9.6000000000000002E-2</v>
      </c>
      <c r="K60" s="33">
        <f t="shared" si="16"/>
        <v>3.0000000000000001E-3</v>
      </c>
      <c r="L60" s="33">
        <f>SUM(L55:L59)</f>
        <v>0</v>
      </c>
      <c r="M60" s="33">
        <f>SUM(M55:M59)</f>
        <v>1.6500000000000001E-2</v>
      </c>
      <c r="N60" s="33">
        <f t="shared" ref="N60:BR60" si="17">SUM(N55:N59)</f>
        <v>0</v>
      </c>
      <c r="O60" s="33">
        <f t="shared" si="17"/>
        <v>0</v>
      </c>
      <c r="P60" s="33">
        <f t="shared" si="17"/>
        <v>0</v>
      </c>
      <c r="Q60" s="33">
        <f t="shared" si="17"/>
        <v>8.0000000000000002E-3</v>
      </c>
      <c r="R60" s="33">
        <f t="shared" si="17"/>
        <v>0</v>
      </c>
      <c r="S60" s="33">
        <f t="shared" si="17"/>
        <v>0</v>
      </c>
      <c r="T60" s="33">
        <f t="shared" si="17"/>
        <v>0</v>
      </c>
      <c r="U60" s="33">
        <f t="shared" si="17"/>
        <v>0</v>
      </c>
      <c r="V60" s="33">
        <f t="shared" si="17"/>
        <v>0</v>
      </c>
      <c r="W60" s="33">
        <f>SUM(W55:W59)</f>
        <v>0</v>
      </c>
      <c r="X60" s="33">
        <f t="shared" si="17"/>
        <v>0</v>
      </c>
      <c r="Y60" s="33">
        <f t="shared" si="17"/>
        <v>0</v>
      </c>
      <c r="Z60" s="33">
        <f t="shared" si="17"/>
        <v>0</v>
      </c>
      <c r="AA60" s="33">
        <f t="shared" si="17"/>
        <v>0</v>
      </c>
      <c r="AB60" s="33">
        <f t="shared" si="17"/>
        <v>0</v>
      </c>
      <c r="AC60" s="33">
        <f t="shared" si="17"/>
        <v>0</v>
      </c>
      <c r="AD60" s="33">
        <f t="shared" si="17"/>
        <v>0</v>
      </c>
      <c r="AE60" s="33">
        <f t="shared" si="17"/>
        <v>0</v>
      </c>
      <c r="AF60" s="33">
        <f t="shared" ref="AF60:AI60" si="18">SUM(AF55:AF59)</f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7"/>
        <v>0</v>
      </c>
      <c r="AK60" s="33">
        <f t="shared" si="17"/>
        <v>0</v>
      </c>
      <c r="AL60" s="33">
        <f t="shared" si="17"/>
        <v>0</v>
      </c>
      <c r="AM60" s="33">
        <f t="shared" si="17"/>
        <v>0</v>
      </c>
      <c r="AN60" s="33">
        <f t="shared" si="17"/>
        <v>0</v>
      </c>
      <c r="AO60" s="33">
        <f t="shared" si="17"/>
        <v>0</v>
      </c>
      <c r="AP60" s="33">
        <f t="shared" si="17"/>
        <v>0</v>
      </c>
      <c r="AQ60" s="33">
        <f t="shared" si="17"/>
        <v>0</v>
      </c>
      <c r="AR60" s="33">
        <f t="shared" si="17"/>
        <v>0</v>
      </c>
      <c r="AS60" s="33">
        <f t="shared" si="17"/>
        <v>0</v>
      </c>
      <c r="AT60" s="33">
        <f t="shared" si="17"/>
        <v>0</v>
      </c>
      <c r="AU60" s="33">
        <f t="shared" si="17"/>
        <v>0</v>
      </c>
      <c r="AV60" s="33">
        <f t="shared" si="17"/>
        <v>0</v>
      </c>
      <c r="AW60" s="33">
        <f t="shared" si="17"/>
        <v>0</v>
      </c>
      <c r="AX60" s="33">
        <f t="shared" si="17"/>
        <v>0</v>
      </c>
      <c r="AY60" s="33">
        <f t="shared" si="17"/>
        <v>0</v>
      </c>
      <c r="AZ60" s="33">
        <f t="shared" si="17"/>
        <v>0.02</v>
      </c>
      <c r="BA60" s="33">
        <f t="shared" si="17"/>
        <v>0</v>
      </c>
      <c r="BB60" s="33">
        <f t="shared" si="17"/>
        <v>0</v>
      </c>
      <c r="BC60" s="33">
        <f t="shared" si="17"/>
        <v>0</v>
      </c>
      <c r="BD60" s="33">
        <f t="shared" si="17"/>
        <v>0</v>
      </c>
      <c r="BE60" s="33">
        <f t="shared" si="17"/>
        <v>0</v>
      </c>
      <c r="BF60" s="33">
        <f t="shared" si="17"/>
        <v>0</v>
      </c>
      <c r="BG60" s="33">
        <f t="shared" si="17"/>
        <v>0</v>
      </c>
      <c r="BH60" s="33">
        <f t="shared" si="17"/>
        <v>0</v>
      </c>
      <c r="BI60" s="33">
        <f t="shared" si="17"/>
        <v>0</v>
      </c>
      <c r="BJ60" s="33">
        <f t="shared" si="17"/>
        <v>0</v>
      </c>
      <c r="BK60" s="33">
        <f t="shared" si="17"/>
        <v>0</v>
      </c>
      <c r="BL60" s="33">
        <f t="shared" si="17"/>
        <v>0</v>
      </c>
      <c r="BM60" s="33">
        <f t="shared" si="17"/>
        <v>0</v>
      </c>
      <c r="BN60" s="33">
        <f t="shared" si="17"/>
        <v>0</v>
      </c>
      <c r="BO60" s="33">
        <f t="shared" si="17"/>
        <v>0</v>
      </c>
      <c r="BP60" s="33">
        <f t="shared" si="17"/>
        <v>0</v>
      </c>
      <c r="BQ60" s="33">
        <f t="shared" si="17"/>
        <v>5.0000000000000001E-4</v>
      </c>
      <c r="BR60" s="81">
        <f t="shared" si="17"/>
        <v>0</v>
      </c>
    </row>
    <row r="61" spans="1:72" ht="17.399999999999999" x14ac:dyDescent="0.35">
      <c r="B61" s="31" t="s">
        <v>37</v>
      </c>
      <c r="C61" s="32"/>
      <c r="D61" s="44">
        <f t="shared" ref="D61:BR61" si="19">PRODUCT(D60,$E$6)</f>
        <v>0.03</v>
      </c>
      <c r="E61" s="44">
        <f t="shared" si="19"/>
        <v>0</v>
      </c>
      <c r="F61" s="44">
        <f t="shared" si="19"/>
        <v>1.6E-2</v>
      </c>
      <c r="G61" s="44">
        <f t="shared" si="19"/>
        <v>0</v>
      </c>
      <c r="H61" s="44">
        <f t="shared" si="19"/>
        <v>1.1999999999999999E-3</v>
      </c>
      <c r="I61" s="44">
        <f t="shared" si="19"/>
        <v>0</v>
      </c>
      <c r="J61" s="44">
        <f t="shared" si="19"/>
        <v>9.6000000000000002E-2</v>
      </c>
      <c r="K61" s="44">
        <f t="shared" si="19"/>
        <v>3.0000000000000001E-3</v>
      </c>
      <c r="L61" s="44">
        <f t="shared" si="19"/>
        <v>0</v>
      </c>
      <c r="M61" s="44">
        <f t="shared" si="19"/>
        <v>1.6500000000000001E-2</v>
      </c>
      <c r="N61" s="44">
        <f t="shared" si="19"/>
        <v>0</v>
      </c>
      <c r="O61" s="44">
        <f t="shared" si="19"/>
        <v>0</v>
      </c>
      <c r="P61" s="44">
        <f t="shared" si="19"/>
        <v>0</v>
      </c>
      <c r="Q61" s="44">
        <f t="shared" si="19"/>
        <v>8.0000000000000002E-3</v>
      </c>
      <c r="R61" s="44">
        <f t="shared" si="19"/>
        <v>0</v>
      </c>
      <c r="S61" s="44">
        <f t="shared" si="19"/>
        <v>0</v>
      </c>
      <c r="T61" s="44">
        <f t="shared" si="19"/>
        <v>0</v>
      </c>
      <c r="U61" s="44">
        <f t="shared" si="19"/>
        <v>0</v>
      </c>
      <c r="V61" s="44">
        <f t="shared" si="19"/>
        <v>0</v>
      </c>
      <c r="W61" s="44">
        <f>PRODUCT(W60,$E$6)</f>
        <v>0</v>
      </c>
      <c r="X61" s="44">
        <f t="shared" si="19"/>
        <v>0</v>
      </c>
      <c r="Y61" s="44">
        <f t="shared" si="19"/>
        <v>0</v>
      </c>
      <c r="Z61" s="44">
        <f t="shared" si="19"/>
        <v>0</v>
      </c>
      <c r="AA61" s="44">
        <f t="shared" si="19"/>
        <v>0</v>
      </c>
      <c r="AB61" s="44">
        <f t="shared" si="19"/>
        <v>0</v>
      </c>
      <c r="AC61" s="44">
        <f t="shared" si="19"/>
        <v>0</v>
      </c>
      <c r="AD61" s="44">
        <f t="shared" si="19"/>
        <v>0</v>
      </c>
      <c r="AE61" s="44">
        <f t="shared" si="19"/>
        <v>0</v>
      </c>
      <c r="AF61" s="44">
        <f t="shared" ref="AF61:AI61" si="20">PRODUCT(AF60,$E$6)</f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19"/>
        <v>0</v>
      </c>
      <c r="AK61" s="44">
        <f t="shared" si="19"/>
        <v>0</v>
      </c>
      <c r="AL61" s="44">
        <f t="shared" si="19"/>
        <v>0</v>
      </c>
      <c r="AM61" s="44">
        <f t="shared" si="19"/>
        <v>0</v>
      </c>
      <c r="AN61" s="44">
        <f t="shared" si="19"/>
        <v>0</v>
      </c>
      <c r="AO61" s="44">
        <f t="shared" si="19"/>
        <v>0</v>
      </c>
      <c r="AP61" s="44">
        <f t="shared" si="19"/>
        <v>0</v>
      </c>
      <c r="AQ61" s="44">
        <f t="shared" si="19"/>
        <v>0</v>
      </c>
      <c r="AR61" s="44">
        <f t="shared" si="19"/>
        <v>0</v>
      </c>
      <c r="AS61" s="44">
        <f t="shared" si="19"/>
        <v>0</v>
      </c>
      <c r="AT61" s="44">
        <f t="shared" si="19"/>
        <v>0</v>
      </c>
      <c r="AU61" s="44">
        <f t="shared" si="19"/>
        <v>0</v>
      </c>
      <c r="AV61" s="44">
        <f t="shared" si="19"/>
        <v>0</v>
      </c>
      <c r="AW61" s="44">
        <f t="shared" si="19"/>
        <v>0</v>
      </c>
      <c r="AX61" s="44">
        <f t="shared" si="19"/>
        <v>0</v>
      </c>
      <c r="AY61" s="44">
        <f t="shared" si="19"/>
        <v>0</v>
      </c>
      <c r="AZ61" s="44">
        <f t="shared" si="19"/>
        <v>0.02</v>
      </c>
      <c r="BA61" s="44">
        <f t="shared" si="19"/>
        <v>0</v>
      </c>
      <c r="BB61" s="44">
        <f t="shared" si="19"/>
        <v>0</v>
      </c>
      <c r="BC61" s="44">
        <f t="shared" si="19"/>
        <v>0</v>
      </c>
      <c r="BD61" s="44">
        <f t="shared" si="19"/>
        <v>0</v>
      </c>
      <c r="BE61" s="44">
        <f t="shared" si="19"/>
        <v>0</v>
      </c>
      <c r="BF61" s="44">
        <f t="shared" si="19"/>
        <v>0</v>
      </c>
      <c r="BG61" s="44">
        <f t="shared" si="19"/>
        <v>0</v>
      </c>
      <c r="BH61" s="44">
        <f t="shared" si="19"/>
        <v>0</v>
      </c>
      <c r="BI61" s="44">
        <f t="shared" si="19"/>
        <v>0</v>
      </c>
      <c r="BJ61" s="44">
        <f t="shared" si="19"/>
        <v>0</v>
      </c>
      <c r="BK61" s="44">
        <f t="shared" si="19"/>
        <v>0</v>
      </c>
      <c r="BL61" s="44">
        <f t="shared" si="19"/>
        <v>0</v>
      </c>
      <c r="BM61" s="44">
        <f t="shared" si="19"/>
        <v>0</v>
      </c>
      <c r="BN61" s="44">
        <f t="shared" si="19"/>
        <v>0</v>
      </c>
      <c r="BO61" s="44">
        <f t="shared" si="19"/>
        <v>0</v>
      </c>
      <c r="BP61" s="44">
        <f t="shared" si="19"/>
        <v>0</v>
      </c>
      <c r="BQ61" s="44">
        <f t="shared" si="19"/>
        <v>5.0000000000000001E-4</v>
      </c>
      <c r="BR61" s="82">
        <f t="shared" si="19"/>
        <v>0</v>
      </c>
    </row>
    <row r="63" spans="1:72" ht="17.399999999999999" x14ac:dyDescent="0.35">
      <c r="A63" s="27"/>
      <c r="B63" s="28" t="s">
        <v>29</v>
      </c>
      <c r="C63" s="29" t="s">
        <v>30</v>
      </c>
      <c r="D63" s="30">
        <f>D45</f>
        <v>85.45</v>
      </c>
      <c r="E63" s="30">
        <f t="shared" ref="E63:BR63" si="21">E45</f>
        <v>90</v>
      </c>
      <c r="F63" s="30">
        <f t="shared" si="21"/>
        <v>82</v>
      </c>
      <c r="G63" s="30">
        <f t="shared" si="21"/>
        <v>624</v>
      </c>
      <c r="H63" s="30">
        <f t="shared" si="21"/>
        <v>1420</v>
      </c>
      <c r="I63" s="30">
        <f t="shared" si="21"/>
        <v>690</v>
      </c>
      <c r="J63" s="30">
        <f t="shared" si="21"/>
        <v>82.38</v>
      </c>
      <c r="K63" s="30">
        <f t="shared" si="21"/>
        <v>1038.8800000000001</v>
      </c>
      <c r="L63" s="30">
        <f t="shared" si="21"/>
        <v>231.94</v>
      </c>
      <c r="M63" s="30">
        <f t="shared" si="21"/>
        <v>703</v>
      </c>
      <c r="N63" s="30">
        <f t="shared" si="21"/>
        <v>114.89</v>
      </c>
      <c r="O63" s="30">
        <f t="shared" si="21"/>
        <v>359.11</v>
      </c>
      <c r="P63" s="30">
        <f t="shared" si="21"/>
        <v>434.21</v>
      </c>
      <c r="Q63" s="30">
        <f t="shared" si="21"/>
        <v>380</v>
      </c>
      <c r="R63" s="30">
        <f t="shared" si="21"/>
        <v>1210</v>
      </c>
      <c r="S63" s="30">
        <f t="shared" si="21"/>
        <v>207.5</v>
      </c>
      <c r="T63" s="30">
        <f t="shared" si="21"/>
        <v>207.5</v>
      </c>
      <c r="U63" s="30">
        <f t="shared" si="21"/>
        <v>812</v>
      </c>
      <c r="V63" s="30">
        <f t="shared" si="21"/>
        <v>352.56</v>
      </c>
      <c r="W63" s="30">
        <f>W45</f>
        <v>284</v>
      </c>
      <c r="X63" s="30">
        <f t="shared" si="21"/>
        <v>11.9</v>
      </c>
      <c r="Y63" s="30">
        <f t="shared" si="21"/>
        <v>0</v>
      </c>
      <c r="Z63" s="30">
        <f t="shared" si="21"/>
        <v>492</v>
      </c>
      <c r="AA63" s="30">
        <f t="shared" si="21"/>
        <v>364</v>
      </c>
      <c r="AB63" s="30">
        <f t="shared" si="21"/>
        <v>341</v>
      </c>
      <c r="AC63" s="30">
        <f t="shared" si="21"/>
        <v>261</v>
      </c>
      <c r="AD63" s="30">
        <f t="shared" si="21"/>
        <v>125</v>
      </c>
      <c r="AE63" s="30">
        <f t="shared" si="21"/>
        <v>607</v>
      </c>
      <c r="AF63" s="30"/>
      <c r="AG63" s="30"/>
      <c r="AH63" s="30">
        <f t="shared" si="21"/>
        <v>239</v>
      </c>
      <c r="AI63" s="30"/>
      <c r="AJ63" s="30">
        <f t="shared" si="21"/>
        <v>218.18</v>
      </c>
      <c r="AK63" s="30">
        <f t="shared" si="21"/>
        <v>89</v>
      </c>
      <c r="AL63" s="30">
        <f t="shared" si="21"/>
        <v>59</v>
      </c>
      <c r="AM63" s="30">
        <f t="shared" si="21"/>
        <v>43.8</v>
      </c>
      <c r="AN63" s="30">
        <f t="shared" si="21"/>
        <v>200</v>
      </c>
      <c r="AO63" s="30">
        <f t="shared" si="21"/>
        <v>308</v>
      </c>
      <c r="AP63" s="30">
        <f t="shared" si="21"/>
        <v>0</v>
      </c>
      <c r="AQ63" s="30">
        <f t="shared" si="21"/>
        <v>428</v>
      </c>
      <c r="AR63" s="30">
        <f t="shared" si="21"/>
        <v>0</v>
      </c>
      <c r="AS63" s="30">
        <f t="shared" si="21"/>
        <v>235.63</v>
      </c>
      <c r="AT63" s="30">
        <f t="shared" si="21"/>
        <v>72.5</v>
      </c>
      <c r="AU63" s="30">
        <f t="shared" si="21"/>
        <v>69.33</v>
      </c>
      <c r="AV63" s="30">
        <f t="shared" si="21"/>
        <v>58</v>
      </c>
      <c r="AW63" s="30">
        <f t="shared" si="21"/>
        <v>64.290000000000006</v>
      </c>
      <c r="AX63" s="30">
        <f t="shared" si="21"/>
        <v>72.86</v>
      </c>
      <c r="AY63" s="30">
        <f t="shared" si="21"/>
        <v>51.25</v>
      </c>
      <c r="AZ63" s="30">
        <f t="shared" si="21"/>
        <v>77.14</v>
      </c>
      <c r="BA63" s="30">
        <f t="shared" si="21"/>
        <v>64.67</v>
      </c>
      <c r="BB63" s="30">
        <f t="shared" si="21"/>
        <v>56.67</v>
      </c>
      <c r="BC63" s="30">
        <f t="shared" si="21"/>
        <v>130.66999999999999</v>
      </c>
      <c r="BD63" s="30">
        <f t="shared" si="21"/>
        <v>319</v>
      </c>
      <c r="BE63" s="30">
        <f t="shared" si="21"/>
        <v>499</v>
      </c>
      <c r="BF63" s="30">
        <f t="shared" si="21"/>
        <v>564</v>
      </c>
      <c r="BG63" s="30">
        <f t="shared" si="21"/>
        <v>263</v>
      </c>
      <c r="BH63" s="30">
        <f t="shared" si="21"/>
        <v>499</v>
      </c>
      <c r="BI63" s="30">
        <f t="shared" si="21"/>
        <v>878</v>
      </c>
      <c r="BJ63" s="30">
        <f t="shared" si="21"/>
        <v>47</v>
      </c>
      <c r="BK63" s="30">
        <f t="shared" si="21"/>
        <v>36</v>
      </c>
      <c r="BL63" s="30">
        <f t="shared" si="21"/>
        <v>35</v>
      </c>
      <c r="BM63" s="30">
        <f t="shared" si="21"/>
        <v>41</v>
      </c>
      <c r="BN63" s="30">
        <f t="shared" si="21"/>
        <v>47</v>
      </c>
      <c r="BO63" s="30">
        <f t="shared" si="21"/>
        <v>299</v>
      </c>
      <c r="BP63" s="30">
        <f t="shared" si="21"/>
        <v>162.22</v>
      </c>
      <c r="BQ63" s="30">
        <f t="shared" si="21"/>
        <v>22</v>
      </c>
      <c r="BR63" s="81">
        <f t="shared" si="21"/>
        <v>0</v>
      </c>
    </row>
    <row r="64" spans="1:72" ht="17.399999999999999" x14ac:dyDescent="0.35">
      <c r="B64" s="31" t="s">
        <v>31</v>
      </c>
      <c r="C64" s="32" t="s">
        <v>30</v>
      </c>
      <c r="D64" s="33">
        <f>D63/1000</f>
        <v>8.5449999999999998E-2</v>
      </c>
      <c r="E64" s="33">
        <f>E63/1000</f>
        <v>0.09</v>
      </c>
      <c r="F64" s="33">
        <f>F63/1000</f>
        <v>8.2000000000000003E-2</v>
      </c>
      <c r="G64" s="33">
        <f>G63/1000</f>
        <v>0.624</v>
      </c>
      <c r="H64" s="33">
        <f>H63/1000</f>
        <v>1.42</v>
      </c>
      <c r="I64" s="33">
        <f t="shared" ref="I64:BR64" si="22">I63/1000</f>
        <v>0.69</v>
      </c>
      <c r="J64" s="33">
        <f t="shared" si="22"/>
        <v>8.2379999999999995E-2</v>
      </c>
      <c r="K64" s="33">
        <f t="shared" si="22"/>
        <v>1.03888</v>
      </c>
      <c r="L64" s="33">
        <f t="shared" si="22"/>
        <v>0.23194000000000001</v>
      </c>
      <c r="M64" s="33">
        <f t="shared" si="22"/>
        <v>0.70299999999999996</v>
      </c>
      <c r="N64" s="33">
        <f t="shared" si="22"/>
        <v>0.11489000000000001</v>
      </c>
      <c r="O64" s="33">
        <f t="shared" si="22"/>
        <v>0.35911000000000004</v>
      </c>
      <c r="P64" s="33">
        <f t="shared" si="22"/>
        <v>0.43420999999999998</v>
      </c>
      <c r="Q64" s="33">
        <f t="shared" si="22"/>
        <v>0.38</v>
      </c>
      <c r="R64" s="33">
        <f t="shared" si="22"/>
        <v>1.21</v>
      </c>
      <c r="S64" s="33">
        <f t="shared" si="22"/>
        <v>0.20749999999999999</v>
      </c>
      <c r="T64" s="33">
        <f t="shared" si="22"/>
        <v>0.20749999999999999</v>
      </c>
      <c r="U64" s="33">
        <f t="shared" si="22"/>
        <v>0.81200000000000006</v>
      </c>
      <c r="V64" s="33">
        <f t="shared" si="22"/>
        <v>0.35255999999999998</v>
      </c>
      <c r="W64" s="33">
        <f>W63/1000</f>
        <v>0.28399999999999997</v>
      </c>
      <c r="X64" s="33">
        <f t="shared" si="22"/>
        <v>1.1900000000000001E-2</v>
      </c>
      <c r="Y64" s="33">
        <f t="shared" si="22"/>
        <v>0</v>
      </c>
      <c r="Z64" s="33">
        <f t="shared" si="22"/>
        <v>0.49199999999999999</v>
      </c>
      <c r="AA64" s="33">
        <f t="shared" si="22"/>
        <v>0.36399999999999999</v>
      </c>
      <c r="AB64" s="33">
        <f t="shared" si="22"/>
        <v>0.34100000000000003</v>
      </c>
      <c r="AC64" s="33">
        <f t="shared" si="22"/>
        <v>0.26100000000000001</v>
      </c>
      <c r="AD64" s="33">
        <f t="shared" si="22"/>
        <v>0.125</v>
      </c>
      <c r="AE64" s="33">
        <f t="shared" si="22"/>
        <v>0.60699999999999998</v>
      </c>
      <c r="AF64" s="33">
        <f t="shared" ref="AF64:AI64" si="23">AF63/1000</f>
        <v>0</v>
      </c>
      <c r="AG64" s="33">
        <f t="shared" si="23"/>
        <v>0</v>
      </c>
      <c r="AH64" s="33">
        <f t="shared" si="23"/>
        <v>0.23899999999999999</v>
      </c>
      <c r="AI64" s="33">
        <f t="shared" si="23"/>
        <v>0</v>
      </c>
      <c r="AJ64" s="33">
        <f t="shared" si="22"/>
        <v>0.21818000000000001</v>
      </c>
      <c r="AK64" s="33">
        <f t="shared" si="22"/>
        <v>8.8999999999999996E-2</v>
      </c>
      <c r="AL64" s="33">
        <f t="shared" si="22"/>
        <v>5.8999999999999997E-2</v>
      </c>
      <c r="AM64" s="33">
        <f t="shared" si="22"/>
        <v>4.3799999999999999E-2</v>
      </c>
      <c r="AN64" s="33">
        <f t="shared" si="22"/>
        <v>0.2</v>
      </c>
      <c r="AO64" s="33">
        <f t="shared" si="22"/>
        <v>0.308</v>
      </c>
      <c r="AP64" s="33">
        <f t="shared" si="22"/>
        <v>0</v>
      </c>
      <c r="AQ64" s="33">
        <f t="shared" si="22"/>
        <v>0.42799999999999999</v>
      </c>
      <c r="AR64" s="33">
        <f t="shared" si="22"/>
        <v>0</v>
      </c>
      <c r="AS64" s="33">
        <f t="shared" si="22"/>
        <v>0.23563000000000001</v>
      </c>
      <c r="AT64" s="33">
        <f t="shared" si="22"/>
        <v>7.2499999999999995E-2</v>
      </c>
      <c r="AU64" s="33">
        <f t="shared" si="22"/>
        <v>6.9330000000000003E-2</v>
      </c>
      <c r="AV64" s="33">
        <f t="shared" si="22"/>
        <v>5.8000000000000003E-2</v>
      </c>
      <c r="AW64" s="33">
        <f t="shared" si="22"/>
        <v>6.429E-2</v>
      </c>
      <c r="AX64" s="33">
        <f t="shared" si="22"/>
        <v>7.2859999999999994E-2</v>
      </c>
      <c r="AY64" s="33">
        <f t="shared" si="22"/>
        <v>5.1249999999999997E-2</v>
      </c>
      <c r="AZ64" s="33">
        <f t="shared" si="22"/>
        <v>7.714E-2</v>
      </c>
      <c r="BA64" s="33">
        <f t="shared" si="22"/>
        <v>6.4670000000000005E-2</v>
      </c>
      <c r="BB64" s="33">
        <f t="shared" si="22"/>
        <v>5.6670000000000005E-2</v>
      </c>
      <c r="BC64" s="33">
        <f t="shared" si="22"/>
        <v>0.13066999999999998</v>
      </c>
      <c r="BD64" s="33">
        <f t="shared" si="22"/>
        <v>0.31900000000000001</v>
      </c>
      <c r="BE64" s="33">
        <f t="shared" si="22"/>
        <v>0.499</v>
      </c>
      <c r="BF64" s="33">
        <f t="shared" si="22"/>
        <v>0.56399999999999995</v>
      </c>
      <c r="BG64" s="33">
        <f t="shared" si="22"/>
        <v>0.26300000000000001</v>
      </c>
      <c r="BH64" s="33">
        <f t="shared" si="22"/>
        <v>0.499</v>
      </c>
      <c r="BI64" s="33">
        <f t="shared" si="22"/>
        <v>0.878</v>
      </c>
      <c r="BJ64" s="33">
        <f t="shared" si="22"/>
        <v>4.7E-2</v>
      </c>
      <c r="BK64" s="33">
        <f t="shared" si="22"/>
        <v>3.5999999999999997E-2</v>
      </c>
      <c r="BL64" s="33">
        <f t="shared" si="22"/>
        <v>3.5000000000000003E-2</v>
      </c>
      <c r="BM64" s="33">
        <f t="shared" si="22"/>
        <v>4.1000000000000002E-2</v>
      </c>
      <c r="BN64" s="33">
        <f t="shared" si="22"/>
        <v>4.7E-2</v>
      </c>
      <c r="BO64" s="33">
        <f t="shared" si="22"/>
        <v>0.29899999999999999</v>
      </c>
      <c r="BP64" s="33">
        <f t="shared" si="22"/>
        <v>0.16222</v>
      </c>
      <c r="BQ64" s="33">
        <f t="shared" si="22"/>
        <v>2.1999999999999999E-2</v>
      </c>
      <c r="BR64" s="81">
        <f t="shared" si="22"/>
        <v>0</v>
      </c>
    </row>
    <row r="65" spans="1:72" ht="17.399999999999999" x14ac:dyDescent="0.35">
      <c r="A65" s="34"/>
      <c r="B65" s="35" t="s">
        <v>32</v>
      </c>
      <c r="C65" s="96"/>
      <c r="D65" s="36">
        <f>D61*D63</f>
        <v>2.5634999999999999</v>
      </c>
      <c r="E65" s="36">
        <f>E61*E63</f>
        <v>0</v>
      </c>
      <c r="F65" s="36">
        <f>F61*F63</f>
        <v>1.3120000000000001</v>
      </c>
      <c r="G65" s="36">
        <f>G61*G63</f>
        <v>0</v>
      </c>
      <c r="H65" s="36">
        <f>H61*H63</f>
        <v>1.704</v>
      </c>
      <c r="I65" s="36">
        <f t="shared" ref="I65:BR65" si="24">I61*I63</f>
        <v>0</v>
      </c>
      <c r="J65" s="36">
        <f t="shared" si="24"/>
        <v>7.90848</v>
      </c>
      <c r="K65" s="36">
        <f t="shared" si="24"/>
        <v>3.1166400000000003</v>
      </c>
      <c r="L65" s="36">
        <f t="shared" si="24"/>
        <v>0</v>
      </c>
      <c r="M65" s="36">
        <f t="shared" si="24"/>
        <v>11.599500000000001</v>
      </c>
      <c r="N65" s="36">
        <f t="shared" si="24"/>
        <v>0</v>
      </c>
      <c r="O65" s="36">
        <f t="shared" si="24"/>
        <v>0</v>
      </c>
      <c r="P65" s="36">
        <f t="shared" si="24"/>
        <v>0</v>
      </c>
      <c r="Q65" s="36">
        <f t="shared" si="24"/>
        <v>3.04</v>
      </c>
      <c r="R65" s="36">
        <f t="shared" si="24"/>
        <v>0</v>
      </c>
      <c r="S65" s="36">
        <f t="shared" si="24"/>
        <v>0</v>
      </c>
      <c r="T65" s="36">
        <f t="shared" si="24"/>
        <v>0</v>
      </c>
      <c r="U65" s="36">
        <f t="shared" si="24"/>
        <v>0</v>
      </c>
      <c r="V65" s="36">
        <f t="shared" si="24"/>
        <v>0</v>
      </c>
      <c r="W65" s="36">
        <f>W61*W63</f>
        <v>0</v>
      </c>
      <c r="X65" s="36">
        <f t="shared" si="24"/>
        <v>0</v>
      </c>
      <c r="Y65" s="36">
        <f t="shared" si="24"/>
        <v>0</v>
      </c>
      <c r="Z65" s="36">
        <f t="shared" si="24"/>
        <v>0</v>
      </c>
      <c r="AA65" s="36">
        <f t="shared" si="24"/>
        <v>0</v>
      </c>
      <c r="AB65" s="36">
        <f t="shared" si="24"/>
        <v>0</v>
      </c>
      <c r="AC65" s="36">
        <f t="shared" si="24"/>
        <v>0</v>
      </c>
      <c r="AD65" s="36">
        <f t="shared" si="24"/>
        <v>0</v>
      </c>
      <c r="AE65" s="36">
        <f t="shared" si="24"/>
        <v>0</v>
      </c>
      <c r="AF65" s="36">
        <f t="shared" ref="AF65:AI65" si="25">AF61*AF63</f>
        <v>0</v>
      </c>
      <c r="AG65" s="36">
        <f t="shared" si="25"/>
        <v>0</v>
      </c>
      <c r="AH65" s="36">
        <f t="shared" si="25"/>
        <v>0</v>
      </c>
      <c r="AI65" s="36">
        <f t="shared" si="25"/>
        <v>0</v>
      </c>
      <c r="AJ65" s="36">
        <f t="shared" si="24"/>
        <v>0</v>
      </c>
      <c r="AK65" s="36">
        <f t="shared" si="24"/>
        <v>0</v>
      </c>
      <c r="AL65" s="36">
        <f t="shared" si="24"/>
        <v>0</v>
      </c>
      <c r="AM65" s="36">
        <f t="shared" si="24"/>
        <v>0</v>
      </c>
      <c r="AN65" s="36">
        <f t="shared" si="24"/>
        <v>0</v>
      </c>
      <c r="AO65" s="36">
        <f t="shared" si="24"/>
        <v>0</v>
      </c>
      <c r="AP65" s="36">
        <f t="shared" si="24"/>
        <v>0</v>
      </c>
      <c r="AQ65" s="36">
        <f t="shared" si="24"/>
        <v>0</v>
      </c>
      <c r="AR65" s="36">
        <f t="shared" si="24"/>
        <v>0</v>
      </c>
      <c r="AS65" s="36">
        <f t="shared" si="24"/>
        <v>0</v>
      </c>
      <c r="AT65" s="36">
        <f t="shared" si="24"/>
        <v>0</v>
      </c>
      <c r="AU65" s="36">
        <f t="shared" si="24"/>
        <v>0</v>
      </c>
      <c r="AV65" s="36">
        <f t="shared" si="24"/>
        <v>0</v>
      </c>
      <c r="AW65" s="36">
        <f t="shared" si="24"/>
        <v>0</v>
      </c>
      <c r="AX65" s="36">
        <f t="shared" si="24"/>
        <v>0</v>
      </c>
      <c r="AY65" s="36">
        <f t="shared" si="24"/>
        <v>0</v>
      </c>
      <c r="AZ65" s="36">
        <f t="shared" si="24"/>
        <v>1.5427999999999999</v>
      </c>
      <c r="BA65" s="36">
        <f t="shared" si="24"/>
        <v>0</v>
      </c>
      <c r="BB65" s="36">
        <f t="shared" si="24"/>
        <v>0</v>
      </c>
      <c r="BC65" s="36">
        <f t="shared" si="24"/>
        <v>0</v>
      </c>
      <c r="BD65" s="36">
        <f t="shared" si="24"/>
        <v>0</v>
      </c>
      <c r="BE65" s="36">
        <f t="shared" si="24"/>
        <v>0</v>
      </c>
      <c r="BF65" s="36">
        <f t="shared" si="24"/>
        <v>0</v>
      </c>
      <c r="BG65" s="36">
        <f t="shared" si="24"/>
        <v>0</v>
      </c>
      <c r="BH65" s="36">
        <f t="shared" si="24"/>
        <v>0</v>
      </c>
      <c r="BI65" s="36">
        <f t="shared" si="24"/>
        <v>0</v>
      </c>
      <c r="BJ65" s="36">
        <f t="shared" si="24"/>
        <v>0</v>
      </c>
      <c r="BK65" s="36">
        <f t="shared" si="24"/>
        <v>0</v>
      </c>
      <c r="BL65" s="36">
        <f t="shared" si="24"/>
        <v>0</v>
      </c>
      <c r="BM65" s="36">
        <f t="shared" si="24"/>
        <v>0</v>
      </c>
      <c r="BN65" s="36">
        <f t="shared" si="24"/>
        <v>0</v>
      </c>
      <c r="BO65" s="36">
        <f t="shared" si="24"/>
        <v>0</v>
      </c>
      <c r="BP65" s="36">
        <f t="shared" si="24"/>
        <v>0</v>
      </c>
      <c r="BQ65" s="36">
        <f t="shared" si="24"/>
        <v>1.0999999999999999E-2</v>
      </c>
      <c r="BR65" s="83">
        <f t="shared" si="24"/>
        <v>0</v>
      </c>
      <c r="BS65" s="37">
        <f>SUM(D65:BQ65)</f>
        <v>32.797920000000005</v>
      </c>
      <c r="BT65" s="38">
        <f>BS65/$C$9</f>
        <v>32.797920000000005</v>
      </c>
    </row>
    <row r="66" spans="1:72" ht="17.399999999999999" x14ac:dyDescent="0.35">
      <c r="A66" s="34"/>
      <c r="B66" s="35" t="s">
        <v>33</v>
      </c>
      <c r="C66" s="96"/>
      <c r="D66" s="36">
        <f>D61*D63</f>
        <v>2.5634999999999999</v>
      </c>
      <c r="E66" s="36">
        <f>E61*E63</f>
        <v>0</v>
      </c>
      <c r="F66" s="36">
        <f>F61*F63</f>
        <v>1.3120000000000001</v>
      </c>
      <c r="G66" s="36">
        <f>G61*G63</f>
        <v>0</v>
      </c>
      <c r="H66" s="36">
        <f>H61*H63</f>
        <v>1.704</v>
      </c>
      <c r="I66" s="36">
        <f t="shared" ref="I66:BR66" si="26">I61*I63</f>
        <v>0</v>
      </c>
      <c r="J66" s="36">
        <f t="shared" si="26"/>
        <v>7.90848</v>
      </c>
      <c r="K66" s="36">
        <f t="shared" si="26"/>
        <v>3.1166400000000003</v>
      </c>
      <c r="L66" s="36">
        <f t="shared" si="26"/>
        <v>0</v>
      </c>
      <c r="M66" s="36">
        <f t="shared" si="26"/>
        <v>11.599500000000001</v>
      </c>
      <c r="N66" s="36">
        <f t="shared" si="26"/>
        <v>0</v>
      </c>
      <c r="O66" s="36">
        <f t="shared" si="26"/>
        <v>0</v>
      </c>
      <c r="P66" s="36">
        <f t="shared" si="26"/>
        <v>0</v>
      </c>
      <c r="Q66" s="36">
        <f t="shared" si="26"/>
        <v>3.04</v>
      </c>
      <c r="R66" s="36">
        <f t="shared" si="26"/>
        <v>0</v>
      </c>
      <c r="S66" s="36">
        <f t="shared" si="26"/>
        <v>0</v>
      </c>
      <c r="T66" s="36">
        <f t="shared" si="26"/>
        <v>0</v>
      </c>
      <c r="U66" s="36">
        <f t="shared" si="26"/>
        <v>0</v>
      </c>
      <c r="V66" s="36">
        <f t="shared" si="26"/>
        <v>0</v>
      </c>
      <c r="W66" s="36">
        <f>W61*W63</f>
        <v>0</v>
      </c>
      <c r="X66" s="36">
        <f t="shared" si="26"/>
        <v>0</v>
      </c>
      <c r="Y66" s="36">
        <f t="shared" si="26"/>
        <v>0</v>
      </c>
      <c r="Z66" s="36">
        <f t="shared" si="26"/>
        <v>0</v>
      </c>
      <c r="AA66" s="36">
        <f t="shared" si="26"/>
        <v>0</v>
      </c>
      <c r="AB66" s="36">
        <f t="shared" si="26"/>
        <v>0</v>
      </c>
      <c r="AC66" s="36">
        <f t="shared" si="26"/>
        <v>0</v>
      </c>
      <c r="AD66" s="36">
        <f t="shared" si="26"/>
        <v>0</v>
      </c>
      <c r="AE66" s="36">
        <f t="shared" si="26"/>
        <v>0</v>
      </c>
      <c r="AF66" s="36">
        <f t="shared" ref="AF66:AI66" si="27">AF61*AF63</f>
        <v>0</v>
      </c>
      <c r="AG66" s="36">
        <f t="shared" si="27"/>
        <v>0</v>
      </c>
      <c r="AH66" s="36">
        <f t="shared" si="27"/>
        <v>0</v>
      </c>
      <c r="AI66" s="36">
        <f t="shared" si="27"/>
        <v>0</v>
      </c>
      <c r="AJ66" s="36">
        <f t="shared" si="26"/>
        <v>0</v>
      </c>
      <c r="AK66" s="36">
        <f t="shared" si="26"/>
        <v>0</v>
      </c>
      <c r="AL66" s="36">
        <f t="shared" si="26"/>
        <v>0</v>
      </c>
      <c r="AM66" s="36">
        <f t="shared" si="26"/>
        <v>0</v>
      </c>
      <c r="AN66" s="36">
        <f t="shared" si="26"/>
        <v>0</v>
      </c>
      <c r="AO66" s="36">
        <f t="shared" si="26"/>
        <v>0</v>
      </c>
      <c r="AP66" s="36">
        <f t="shared" si="26"/>
        <v>0</v>
      </c>
      <c r="AQ66" s="36">
        <f t="shared" si="26"/>
        <v>0</v>
      </c>
      <c r="AR66" s="36">
        <f t="shared" si="26"/>
        <v>0</v>
      </c>
      <c r="AS66" s="36">
        <f t="shared" si="26"/>
        <v>0</v>
      </c>
      <c r="AT66" s="36">
        <f t="shared" si="26"/>
        <v>0</v>
      </c>
      <c r="AU66" s="36">
        <f t="shared" si="26"/>
        <v>0</v>
      </c>
      <c r="AV66" s="36">
        <f t="shared" si="26"/>
        <v>0</v>
      </c>
      <c r="AW66" s="36">
        <f t="shared" si="26"/>
        <v>0</v>
      </c>
      <c r="AX66" s="36">
        <f t="shared" si="26"/>
        <v>0</v>
      </c>
      <c r="AY66" s="36">
        <f t="shared" si="26"/>
        <v>0</v>
      </c>
      <c r="AZ66" s="36">
        <f t="shared" si="26"/>
        <v>1.5427999999999999</v>
      </c>
      <c r="BA66" s="36">
        <f t="shared" si="26"/>
        <v>0</v>
      </c>
      <c r="BB66" s="36">
        <f t="shared" si="26"/>
        <v>0</v>
      </c>
      <c r="BC66" s="36">
        <f t="shared" si="26"/>
        <v>0</v>
      </c>
      <c r="BD66" s="36">
        <f t="shared" si="26"/>
        <v>0</v>
      </c>
      <c r="BE66" s="36">
        <f t="shared" si="26"/>
        <v>0</v>
      </c>
      <c r="BF66" s="36">
        <f t="shared" si="26"/>
        <v>0</v>
      </c>
      <c r="BG66" s="36">
        <f t="shared" si="26"/>
        <v>0</v>
      </c>
      <c r="BH66" s="36">
        <f t="shared" si="26"/>
        <v>0</v>
      </c>
      <c r="BI66" s="36">
        <f t="shared" si="26"/>
        <v>0</v>
      </c>
      <c r="BJ66" s="36">
        <f t="shared" si="26"/>
        <v>0</v>
      </c>
      <c r="BK66" s="36">
        <f t="shared" si="26"/>
        <v>0</v>
      </c>
      <c r="BL66" s="36">
        <f t="shared" si="26"/>
        <v>0</v>
      </c>
      <c r="BM66" s="36">
        <f t="shared" si="26"/>
        <v>0</v>
      </c>
      <c r="BN66" s="36">
        <f t="shared" si="26"/>
        <v>0</v>
      </c>
      <c r="BO66" s="36">
        <f t="shared" si="26"/>
        <v>0</v>
      </c>
      <c r="BP66" s="36">
        <f t="shared" si="26"/>
        <v>0</v>
      </c>
      <c r="BQ66" s="36">
        <f t="shared" si="26"/>
        <v>1.0999999999999999E-2</v>
      </c>
      <c r="BR66" s="83">
        <f t="shared" si="26"/>
        <v>0</v>
      </c>
      <c r="BS66" s="37">
        <f>SUM(D66:BQ66)</f>
        <v>32.797920000000005</v>
      </c>
      <c r="BT66" s="38">
        <f>BS66/$C$9</f>
        <v>32.797920000000005</v>
      </c>
    </row>
    <row r="68" spans="1:72" x14ac:dyDescent="0.3">
      <c r="J68" s="4">
        <v>44</v>
      </c>
      <c r="K68" t="s">
        <v>2</v>
      </c>
      <c r="M68" s="4"/>
      <c r="N68" s="4"/>
      <c r="O68" s="4"/>
      <c r="S68" t="s">
        <v>36</v>
      </c>
    </row>
    <row r="69" spans="1:72" ht="15" customHeight="1" x14ac:dyDescent="0.3">
      <c r="A69" s="88"/>
      <c r="B69" s="42" t="s">
        <v>3</v>
      </c>
      <c r="C69" s="90" t="s">
        <v>4</v>
      </c>
      <c r="D69" s="86" t="str">
        <f>D53</f>
        <v>Хлеб пшеничный</v>
      </c>
      <c r="E69" s="86" t="str">
        <f t="shared" ref="E69:BR69" si="28">E53</f>
        <v>Хлеб ржано-пшеничный</v>
      </c>
      <c r="F69" s="86" t="str">
        <f t="shared" si="28"/>
        <v>Сахар</v>
      </c>
      <c r="G69" s="86" t="str">
        <f t="shared" si="28"/>
        <v>Чай</v>
      </c>
      <c r="H69" s="86" t="str">
        <f t="shared" si="28"/>
        <v>Какао</v>
      </c>
      <c r="I69" s="86" t="str">
        <f t="shared" si="28"/>
        <v>Кофейный напиток</v>
      </c>
      <c r="J69" s="86" t="str">
        <f t="shared" si="28"/>
        <v>Молоко 2,5%</v>
      </c>
      <c r="K69" s="86" t="str">
        <f t="shared" si="28"/>
        <v>Масло сливочное</v>
      </c>
      <c r="L69" s="86" t="str">
        <f t="shared" si="28"/>
        <v>Сметана 15%</v>
      </c>
      <c r="M69" s="86" t="str">
        <f t="shared" si="28"/>
        <v>Молоко сухое</v>
      </c>
      <c r="N69" s="86" t="str">
        <f t="shared" si="28"/>
        <v>Снежок 2,5 %</v>
      </c>
      <c r="O69" s="86" t="str">
        <f t="shared" si="28"/>
        <v>Творог 5%</v>
      </c>
      <c r="P69" s="86" t="str">
        <f t="shared" si="28"/>
        <v>Молоко сгущенное</v>
      </c>
      <c r="Q69" s="86" t="str">
        <f t="shared" si="28"/>
        <v xml:space="preserve">Джем Сава </v>
      </c>
      <c r="R69" s="86" t="str">
        <f t="shared" si="28"/>
        <v>Сыр</v>
      </c>
      <c r="S69" s="86" t="str">
        <f t="shared" si="28"/>
        <v>Зеленый горошек</v>
      </c>
      <c r="T69" s="86" t="str">
        <f t="shared" si="28"/>
        <v>Кукуруза консервирован.</v>
      </c>
      <c r="U69" s="86" t="str">
        <f t="shared" si="28"/>
        <v>Консервы рыбные</v>
      </c>
      <c r="V69" s="86" t="str">
        <f t="shared" si="28"/>
        <v>Огурцы консервирован.</v>
      </c>
      <c r="W69" s="74"/>
      <c r="X69" s="86" t="str">
        <f t="shared" si="28"/>
        <v>Яйцо</v>
      </c>
      <c r="Y69" s="86" t="str">
        <f t="shared" si="28"/>
        <v>Икра кабачковая</v>
      </c>
      <c r="Z69" s="86" t="str">
        <f t="shared" si="28"/>
        <v>Изюм</v>
      </c>
      <c r="AA69" s="86" t="str">
        <f t="shared" si="28"/>
        <v>Курага</v>
      </c>
      <c r="AB69" s="86" t="str">
        <f t="shared" si="28"/>
        <v>Чернослив</v>
      </c>
      <c r="AC69" s="86" t="str">
        <f t="shared" si="28"/>
        <v>Шиповник</v>
      </c>
      <c r="AD69" s="86" t="str">
        <f t="shared" si="28"/>
        <v>Сухофрукты</v>
      </c>
      <c r="AE69" s="86" t="str">
        <f t="shared" si="28"/>
        <v>Ягода свежемороженная</v>
      </c>
      <c r="AF69" s="86" t="str">
        <f t="shared" ref="AF69:AI69" si="29">AF53</f>
        <v xml:space="preserve">Апельсин  </v>
      </c>
      <c r="AG69" s="86" t="str">
        <f t="shared" si="29"/>
        <v>Банан</v>
      </c>
      <c r="AH69" s="86" t="str">
        <f t="shared" si="29"/>
        <v>Лимон</v>
      </c>
      <c r="AI69" s="86" t="str">
        <f t="shared" si="29"/>
        <v>Яблоко</v>
      </c>
      <c r="AJ69" s="86" t="str">
        <f t="shared" si="28"/>
        <v>Кисель</v>
      </c>
      <c r="AK69" s="86" t="str">
        <f t="shared" si="28"/>
        <v xml:space="preserve">Сок </v>
      </c>
      <c r="AL69" s="86" t="str">
        <f t="shared" si="28"/>
        <v>Макаронные изделия</v>
      </c>
      <c r="AM69" s="86" t="str">
        <f t="shared" si="28"/>
        <v>Мука</v>
      </c>
      <c r="AN69" s="86" t="str">
        <f t="shared" si="28"/>
        <v>Дрожжи</v>
      </c>
      <c r="AO69" s="86" t="str">
        <f t="shared" si="28"/>
        <v>Печенье</v>
      </c>
      <c r="AP69" s="86" t="str">
        <f t="shared" si="28"/>
        <v>Пряники</v>
      </c>
      <c r="AQ69" s="86" t="str">
        <f t="shared" si="28"/>
        <v>Вафли</v>
      </c>
      <c r="AR69" s="86" t="str">
        <f t="shared" si="28"/>
        <v>Конфеты</v>
      </c>
      <c r="AS69" s="86" t="str">
        <f t="shared" si="28"/>
        <v>Повидло Сава</v>
      </c>
      <c r="AT69" s="86" t="str">
        <f t="shared" si="28"/>
        <v>Крупа геркулес</v>
      </c>
      <c r="AU69" s="86" t="str">
        <f t="shared" si="28"/>
        <v>Крупа горох</v>
      </c>
      <c r="AV69" s="86" t="str">
        <f t="shared" si="28"/>
        <v>Крупа гречневая</v>
      </c>
      <c r="AW69" s="86" t="str">
        <f t="shared" si="28"/>
        <v>Крупа кукурузная</v>
      </c>
      <c r="AX69" s="86" t="str">
        <f t="shared" si="28"/>
        <v>Крупа манная</v>
      </c>
      <c r="AY69" s="86" t="str">
        <f t="shared" si="28"/>
        <v>Крупа перловая</v>
      </c>
      <c r="AZ69" s="86" t="str">
        <f t="shared" si="28"/>
        <v>Крупа пшеничная</v>
      </c>
      <c r="BA69" s="86" t="str">
        <f t="shared" si="28"/>
        <v>Крупа пшено</v>
      </c>
      <c r="BB69" s="86" t="str">
        <f t="shared" si="28"/>
        <v>Крупа ячневая</v>
      </c>
      <c r="BC69" s="86" t="str">
        <f t="shared" si="28"/>
        <v>Рис</v>
      </c>
      <c r="BD69" s="86" t="str">
        <f t="shared" si="28"/>
        <v>Цыпленок бройлер</v>
      </c>
      <c r="BE69" s="86" t="str">
        <f t="shared" si="28"/>
        <v>Филе куриное</v>
      </c>
      <c r="BF69" s="86" t="str">
        <f t="shared" si="28"/>
        <v>Фарш говяжий</v>
      </c>
      <c r="BG69" s="86" t="str">
        <f t="shared" si="28"/>
        <v>Печень куриная</v>
      </c>
      <c r="BH69" s="86" t="str">
        <f t="shared" si="28"/>
        <v>Филе минтая</v>
      </c>
      <c r="BI69" s="86" t="str">
        <f t="shared" si="28"/>
        <v>Филе сельди слабосол.</v>
      </c>
      <c r="BJ69" s="86" t="str">
        <f t="shared" si="28"/>
        <v>Картофель</v>
      </c>
      <c r="BK69" s="86" t="str">
        <f t="shared" si="28"/>
        <v>Морковь</v>
      </c>
      <c r="BL69" s="86" t="str">
        <f t="shared" si="28"/>
        <v>Лук</v>
      </c>
      <c r="BM69" s="86" t="str">
        <f t="shared" si="28"/>
        <v>Капуста</v>
      </c>
      <c r="BN69" s="86" t="str">
        <f t="shared" si="28"/>
        <v>Свекла</v>
      </c>
      <c r="BO69" s="86" t="str">
        <f t="shared" si="28"/>
        <v>Томатная паста</v>
      </c>
      <c r="BP69" s="86" t="str">
        <f t="shared" si="28"/>
        <v>Масло растительное</v>
      </c>
      <c r="BQ69" s="86" t="str">
        <f t="shared" si="28"/>
        <v>Соль</v>
      </c>
      <c r="BR69" s="102" t="str">
        <f t="shared" si="28"/>
        <v>Лимонная кислота</v>
      </c>
      <c r="BS69" s="103" t="s">
        <v>5</v>
      </c>
      <c r="BT69" s="103" t="s">
        <v>6</v>
      </c>
    </row>
    <row r="70" spans="1:72" ht="51" customHeight="1" x14ac:dyDescent="0.3">
      <c r="A70" s="89"/>
      <c r="B70" s="7" t="s">
        <v>7</v>
      </c>
      <c r="C70" s="91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74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102"/>
      <c r="BS70" s="103"/>
      <c r="BT70" s="103"/>
    </row>
    <row r="71" spans="1:72" x14ac:dyDescent="0.3">
      <c r="A71" s="92"/>
      <c r="B71" s="13" t="str">
        <f t="shared" ref="B71:B77" si="30">B14</f>
        <v>Суп "Волна"</v>
      </c>
      <c r="C71" s="94"/>
      <c r="D71" s="13">
        <f t="shared" ref="D71:BR74" si="31">D14</f>
        <v>0</v>
      </c>
      <c r="E71" s="13">
        <f t="shared" si="31"/>
        <v>0</v>
      </c>
      <c r="F71" s="13">
        <f t="shared" si="31"/>
        <v>0</v>
      </c>
      <c r="G71" s="13">
        <f t="shared" si="31"/>
        <v>0</v>
      </c>
      <c r="H71" s="13">
        <f t="shared" si="31"/>
        <v>0</v>
      </c>
      <c r="I71" s="13">
        <f t="shared" si="31"/>
        <v>0</v>
      </c>
      <c r="J71" s="13">
        <f t="shared" si="31"/>
        <v>0</v>
      </c>
      <c r="K71" s="13">
        <f t="shared" si="31"/>
        <v>3.0000000000000001E-3</v>
      </c>
      <c r="L71" s="13">
        <f t="shared" si="31"/>
        <v>0</v>
      </c>
      <c r="M71" s="13">
        <f t="shared" si="31"/>
        <v>0</v>
      </c>
      <c r="N71" s="13">
        <f t="shared" si="31"/>
        <v>0</v>
      </c>
      <c r="O71" s="13">
        <f t="shared" si="31"/>
        <v>0</v>
      </c>
      <c r="P71" s="13">
        <f t="shared" si="31"/>
        <v>0</v>
      </c>
      <c r="Q71" s="13">
        <f t="shared" si="31"/>
        <v>0</v>
      </c>
      <c r="R71" s="13">
        <f t="shared" si="31"/>
        <v>0</v>
      </c>
      <c r="S71" s="13">
        <f t="shared" si="31"/>
        <v>0</v>
      </c>
      <c r="T71" s="13">
        <f t="shared" si="31"/>
        <v>0</v>
      </c>
      <c r="U71" s="13">
        <f t="shared" si="31"/>
        <v>0</v>
      </c>
      <c r="V71" s="13">
        <f t="shared" si="31"/>
        <v>0</v>
      </c>
      <c r="W71" s="13">
        <f t="shared" si="31"/>
        <v>0</v>
      </c>
      <c r="X71" s="13">
        <f t="shared" si="31"/>
        <v>0.5</v>
      </c>
      <c r="Y71" s="13">
        <f t="shared" si="31"/>
        <v>0</v>
      </c>
      <c r="Z71" s="13">
        <f t="shared" si="31"/>
        <v>0</v>
      </c>
      <c r="AA71" s="13">
        <f t="shared" si="31"/>
        <v>0</v>
      </c>
      <c r="AB71" s="13">
        <f t="shared" si="31"/>
        <v>0</v>
      </c>
      <c r="AC71" s="13">
        <f t="shared" si="31"/>
        <v>0</v>
      </c>
      <c r="AD71" s="13">
        <f t="shared" si="31"/>
        <v>0</v>
      </c>
      <c r="AE71" s="13">
        <f t="shared" si="31"/>
        <v>0</v>
      </c>
      <c r="AF71" s="13">
        <f t="shared" ref="AF71:AI74" si="32">AF14</f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1"/>
        <v>0</v>
      </c>
      <c r="AK71" s="13">
        <f t="shared" si="31"/>
        <v>0</v>
      </c>
      <c r="AL71" s="13">
        <f t="shared" si="31"/>
        <v>0</v>
      </c>
      <c r="AM71" s="13">
        <f t="shared" si="31"/>
        <v>0</v>
      </c>
      <c r="AN71" s="13">
        <f t="shared" si="31"/>
        <v>0</v>
      </c>
      <c r="AO71" s="13">
        <f t="shared" si="31"/>
        <v>0</v>
      </c>
      <c r="AP71" s="13">
        <f t="shared" si="31"/>
        <v>0</v>
      </c>
      <c r="AQ71" s="13">
        <f t="shared" si="31"/>
        <v>0</v>
      </c>
      <c r="AR71" s="13">
        <f t="shared" si="31"/>
        <v>0</v>
      </c>
      <c r="AS71" s="13">
        <f t="shared" si="31"/>
        <v>0</v>
      </c>
      <c r="AT71" s="13">
        <f t="shared" si="31"/>
        <v>0</v>
      </c>
      <c r="AU71" s="13">
        <f t="shared" si="31"/>
        <v>0</v>
      </c>
      <c r="AV71" s="13">
        <f t="shared" si="31"/>
        <v>0</v>
      </c>
      <c r="AW71" s="13">
        <f t="shared" si="31"/>
        <v>0</v>
      </c>
      <c r="AX71" s="13">
        <f t="shared" si="31"/>
        <v>0</v>
      </c>
      <c r="AY71" s="13">
        <f t="shared" si="31"/>
        <v>0</v>
      </c>
      <c r="AZ71" s="13">
        <f t="shared" si="31"/>
        <v>0</v>
      </c>
      <c r="BA71" s="13">
        <f t="shared" si="31"/>
        <v>0</v>
      </c>
      <c r="BB71" s="13">
        <f t="shared" si="31"/>
        <v>0</v>
      </c>
      <c r="BC71" s="13">
        <f t="shared" si="31"/>
        <v>0</v>
      </c>
      <c r="BD71" s="13">
        <f t="shared" si="31"/>
        <v>3.5000000000000003E-2</v>
      </c>
      <c r="BE71" s="13">
        <f t="shared" si="31"/>
        <v>0</v>
      </c>
      <c r="BF71" s="13">
        <f t="shared" si="31"/>
        <v>0</v>
      </c>
      <c r="BG71" s="13">
        <f t="shared" si="31"/>
        <v>0</v>
      </c>
      <c r="BH71" s="13">
        <f t="shared" si="31"/>
        <v>0</v>
      </c>
      <c r="BI71" s="13">
        <f t="shared" si="31"/>
        <v>0</v>
      </c>
      <c r="BJ71" s="13">
        <f t="shared" si="31"/>
        <v>0.188</v>
      </c>
      <c r="BK71" s="13">
        <f t="shared" si="31"/>
        <v>1.7000000000000001E-2</v>
      </c>
      <c r="BL71" s="13">
        <f t="shared" si="31"/>
        <v>1.2E-2</v>
      </c>
      <c r="BM71" s="13">
        <f t="shared" si="31"/>
        <v>0</v>
      </c>
      <c r="BN71" s="13">
        <f t="shared" si="31"/>
        <v>0</v>
      </c>
      <c r="BO71" s="13">
        <f t="shared" si="31"/>
        <v>0</v>
      </c>
      <c r="BP71" s="13">
        <f t="shared" si="31"/>
        <v>2E-3</v>
      </c>
      <c r="BQ71" s="13">
        <f t="shared" si="31"/>
        <v>2E-3</v>
      </c>
      <c r="BR71" s="80">
        <f t="shared" si="31"/>
        <v>0</v>
      </c>
    </row>
    <row r="72" spans="1:72" x14ac:dyDescent="0.3">
      <c r="A72" s="92"/>
      <c r="B72" s="13" t="str">
        <f t="shared" si="30"/>
        <v>Голубцы ленивые</v>
      </c>
      <c r="C72" s="94"/>
      <c r="D72" s="13">
        <f t="shared" si="31"/>
        <v>0</v>
      </c>
      <c r="E72" s="13">
        <f t="shared" si="31"/>
        <v>0</v>
      </c>
      <c r="F72" s="13">
        <f t="shared" si="31"/>
        <v>0</v>
      </c>
      <c r="G72" s="13">
        <f t="shared" si="31"/>
        <v>0</v>
      </c>
      <c r="H72" s="13">
        <f t="shared" si="31"/>
        <v>0</v>
      </c>
      <c r="I72" s="13">
        <f t="shared" si="31"/>
        <v>0</v>
      </c>
      <c r="J72" s="13">
        <f t="shared" si="31"/>
        <v>0</v>
      </c>
      <c r="K72" s="13">
        <f t="shared" si="31"/>
        <v>0</v>
      </c>
      <c r="L72" s="13">
        <f t="shared" si="31"/>
        <v>0</v>
      </c>
      <c r="M72" s="13">
        <f t="shared" si="31"/>
        <v>0</v>
      </c>
      <c r="N72" s="13">
        <f t="shared" si="31"/>
        <v>0</v>
      </c>
      <c r="O72" s="13">
        <f t="shared" si="31"/>
        <v>0</v>
      </c>
      <c r="P72" s="13">
        <f t="shared" si="31"/>
        <v>0</v>
      </c>
      <c r="Q72" s="13">
        <f t="shared" si="31"/>
        <v>0</v>
      </c>
      <c r="R72" s="13">
        <f t="shared" si="31"/>
        <v>0</v>
      </c>
      <c r="S72" s="13">
        <f t="shared" si="31"/>
        <v>0</v>
      </c>
      <c r="T72" s="13">
        <f t="shared" si="31"/>
        <v>0</v>
      </c>
      <c r="U72" s="13">
        <f t="shared" si="31"/>
        <v>0</v>
      </c>
      <c r="V72" s="13">
        <f t="shared" si="31"/>
        <v>0</v>
      </c>
      <c r="W72" s="13">
        <f t="shared" si="31"/>
        <v>0</v>
      </c>
      <c r="X72" s="13">
        <f t="shared" si="31"/>
        <v>0.1</v>
      </c>
      <c r="Y72" s="13">
        <f t="shared" si="31"/>
        <v>0</v>
      </c>
      <c r="Z72" s="13">
        <f t="shared" si="31"/>
        <v>0</v>
      </c>
      <c r="AA72" s="13">
        <f t="shared" si="31"/>
        <v>0</v>
      </c>
      <c r="AB72" s="13">
        <f t="shared" si="31"/>
        <v>0</v>
      </c>
      <c r="AC72" s="13">
        <f t="shared" si="31"/>
        <v>0</v>
      </c>
      <c r="AD72" s="13">
        <f t="shared" si="31"/>
        <v>0</v>
      </c>
      <c r="AE72" s="13">
        <f t="shared" si="31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1"/>
        <v>0</v>
      </c>
      <c r="AK72" s="13">
        <f t="shared" si="31"/>
        <v>0</v>
      </c>
      <c r="AL72" s="13">
        <f t="shared" si="31"/>
        <v>0</v>
      </c>
      <c r="AM72" s="13">
        <f t="shared" si="31"/>
        <v>0</v>
      </c>
      <c r="AN72" s="13">
        <f t="shared" si="31"/>
        <v>0</v>
      </c>
      <c r="AO72" s="13">
        <f t="shared" si="31"/>
        <v>0</v>
      </c>
      <c r="AP72" s="13">
        <f t="shared" si="31"/>
        <v>0</v>
      </c>
      <c r="AQ72" s="13">
        <f t="shared" si="31"/>
        <v>0</v>
      </c>
      <c r="AR72" s="13">
        <f t="shared" si="31"/>
        <v>0</v>
      </c>
      <c r="AS72" s="13">
        <f t="shared" si="31"/>
        <v>0</v>
      </c>
      <c r="AT72" s="13">
        <f t="shared" si="31"/>
        <v>0</v>
      </c>
      <c r="AU72" s="13">
        <f t="shared" si="31"/>
        <v>0</v>
      </c>
      <c r="AV72" s="13">
        <f t="shared" si="31"/>
        <v>0</v>
      </c>
      <c r="AW72" s="13">
        <f t="shared" si="31"/>
        <v>0</v>
      </c>
      <c r="AX72" s="13">
        <f t="shared" si="31"/>
        <v>0</v>
      </c>
      <c r="AY72" s="13">
        <f t="shared" si="31"/>
        <v>0</v>
      </c>
      <c r="AZ72" s="13">
        <f t="shared" si="31"/>
        <v>0</v>
      </c>
      <c r="BA72" s="13">
        <f t="shared" si="31"/>
        <v>0</v>
      </c>
      <c r="BB72" s="13">
        <f t="shared" si="31"/>
        <v>0</v>
      </c>
      <c r="BC72" s="13">
        <f t="shared" si="31"/>
        <v>4.1999999999999997E-3</v>
      </c>
      <c r="BD72" s="13">
        <f t="shared" si="31"/>
        <v>0</v>
      </c>
      <c r="BE72" s="13">
        <f t="shared" si="31"/>
        <v>2.7E-2</v>
      </c>
      <c r="BF72" s="13">
        <f t="shared" si="31"/>
        <v>2.1000000000000001E-2</v>
      </c>
      <c r="BG72" s="13">
        <f t="shared" si="31"/>
        <v>0</v>
      </c>
      <c r="BH72" s="13">
        <f t="shared" si="31"/>
        <v>0</v>
      </c>
      <c r="BI72" s="13">
        <f t="shared" si="31"/>
        <v>0</v>
      </c>
      <c r="BJ72" s="13">
        <f t="shared" si="31"/>
        <v>0</v>
      </c>
      <c r="BK72" s="13">
        <f t="shared" si="31"/>
        <v>0</v>
      </c>
      <c r="BL72" s="13">
        <f t="shared" si="31"/>
        <v>5.0000000000000001E-3</v>
      </c>
      <c r="BM72" s="13">
        <f t="shared" si="31"/>
        <v>5.5E-2</v>
      </c>
      <c r="BN72" s="13">
        <f t="shared" si="31"/>
        <v>0</v>
      </c>
      <c r="BO72" s="13">
        <f t="shared" si="31"/>
        <v>0</v>
      </c>
      <c r="BP72" s="13">
        <f t="shared" si="31"/>
        <v>2E-3</v>
      </c>
      <c r="BQ72" s="13">
        <f t="shared" si="31"/>
        <v>2E-3</v>
      </c>
      <c r="BR72" s="80">
        <f t="shared" si="31"/>
        <v>0</v>
      </c>
    </row>
    <row r="73" spans="1:72" x14ac:dyDescent="0.3">
      <c r="A73" s="92"/>
      <c r="B73" s="13" t="str">
        <f t="shared" si="30"/>
        <v>Соус сметанный</v>
      </c>
      <c r="C73" s="94"/>
      <c r="D73" s="13">
        <f t="shared" si="31"/>
        <v>0</v>
      </c>
      <c r="E73" s="13">
        <f t="shared" si="31"/>
        <v>0</v>
      </c>
      <c r="F73" s="13">
        <f t="shared" si="31"/>
        <v>0</v>
      </c>
      <c r="G73" s="13">
        <f t="shared" si="31"/>
        <v>0</v>
      </c>
      <c r="H73" s="13">
        <f t="shared" si="31"/>
        <v>0</v>
      </c>
      <c r="I73" s="13">
        <f t="shared" si="31"/>
        <v>0</v>
      </c>
      <c r="J73" s="13">
        <f t="shared" si="31"/>
        <v>0</v>
      </c>
      <c r="K73" s="13">
        <f t="shared" si="31"/>
        <v>1E-3</v>
      </c>
      <c r="L73" s="13">
        <f t="shared" si="31"/>
        <v>1.4999999999999999E-2</v>
      </c>
      <c r="M73" s="13">
        <f t="shared" si="31"/>
        <v>0</v>
      </c>
      <c r="N73" s="13">
        <f t="shared" si="31"/>
        <v>0</v>
      </c>
      <c r="O73" s="13">
        <f t="shared" si="31"/>
        <v>0</v>
      </c>
      <c r="P73" s="13">
        <f t="shared" si="31"/>
        <v>0</v>
      </c>
      <c r="Q73" s="13">
        <f t="shared" si="31"/>
        <v>0</v>
      </c>
      <c r="R73" s="13">
        <f t="shared" si="31"/>
        <v>0</v>
      </c>
      <c r="S73" s="13">
        <f t="shared" si="31"/>
        <v>0</v>
      </c>
      <c r="T73" s="13">
        <f t="shared" si="31"/>
        <v>0</v>
      </c>
      <c r="U73" s="13">
        <f t="shared" si="31"/>
        <v>0</v>
      </c>
      <c r="V73" s="13">
        <f t="shared" si="31"/>
        <v>0</v>
      </c>
      <c r="W73" s="13">
        <f t="shared" si="31"/>
        <v>0</v>
      </c>
      <c r="X73" s="13">
        <f t="shared" si="31"/>
        <v>0</v>
      </c>
      <c r="Y73" s="13">
        <f t="shared" si="31"/>
        <v>0</v>
      </c>
      <c r="Z73" s="13">
        <f t="shared" si="31"/>
        <v>0</v>
      </c>
      <c r="AA73" s="13">
        <f t="shared" si="31"/>
        <v>0</v>
      </c>
      <c r="AB73" s="13">
        <f t="shared" si="31"/>
        <v>0</v>
      </c>
      <c r="AC73" s="13">
        <f t="shared" si="31"/>
        <v>0</v>
      </c>
      <c r="AD73" s="13">
        <f t="shared" si="31"/>
        <v>0</v>
      </c>
      <c r="AE73" s="13">
        <f t="shared" si="31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1"/>
        <v>0</v>
      </c>
      <c r="AK73" s="13">
        <f t="shared" si="31"/>
        <v>0</v>
      </c>
      <c r="AL73" s="13">
        <f t="shared" si="31"/>
        <v>0</v>
      </c>
      <c r="AM73" s="13">
        <f t="shared" si="31"/>
        <v>1E-3</v>
      </c>
      <c r="AN73" s="13">
        <f t="shared" si="31"/>
        <v>0</v>
      </c>
      <c r="AO73" s="13">
        <f t="shared" si="31"/>
        <v>0</v>
      </c>
      <c r="AP73" s="13">
        <f t="shared" si="31"/>
        <v>0</v>
      </c>
      <c r="AQ73" s="13">
        <f t="shared" si="31"/>
        <v>0</v>
      </c>
      <c r="AR73" s="13">
        <f t="shared" si="31"/>
        <v>0</v>
      </c>
      <c r="AS73" s="13">
        <f t="shared" si="31"/>
        <v>0</v>
      </c>
      <c r="AT73" s="13">
        <f t="shared" si="31"/>
        <v>0</v>
      </c>
      <c r="AU73" s="13">
        <f t="shared" si="31"/>
        <v>0</v>
      </c>
      <c r="AV73" s="13">
        <f t="shared" si="31"/>
        <v>0</v>
      </c>
      <c r="AW73" s="13">
        <f t="shared" si="31"/>
        <v>0</v>
      </c>
      <c r="AX73" s="13">
        <f t="shared" si="31"/>
        <v>0</v>
      </c>
      <c r="AY73" s="13">
        <f t="shared" si="31"/>
        <v>0</v>
      </c>
      <c r="AZ73" s="13">
        <f t="shared" si="31"/>
        <v>0</v>
      </c>
      <c r="BA73" s="13">
        <f t="shared" si="31"/>
        <v>0</v>
      </c>
      <c r="BB73" s="13">
        <f t="shared" si="31"/>
        <v>0</v>
      </c>
      <c r="BC73" s="13">
        <f t="shared" si="31"/>
        <v>0</v>
      </c>
      <c r="BD73" s="13">
        <f t="shared" si="31"/>
        <v>0</v>
      </c>
      <c r="BE73" s="13">
        <f t="shared" si="31"/>
        <v>0</v>
      </c>
      <c r="BF73" s="13">
        <f t="shared" si="31"/>
        <v>0</v>
      </c>
      <c r="BG73" s="13">
        <f t="shared" si="31"/>
        <v>0</v>
      </c>
      <c r="BH73" s="13">
        <f t="shared" si="31"/>
        <v>0</v>
      </c>
      <c r="BI73" s="13">
        <f t="shared" si="31"/>
        <v>0</v>
      </c>
      <c r="BJ73" s="13">
        <f t="shared" si="31"/>
        <v>0</v>
      </c>
      <c r="BK73" s="13">
        <f t="shared" si="31"/>
        <v>0</v>
      </c>
      <c r="BL73" s="13">
        <f t="shared" si="31"/>
        <v>0</v>
      </c>
      <c r="BM73" s="13">
        <f t="shared" si="31"/>
        <v>0</v>
      </c>
      <c r="BN73" s="13">
        <f t="shared" si="31"/>
        <v>0</v>
      </c>
      <c r="BO73" s="13">
        <f t="shared" si="31"/>
        <v>0</v>
      </c>
      <c r="BP73" s="13">
        <f t="shared" si="31"/>
        <v>0</v>
      </c>
      <c r="BQ73" s="13">
        <f t="shared" si="31"/>
        <v>0</v>
      </c>
      <c r="BR73" s="80">
        <f t="shared" si="31"/>
        <v>0</v>
      </c>
    </row>
    <row r="74" spans="1:72" x14ac:dyDescent="0.3">
      <c r="A74" s="92"/>
      <c r="B74" s="13" t="str">
        <f t="shared" si="30"/>
        <v>Макароны отварные</v>
      </c>
      <c r="C74" s="94"/>
      <c r="D74" s="13">
        <f t="shared" si="31"/>
        <v>0</v>
      </c>
      <c r="E74" s="13">
        <f t="shared" si="31"/>
        <v>0</v>
      </c>
      <c r="F74" s="13">
        <f t="shared" si="31"/>
        <v>0</v>
      </c>
      <c r="G74" s="13">
        <f t="shared" si="31"/>
        <v>0</v>
      </c>
      <c r="H74" s="13">
        <f t="shared" si="31"/>
        <v>0</v>
      </c>
      <c r="I74" s="13">
        <f t="shared" si="31"/>
        <v>0</v>
      </c>
      <c r="J74" s="13">
        <f t="shared" si="31"/>
        <v>0</v>
      </c>
      <c r="K74" s="13">
        <f t="shared" si="31"/>
        <v>5.0000000000000001E-3</v>
      </c>
      <c r="L74" s="13">
        <f t="shared" si="31"/>
        <v>0</v>
      </c>
      <c r="M74" s="13">
        <f t="shared" si="31"/>
        <v>0</v>
      </c>
      <c r="N74" s="13">
        <f t="shared" si="31"/>
        <v>0</v>
      </c>
      <c r="O74" s="13">
        <f t="shared" si="31"/>
        <v>0</v>
      </c>
      <c r="P74" s="13">
        <f t="shared" si="31"/>
        <v>0</v>
      </c>
      <c r="Q74" s="13">
        <f t="shared" si="31"/>
        <v>0</v>
      </c>
      <c r="R74" s="13">
        <f t="shared" si="31"/>
        <v>0</v>
      </c>
      <c r="S74" s="13">
        <f t="shared" si="31"/>
        <v>0</v>
      </c>
      <c r="T74" s="13">
        <f t="shared" si="31"/>
        <v>0</v>
      </c>
      <c r="U74" s="13">
        <f t="shared" si="31"/>
        <v>0</v>
      </c>
      <c r="V74" s="13">
        <f t="shared" si="31"/>
        <v>0</v>
      </c>
      <c r="W74" s="13">
        <f t="shared" si="31"/>
        <v>0</v>
      </c>
      <c r="X74" s="13">
        <f t="shared" si="31"/>
        <v>0</v>
      </c>
      <c r="Y74" s="13">
        <f t="shared" si="31"/>
        <v>0</v>
      </c>
      <c r="Z74" s="13">
        <f t="shared" si="31"/>
        <v>0</v>
      </c>
      <c r="AA74" s="13">
        <f t="shared" si="31"/>
        <v>0</v>
      </c>
      <c r="AB74" s="13">
        <f t="shared" si="31"/>
        <v>0</v>
      </c>
      <c r="AC74" s="13">
        <f t="shared" si="31"/>
        <v>0</v>
      </c>
      <c r="AD74" s="13">
        <f t="shared" si="31"/>
        <v>0</v>
      </c>
      <c r="AE74" s="13">
        <f t="shared" si="31"/>
        <v>0</v>
      </c>
      <c r="AF74" s="13">
        <f t="shared" si="32"/>
        <v>0</v>
      </c>
      <c r="AG74" s="13">
        <f t="shared" si="32"/>
        <v>0</v>
      </c>
      <c r="AH74" s="13">
        <f t="shared" si="32"/>
        <v>0</v>
      </c>
      <c r="AI74" s="13">
        <f t="shared" si="32"/>
        <v>0</v>
      </c>
      <c r="AJ74" s="13">
        <f t="shared" si="31"/>
        <v>0</v>
      </c>
      <c r="AK74" s="13">
        <f t="shared" si="31"/>
        <v>0</v>
      </c>
      <c r="AL74" s="13">
        <f t="shared" si="31"/>
        <v>3.5000000000000003E-2</v>
      </c>
      <c r="AM74" s="13">
        <f t="shared" si="31"/>
        <v>0</v>
      </c>
      <c r="AN74" s="13">
        <f t="shared" si="31"/>
        <v>0</v>
      </c>
      <c r="AO74" s="13">
        <f t="shared" si="31"/>
        <v>0</v>
      </c>
      <c r="AP74" s="13">
        <f t="shared" si="31"/>
        <v>0</v>
      </c>
      <c r="AQ74" s="13">
        <f t="shared" si="31"/>
        <v>0</v>
      </c>
      <c r="AR74" s="13">
        <f t="shared" si="31"/>
        <v>0</v>
      </c>
      <c r="AS74" s="13">
        <f t="shared" si="31"/>
        <v>0</v>
      </c>
      <c r="AT74" s="13">
        <f t="shared" si="31"/>
        <v>0</v>
      </c>
      <c r="AU74" s="13">
        <f t="shared" si="31"/>
        <v>0</v>
      </c>
      <c r="AV74" s="13">
        <f t="shared" si="31"/>
        <v>0</v>
      </c>
      <c r="AW74" s="13">
        <f t="shared" si="31"/>
        <v>0</v>
      </c>
      <c r="AX74" s="13">
        <f t="shared" si="31"/>
        <v>0</v>
      </c>
      <c r="AY74" s="13">
        <f t="shared" si="31"/>
        <v>0</v>
      </c>
      <c r="AZ74" s="13">
        <f t="shared" si="31"/>
        <v>0</v>
      </c>
      <c r="BA74" s="13">
        <f t="shared" si="31"/>
        <v>0</v>
      </c>
      <c r="BB74" s="13">
        <f t="shared" si="31"/>
        <v>0</v>
      </c>
      <c r="BC74" s="13">
        <f t="shared" si="31"/>
        <v>0</v>
      </c>
      <c r="BD74" s="13">
        <f t="shared" si="31"/>
        <v>0</v>
      </c>
      <c r="BE74" s="13">
        <f t="shared" si="31"/>
        <v>0</v>
      </c>
      <c r="BF74" s="13">
        <f t="shared" si="31"/>
        <v>0</v>
      </c>
      <c r="BG74" s="13">
        <f t="shared" si="31"/>
        <v>0</v>
      </c>
      <c r="BH74" s="13">
        <f t="shared" si="31"/>
        <v>0</v>
      </c>
      <c r="BI74" s="13">
        <f t="shared" si="31"/>
        <v>0</v>
      </c>
      <c r="BJ74" s="13">
        <f t="shared" si="31"/>
        <v>0</v>
      </c>
      <c r="BK74" s="13">
        <f t="shared" si="31"/>
        <v>0</v>
      </c>
      <c r="BL74" s="13">
        <f t="shared" si="31"/>
        <v>0</v>
      </c>
      <c r="BM74" s="13">
        <f t="shared" si="31"/>
        <v>0</v>
      </c>
      <c r="BN74" s="13">
        <f t="shared" si="31"/>
        <v>0</v>
      </c>
      <c r="BO74" s="13">
        <f t="shared" si="31"/>
        <v>0</v>
      </c>
      <c r="BP74" s="13">
        <f t="shared" si="31"/>
        <v>0</v>
      </c>
      <c r="BQ74" s="13">
        <f t="shared" si="31"/>
        <v>5.0000000000000001E-4</v>
      </c>
      <c r="BR74" s="80">
        <f t="shared" ref="BR74:BR77" si="33">BR17</f>
        <v>0</v>
      </c>
    </row>
    <row r="75" spans="1:72" x14ac:dyDescent="0.3">
      <c r="A75" s="92"/>
      <c r="B75" s="13" t="str">
        <f t="shared" si="30"/>
        <v>Хлеб пшеничный</v>
      </c>
      <c r="C75" s="94"/>
      <c r="D75" s="13">
        <f t="shared" ref="D75:BQ77" si="34">D18</f>
        <v>0.03</v>
      </c>
      <c r="E75" s="13">
        <f t="shared" si="34"/>
        <v>0</v>
      </c>
      <c r="F75" s="13">
        <f t="shared" si="34"/>
        <v>0</v>
      </c>
      <c r="G75" s="13">
        <f t="shared" si="34"/>
        <v>0</v>
      </c>
      <c r="H75" s="13">
        <f t="shared" si="34"/>
        <v>0</v>
      </c>
      <c r="I75" s="13">
        <f t="shared" si="34"/>
        <v>0</v>
      </c>
      <c r="J75" s="13">
        <f t="shared" si="34"/>
        <v>0</v>
      </c>
      <c r="K75" s="13">
        <f t="shared" si="34"/>
        <v>0</v>
      </c>
      <c r="L75" s="13">
        <f t="shared" si="34"/>
        <v>0</v>
      </c>
      <c r="M75" s="13">
        <f t="shared" si="34"/>
        <v>0</v>
      </c>
      <c r="N75" s="13">
        <f t="shared" si="34"/>
        <v>0</v>
      </c>
      <c r="O75" s="13">
        <f t="shared" si="34"/>
        <v>0</v>
      </c>
      <c r="P75" s="13">
        <f t="shared" si="34"/>
        <v>0</v>
      </c>
      <c r="Q75" s="13">
        <f t="shared" si="34"/>
        <v>0</v>
      </c>
      <c r="R75" s="13">
        <f t="shared" si="34"/>
        <v>0</v>
      </c>
      <c r="S75" s="13">
        <f t="shared" si="34"/>
        <v>0</v>
      </c>
      <c r="T75" s="13">
        <f t="shared" si="34"/>
        <v>0</v>
      </c>
      <c r="U75" s="13">
        <f t="shared" si="34"/>
        <v>0</v>
      </c>
      <c r="V75" s="13">
        <f t="shared" si="34"/>
        <v>0</v>
      </c>
      <c r="W75" s="13">
        <f t="shared" si="34"/>
        <v>0</v>
      </c>
      <c r="X75" s="13">
        <f t="shared" si="34"/>
        <v>0</v>
      </c>
      <c r="Y75" s="13">
        <f t="shared" si="34"/>
        <v>0</v>
      </c>
      <c r="Z75" s="13">
        <f t="shared" si="34"/>
        <v>0</v>
      </c>
      <c r="AA75" s="13">
        <f t="shared" si="34"/>
        <v>0</v>
      </c>
      <c r="AB75" s="13">
        <f t="shared" si="34"/>
        <v>0</v>
      </c>
      <c r="AC75" s="13">
        <f t="shared" si="34"/>
        <v>0</v>
      </c>
      <c r="AD75" s="13">
        <f t="shared" si="34"/>
        <v>0</v>
      </c>
      <c r="AE75" s="13">
        <f t="shared" si="34"/>
        <v>0</v>
      </c>
      <c r="AF75" s="13">
        <f t="shared" ref="AF75:AI75" si="35">AF18</f>
        <v>0</v>
      </c>
      <c r="AG75" s="13">
        <f t="shared" si="35"/>
        <v>0</v>
      </c>
      <c r="AH75" s="13">
        <f t="shared" si="35"/>
        <v>0</v>
      </c>
      <c r="AI75" s="13">
        <f t="shared" si="35"/>
        <v>0</v>
      </c>
      <c r="AJ75" s="13">
        <f t="shared" si="34"/>
        <v>0</v>
      </c>
      <c r="AK75" s="13">
        <f t="shared" si="34"/>
        <v>0</v>
      </c>
      <c r="AL75" s="13">
        <f t="shared" si="34"/>
        <v>0</v>
      </c>
      <c r="AM75" s="13">
        <f t="shared" si="34"/>
        <v>0</v>
      </c>
      <c r="AN75" s="13">
        <f t="shared" si="34"/>
        <v>0</v>
      </c>
      <c r="AO75" s="13">
        <f t="shared" si="34"/>
        <v>0</v>
      </c>
      <c r="AP75" s="13">
        <f t="shared" si="34"/>
        <v>0</v>
      </c>
      <c r="AQ75" s="13">
        <f t="shared" si="34"/>
        <v>0</v>
      </c>
      <c r="AR75" s="13">
        <f t="shared" si="34"/>
        <v>0</v>
      </c>
      <c r="AS75" s="13">
        <f t="shared" si="34"/>
        <v>0</v>
      </c>
      <c r="AT75" s="13">
        <f t="shared" si="34"/>
        <v>0</v>
      </c>
      <c r="AU75" s="13">
        <f t="shared" si="34"/>
        <v>0</v>
      </c>
      <c r="AV75" s="13">
        <f t="shared" si="34"/>
        <v>0</v>
      </c>
      <c r="AW75" s="13">
        <f t="shared" si="34"/>
        <v>0</v>
      </c>
      <c r="AX75" s="13">
        <f t="shared" si="34"/>
        <v>0</v>
      </c>
      <c r="AY75" s="13">
        <f t="shared" si="34"/>
        <v>0</v>
      </c>
      <c r="AZ75" s="13">
        <f t="shared" si="34"/>
        <v>0</v>
      </c>
      <c r="BA75" s="13">
        <f t="shared" si="34"/>
        <v>0</v>
      </c>
      <c r="BB75" s="13">
        <f t="shared" si="34"/>
        <v>0</v>
      </c>
      <c r="BC75" s="13">
        <f t="shared" si="34"/>
        <v>0</v>
      </c>
      <c r="BD75" s="13">
        <f t="shared" si="34"/>
        <v>0</v>
      </c>
      <c r="BE75" s="13">
        <f t="shared" si="34"/>
        <v>0</v>
      </c>
      <c r="BF75" s="13">
        <f t="shared" si="34"/>
        <v>0</v>
      </c>
      <c r="BG75" s="13">
        <f t="shared" si="34"/>
        <v>0</v>
      </c>
      <c r="BH75" s="13">
        <f t="shared" si="34"/>
        <v>0</v>
      </c>
      <c r="BI75" s="13">
        <f t="shared" si="34"/>
        <v>0</v>
      </c>
      <c r="BJ75" s="13">
        <f t="shared" si="34"/>
        <v>0</v>
      </c>
      <c r="BK75" s="13">
        <f t="shared" si="34"/>
        <v>0</v>
      </c>
      <c r="BL75" s="13">
        <f t="shared" si="34"/>
        <v>0</v>
      </c>
      <c r="BM75" s="13">
        <f t="shared" si="34"/>
        <v>0</v>
      </c>
      <c r="BN75" s="13">
        <f t="shared" si="34"/>
        <v>0</v>
      </c>
      <c r="BO75" s="13">
        <f t="shared" si="34"/>
        <v>0</v>
      </c>
      <c r="BP75" s="13">
        <f t="shared" si="34"/>
        <v>0</v>
      </c>
      <c r="BQ75" s="13">
        <f t="shared" si="34"/>
        <v>0</v>
      </c>
      <c r="BR75" s="80">
        <f t="shared" si="33"/>
        <v>0</v>
      </c>
    </row>
    <row r="76" spans="1:72" x14ac:dyDescent="0.3">
      <c r="A76" s="92"/>
      <c r="B76" s="13" t="str">
        <f t="shared" si="30"/>
        <v>Хлеб ржано-пшеничный</v>
      </c>
      <c r="C76" s="94"/>
      <c r="D76" s="13">
        <f t="shared" si="34"/>
        <v>0</v>
      </c>
      <c r="E76" s="13">
        <f t="shared" si="34"/>
        <v>0.05</v>
      </c>
      <c r="F76" s="13">
        <f t="shared" si="34"/>
        <v>0</v>
      </c>
      <c r="G76" s="13">
        <f t="shared" si="34"/>
        <v>0</v>
      </c>
      <c r="H76" s="13">
        <f t="shared" si="34"/>
        <v>0</v>
      </c>
      <c r="I76" s="13">
        <f t="shared" si="34"/>
        <v>0</v>
      </c>
      <c r="J76" s="13">
        <f t="shared" si="34"/>
        <v>0</v>
      </c>
      <c r="K76" s="13">
        <f t="shared" si="34"/>
        <v>0</v>
      </c>
      <c r="L76" s="13">
        <f t="shared" si="34"/>
        <v>0</v>
      </c>
      <c r="M76" s="13">
        <f t="shared" si="34"/>
        <v>0</v>
      </c>
      <c r="N76" s="13">
        <f t="shared" si="34"/>
        <v>0</v>
      </c>
      <c r="O76" s="13">
        <f t="shared" si="34"/>
        <v>0</v>
      </c>
      <c r="P76" s="13">
        <f t="shared" si="34"/>
        <v>0</v>
      </c>
      <c r="Q76" s="13">
        <f t="shared" si="34"/>
        <v>0</v>
      </c>
      <c r="R76" s="13">
        <f t="shared" si="34"/>
        <v>0</v>
      </c>
      <c r="S76" s="13">
        <f t="shared" si="34"/>
        <v>0</v>
      </c>
      <c r="T76" s="13">
        <f t="shared" si="34"/>
        <v>0</v>
      </c>
      <c r="U76" s="13">
        <f t="shared" si="34"/>
        <v>0</v>
      </c>
      <c r="V76" s="13">
        <f t="shared" si="34"/>
        <v>0</v>
      </c>
      <c r="W76" s="13">
        <f t="shared" si="34"/>
        <v>0</v>
      </c>
      <c r="X76" s="13">
        <f t="shared" si="34"/>
        <v>0</v>
      </c>
      <c r="Y76" s="13">
        <f t="shared" si="34"/>
        <v>0</v>
      </c>
      <c r="Z76" s="13">
        <f t="shared" si="34"/>
        <v>0</v>
      </c>
      <c r="AA76" s="13">
        <f t="shared" si="34"/>
        <v>0</v>
      </c>
      <c r="AB76" s="13">
        <f t="shared" si="34"/>
        <v>0</v>
      </c>
      <c r="AC76" s="13">
        <f t="shared" si="34"/>
        <v>0</v>
      </c>
      <c r="AD76" s="13">
        <f t="shared" si="34"/>
        <v>0</v>
      </c>
      <c r="AE76" s="13">
        <f t="shared" si="34"/>
        <v>0</v>
      </c>
      <c r="AF76" s="13">
        <f t="shared" ref="AF76:AI76" si="36">AF19</f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4"/>
        <v>0</v>
      </c>
      <c r="AK76" s="13">
        <f t="shared" si="34"/>
        <v>0</v>
      </c>
      <c r="AL76" s="13">
        <f t="shared" si="34"/>
        <v>0</v>
      </c>
      <c r="AM76" s="13">
        <f t="shared" si="34"/>
        <v>0</v>
      </c>
      <c r="AN76" s="13">
        <f t="shared" si="34"/>
        <v>0</v>
      </c>
      <c r="AO76" s="13">
        <f t="shared" si="34"/>
        <v>0</v>
      </c>
      <c r="AP76" s="13">
        <f t="shared" si="34"/>
        <v>0</v>
      </c>
      <c r="AQ76" s="13">
        <f t="shared" si="34"/>
        <v>0</v>
      </c>
      <c r="AR76" s="13">
        <f t="shared" si="34"/>
        <v>0</v>
      </c>
      <c r="AS76" s="13">
        <f t="shared" si="34"/>
        <v>0</v>
      </c>
      <c r="AT76" s="13">
        <f t="shared" si="34"/>
        <v>0</v>
      </c>
      <c r="AU76" s="13">
        <f t="shared" si="34"/>
        <v>0</v>
      </c>
      <c r="AV76" s="13">
        <f t="shared" si="34"/>
        <v>0</v>
      </c>
      <c r="AW76" s="13">
        <f t="shared" si="34"/>
        <v>0</v>
      </c>
      <c r="AX76" s="13">
        <f t="shared" si="34"/>
        <v>0</v>
      </c>
      <c r="AY76" s="13">
        <f t="shared" si="34"/>
        <v>0</v>
      </c>
      <c r="AZ76" s="13">
        <f t="shared" si="34"/>
        <v>0</v>
      </c>
      <c r="BA76" s="13">
        <f t="shared" si="34"/>
        <v>0</v>
      </c>
      <c r="BB76" s="13">
        <f t="shared" si="34"/>
        <v>0</v>
      </c>
      <c r="BC76" s="13">
        <f t="shared" si="34"/>
        <v>0</v>
      </c>
      <c r="BD76" s="13">
        <f t="shared" si="34"/>
        <v>0</v>
      </c>
      <c r="BE76" s="13">
        <f t="shared" si="34"/>
        <v>0</v>
      </c>
      <c r="BF76" s="13">
        <f t="shared" si="34"/>
        <v>0</v>
      </c>
      <c r="BG76" s="13">
        <f t="shared" si="34"/>
        <v>0</v>
      </c>
      <c r="BH76" s="13">
        <f t="shared" si="34"/>
        <v>0</v>
      </c>
      <c r="BI76" s="13">
        <f t="shared" si="34"/>
        <v>0</v>
      </c>
      <c r="BJ76" s="13">
        <f t="shared" si="34"/>
        <v>0</v>
      </c>
      <c r="BK76" s="13">
        <f t="shared" si="34"/>
        <v>0</v>
      </c>
      <c r="BL76" s="13">
        <f t="shared" si="34"/>
        <v>0</v>
      </c>
      <c r="BM76" s="13">
        <f t="shared" si="34"/>
        <v>0</v>
      </c>
      <c r="BN76" s="13">
        <f t="shared" si="34"/>
        <v>0</v>
      </c>
      <c r="BO76" s="13">
        <f t="shared" si="34"/>
        <v>0</v>
      </c>
      <c r="BP76" s="13">
        <f t="shared" si="34"/>
        <v>0</v>
      </c>
      <c r="BQ76" s="13">
        <f t="shared" si="34"/>
        <v>0</v>
      </c>
      <c r="BR76" s="80">
        <f t="shared" si="33"/>
        <v>0</v>
      </c>
    </row>
    <row r="77" spans="1:72" x14ac:dyDescent="0.3">
      <c r="A77" s="92"/>
      <c r="B77" s="13" t="str">
        <f t="shared" si="30"/>
        <v>Компот из кураги</v>
      </c>
      <c r="C77" s="95"/>
      <c r="D77" s="13">
        <f t="shared" si="34"/>
        <v>0</v>
      </c>
      <c r="E77" s="13">
        <f t="shared" si="34"/>
        <v>0</v>
      </c>
      <c r="F77" s="13">
        <f t="shared" si="34"/>
        <v>1.2E-2</v>
      </c>
      <c r="G77" s="13">
        <f t="shared" si="34"/>
        <v>0</v>
      </c>
      <c r="H77" s="13">
        <f t="shared" si="34"/>
        <v>0</v>
      </c>
      <c r="I77" s="13">
        <f t="shared" si="34"/>
        <v>0</v>
      </c>
      <c r="J77" s="13">
        <f t="shared" si="34"/>
        <v>0</v>
      </c>
      <c r="K77" s="13">
        <f t="shared" si="34"/>
        <v>0</v>
      </c>
      <c r="L77" s="13">
        <f t="shared" si="34"/>
        <v>0</v>
      </c>
      <c r="M77" s="13">
        <f t="shared" si="34"/>
        <v>0</v>
      </c>
      <c r="N77" s="13">
        <f t="shared" si="34"/>
        <v>0</v>
      </c>
      <c r="O77" s="13">
        <f t="shared" si="34"/>
        <v>0</v>
      </c>
      <c r="P77" s="13">
        <f t="shared" si="34"/>
        <v>0</v>
      </c>
      <c r="Q77" s="13">
        <f t="shared" si="34"/>
        <v>0</v>
      </c>
      <c r="R77" s="13">
        <f t="shared" si="34"/>
        <v>0</v>
      </c>
      <c r="S77" s="13">
        <f t="shared" si="34"/>
        <v>0</v>
      </c>
      <c r="T77" s="13">
        <f t="shared" si="34"/>
        <v>0</v>
      </c>
      <c r="U77" s="13">
        <f t="shared" si="34"/>
        <v>0</v>
      </c>
      <c r="V77" s="13">
        <f t="shared" si="34"/>
        <v>0</v>
      </c>
      <c r="W77" s="13">
        <f t="shared" si="34"/>
        <v>0</v>
      </c>
      <c r="X77" s="13">
        <f t="shared" si="34"/>
        <v>0</v>
      </c>
      <c r="Y77" s="13">
        <f t="shared" si="34"/>
        <v>0</v>
      </c>
      <c r="Z77" s="13">
        <f t="shared" si="34"/>
        <v>0</v>
      </c>
      <c r="AA77" s="13">
        <f t="shared" si="34"/>
        <v>0.01</v>
      </c>
      <c r="AB77" s="13">
        <f t="shared" si="34"/>
        <v>0</v>
      </c>
      <c r="AC77" s="13">
        <f t="shared" si="34"/>
        <v>0</v>
      </c>
      <c r="AD77" s="13">
        <f t="shared" si="34"/>
        <v>0</v>
      </c>
      <c r="AE77" s="13">
        <f t="shared" si="34"/>
        <v>0</v>
      </c>
      <c r="AF77" s="13">
        <f t="shared" ref="AF77:AI77" si="37">AF20</f>
        <v>0</v>
      </c>
      <c r="AG77" s="13">
        <f t="shared" si="37"/>
        <v>0</v>
      </c>
      <c r="AH77" s="13">
        <f t="shared" si="37"/>
        <v>0</v>
      </c>
      <c r="AI77" s="13">
        <f t="shared" si="37"/>
        <v>0</v>
      </c>
      <c r="AJ77" s="13">
        <f t="shared" si="34"/>
        <v>0</v>
      </c>
      <c r="AK77" s="13">
        <f t="shared" si="34"/>
        <v>0</v>
      </c>
      <c r="AL77" s="13">
        <f t="shared" si="34"/>
        <v>0</v>
      </c>
      <c r="AM77" s="13">
        <f t="shared" si="34"/>
        <v>0</v>
      </c>
      <c r="AN77" s="13">
        <f t="shared" si="34"/>
        <v>0</v>
      </c>
      <c r="AO77" s="13">
        <f t="shared" si="34"/>
        <v>0</v>
      </c>
      <c r="AP77" s="13">
        <f t="shared" si="34"/>
        <v>0</v>
      </c>
      <c r="AQ77" s="13">
        <f t="shared" si="34"/>
        <v>0</v>
      </c>
      <c r="AR77" s="13">
        <f t="shared" si="34"/>
        <v>0</v>
      </c>
      <c r="AS77" s="13">
        <f t="shared" si="34"/>
        <v>0</v>
      </c>
      <c r="AT77" s="13">
        <f t="shared" si="34"/>
        <v>0</v>
      </c>
      <c r="AU77" s="13">
        <f t="shared" si="34"/>
        <v>0</v>
      </c>
      <c r="AV77" s="13">
        <f t="shared" si="34"/>
        <v>0</v>
      </c>
      <c r="AW77" s="13">
        <f t="shared" si="34"/>
        <v>0</v>
      </c>
      <c r="AX77" s="13">
        <f t="shared" si="34"/>
        <v>0</v>
      </c>
      <c r="AY77" s="13">
        <f t="shared" si="34"/>
        <v>0</v>
      </c>
      <c r="AZ77" s="13">
        <f t="shared" si="34"/>
        <v>0</v>
      </c>
      <c r="BA77" s="13">
        <f t="shared" si="34"/>
        <v>0</v>
      </c>
      <c r="BB77" s="13">
        <f t="shared" si="34"/>
        <v>0</v>
      </c>
      <c r="BC77" s="13">
        <f t="shared" si="34"/>
        <v>0</v>
      </c>
      <c r="BD77" s="13">
        <f t="shared" si="34"/>
        <v>0</v>
      </c>
      <c r="BE77" s="13">
        <f t="shared" si="34"/>
        <v>0</v>
      </c>
      <c r="BF77" s="13">
        <f t="shared" si="34"/>
        <v>0</v>
      </c>
      <c r="BG77" s="13">
        <f t="shared" si="34"/>
        <v>0</v>
      </c>
      <c r="BH77" s="13">
        <f t="shared" si="34"/>
        <v>0</v>
      </c>
      <c r="BI77" s="13">
        <f t="shared" si="34"/>
        <v>0</v>
      </c>
      <c r="BJ77" s="13">
        <f t="shared" si="34"/>
        <v>0</v>
      </c>
      <c r="BK77" s="13">
        <f t="shared" si="34"/>
        <v>0</v>
      </c>
      <c r="BL77" s="13">
        <f t="shared" si="34"/>
        <v>0</v>
      </c>
      <c r="BM77" s="13">
        <f t="shared" si="34"/>
        <v>0</v>
      </c>
      <c r="BN77" s="13">
        <f t="shared" si="34"/>
        <v>0</v>
      </c>
      <c r="BO77" s="13">
        <f t="shared" si="34"/>
        <v>0</v>
      </c>
      <c r="BP77" s="13">
        <f t="shared" si="34"/>
        <v>0</v>
      </c>
      <c r="BQ77" s="13">
        <f t="shared" si="34"/>
        <v>0</v>
      </c>
      <c r="BR77" s="80">
        <f t="shared" si="33"/>
        <v>5.0000000000000002E-5</v>
      </c>
    </row>
    <row r="78" spans="1:72" ht="17.399999999999999" x14ac:dyDescent="0.35">
      <c r="B78" s="31" t="s">
        <v>26</v>
      </c>
      <c r="C78" s="32"/>
      <c r="D78" s="33">
        <f t="shared" ref="D78:BR78" si="38">SUM(D71:D77)</f>
        <v>0.03</v>
      </c>
      <c r="E78" s="33">
        <f t="shared" si="38"/>
        <v>0.05</v>
      </c>
      <c r="F78" s="33">
        <f t="shared" si="38"/>
        <v>1.2E-2</v>
      </c>
      <c r="G78" s="33">
        <f t="shared" si="38"/>
        <v>0</v>
      </c>
      <c r="H78" s="33">
        <f t="shared" si="38"/>
        <v>0</v>
      </c>
      <c r="I78" s="33">
        <f t="shared" si="38"/>
        <v>0</v>
      </c>
      <c r="J78" s="33">
        <f t="shared" si="38"/>
        <v>0</v>
      </c>
      <c r="K78" s="33">
        <f t="shared" si="38"/>
        <v>9.0000000000000011E-3</v>
      </c>
      <c r="L78" s="33">
        <f t="shared" si="38"/>
        <v>1.4999999999999999E-2</v>
      </c>
      <c r="M78" s="33">
        <f t="shared" si="38"/>
        <v>0</v>
      </c>
      <c r="N78" s="33">
        <f t="shared" si="38"/>
        <v>0</v>
      </c>
      <c r="O78" s="33">
        <f t="shared" si="38"/>
        <v>0</v>
      </c>
      <c r="P78" s="33">
        <f t="shared" si="38"/>
        <v>0</v>
      </c>
      <c r="Q78" s="33">
        <f t="shared" si="38"/>
        <v>0</v>
      </c>
      <c r="R78" s="33">
        <f t="shared" si="38"/>
        <v>0</v>
      </c>
      <c r="S78" s="33">
        <f t="shared" si="38"/>
        <v>0</v>
      </c>
      <c r="T78" s="33">
        <f t="shared" si="38"/>
        <v>0</v>
      </c>
      <c r="U78" s="33">
        <f t="shared" si="38"/>
        <v>0</v>
      </c>
      <c r="V78" s="33">
        <f t="shared" si="38"/>
        <v>0</v>
      </c>
      <c r="W78" s="33">
        <f t="shared" si="38"/>
        <v>0</v>
      </c>
      <c r="X78" s="33">
        <f t="shared" si="38"/>
        <v>0.6</v>
      </c>
      <c r="Y78" s="33">
        <f t="shared" si="38"/>
        <v>0</v>
      </c>
      <c r="Z78" s="33">
        <f t="shared" si="38"/>
        <v>0</v>
      </c>
      <c r="AA78" s="33">
        <f t="shared" si="38"/>
        <v>0.01</v>
      </c>
      <c r="AB78" s="33">
        <f t="shared" si="38"/>
        <v>0</v>
      </c>
      <c r="AC78" s="33">
        <f t="shared" si="38"/>
        <v>0</v>
      </c>
      <c r="AD78" s="33">
        <f t="shared" si="38"/>
        <v>0</v>
      </c>
      <c r="AE78" s="33">
        <f t="shared" si="38"/>
        <v>0</v>
      </c>
      <c r="AF78" s="33">
        <f t="shared" ref="AF78:AI78" si="39">SUM(AF71:AF77)</f>
        <v>0</v>
      </c>
      <c r="AG78" s="33">
        <f t="shared" si="39"/>
        <v>0</v>
      </c>
      <c r="AH78" s="33">
        <f t="shared" si="39"/>
        <v>0</v>
      </c>
      <c r="AI78" s="33">
        <f t="shared" si="39"/>
        <v>0</v>
      </c>
      <c r="AJ78" s="33">
        <f t="shared" si="38"/>
        <v>0</v>
      </c>
      <c r="AK78" s="33">
        <f t="shared" si="38"/>
        <v>0</v>
      </c>
      <c r="AL78" s="33">
        <f t="shared" si="38"/>
        <v>3.5000000000000003E-2</v>
      </c>
      <c r="AM78" s="33">
        <f t="shared" si="38"/>
        <v>1E-3</v>
      </c>
      <c r="AN78" s="33">
        <f t="shared" si="38"/>
        <v>0</v>
      </c>
      <c r="AO78" s="33">
        <f t="shared" si="38"/>
        <v>0</v>
      </c>
      <c r="AP78" s="33">
        <f t="shared" si="38"/>
        <v>0</v>
      </c>
      <c r="AQ78" s="33">
        <f t="shared" si="38"/>
        <v>0</v>
      </c>
      <c r="AR78" s="33">
        <f t="shared" si="38"/>
        <v>0</v>
      </c>
      <c r="AS78" s="33">
        <f t="shared" si="38"/>
        <v>0</v>
      </c>
      <c r="AT78" s="33">
        <f t="shared" si="38"/>
        <v>0</v>
      </c>
      <c r="AU78" s="33">
        <f t="shared" si="38"/>
        <v>0</v>
      </c>
      <c r="AV78" s="33">
        <f t="shared" si="38"/>
        <v>0</v>
      </c>
      <c r="AW78" s="33">
        <f t="shared" si="38"/>
        <v>0</v>
      </c>
      <c r="AX78" s="33">
        <f t="shared" si="38"/>
        <v>0</v>
      </c>
      <c r="AY78" s="33">
        <f t="shared" si="38"/>
        <v>0</v>
      </c>
      <c r="AZ78" s="33">
        <f t="shared" si="38"/>
        <v>0</v>
      </c>
      <c r="BA78" s="33">
        <f t="shared" si="38"/>
        <v>0</v>
      </c>
      <c r="BB78" s="33">
        <f t="shared" si="38"/>
        <v>0</v>
      </c>
      <c r="BC78" s="33">
        <f t="shared" si="38"/>
        <v>4.1999999999999997E-3</v>
      </c>
      <c r="BD78" s="33">
        <f t="shared" si="38"/>
        <v>3.5000000000000003E-2</v>
      </c>
      <c r="BE78" s="33">
        <f t="shared" si="38"/>
        <v>2.7E-2</v>
      </c>
      <c r="BF78" s="33">
        <f t="shared" si="38"/>
        <v>2.1000000000000001E-2</v>
      </c>
      <c r="BG78" s="33">
        <f t="shared" si="38"/>
        <v>0</v>
      </c>
      <c r="BH78" s="33">
        <f t="shared" si="38"/>
        <v>0</v>
      </c>
      <c r="BI78" s="33">
        <f t="shared" si="38"/>
        <v>0</v>
      </c>
      <c r="BJ78" s="33">
        <f t="shared" si="38"/>
        <v>0.188</v>
      </c>
      <c r="BK78" s="33">
        <f t="shared" si="38"/>
        <v>1.7000000000000001E-2</v>
      </c>
      <c r="BL78" s="33">
        <f t="shared" si="38"/>
        <v>1.7000000000000001E-2</v>
      </c>
      <c r="BM78" s="33">
        <f t="shared" si="38"/>
        <v>5.5E-2</v>
      </c>
      <c r="BN78" s="33">
        <f t="shared" si="38"/>
        <v>0</v>
      </c>
      <c r="BO78" s="33">
        <f t="shared" si="38"/>
        <v>0</v>
      </c>
      <c r="BP78" s="33">
        <f t="shared" si="38"/>
        <v>4.0000000000000001E-3</v>
      </c>
      <c r="BQ78" s="33">
        <f t="shared" si="38"/>
        <v>4.5000000000000005E-3</v>
      </c>
      <c r="BR78" s="81">
        <f t="shared" si="38"/>
        <v>5.0000000000000002E-5</v>
      </c>
    </row>
    <row r="79" spans="1:72" ht="17.399999999999999" x14ac:dyDescent="0.35">
      <c r="B79" s="31" t="s">
        <v>37</v>
      </c>
      <c r="C79" s="32"/>
      <c r="D79" s="44">
        <f t="shared" ref="D79:W79" si="40">PRODUCT(D78,$E$6)</f>
        <v>0.03</v>
      </c>
      <c r="E79" s="44">
        <f t="shared" si="40"/>
        <v>0.05</v>
      </c>
      <c r="F79" s="44">
        <f t="shared" si="40"/>
        <v>1.2E-2</v>
      </c>
      <c r="G79" s="44">
        <f t="shared" si="40"/>
        <v>0</v>
      </c>
      <c r="H79" s="44">
        <f t="shared" si="40"/>
        <v>0</v>
      </c>
      <c r="I79" s="44">
        <f t="shared" si="40"/>
        <v>0</v>
      </c>
      <c r="J79" s="44">
        <f t="shared" si="40"/>
        <v>0</v>
      </c>
      <c r="K79" s="44">
        <f t="shared" si="40"/>
        <v>9.0000000000000011E-3</v>
      </c>
      <c r="L79" s="44">
        <f t="shared" si="40"/>
        <v>1.4999999999999999E-2</v>
      </c>
      <c r="M79" s="44">
        <f t="shared" si="40"/>
        <v>0</v>
      </c>
      <c r="N79" s="44">
        <f t="shared" si="40"/>
        <v>0</v>
      </c>
      <c r="O79" s="44">
        <f t="shared" si="40"/>
        <v>0</v>
      </c>
      <c r="P79" s="44">
        <f t="shared" si="40"/>
        <v>0</v>
      </c>
      <c r="Q79" s="44">
        <f t="shared" si="40"/>
        <v>0</v>
      </c>
      <c r="R79" s="44">
        <f t="shared" si="40"/>
        <v>0</v>
      </c>
      <c r="S79" s="44">
        <f t="shared" si="40"/>
        <v>0</v>
      </c>
      <c r="T79" s="44">
        <f t="shared" si="40"/>
        <v>0</v>
      </c>
      <c r="U79" s="44">
        <f t="shared" si="40"/>
        <v>0</v>
      </c>
      <c r="V79" s="44">
        <f t="shared" si="40"/>
        <v>0</v>
      </c>
      <c r="W79" s="44">
        <f t="shared" si="40"/>
        <v>0</v>
      </c>
      <c r="X79" s="44">
        <v>30</v>
      </c>
      <c r="Y79" s="44">
        <f t="shared" ref="Y79:BR79" si="41">PRODUCT(Y78,$E$6)</f>
        <v>0</v>
      </c>
      <c r="Z79" s="44">
        <f t="shared" si="41"/>
        <v>0</v>
      </c>
      <c r="AA79" s="44">
        <f t="shared" si="41"/>
        <v>0.01</v>
      </c>
      <c r="AB79" s="44">
        <f t="shared" si="41"/>
        <v>0</v>
      </c>
      <c r="AC79" s="44">
        <f t="shared" si="41"/>
        <v>0</v>
      </c>
      <c r="AD79" s="44">
        <f t="shared" si="41"/>
        <v>0</v>
      </c>
      <c r="AE79" s="44">
        <f t="shared" si="41"/>
        <v>0</v>
      </c>
      <c r="AF79" s="44">
        <f t="shared" ref="AF79:AI79" si="42">PRODUCT(AF78,$E$6)</f>
        <v>0</v>
      </c>
      <c r="AG79" s="44">
        <f t="shared" si="42"/>
        <v>0</v>
      </c>
      <c r="AH79" s="44">
        <f t="shared" si="42"/>
        <v>0</v>
      </c>
      <c r="AI79" s="44">
        <f t="shared" si="42"/>
        <v>0</v>
      </c>
      <c r="AJ79" s="44">
        <f t="shared" si="41"/>
        <v>0</v>
      </c>
      <c r="AK79" s="44">
        <f t="shared" si="41"/>
        <v>0</v>
      </c>
      <c r="AL79" s="44">
        <f t="shared" si="41"/>
        <v>3.5000000000000003E-2</v>
      </c>
      <c r="AM79" s="44">
        <f t="shared" si="41"/>
        <v>1E-3</v>
      </c>
      <c r="AN79" s="44">
        <f t="shared" si="41"/>
        <v>0</v>
      </c>
      <c r="AO79" s="44">
        <f t="shared" si="41"/>
        <v>0</v>
      </c>
      <c r="AP79" s="44">
        <f t="shared" si="41"/>
        <v>0</v>
      </c>
      <c r="AQ79" s="44">
        <f t="shared" si="41"/>
        <v>0</v>
      </c>
      <c r="AR79" s="44">
        <f t="shared" si="41"/>
        <v>0</v>
      </c>
      <c r="AS79" s="44">
        <f t="shared" si="41"/>
        <v>0</v>
      </c>
      <c r="AT79" s="44">
        <f t="shared" si="41"/>
        <v>0</v>
      </c>
      <c r="AU79" s="44">
        <f t="shared" si="41"/>
        <v>0</v>
      </c>
      <c r="AV79" s="44">
        <f t="shared" si="41"/>
        <v>0</v>
      </c>
      <c r="AW79" s="44">
        <f t="shared" si="41"/>
        <v>0</v>
      </c>
      <c r="AX79" s="44">
        <f t="shared" si="41"/>
        <v>0</v>
      </c>
      <c r="AY79" s="44">
        <f t="shared" si="41"/>
        <v>0</v>
      </c>
      <c r="AZ79" s="44">
        <f t="shared" si="41"/>
        <v>0</v>
      </c>
      <c r="BA79" s="44">
        <f t="shared" si="41"/>
        <v>0</v>
      </c>
      <c r="BB79" s="44">
        <f t="shared" si="41"/>
        <v>0</v>
      </c>
      <c r="BC79" s="44">
        <f t="shared" si="41"/>
        <v>4.1999999999999997E-3</v>
      </c>
      <c r="BD79" s="44">
        <f t="shared" si="41"/>
        <v>3.5000000000000003E-2</v>
      </c>
      <c r="BE79" s="44">
        <f t="shared" si="41"/>
        <v>2.7E-2</v>
      </c>
      <c r="BF79" s="44">
        <f t="shared" si="41"/>
        <v>2.1000000000000001E-2</v>
      </c>
      <c r="BG79" s="44">
        <f t="shared" si="41"/>
        <v>0</v>
      </c>
      <c r="BH79" s="44">
        <f t="shared" si="41"/>
        <v>0</v>
      </c>
      <c r="BI79" s="44">
        <f t="shared" si="41"/>
        <v>0</v>
      </c>
      <c r="BJ79" s="44">
        <f t="shared" si="41"/>
        <v>0.188</v>
      </c>
      <c r="BK79" s="44">
        <f t="shared" si="41"/>
        <v>1.7000000000000001E-2</v>
      </c>
      <c r="BL79" s="44">
        <f t="shared" si="41"/>
        <v>1.7000000000000001E-2</v>
      </c>
      <c r="BM79" s="44">
        <f t="shared" si="41"/>
        <v>5.5E-2</v>
      </c>
      <c r="BN79" s="44">
        <f t="shared" si="41"/>
        <v>0</v>
      </c>
      <c r="BO79" s="44">
        <f t="shared" si="41"/>
        <v>0</v>
      </c>
      <c r="BP79" s="44">
        <f t="shared" si="41"/>
        <v>4.0000000000000001E-3</v>
      </c>
      <c r="BQ79" s="44">
        <f t="shared" si="41"/>
        <v>4.5000000000000005E-3</v>
      </c>
      <c r="BR79" s="82">
        <f t="shared" si="41"/>
        <v>5.0000000000000002E-5</v>
      </c>
    </row>
    <row r="81" spans="1:72" ht="17.399999999999999" x14ac:dyDescent="0.35">
      <c r="A81" s="27"/>
      <c r="B81" s="28" t="s">
        <v>29</v>
      </c>
      <c r="C81" s="29" t="s">
        <v>30</v>
      </c>
      <c r="D81" s="30">
        <f>D63</f>
        <v>85.45</v>
      </c>
      <c r="E81" s="30">
        <f t="shared" ref="E81:BR81" si="43">E63</f>
        <v>90</v>
      </c>
      <c r="F81" s="30">
        <f t="shared" si="43"/>
        <v>82</v>
      </c>
      <c r="G81" s="30">
        <f t="shared" si="43"/>
        <v>624</v>
      </c>
      <c r="H81" s="30">
        <f t="shared" si="43"/>
        <v>1420</v>
      </c>
      <c r="I81" s="30">
        <f t="shared" si="43"/>
        <v>690</v>
      </c>
      <c r="J81" s="30">
        <f t="shared" si="43"/>
        <v>82.38</v>
      </c>
      <c r="K81" s="30">
        <f t="shared" si="43"/>
        <v>1038.8800000000001</v>
      </c>
      <c r="L81" s="30">
        <f t="shared" si="43"/>
        <v>231.94</v>
      </c>
      <c r="M81" s="30">
        <f t="shared" si="43"/>
        <v>703</v>
      </c>
      <c r="N81" s="30">
        <f t="shared" si="43"/>
        <v>114.89</v>
      </c>
      <c r="O81" s="30">
        <f t="shared" si="43"/>
        <v>359.11</v>
      </c>
      <c r="P81" s="30">
        <f t="shared" si="43"/>
        <v>434.21</v>
      </c>
      <c r="Q81" s="30">
        <f t="shared" si="43"/>
        <v>380</v>
      </c>
      <c r="R81" s="30">
        <f t="shared" si="43"/>
        <v>1210</v>
      </c>
      <c r="S81" s="30">
        <f t="shared" si="43"/>
        <v>207.5</v>
      </c>
      <c r="T81" s="30">
        <f t="shared" si="43"/>
        <v>207.5</v>
      </c>
      <c r="U81" s="30">
        <f t="shared" si="43"/>
        <v>812</v>
      </c>
      <c r="V81" s="30">
        <f t="shared" si="43"/>
        <v>352.56</v>
      </c>
      <c r="W81" s="30">
        <f>W63</f>
        <v>284</v>
      </c>
      <c r="X81" s="30">
        <f t="shared" si="43"/>
        <v>11.9</v>
      </c>
      <c r="Y81" s="30">
        <f t="shared" si="43"/>
        <v>0</v>
      </c>
      <c r="Z81" s="30">
        <f t="shared" si="43"/>
        <v>492</v>
      </c>
      <c r="AA81" s="30">
        <f t="shared" si="43"/>
        <v>364</v>
      </c>
      <c r="AB81" s="30">
        <f t="shared" si="43"/>
        <v>341</v>
      </c>
      <c r="AC81" s="30">
        <f t="shared" si="43"/>
        <v>261</v>
      </c>
      <c r="AD81" s="30">
        <f t="shared" si="43"/>
        <v>125</v>
      </c>
      <c r="AE81" s="30">
        <f t="shared" si="43"/>
        <v>607</v>
      </c>
      <c r="AF81" s="30"/>
      <c r="AG81" s="30"/>
      <c r="AH81" s="30">
        <f t="shared" si="43"/>
        <v>239</v>
      </c>
      <c r="AI81" s="30"/>
      <c r="AJ81" s="30">
        <f t="shared" si="43"/>
        <v>218.18</v>
      </c>
      <c r="AK81" s="30">
        <f t="shared" si="43"/>
        <v>89</v>
      </c>
      <c r="AL81" s="30">
        <f t="shared" si="43"/>
        <v>59</v>
      </c>
      <c r="AM81" s="30">
        <f t="shared" si="43"/>
        <v>43.8</v>
      </c>
      <c r="AN81" s="30">
        <f t="shared" si="43"/>
        <v>200</v>
      </c>
      <c r="AO81" s="30">
        <f t="shared" si="43"/>
        <v>308</v>
      </c>
      <c r="AP81" s="30">
        <f t="shared" si="43"/>
        <v>0</v>
      </c>
      <c r="AQ81" s="30">
        <f t="shared" si="43"/>
        <v>428</v>
      </c>
      <c r="AR81" s="30">
        <f t="shared" si="43"/>
        <v>0</v>
      </c>
      <c r="AS81" s="30">
        <f t="shared" si="43"/>
        <v>235.63</v>
      </c>
      <c r="AT81" s="30">
        <f t="shared" si="43"/>
        <v>72.5</v>
      </c>
      <c r="AU81" s="30">
        <f t="shared" si="43"/>
        <v>69.33</v>
      </c>
      <c r="AV81" s="30">
        <f t="shared" si="43"/>
        <v>58</v>
      </c>
      <c r="AW81" s="30">
        <f t="shared" si="43"/>
        <v>64.290000000000006</v>
      </c>
      <c r="AX81" s="30">
        <f t="shared" si="43"/>
        <v>72.86</v>
      </c>
      <c r="AY81" s="30">
        <f t="shared" si="43"/>
        <v>51.25</v>
      </c>
      <c r="AZ81" s="30">
        <f t="shared" si="43"/>
        <v>77.14</v>
      </c>
      <c r="BA81" s="30">
        <f t="shared" si="43"/>
        <v>64.67</v>
      </c>
      <c r="BB81" s="30">
        <f t="shared" si="43"/>
        <v>56.67</v>
      </c>
      <c r="BC81" s="30">
        <f t="shared" si="43"/>
        <v>130.66999999999999</v>
      </c>
      <c r="BD81" s="30">
        <f t="shared" si="43"/>
        <v>319</v>
      </c>
      <c r="BE81" s="30">
        <f t="shared" si="43"/>
        <v>499</v>
      </c>
      <c r="BF81" s="30">
        <f t="shared" si="43"/>
        <v>564</v>
      </c>
      <c r="BG81" s="30">
        <f t="shared" si="43"/>
        <v>263</v>
      </c>
      <c r="BH81" s="30">
        <f t="shared" si="43"/>
        <v>499</v>
      </c>
      <c r="BI81" s="30">
        <f t="shared" si="43"/>
        <v>878</v>
      </c>
      <c r="BJ81" s="30">
        <f t="shared" si="43"/>
        <v>47</v>
      </c>
      <c r="BK81" s="30">
        <f t="shared" si="43"/>
        <v>36</v>
      </c>
      <c r="BL81" s="30">
        <f t="shared" si="43"/>
        <v>35</v>
      </c>
      <c r="BM81" s="30">
        <f t="shared" si="43"/>
        <v>41</v>
      </c>
      <c r="BN81" s="30">
        <f t="shared" si="43"/>
        <v>47</v>
      </c>
      <c r="BO81" s="30">
        <f t="shared" si="43"/>
        <v>299</v>
      </c>
      <c r="BP81" s="30">
        <f t="shared" si="43"/>
        <v>162.22</v>
      </c>
      <c r="BQ81" s="30">
        <f t="shared" si="43"/>
        <v>22</v>
      </c>
      <c r="BR81" s="81">
        <f t="shared" si="43"/>
        <v>0</v>
      </c>
    </row>
    <row r="82" spans="1:72" ht="17.399999999999999" x14ac:dyDescent="0.35">
      <c r="B82" s="31" t="s">
        <v>31</v>
      </c>
      <c r="C82" s="32" t="s">
        <v>30</v>
      </c>
      <c r="D82" s="33">
        <f>D81/1000</f>
        <v>8.5449999999999998E-2</v>
      </c>
      <c r="E82" s="33">
        <f t="shared" ref="E82:BR82" si="44">E81/1000</f>
        <v>0.09</v>
      </c>
      <c r="F82" s="33">
        <f t="shared" si="44"/>
        <v>8.2000000000000003E-2</v>
      </c>
      <c r="G82" s="33">
        <f t="shared" si="44"/>
        <v>0.624</v>
      </c>
      <c r="H82" s="33">
        <f t="shared" si="44"/>
        <v>1.42</v>
      </c>
      <c r="I82" s="33">
        <f t="shared" si="44"/>
        <v>0.69</v>
      </c>
      <c r="J82" s="33">
        <f t="shared" si="44"/>
        <v>8.2379999999999995E-2</v>
      </c>
      <c r="K82" s="33">
        <f t="shared" si="44"/>
        <v>1.03888</v>
      </c>
      <c r="L82" s="33">
        <f t="shared" si="44"/>
        <v>0.23194000000000001</v>
      </c>
      <c r="M82" s="33">
        <f t="shared" si="44"/>
        <v>0.70299999999999996</v>
      </c>
      <c r="N82" s="33">
        <f t="shared" si="44"/>
        <v>0.11489000000000001</v>
      </c>
      <c r="O82" s="33">
        <f t="shared" si="44"/>
        <v>0.35911000000000004</v>
      </c>
      <c r="P82" s="33">
        <f t="shared" si="44"/>
        <v>0.43420999999999998</v>
      </c>
      <c r="Q82" s="33">
        <f t="shared" si="44"/>
        <v>0.38</v>
      </c>
      <c r="R82" s="33">
        <f t="shared" si="44"/>
        <v>1.21</v>
      </c>
      <c r="S82" s="33">
        <f t="shared" si="44"/>
        <v>0.20749999999999999</v>
      </c>
      <c r="T82" s="33">
        <f t="shared" si="44"/>
        <v>0.20749999999999999</v>
      </c>
      <c r="U82" s="33">
        <f t="shared" si="44"/>
        <v>0.81200000000000006</v>
      </c>
      <c r="V82" s="33">
        <f t="shared" si="44"/>
        <v>0.35255999999999998</v>
      </c>
      <c r="W82" s="33">
        <f>W81/1000</f>
        <v>0.28399999999999997</v>
      </c>
      <c r="X82" s="33">
        <f t="shared" si="44"/>
        <v>1.1900000000000001E-2</v>
      </c>
      <c r="Y82" s="33">
        <f t="shared" si="44"/>
        <v>0</v>
      </c>
      <c r="Z82" s="33">
        <f t="shared" si="44"/>
        <v>0.49199999999999999</v>
      </c>
      <c r="AA82" s="33">
        <f t="shared" si="44"/>
        <v>0.36399999999999999</v>
      </c>
      <c r="AB82" s="33">
        <f t="shared" si="44"/>
        <v>0.34100000000000003</v>
      </c>
      <c r="AC82" s="33">
        <f t="shared" si="44"/>
        <v>0.26100000000000001</v>
      </c>
      <c r="AD82" s="33">
        <f t="shared" si="44"/>
        <v>0.125</v>
      </c>
      <c r="AE82" s="33">
        <f t="shared" si="44"/>
        <v>0.60699999999999998</v>
      </c>
      <c r="AF82" s="33">
        <f t="shared" ref="AF82:AI82" si="45">AF81/1000</f>
        <v>0</v>
      </c>
      <c r="AG82" s="33">
        <f t="shared" si="45"/>
        <v>0</v>
      </c>
      <c r="AH82" s="33">
        <f t="shared" si="45"/>
        <v>0.23899999999999999</v>
      </c>
      <c r="AI82" s="33">
        <f t="shared" si="45"/>
        <v>0</v>
      </c>
      <c r="AJ82" s="33">
        <f t="shared" si="44"/>
        <v>0.21818000000000001</v>
      </c>
      <c r="AK82" s="33">
        <f t="shared" si="44"/>
        <v>8.8999999999999996E-2</v>
      </c>
      <c r="AL82" s="33">
        <f t="shared" si="44"/>
        <v>5.8999999999999997E-2</v>
      </c>
      <c r="AM82" s="33">
        <f t="shared" si="44"/>
        <v>4.3799999999999999E-2</v>
      </c>
      <c r="AN82" s="33">
        <f t="shared" si="44"/>
        <v>0.2</v>
      </c>
      <c r="AO82" s="33">
        <f t="shared" si="44"/>
        <v>0.308</v>
      </c>
      <c r="AP82" s="33">
        <f t="shared" si="44"/>
        <v>0</v>
      </c>
      <c r="AQ82" s="33">
        <f t="shared" si="44"/>
        <v>0.42799999999999999</v>
      </c>
      <c r="AR82" s="33">
        <f t="shared" si="44"/>
        <v>0</v>
      </c>
      <c r="AS82" s="33">
        <f t="shared" si="44"/>
        <v>0.23563000000000001</v>
      </c>
      <c r="AT82" s="33">
        <f t="shared" si="44"/>
        <v>7.2499999999999995E-2</v>
      </c>
      <c r="AU82" s="33">
        <f t="shared" si="44"/>
        <v>6.9330000000000003E-2</v>
      </c>
      <c r="AV82" s="33">
        <f t="shared" si="44"/>
        <v>5.8000000000000003E-2</v>
      </c>
      <c r="AW82" s="33">
        <f t="shared" si="44"/>
        <v>6.429E-2</v>
      </c>
      <c r="AX82" s="33">
        <f t="shared" si="44"/>
        <v>7.2859999999999994E-2</v>
      </c>
      <c r="AY82" s="33">
        <f t="shared" si="44"/>
        <v>5.1249999999999997E-2</v>
      </c>
      <c r="AZ82" s="33">
        <f t="shared" si="44"/>
        <v>7.714E-2</v>
      </c>
      <c r="BA82" s="33">
        <f t="shared" si="44"/>
        <v>6.4670000000000005E-2</v>
      </c>
      <c r="BB82" s="33">
        <f t="shared" si="44"/>
        <v>5.6670000000000005E-2</v>
      </c>
      <c r="BC82" s="33">
        <f t="shared" si="44"/>
        <v>0.13066999999999998</v>
      </c>
      <c r="BD82" s="33">
        <f t="shared" si="44"/>
        <v>0.31900000000000001</v>
      </c>
      <c r="BE82" s="33">
        <f t="shared" si="44"/>
        <v>0.499</v>
      </c>
      <c r="BF82" s="33">
        <f t="shared" si="44"/>
        <v>0.56399999999999995</v>
      </c>
      <c r="BG82" s="33">
        <f t="shared" si="44"/>
        <v>0.26300000000000001</v>
      </c>
      <c r="BH82" s="33">
        <f t="shared" si="44"/>
        <v>0.499</v>
      </c>
      <c r="BI82" s="33">
        <f t="shared" si="44"/>
        <v>0.878</v>
      </c>
      <c r="BJ82" s="33">
        <f t="shared" si="44"/>
        <v>4.7E-2</v>
      </c>
      <c r="BK82" s="33">
        <f t="shared" si="44"/>
        <v>3.5999999999999997E-2</v>
      </c>
      <c r="BL82" s="33">
        <f t="shared" si="44"/>
        <v>3.5000000000000003E-2</v>
      </c>
      <c r="BM82" s="33">
        <f t="shared" si="44"/>
        <v>4.1000000000000002E-2</v>
      </c>
      <c r="BN82" s="33">
        <f t="shared" si="44"/>
        <v>4.7E-2</v>
      </c>
      <c r="BO82" s="33">
        <f t="shared" si="44"/>
        <v>0.29899999999999999</v>
      </c>
      <c r="BP82" s="33">
        <f t="shared" si="44"/>
        <v>0.16222</v>
      </c>
      <c r="BQ82" s="33">
        <f t="shared" si="44"/>
        <v>2.1999999999999999E-2</v>
      </c>
      <c r="BR82" s="81">
        <f t="shared" si="44"/>
        <v>0</v>
      </c>
    </row>
    <row r="83" spans="1:72" ht="17.399999999999999" x14ac:dyDescent="0.35">
      <c r="A83" s="34"/>
      <c r="B83" s="35" t="s">
        <v>32</v>
      </c>
      <c r="C83" s="96"/>
      <c r="D83" s="36">
        <f>D79*D81</f>
        <v>2.5634999999999999</v>
      </c>
      <c r="E83" s="36">
        <f t="shared" ref="E83:BR83" si="46">E79*E81</f>
        <v>4.5</v>
      </c>
      <c r="F83" s="36">
        <f t="shared" si="46"/>
        <v>0.98399999999999999</v>
      </c>
      <c r="G83" s="36">
        <f t="shared" si="46"/>
        <v>0</v>
      </c>
      <c r="H83" s="36">
        <f t="shared" si="46"/>
        <v>0</v>
      </c>
      <c r="I83" s="36">
        <f t="shared" si="46"/>
        <v>0</v>
      </c>
      <c r="J83" s="36">
        <f t="shared" si="46"/>
        <v>0</v>
      </c>
      <c r="K83" s="36">
        <f t="shared" si="46"/>
        <v>9.3499200000000027</v>
      </c>
      <c r="L83" s="36">
        <f t="shared" si="46"/>
        <v>3.4790999999999999</v>
      </c>
      <c r="M83" s="36">
        <f t="shared" si="46"/>
        <v>0</v>
      </c>
      <c r="N83" s="36">
        <f t="shared" si="46"/>
        <v>0</v>
      </c>
      <c r="O83" s="36">
        <f t="shared" si="46"/>
        <v>0</v>
      </c>
      <c r="P83" s="36">
        <f t="shared" si="46"/>
        <v>0</v>
      </c>
      <c r="Q83" s="36">
        <f t="shared" si="46"/>
        <v>0</v>
      </c>
      <c r="R83" s="36">
        <f t="shared" si="46"/>
        <v>0</v>
      </c>
      <c r="S83" s="36">
        <f t="shared" si="46"/>
        <v>0</v>
      </c>
      <c r="T83" s="36">
        <f t="shared" si="46"/>
        <v>0</v>
      </c>
      <c r="U83" s="36">
        <f t="shared" si="46"/>
        <v>0</v>
      </c>
      <c r="V83" s="36">
        <f t="shared" si="46"/>
        <v>0</v>
      </c>
      <c r="W83" s="36">
        <f>W79*W81</f>
        <v>0</v>
      </c>
      <c r="X83" s="36">
        <f t="shared" si="46"/>
        <v>357</v>
      </c>
      <c r="Y83" s="36">
        <f t="shared" si="46"/>
        <v>0</v>
      </c>
      <c r="Z83" s="36">
        <f t="shared" si="46"/>
        <v>0</v>
      </c>
      <c r="AA83" s="36">
        <f t="shared" si="46"/>
        <v>3.64</v>
      </c>
      <c r="AB83" s="36">
        <f t="shared" si="46"/>
        <v>0</v>
      </c>
      <c r="AC83" s="36">
        <f t="shared" si="46"/>
        <v>0</v>
      </c>
      <c r="AD83" s="36">
        <f t="shared" si="46"/>
        <v>0</v>
      </c>
      <c r="AE83" s="36">
        <f t="shared" si="46"/>
        <v>0</v>
      </c>
      <c r="AF83" s="36">
        <f t="shared" ref="AF83:AI83" si="47">AF79*AF81</f>
        <v>0</v>
      </c>
      <c r="AG83" s="36">
        <f t="shared" si="47"/>
        <v>0</v>
      </c>
      <c r="AH83" s="36">
        <f t="shared" si="47"/>
        <v>0</v>
      </c>
      <c r="AI83" s="36">
        <f t="shared" si="47"/>
        <v>0</v>
      </c>
      <c r="AJ83" s="36">
        <f t="shared" si="46"/>
        <v>0</v>
      </c>
      <c r="AK83" s="36">
        <f t="shared" si="46"/>
        <v>0</v>
      </c>
      <c r="AL83" s="36">
        <f t="shared" si="46"/>
        <v>2.0650000000000004</v>
      </c>
      <c r="AM83" s="36">
        <f t="shared" si="46"/>
        <v>4.3799999999999999E-2</v>
      </c>
      <c r="AN83" s="36">
        <f t="shared" si="46"/>
        <v>0</v>
      </c>
      <c r="AO83" s="36">
        <f t="shared" si="46"/>
        <v>0</v>
      </c>
      <c r="AP83" s="36">
        <f t="shared" si="46"/>
        <v>0</v>
      </c>
      <c r="AQ83" s="36">
        <f t="shared" si="46"/>
        <v>0</v>
      </c>
      <c r="AR83" s="36">
        <f t="shared" si="46"/>
        <v>0</v>
      </c>
      <c r="AS83" s="36">
        <f t="shared" si="46"/>
        <v>0</v>
      </c>
      <c r="AT83" s="36">
        <f t="shared" si="46"/>
        <v>0</v>
      </c>
      <c r="AU83" s="36">
        <f t="shared" si="46"/>
        <v>0</v>
      </c>
      <c r="AV83" s="36">
        <f t="shared" si="46"/>
        <v>0</v>
      </c>
      <c r="AW83" s="36">
        <f t="shared" si="46"/>
        <v>0</v>
      </c>
      <c r="AX83" s="36">
        <f t="shared" si="46"/>
        <v>0</v>
      </c>
      <c r="AY83" s="36">
        <f t="shared" si="46"/>
        <v>0</v>
      </c>
      <c r="AZ83" s="36">
        <f t="shared" si="46"/>
        <v>0</v>
      </c>
      <c r="BA83" s="36">
        <f t="shared" si="46"/>
        <v>0</v>
      </c>
      <c r="BB83" s="36">
        <f t="shared" si="46"/>
        <v>0</v>
      </c>
      <c r="BC83" s="36">
        <f t="shared" si="46"/>
        <v>0.54881399999999991</v>
      </c>
      <c r="BD83" s="36">
        <f t="shared" si="46"/>
        <v>11.165000000000001</v>
      </c>
      <c r="BE83" s="36">
        <f t="shared" si="46"/>
        <v>13.472999999999999</v>
      </c>
      <c r="BF83" s="36">
        <f t="shared" si="46"/>
        <v>11.844000000000001</v>
      </c>
      <c r="BG83" s="36">
        <f t="shared" si="46"/>
        <v>0</v>
      </c>
      <c r="BH83" s="36">
        <f t="shared" si="46"/>
        <v>0</v>
      </c>
      <c r="BI83" s="36">
        <f t="shared" si="46"/>
        <v>0</v>
      </c>
      <c r="BJ83" s="36">
        <f t="shared" si="46"/>
        <v>8.8360000000000003</v>
      </c>
      <c r="BK83" s="36">
        <f t="shared" si="46"/>
        <v>0.6120000000000001</v>
      </c>
      <c r="BL83" s="36">
        <f t="shared" si="46"/>
        <v>0.59500000000000008</v>
      </c>
      <c r="BM83" s="36">
        <f t="shared" si="46"/>
        <v>2.2549999999999999</v>
      </c>
      <c r="BN83" s="36">
        <f t="shared" si="46"/>
        <v>0</v>
      </c>
      <c r="BO83" s="36">
        <f t="shared" si="46"/>
        <v>0</v>
      </c>
      <c r="BP83" s="36">
        <f t="shared" si="46"/>
        <v>0.64888000000000001</v>
      </c>
      <c r="BQ83" s="36">
        <f t="shared" si="46"/>
        <v>9.9000000000000005E-2</v>
      </c>
      <c r="BR83" s="83">
        <f t="shared" si="46"/>
        <v>0</v>
      </c>
      <c r="BS83" s="37">
        <f>SUM(D83:BQ83)</f>
        <v>433.70201400000008</v>
      </c>
      <c r="BT83" s="38">
        <f>BS83/$C$9</f>
        <v>433.70201400000008</v>
      </c>
    </row>
    <row r="84" spans="1:72" ht="17.399999999999999" x14ac:dyDescent="0.35">
      <c r="A84" s="34"/>
      <c r="B84" s="35" t="s">
        <v>33</v>
      </c>
      <c r="C84" s="96"/>
      <c r="D84" s="36">
        <f>D79*D81</f>
        <v>2.5634999999999999</v>
      </c>
      <c r="E84" s="36">
        <f t="shared" ref="E84:BR84" si="48">E79*E81</f>
        <v>4.5</v>
      </c>
      <c r="F84" s="36">
        <f t="shared" si="48"/>
        <v>0.98399999999999999</v>
      </c>
      <c r="G84" s="36">
        <f t="shared" si="48"/>
        <v>0</v>
      </c>
      <c r="H84" s="36">
        <f t="shared" si="48"/>
        <v>0</v>
      </c>
      <c r="I84" s="36">
        <f t="shared" si="48"/>
        <v>0</v>
      </c>
      <c r="J84" s="36">
        <f t="shared" si="48"/>
        <v>0</v>
      </c>
      <c r="K84" s="36">
        <f t="shared" si="48"/>
        <v>9.3499200000000027</v>
      </c>
      <c r="L84" s="36">
        <f t="shared" si="48"/>
        <v>3.4790999999999999</v>
      </c>
      <c r="M84" s="36">
        <f t="shared" si="48"/>
        <v>0</v>
      </c>
      <c r="N84" s="36">
        <f t="shared" si="48"/>
        <v>0</v>
      </c>
      <c r="O84" s="36">
        <f t="shared" si="48"/>
        <v>0</v>
      </c>
      <c r="P84" s="36">
        <f t="shared" si="48"/>
        <v>0</v>
      </c>
      <c r="Q84" s="36">
        <f t="shared" si="48"/>
        <v>0</v>
      </c>
      <c r="R84" s="36">
        <f t="shared" si="48"/>
        <v>0</v>
      </c>
      <c r="S84" s="36">
        <f t="shared" si="48"/>
        <v>0</v>
      </c>
      <c r="T84" s="36">
        <f t="shared" si="48"/>
        <v>0</v>
      </c>
      <c r="U84" s="36">
        <f t="shared" si="48"/>
        <v>0</v>
      </c>
      <c r="V84" s="36">
        <f t="shared" si="48"/>
        <v>0</v>
      </c>
      <c r="W84" s="36">
        <f>W79*W81</f>
        <v>0</v>
      </c>
      <c r="X84" s="36">
        <f t="shared" si="48"/>
        <v>357</v>
      </c>
      <c r="Y84" s="36">
        <f t="shared" si="48"/>
        <v>0</v>
      </c>
      <c r="Z84" s="36">
        <f t="shared" si="48"/>
        <v>0</v>
      </c>
      <c r="AA84" s="36">
        <f t="shared" si="48"/>
        <v>3.64</v>
      </c>
      <c r="AB84" s="36">
        <f t="shared" si="48"/>
        <v>0</v>
      </c>
      <c r="AC84" s="36">
        <f t="shared" si="48"/>
        <v>0</v>
      </c>
      <c r="AD84" s="36">
        <f t="shared" si="48"/>
        <v>0</v>
      </c>
      <c r="AE84" s="36">
        <f t="shared" si="48"/>
        <v>0</v>
      </c>
      <c r="AF84" s="36">
        <f t="shared" ref="AF84:AI84" si="49">AF79*AF81</f>
        <v>0</v>
      </c>
      <c r="AG84" s="36">
        <f t="shared" si="49"/>
        <v>0</v>
      </c>
      <c r="AH84" s="36">
        <f t="shared" si="49"/>
        <v>0</v>
      </c>
      <c r="AI84" s="36">
        <f t="shared" si="49"/>
        <v>0</v>
      </c>
      <c r="AJ84" s="36">
        <f t="shared" si="48"/>
        <v>0</v>
      </c>
      <c r="AK84" s="36">
        <f t="shared" si="48"/>
        <v>0</v>
      </c>
      <c r="AL84" s="36">
        <f t="shared" si="48"/>
        <v>2.0650000000000004</v>
      </c>
      <c r="AM84" s="36">
        <f t="shared" si="48"/>
        <v>4.3799999999999999E-2</v>
      </c>
      <c r="AN84" s="36">
        <f t="shared" si="48"/>
        <v>0</v>
      </c>
      <c r="AO84" s="36">
        <f t="shared" si="48"/>
        <v>0</v>
      </c>
      <c r="AP84" s="36">
        <f t="shared" si="48"/>
        <v>0</v>
      </c>
      <c r="AQ84" s="36">
        <f t="shared" si="48"/>
        <v>0</v>
      </c>
      <c r="AR84" s="36">
        <f t="shared" si="48"/>
        <v>0</v>
      </c>
      <c r="AS84" s="36">
        <f t="shared" si="48"/>
        <v>0</v>
      </c>
      <c r="AT84" s="36">
        <f t="shared" si="48"/>
        <v>0</v>
      </c>
      <c r="AU84" s="36">
        <f t="shared" si="48"/>
        <v>0</v>
      </c>
      <c r="AV84" s="36">
        <f t="shared" si="48"/>
        <v>0</v>
      </c>
      <c r="AW84" s="36">
        <f t="shared" si="48"/>
        <v>0</v>
      </c>
      <c r="AX84" s="36">
        <f t="shared" si="48"/>
        <v>0</v>
      </c>
      <c r="AY84" s="36">
        <f t="shared" si="48"/>
        <v>0</v>
      </c>
      <c r="AZ84" s="36">
        <f t="shared" si="48"/>
        <v>0</v>
      </c>
      <c r="BA84" s="36">
        <f t="shared" si="48"/>
        <v>0</v>
      </c>
      <c r="BB84" s="36">
        <f t="shared" si="48"/>
        <v>0</v>
      </c>
      <c r="BC84" s="36">
        <f t="shared" si="48"/>
        <v>0.54881399999999991</v>
      </c>
      <c r="BD84" s="36">
        <f t="shared" si="48"/>
        <v>11.165000000000001</v>
      </c>
      <c r="BE84" s="36">
        <f t="shared" si="48"/>
        <v>13.472999999999999</v>
      </c>
      <c r="BF84" s="36">
        <f t="shared" si="48"/>
        <v>11.844000000000001</v>
      </c>
      <c r="BG84" s="36">
        <f t="shared" si="48"/>
        <v>0</v>
      </c>
      <c r="BH84" s="36">
        <f t="shared" si="48"/>
        <v>0</v>
      </c>
      <c r="BI84" s="36">
        <f t="shared" si="48"/>
        <v>0</v>
      </c>
      <c r="BJ84" s="36">
        <f t="shared" si="48"/>
        <v>8.8360000000000003</v>
      </c>
      <c r="BK84" s="36">
        <f t="shared" si="48"/>
        <v>0.6120000000000001</v>
      </c>
      <c r="BL84" s="36">
        <f t="shared" si="48"/>
        <v>0.59500000000000008</v>
      </c>
      <c r="BM84" s="36">
        <f t="shared" si="48"/>
        <v>2.2549999999999999</v>
      </c>
      <c r="BN84" s="36">
        <f t="shared" si="48"/>
        <v>0</v>
      </c>
      <c r="BO84" s="36">
        <f t="shared" si="48"/>
        <v>0</v>
      </c>
      <c r="BP84" s="36">
        <f t="shared" si="48"/>
        <v>0.64888000000000001</v>
      </c>
      <c r="BQ84" s="36">
        <f t="shared" si="48"/>
        <v>9.9000000000000005E-2</v>
      </c>
      <c r="BR84" s="83">
        <f t="shared" si="48"/>
        <v>0</v>
      </c>
      <c r="BS84" s="37">
        <f>SUM(D84:BQ84)</f>
        <v>433.70201400000008</v>
      </c>
      <c r="BT84" s="38">
        <f>BS84/$C$9</f>
        <v>433.70201400000008</v>
      </c>
    </row>
    <row r="86" spans="1:72" x14ac:dyDescent="0.3">
      <c r="J86" s="4">
        <v>44</v>
      </c>
      <c r="K86" t="s">
        <v>2</v>
      </c>
      <c r="M86" s="4"/>
      <c r="N86" s="4"/>
      <c r="O86" s="4"/>
      <c r="S86" t="s">
        <v>36</v>
      </c>
    </row>
    <row r="87" spans="1:72" ht="15" customHeight="1" x14ac:dyDescent="0.3">
      <c r="A87" s="88"/>
      <c r="B87" s="42" t="s">
        <v>3</v>
      </c>
      <c r="C87" s="90" t="s">
        <v>4</v>
      </c>
      <c r="D87" s="86" t="str">
        <f t="shared" ref="D87:AC87" si="50">D69</f>
        <v>Хлеб пшеничный</v>
      </c>
      <c r="E87" s="86" t="str">
        <f t="shared" si="50"/>
        <v>Хлеб ржано-пшеничный</v>
      </c>
      <c r="F87" s="86" t="str">
        <f t="shared" si="50"/>
        <v>Сахар</v>
      </c>
      <c r="G87" s="86" t="str">
        <f t="shared" si="50"/>
        <v>Чай</v>
      </c>
      <c r="H87" s="86" t="str">
        <f t="shared" si="50"/>
        <v>Какао</v>
      </c>
      <c r="I87" s="86" t="str">
        <f t="shared" si="50"/>
        <v>Кофейный напиток</v>
      </c>
      <c r="J87" s="86" t="str">
        <f t="shared" si="50"/>
        <v>Молоко 2,5%</v>
      </c>
      <c r="K87" s="86" t="str">
        <f t="shared" si="50"/>
        <v>Масло сливочное</v>
      </c>
      <c r="L87" s="86" t="str">
        <f t="shared" si="50"/>
        <v>Сметана 15%</v>
      </c>
      <c r="M87" s="86" t="str">
        <f t="shared" si="50"/>
        <v>Молоко сухое</v>
      </c>
      <c r="N87" s="86" t="str">
        <f t="shared" si="50"/>
        <v>Снежок 2,5 %</v>
      </c>
      <c r="O87" s="86" t="str">
        <f t="shared" si="50"/>
        <v>Творог 5%</v>
      </c>
      <c r="P87" s="86" t="str">
        <f t="shared" si="50"/>
        <v>Молоко сгущенное</v>
      </c>
      <c r="Q87" s="86" t="str">
        <f t="shared" si="50"/>
        <v xml:space="preserve">Джем Сава </v>
      </c>
      <c r="R87" s="86" t="str">
        <f t="shared" si="50"/>
        <v>Сыр</v>
      </c>
      <c r="S87" s="86" t="str">
        <f t="shared" si="50"/>
        <v>Зеленый горошек</v>
      </c>
      <c r="T87" s="86" t="str">
        <f t="shared" si="50"/>
        <v>Кукуруза консервирован.</v>
      </c>
      <c r="U87" s="86" t="str">
        <f t="shared" si="50"/>
        <v>Консервы рыбные</v>
      </c>
      <c r="V87" s="86" t="str">
        <f t="shared" si="50"/>
        <v>Огурцы консервирован.</v>
      </c>
      <c r="W87" s="74"/>
      <c r="X87" s="86" t="str">
        <f t="shared" si="50"/>
        <v>Яйцо</v>
      </c>
      <c r="Y87" s="86" t="str">
        <f t="shared" si="50"/>
        <v>Икра кабачковая</v>
      </c>
      <c r="Z87" s="86" t="str">
        <f t="shared" si="50"/>
        <v>Изюм</v>
      </c>
      <c r="AA87" s="86" t="str">
        <f t="shared" si="50"/>
        <v>Курага</v>
      </c>
      <c r="AB87" s="86" t="str">
        <f t="shared" si="50"/>
        <v>Чернослив</v>
      </c>
      <c r="AC87" s="86" t="str">
        <f t="shared" si="50"/>
        <v>Шиповник</v>
      </c>
      <c r="AD87" s="86" t="str">
        <f>AD69</f>
        <v>Сухофрукты</v>
      </c>
      <c r="AE87" s="86" t="str">
        <f>AE69</f>
        <v>Ягода свежемороженная</v>
      </c>
      <c r="AF87" s="86" t="str">
        <f t="shared" ref="AF87:AI87" si="51">AF69</f>
        <v xml:space="preserve">Апельсин  </v>
      </c>
      <c r="AG87" s="86" t="str">
        <f t="shared" si="51"/>
        <v>Банан</v>
      </c>
      <c r="AH87" s="86" t="str">
        <f t="shared" si="51"/>
        <v>Лимон</v>
      </c>
      <c r="AI87" s="86" t="str">
        <f t="shared" si="51"/>
        <v>Яблоко</v>
      </c>
      <c r="AJ87" s="86" t="str">
        <f>AJ69</f>
        <v>Кисель</v>
      </c>
      <c r="AK87" s="86" t="str">
        <f>AK69</f>
        <v xml:space="preserve">Сок </v>
      </c>
      <c r="AL87" s="86" t="str">
        <f t="shared" ref="AL87:BR87" si="52">AL69</f>
        <v>Макаронные изделия</v>
      </c>
      <c r="AM87" s="86" t="str">
        <f t="shared" si="52"/>
        <v>Мука</v>
      </c>
      <c r="AN87" s="86" t="str">
        <f t="shared" si="52"/>
        <v>Дрожжи</v>
      </c>
      <c r="AO87" s="86" t="str">
        <f t="shared" si="52"/>
        <v>Печенье</v>
      </c>
      <c r="AP87" s="86" t="str">
        <f t="shared" si="52"/>
        <v>Пряники</v>
      </c>
      <c r="AQ87" s="86" t="str">
        <f t="shared" si="52"/>
        <v>Вафли</v>
      </c>
      <c r="AR87" s="86" t="str">
        <f t="shared" si="52"/>
        <v>Конфеты</v>
      </c>
      <c r="AS87" s="86" t="str">
        <f t="shared" si="52"/>
        <v>Повидло Сава</v>
      </c>
      <c r="AT87" s="86" t="str">
        <f t="shared" si="52"/>
        <v>Крупа геркулес</v>
      </c>
      <c r="AU87" s="86" t="str">
        <f t="shared" si="52"/>
        <v>Крупа горох</v>
      </c>
      <c r="AV87" s="86" t="str">
        <f t="shared" si="52"/>
        <v>Крупа гречневая</v>
      </c>
      <c r="AW87" s="86" t="str">
        <f t="shared" si="52"/>
        <v>Крупа кукурузная</v>
      </c>
      <c r="AX87" s="86" t="str">
        <f t="shared" si="52"/>
        <v>Крупа манная</v>
      </c>
      <c r="AY87" s="86" t="str">
        <f t="shared" si="52"/>
        <v>Крупа перловая</v>
      </c>
      <c r="AZ87" s="86" t="str">
        <f t="shared" si="52"/>
        <v>Крупа пшеничная</v>
      </c>
      <c r="BA87" s="86" t="str">
        <f t="shared" si="52"/>
        <v>Крупа пшено</v>
      </c>
      <c r="BB87" s="86" t="str">
        <f t="shared" si="52"/>
        <v>Крупа ячневая</v>
      </c>
      <c r="BC87" s="86" t="str">
        <f t="shared" si="52"/>
        <v>Рис</v>
      </c>
      <c r="BD87" s="86" t="str">
        <f t="shared" si="52"/>
        <v>Цыпленок бройлер</v>
      </c>
      <c r="BE87" s="86" t="str">
        <f t="shared" si="52"/>
        <v>Филе куриное</v>
      </c>
      <c r="BF87" s="86" t="str">
        <f t="shared" si="52"/>
        <v>Фарш говяжий</v>
      </c>
      <c r="BG87" s="86" t="str">
        <f t="shared" si="52"/>
        <v>Печень куриная</v>
      </c>
      <c r="BH87" s="86" t="str">
        <f t="shared" si="52"/>
        <v>Филе минтая</v>
      </c>
      <c r="BI87" s="86" t="str">
        <f t="shared" si="52"/>
        <v>Филе сельди слабосол.</v>
      </c>
      <c r="BJ87" s="86" t="str">
        <f t="shared" si="52"/>
        <v>Картофель</v>
      </c>
      <c r="BK87" s="86" t="str">
        <f t="shared" si="52"/>
        <v>Морковь</v>
      </c>
      <c r="BL87" s="86" t="str">
        <f t="shared" si="52"/>
        <v>Лук</v>
      </c>
      <c r="BM87" s="86" t="str">
        <f t="shared" si="52"/>
        <v>Капуста</v>
      </c>
      <c r="BN87" s="86" t="str">
        <f t="shared" si="52"/>
        <v>Свекла</v>
      </c>
      <c r="BO87" s="86" t="str">
        <f t="shared" si="52"/>
        <v>Томатная паста</v>
      </c>
      <c r="BP87" s="86" t="str">
        <f t="shared" si="52"/>
        <v>Масло растительное</v>
      </c>
      <c r="BQ87" s="86" t="str">
        <f t="shared" si="52"/>
        <v>Соль</v>
      </c>
      <c r="BR87" s="102" t="str">
        <f t="shared" si="52"/>
        <v>Лимонная кислота</v>
      </c>
      <c r="BS87" s="97" t="s">
        <v>5</v>
      </c>
      <c r="BT87" s="97" t="s">
        <v>6</v>
      </c>
    </row>
    <row r="88" spans="1:72" ht="51" customHeight="1" x14ac:dyDescent="0.3">
      <c r="A88" s="89"/>
      <c r="B88" s="7" t="s">
        <v>7</v>
      </c>
      <c r="C88" s="91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74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102"/>
      <c r="BS88" s="97"/>
      <c r="BT88" s="97"/>
    </row>
    <row r="89" spans="1:72" x14ac:dyDescent="0.3">
      <c r="A89" s="92" t="s">
        <v>20</v>
      </c>
      <c r="B89" s="13" t="str">
        <f>B21</f>
        <v>Напиток из шиповника</v>
      </c>
      <c r="C89" s="93">
        <f>$E$6</f>
        <v>1</v>
      </c>
      <c r="D89" s="13">
        <f>D21</f>
        <v>0</v>
      </c>
      <c r="E89" s="13">
        <f t="shared" ref="E89:BR93" si="53">E21</f>
        <v>0</v>
      </c>
      <c r="F89" s="13">
        <f t="shared" si="53"/>
        <v>1.4999999999999999E-2</v>
      </c>
      <c r="G89" s="13">
        <f t="shared" si="53"/>
        <v>0</v>
      </c>
      <c r="H89" s="13">
        <f t="shared" si="53"/>
        <v>0</v>
      </c>
      <c r="I89" s="13">
        <f t="shared" si="53"/>
        <v>0</v>
      </c>
      <c r="J89" s="13">
        <f t="shared" si="53"/>
        <v>0</v>
      </c>
      <c r="K89" s="13">
        <f t="shared" si="53"/>
        <v>0</v>
      </c>
      <c r="L89" s="13">
        <f t="shared" si="53"/>
        <v>0</v>
      </c>
      <c r="M89" s="13">
        <f t="shared" si="53"/>
        <v>0</v>
      </c>
      <c r="N89" s="13">
        <f t="shared" si="53"/>
        <v>0</v>
      </c>
      <c r="O89" s="13">
        <f t="shared" si="53"/>
        <v>0</v>
      </c>
      <c r="P89" s="13">
        <f t="shared" si="53"/>
        <v>0</v>
      </c>
      <c r="Q89" s="13">
        <f t="shared" si="53"/>
        <v>0</v>
      </c>
      <c r="R89" s="13">
        <f t="shared" si="53"/>
        <v>0</v>
      </c>
      <c r="S89" s="13">
        <f t="shared" si="53"/>
        <v>0</v>
      </c>
      <c r="T89" s="13">
        <f t="shared" si="53"/>
        <v>0</v>
      </c>
      <c r="U89" s="13">
        <f t="shared" si="53"/>
        <v>0</v>
      </c>
      <c r="V89" s="13">
        <f t="shared" si="53"/>
        <v>0</v>
      </c>
      <c r="W89" s="13">
        <f>W21</f>
        <v>0</v>
      </c>
      <c r="X89" s="13">
        <f t="shared" si="53"/>
        <v>0</v>
      </c>
      <c r="Y89" s="13">
        <f t="shared" si="53"/>
        <v>0</v>
      </c>
      <c r="Z89" s="13">
        <f t="shared" si="53"/>
        <v>0</v>
      </c>
      <c r="AA89" s="13">
        <f t="shared" si="53"/>
        <v>0</v>
      </c>
      <c r="AB89" s="13">
        <f t="shared" si="53"/>
        <v>0</v>
      </c>
      <c r="AC89" s="13">
        <f t="shared" si="53"/>
        <v>1.2E-2</v>
      </c>
      <c r="AD89" s="13">
        <f t="shared" si="53"/>
        <v>0</v>
      </c>
      <c r="AE89" s="13">
        <f t="shared" si="53"/>
        <v>0</v>
      </c>
      <c r="AF89" s="13">
        <f t="shared" ref="AF89:AI92" si="54">AF21</f>
        <v>0</v>
      </c>
      <c r="AG89" s="13">
        <f t="shared" si="54"/>
        <v>0</v>
      </c>
      <c r="AH89" s="13">
        <f t="shared" si="54"/>
        <v>0</v>
      </c>
      <c r="AI89" s="13">
        <f t="shared" si="54"/>
        <v>0</v>
      </c>
      <c r="AJ89" s="13">
        <f t="shared" si="53"/>
        <v>0</v>
      </c>
      <c r="AK89" s="13">
        <f t="shared" si="53"/>
        <v>0</v>
      </c>
      <c r="AL89" s="13">
        <f t="shared" si="53"/>
        <v>0</v>
      </c>
      <c r="AM89" s="13">
        <f t="shared" si="53"/>
        <v>0</v>
      </c>
      <c r="AN89" s="13">
        <f t="shared" si="53"/>
        <v>0</v>
      </c>
      <c r="AO89" s="13">
        <f t="shared" si="53"/>
        <v>0</v>
      </c>
      <c r="AP89" s="13">
        <f t="shared" si="53"/>
        <v>0</v>
      </c>
      <c r="AQ89" s="13">
        <f t="shared" si="53"/>
        <v>0</v>
      </c>
      <c r="AR89" s="13">
        <f t="shared" si="53"/>
        <v>0</v>
      </c>
      <c r="AS89" s="13">
        <f t="shared" si="53"/>
        <v>0</v>
      </c>
      <c r="AT89" s="13">
        <f t="shared" si="53"/>
        <v>0</v>
      </c>
      <c r="AU89" s="13">
        <f t="shared" si="53"/>
        <v>0</v>
      </c>
      <c r="AV89" s="13">
        <f t="shared" si="53"/>
        <v>0</v>
      </c>
      <c r="AW89" s="13">
        <f t="shared" si="53"/>
        <v>0</v>
      </c>
      <c r="AX89" s="13">
        <f t="shared" si="53"/>
        <v>0</v>
      </c>
      <c r="AY89" s="13">
        <f t="shared" si="53"/>
        <v>0</v>
      </c>
      <c r="AZ89" s="13">
        <f t="shared" si="53"/>
        <v>0</v>
      </c>
      <c r="BA89" s="13">
        <f t="shared" si="53"/>
        <v>0</v>
      </c>
      <c r="BB89" s="13">
        <f t="shared" si="53"/>
        <v>0</v>
      </c>
      <c r="BC89" s="13">
        <f t="shared" si="53"/>
        <v>0</v>
      </c>
      <c r="BD89" s="13">
        <f t="shared" si="53"/>
        <v>0</v>
      </c>
      <c r="BE89" s="13">
        <f t="shared" si="53"/>
        <v>0</v>
      </c>
      <c r="BF89" s="13">
        <f t="shared" si="53"/>
        <v>0</v>
      </c>
      <c r="BG89" s="13">
        <f t="shared" si="53"/>
        <v>0</v>
      </c>
      <c r="BH89" s="13">
        <f t="shared" si="53"/>
        <v>0</v>
      </c>
      <c r="BI89" s="13">
        <f t="shared" si="53"/>
        <v>0</v>
      </c>
      <c r="BJ89" s="13">
        <f t="shared" si="53"/>
        <v>0</v>
      </c>
      <c r="BK89" s="13">
        <f t="shared" si="53"/>
        <v>0</v>
      </c>
      <c r="BL89" s="13">
        <f t="shared" si="53"/>
        <v>0</v>
      </c>
      <c r="BM89" s="13">
        <f t="shared" si="53"/>
        <v>0</v>
      </c>
      <c r="BN89" s="13">
        <f t="shared" si="53"/>
        <v>0</v>
      </c>
      <c r="BO89" s="13">
        <f t="shared" si="53"/>
        <v>0</v>
      </c>
      <c r="BP89" s="13">
        <f t="shared" si="53"/>
        <v>0</v>
      </c>
      <c r="BQ89" s="13">
        <f t="shared" si="53"/>
        <v>0</v>
      </c>
      <c r="BR89" s="80">
        <f t="shared" si="53"/>
        <v>0</v>
      </c>
    </row>
    <row r="90" spans="1:72" x14ac:dyDescent="0.3">
      <c r="A90" s="92"/>
      <c r="B90" s="13" t="str">
        <f>B22</f>
        <v>Ватрушка с повидлом</v>
      </c>
      <c r="C90" s="94"/>
      <c r="D90" s="13">
        <f>D22</f>
        <v>0</v>
      </c>
      <c r="E90" s="13">
        <f t="shared" si="53"/>
        <v>0</v>
      </c>
      <c r="F90" s="13">
        <f t="shared" si="53"/>
        <v>2E-3</v>
      </c>
      <c r="G90" s="13">
        <f t="shared" si="53"/>
        <v>0</v>
      </c>
      <c r="H90" s="13">
        <f t="shared" si="53"/>
        <v>0</v>
      </c>
      <c r="I90" s="13">
        <f t="shared" si="53"/>
        <v>0</v>
      </c>
      <c r="J90" s="13">
        <f t="shared" si="53"/>
        <v>0</v>
      </c>
      <c r="K90" s="13">
        <f t="shared" si="53"/>
        <v>2E-3</v>
      </c>
      <c r="L90" s="13">
        <f t="shared" si="53"/>
        <v>0</v>
      </c>
      <c r="M90" s="13">
        <f t="shared" si="53"/>
        <v>0</v>
      </c>
      <c r="N90" s="13">
        <f t="shared" si="53"/>
        <v>0</v>
      </c>
      <c r="O90" s="13">
        <f t="shared" si="53"/>
        <v>0</v>
      </c>
      <c r="P90" s="13">
        <f t="shared" si="53"/>
        <v>0</v>
      </c>
      <c r="Q90" s="13">
        <f t="shared" si="53"/>
        <v>0</v>
      </c>
      <c r="R90" s="13">
        <f t="shared" si="53"/>
        <v>0</v>
      </c>
      <c r="S90" s="13">
        <f t="shared" si="53"/>
        <v>0</v>
      </c>
      <c r="T90" s="13">
        <f t="shared" si="53"/>
        <v>0</v>
      </c>
      <c r="U90" s="13">
        <f t="shared" si="53"/>
        <v>0</v>
      </c>
      <c r="V90" s="13">
        <f t="shared" si="53"/>
        <v>0</v>
      </c>
      <c r="W90" s="13">
        <f>W22</f>
        <v>0</v>
      </c>
      <c r="X90" s="13">
        <f t="shared" si="53"/>
        <v>0.05</v>
      </c>
      <c r="Y90" s="13">
        <f t="shared" si="53"/>
        <v>0</v>
      </c>
      <c r="Z90" s="13">
        <f t="shared" si="53"/>
        <v>0</v>
      </c>
      <c r="AA90" s="13">
        <f t="shared" si="53"/>
        <v>0</v>
      </c>
      <c r="AB90" s="13">
        <f t="shared" si="53"/>
        <v>0</v>
      </c>
      <c r="AC90" s="13">
        <f t="shared" si="53"/>
        <v>0</v>
      </c>
      <c r="AD90" s="13">
        <f t="shared" si="53"/>
        <v>0</v>
      </c>
      <c r="AE90" s="13">
        <f t="shared" si="53"/>
        <v>0</v>
      </c>
      <c r="AF90" s="13">
        <f t="shared" si="54"/>
        <v>0</v>
      </c>
      <c r="AG90" s="13">
        <f t="shared" si="54"/>
        <v>0</v>
      </c>
      <c r="AH90" s="13">
        <f t="shared" si="54"/>
        <v>0</v>
      </c>
      <c r="AI90" s="13">
        <f t="shared" si="54"/>
        <v>0</v>
      </c>
      <c r="AJ90" s="13">
        <f t="shared" si="53"/>
        <v>0</v>
      </c>
      <c r="AK90" s="13">
        <f t="shared" si="53"/>
        <v>0</v>
      </c>
      <c r="AL90" s="13">
        <f t="shared" si="53"/>
        <v>0</v>
      </c>
      <c r="AM90" s="13">
        <f t="shared" si="53"/>
        <v>0.04</v>
      </c>
      <c r="AN90" s="13">
        <f t="shared" si="53"/>
        <v>2.2856999999999999E-3</v>
      </c>
      <c r="AO90" s="13">
        <f t="shared" si="53"/>
        <v>0</v>
      </c>
      <c r="AP90" s="13">
        <f t="shared" si="53"/>
        <v>0</v>
      </c>
      <c r="AQ90" s="13">
        <f t="shared" si="53"/>
        <v>0</v>
      </c>
      <c r="AR90" s="13">
        <f t="shared" si="53"/>
        <v>0</v>
      </c>
      <c r="AS90" s="13">
        <f t="shared" si="53"/>
        <v>0.02</v>
      </c>
      <c r="AT90" s="13">
        <f t="shared" si="53"/>
        <v>0</v>
      </c>
      <c r="AU90" s="13">
        <f t="shared" si="53"/>
        <v>0</v>
      </c>
      <c r="AV90" s="13">
        <f t="shared" si="53"/>
        <v>0</v>
      </c>
      <c r="AW90" s="13">
        <f t="shared" si="53"/>
        <v>0</v>
      </c>
      <c r="AX90" s="13">
        <f t="shared" si="53"/>
        <v>0</v>
      </c>
      <c r="AY90" s="13">
        <f t="shared" si="53"/>
        <v>0</v>
      </c>
      <c r="AZ90" s="13">
        <f t="shared" si="53"/>
        <v>0</v>
      </c>
      <c r="BA90" s="13">
        <f t="shared" si="53"/>
        <v>0</v>
      </c>
      <c r="BB90" s="13">
        <f t="shared" si="53"/>
        <v>0</v>
      </c>
      <c r="BC90" s="13">
        <f t="shared" si="53"/>
        <v>0</v>
      </c>
      <c r="BD90" s="13">
        <f t="shared" si="53"/>
        <v>0</v>
      </c>
      <c r="BE90" s="13">
        <f t="shared" si="53"/>
        <v>0</v>
      </c>
      <c r="BF90" s="13">
        <f t="shared" si="53"/>
        <v>0</v>
      </c>
      <c r="BG90" s="13">
        <f t="shared" si="53"/>
        <v>0</v>
      </c>
      <c r="BH90" s="13">
        <f t="shared" si="53"/>
        <v>0</v>
      </c>
      <c r="BI90" s="13">
        <f t="shared" si="53"/>
        <v>0</v>
      </c>
      <c r="BJ90" s="13">
        <f t="shared" si="53"/>
        <v>0</v>
      </c>
      <c r="BK90" s="13">
        <f t="shared" si="53"/>
        <v>0</v>
      </c>
      <c r="BL90" s="13">
        <f t="shared" si="53"/>
        <v>0</v>
      </c>
      <c r="BM90" s="13">
        <f t="shared" si="53"/>
        <v>0</v>
      </c>
      <c r="BN90" s="13">
        <f t="shared" si="53"/>
        <v>0</v>
      </c>
      <c r="BO90" s="13">
        <f t="shared" si="53"/>
        <v>0</v>
      </c>
      <c r="BP90" s="13">
        <f t="shared" si="53"/>
        <v>1E-3</v>
      </c>
      <c r="BQ90" s="13">
        <f t="shared" si="53"/>
        <v>0</v>
      </c>
      <c r="BR90" s="80">
        <f t="shared" si="53"/>
        <v>0</v>
      </c>
    </row>
    <row r="91" spans="1:72" x14ac:dyDescent="0.3">
      <c r="A91" s="92"/>
      <c r="B91" s="13" t="str">
        <f>B23</f>
        <v>Яблоко</v>
      </c>
      <c r="C91" s="94"/>
      <c r="D91" s="13">
        <f>D23</f>
        <v>0</v>
      </c>
      <c r="E91" s="13">
        <f t="shared" si="53"/>
        <v>0</v>
      </c>
      <c r="F91" s="13">
        <f t="shared" si="53"/>
        <v>0</v>
      </c>
      <c r="G91" s="13">
        <f t="shared" si="53"/>
        <v>0</v>
      </c>
      <c r="H91" s="13">
        <f t="shared" si="53"/>
        <v>0</v>
      </c>
      <c r="I91" s="13">
        <f t="shared" si="53"/>
        <v>0</v>
      </c>
      <c r="J91" s="13">
        <f t="shared" si="53"/>
        <v>0</v>
      </c>
      <c r="K91" s="13">
        <f t="shared" si="53"/>
        <v>0</v>
      </c>
      <c r="L91" s="13">
        <f t="shared" si="53"/>
        <v>0</v>
      </c>
      <c r="M91" s="13">
        <f t="shared" si="53"/>
        <v>0</v>
      </c>
      <c r="N91" s="13">
        <f t="shared" si="53"/>
        <v>0</v>
      </c>
      <c r="O91" s="13">
        <f t="shared" si="53"/>
        <v>0</v>
      </c>
      <c r="P91" s="13">
        <f t="shared" si="53"/>
        <v>0</v>
      </c>
      <c r="Q91" s="13">
        <f t="shared" si="53"/>
        <v>0</v>
      </c>
      <c r="R91" s="13">
        <f t="shared" si="53"/>
        <v>0</v>
      </c>
      <c r="S91" s="13">
        <f t="shared" si="53"/>
        <v>0</v>
      </c>
      <c r="T91" s="13">
        <f t="shared" si="53"/>
        <v>0</v>
      </c>
      <c r="U91" s="13">
        <f t="shared" si="53"/>
        <v>0</v>
      </c>
      <c r="V91" s="13">
        <f t="shared" si="53"/>
        <v>0</v>
      </c>
      <c r="W91" s="13">
        <f>W23</f>
        <v>0</v>
      </c>
      <c r="X91" s="13">
        <f t="shared" si="53"/>
        <v>0</v>
      </c>
      <c r="Y91" s="13">
        <f t="shared" si="53"/>
        <v>0</v>
      </c>
      <c r="Z91" s="13">
        <f t="shared" si="53"/>
        <v>0</v>
      </c>
      <c r="AA91" s="13">
        <f t="shared" si="53"/>
        <v>0</v>
      </c>
      <c r="AB91" s="13">
        <f t="shared" si="53"/>
        <v>0</v>
      </c>
      <c r="AC91" s="13">
        <f t="shared" si="53"/>
        <v>0</v>
      </c>
      <c r="AD91" s="13">
        <f t="shared" si="53"/>
        <v>0</v>
      </c>
      <c r="AE91" s="13">
        <f t="shared" si="53"/>
        <v>0</v>
      </c>
      <c r="AF91" s="13">
        <f t="shared" si="54"/>
        <v>0</v>
      </c>
      <c r="AG91" s="13">
        <f t="shared" si="54"/>
        <v>0</v>
      </c>
      <c r="AH91" s="13">
        <f t="shared" si="54"/>
        <v>0</v>
      </c>
      <c r="AI91" s="13">
        <f t="shared" si="54"/>
        <v>0.114</v>
      </c>
      <c r="AJ91" s="13">
        <f t="shared" si="53"/>
        <v>0</v>
      </c>
      <c r="AK91" s="13">
        <f t="shared" si="53"/>
        <v>0</v>
      </c>
      <c r="AL91" s="13">
        <f t="shared" si="53"/>
        <v>0</v>
      </c>
      <c r="AM91" s="13">
        <f t="shared" si="53"/>
        <v>0</v>
      </c>
      <c r="AN91" s="13">
        <f t="shared" si="53"/>
        <v>0</v>
      </c>
      <c r="AO91" s="13">
        <f t="shared" si="53"/>
        <v>0</v>
      </c>
      <c r="AP91" s="13">
        <f t="shared" si="53"/>
        <v>0</v>
      </c>
      <c r="AQ91" s="13">
        <f t="shared" si="53"/>
        <v>0</v>
      </c>
      <c r="AR91" s="13">
        <f t="shared" si="53"/>
        <v>0</v>
      </c>
      <c r="AS91" s="13">
        <f t="shared" si="53"/>
        <v>0</v>
      </c>
      <c r="AT91" s="13">
        <f t="shared" si="53"/>
        <v>0</v>
      </c>
      <c r="AU91" s="13">
        <f t="shared" si="53"/>
        <v>0</v>
      </c>
      <c r="AV91" s="13">
        <f t="shared" si="53"/>
        <v>0</v>
      </c>
      <c r="AW91" s="13">
        <f t="shared" si="53"/>
        <v>0</v>
      </c>
      <c r="AX91" s="13">
        <f t="shared" si="53"/>
        <v>0</v>
      </c>
      <c r="AY91" s="13">
        <f t="shared" si="53"/>
        <v>0</v>
      </c>
      <c r="AZ91" s="13">
        <f t="shared" si="53"/>
        <v>0</v>
      </c>
      <c r="BA91" s="13">
        <f t="shared" si="53"/>
        <v>0</v>
      </c>
      <c r="BB91" s="13">
        <f t="shared" si="53"/>
        <v>0</v>
      </c>
      <c r="BC91" s="13">
        <f t="shared" si="53"/>
        <v>0</v>
      </c>
      <c r="BD91" s="13">
        <f t="shared" si="53"/>
        <v>0</v>
      </c>
      <c r="BE91" s="13">
        <f t="shared" si="53"/>
        <v>0</v>
      </c>
      <c r="BF91" s="13">
        <f t="shared" si="53"/>
        <v>0</v>
      </c>
      <c r="BG91" s="13">
        <f t="shared" si="53"/>
        <v>0</v>
      </c>
      <c r="BH91" s="13">
        <f t="shared" si="53"/>
        <v>0</v>
      </c>
      <c r="BI91" s="13">
        <f t="shared" si="53"/>
        <v>0</v>
      </c>
      <c r="BJ91" s="13">
        <f t="shared" si="53"/>
        <v>0</v>
      </c>
      <c r="BK91" s="13">
        <f t="shared" si="53"/>
        <v>0</v>
      </c>
      <c r="BL91" s="13">
        <f t="shared" si="53"/>
        <v>0</v>
      </c>
      <c r="BM91" s="13">
        <f t="shared" si="53"/>
        <v>0</v>
      </c>
      <c r="BN91" s="13">
        <f t="shared" si="53"/>
        <v>0</v>
      </c>
      <c r="BO91" s="13">
        <f t="shared" si="53"/>
        <v>0</v>
      </c>
      <c r="BP91" s="13">
        <f t="shared" si="53"/>
        <v>0</v>
      </c>
      <c r="BQ91" s="13">
        <f t="shared" si="53"/>
        <v>0</v>
      </c>
      <c r="BR91" s="80">
        <f t="shared" si="53"/>
        <v>0</v>
      </c>
    </row>
    <row r="92" spans="1:72" x14ac:dyDescent="0.3">
      <c r="A92" s="92"/>
      <c r="B92" s="13">
        <f>B24</f>
        <v>0</v>
      </c>
      <c r="C92" s="94"/>
      <c r="D92" s="13">
        <f>D24</f>
        <v>0</v>
      </c>
      <c r="E92" s="13">
        <f t="shared" si="53"/>
        <v>0</v>
      </c>
      <c r="F92" s="13">
        <f t="shared" si="53"/>
        <v>0</v>
      </c>
      <c r="G92" s="13">
        <f t="shared" si="53"/>
        <v>0</v>
      </c>
      <c r="H92" s="13">
        <f t="shared" si="53"/>
        <v>0</v>
      </c>
      <c r="I92" s="13">
        <f t="shared" si="53"/>
        <v>0</v>
      </c>
      <c r="J92" s="13">
        <f t="shared" si="53"/>
        <v>0</v>
      </c>
      <c r="K92" s="13">
        <f t="shared" si="53"/>
        <v>0</v>
      </c>
      <c r="L92" s="13">
        <f t="shared" si="53"/>
        <v>0</v>
      </c>
      <c r="M92" s="13">
        <f t="shared" si="53"/>
        <v>0</v>
      </c>
      <c r="N92" s="13">
        <f t="shared" si="53"/>
        <v>0</v>
      </c>
      <c r="O92" s="13">
        <f t="shared" si="53"/>
        <v>0</v>
      </c>
      <c r="P92" s="13">
        <f t="shared" si="53"/>
        <v>0</v>
      </c>
      <c r="Q92" s="13">
        <f t="shared" si="53"/>
        <v>0</v>
      </c>
      <c r="R92" s="13">
        <f t="shared" si="53"/>
        <v>0</v>
      </c>
      <c r="S92" s="13">
        <f t="shared" si="53"/>
        <v>0</v>
      </c>
      <c r="T92" s="13">
        <f t="shared" si="53"/>
        <v>0</v>
      </c>
      <c r="U92" s="13">
        <f t="shared" si="53"/>
        <v>0</v>
      </c>
      <c r="V92" s="13">
        <f t="shared" si="53"/>
        <v>0</v>
      </c>
      <c r="W92" s="13">
        <f>W24</f>
        <v>0</v>
      </c>
      <c r="X92" s="13">
        <f t="shared" si="53"/>
        <v>0</v>
      </c>
      <c r="Y92" s="13">
        <f t="shared" si="53"/>
        <v>0</v>
      </c>
      <c r="Z92" s="13">
        <f t="shared" si="53"/>
        <v>0</v>
      </c>
      <c r="AA92" s="13">
        <f t="shared" si="53"/>
        <v>0</v>
      </c>
      <c r="AB92" s="13">
        <f t="shared" si="53"/>
        <v>0</v>
      </c>
      <c r="AC92" s="13">
        <f t="shared" si="53"/>
        <v>0</v>
      </c>
      <c r="AD92" s="13">
        <f t="shared" si="53"/>
        <v>0</v>
      </c>
      <c r="AE92" s="13">
        <f t="shared" si="53"/>
        <v>0</v>
      </c>
      <c r="AF92" s="13">
        <f t="shared" si="54"/>
        <v>0</v>
      </c>
      <c r="AG92" s="13">
        <f t="shared" si="54"/>
        <v>0</v>
      </c>
      <c r="AH92" s="13">
        <f t="shared" si="54"/>
        <v>0</v>
      </c>
      <c r="AI92" s="13">
        <f t="shared" si="54"/>
        <v>0</v>
      </c>
      <c r="AJ92" s="13">
        <f t="shared" si="53"/>
        <v>0</v>
      </c>
      <c r="AK92" s="13">
        <f t="shared" si="53"/>
        <v>0</v>
      </c>
      <c r="AL92" s="13">
        <f t="shared" si="53"/>
        <v>0</v>
      </c>
      <c r="AM92" s="13">
        <f t="shared" si="53"/>
        <v>0</v>
      </c>
      <c r="AN92" s="13">
        <f t="shared" si="53"/>
        <v>0</v>
      </c>
      <c r="AO92" s="13">
        <f t="shared" si="53"/>
        <v>0</v>
      </c>
      <c r="AP92" s="13">
        <f t="shared" si="53"/>
        <v>0</v>
      </c>
      <c r="AQ92" s="13">
        <f t="shared" si="53"/>
        <v>0</v>
      </c>
      <c r="AR92" s="13">
        <f t="shared" si="53"/>
        <v>0</v>
      </c>
      <c r="AS92" s="13">
        <f t="shared" si="53"/>
        <v>0</v>
      </c>
      <c r="AT92" s="13">
        <f t="shared" si="53"/>
        <v>0</v>
      </c>
      <c r="AU92" s="13">
        <f t="shared" si="53"/>
        <v>0</v>
      </c>
      <c r="AV92" s="13">
        <f t="shared" si="53"/>
        <v>0</v>
      </c>
      <c r="AW92" s="13">
        <f t="shared" si="53"/>
        <v>0</v>
      </c>
      <c r="AX92" s="13">
        <f t="shared" si="53"/>
        <v>0</v>
      </c>
      <c r="AY92" s="13">
        <f t="shared" si="53"/>
        <v>0</v>
      </c>
      <c r="AZ92" s="13">
        <f t="shared" si="53"/>
        <v>0</v>
      </c>
      <c r="BA92" s="13">
        <f t="shared" si="53"/>
        <v>0</v>
      </c>
      <c r="BB92" s="13">
        <f t="shared" si="53"/>
        <v>0</v>
      </c>
      <c r="BC92" s="13">
        <f t="shared" si="53"/>
        <v>0</v>
      </c>
      <c r="BD92" s="13">
        <f t="shared" si="53"/>
        <v>0</v>
      </c>
      <c r="BE92" s="13">
        <f t="shared" si="53"/>
        <v>0</v>
      </c>
      <c r="BF92" s="13">
        <f t="shared" si="53"/>
        <v>0</v>
      </c>
      <c r="BG92" s="13">
        <f t="shared" si="53"/>
        <v>0</v>
      </c>
      <c r="BH92" s="13">
        <f t="shared" si="53"/>
        <v>0</v>
      </c>
      <c r="BI92" s="13">
        <f t="shared" si="53"/>
        <v>0</v>
      </c>
      <c r="BJ92" s="13">
        <f t="shared" si="53"/>
        <v>0</v>
      </c>
      <c r="BK92" s="13">
        <f t="shared" si="53"/>
        <v>0</v>
      </c>
      <c r="BL92" s="13">
        <f t="shared" si="53"/>
        <v>0</v>
      </c>
      <c r="BM92" s="13">
        <f t="shared" si="53"/>
        <v>0</v>
      </c>
      <c r="BN92" s="13">
        <f t="shared" si="53"/>
        <v>0</v>
      </c>
      <c r="BO92" s="13">
        <f t="shared" si="53"/>
        <v>0</v>
      </c>
      <c r="BP92" s="13">
        <f t="shared" si="53"/>
        <v>0</v>
      </c>
      <c r="BQ92" s="13">
        <f t="shared" si="53"/>
        <v>0</v>
      </c>
      <c r="BR92" s="80">
        <f t="shared" si="53"/>
        <v>0</v>
      </c>
      <c r="BS92" s="45"/>
    </row>
    <row r="93" spans="1:72" x14ac:dyDescent="0.3">
      <c r="A93" s="92"/>
      <c r="B93" s="13">
        <f>B25</f>
        <v>0</v>
      </c>
      <c r="C93" s="95"/>
      <c r="D93" s="13">
        <f>D25</f>
        <v>0</v>
      </c>
      <c r="E93" s="13">
        <f t="shared" si="53"/>
        <v>0</v>
      </c>
      <c r="F93" s="13">
        <f t="shared" si="53"/>
        <v>0</v>
      </c>
      <c r="G93" s="13">
        <f t="shared" si="53"/>
        <v>0</v>
      </c>
      <c r="H93" s="13">
        <f t="shared" si="53"/>
        <v>0</v>
      </c>
      <c r="I93" s="13">
        <f t="shared" si="53"/>
        <v>0</v>
      </c>
      <c r="J93" s="13">
        <f t="shared" si="53"/>
        <v>0</v>
      </c>
      <c r="K93" s="13">
        <f t="shared" si="53"/>
        <v>0</v>
      </c>
      <c r="L93" s="13">
        <f t="shared" ref="L93:BR93" si="55">L25</f>
        <v>0</v>
      </c>
      <c r="M93" s="13">
        <f t="shared" si="55"/>
        <v>0</v>
      </c>
      <c r="N93" s="13">
        <f t="shared" si="55"/>
        <v>0</v>
      </c>
      <c r="O93" s="13">
        <f t="shared" si="55"/>
        <v>0</v>
      </c>
      <c r="P93" s="13">
        <f t="shared" si="55"/>
        <v>0</v>
      </c>
      <c r="Q93" s="13">
        <f t="shared" si="55"/>
        <v>0</v>
      </c>
      <c r="R93" s="13">
        <f t="shared" si="55"/>
        <v>0</v>
      </c>
      <c r="S93" s="13">
        <f t="shared" si="55"/>
        <v>0</v>
      </c>
      <c r="T93" s="13">
        <f t="shared" si="55"/>
        <v>0</v>
      </c>
      <c r="U93" s="13">
        <f t="shared" si="55"/>
        <v>0</v>
      </c>
      <c r="V93" s="13">
        <f t="shared" si="55"/>
        <v>0</v>
      </c>
      <c r="W93" s="13">
        <f>W25</f>
        <v>0</v>
      </c>
      <c r="X93" s="13">
        <f t="shared" si="55"/>
        <v>0</v>
      </c>
      <c r="Y93" s="13">
        <f t="shared" si="55"/>
        <v>0</v>
      </c>
      <c r="Z93" s="13">
        <f t="shared" si="55"/>
        <v>0</v>
      </c>
      <c r="AA93" s="13">
        <f t="shared" si="55"/>
        <v>0</v>
      </c>
      <c r="AB93" s="13">
        <f t="shared" si="55"/>
        <v>0</v>
      </c>
      <c r="AC93" s="13">
        <f t="shared" si="55"/>
        <v>0</v>
      </c>
      <c r="AD93" s="13">
        <f t="shared" si="55"/>
        <v>0</v>
      </c>
      <c r="AE93" s="13">
        <f t="shared" si="55"/>
        <v>0</v>
      </c>
      <c r="AF93" s="13">
        <f t="shared" ref="AF93:AI93" si="56">AF25</f>
        <v>0</v>
      </c>
      <c r="AG93" s="13">
        <f t="shared" si="56"/>
        <v>0</v>
      </c>
      <c r="AH93" s="13">
        <f t="shared" si="56"/>
        <v>0</v>
      </c>
      <c r="AI93" s="13">
        <f t="shared" si="56"/>
        <v>0</v>
      </c>
      <c r="AJ93" s="13">
        <f t="shared" si="55"/>
        <v>0</v>
      </c>
      <c r="AK93" s="13">
        <f t="shared" si="55"/>
        <v>0</v>
      </c>
      <c r="AL93" s="13">
        <f t="shared" si="55"/>
        <v>0</v>
      </c>
      <c r="AM93" s="13">
        <f t="shared" si="55"/>
        <v>0</v>
      </c>
      <c r="AN93" s="13">
        <f t="shared" si="55"/>
        <v>0</v>
      </c>
      <c r="AO93" s="13">
        <f t="shared" si="55"/>
        <v>0</v>
      </c>
      <c r="AP93" s="13">
        <f t="shared" si="55"/>
        <v>0</v>
      </c>
      <c r="AQ93" s="13">
        <f t="shared" si="55"/>
        <v>0</v>
      </c>
      <c r="AR93" s="13">
        <f t="shared" si="55"/>
        <v>0</v>
      </c>
      <c r="AS93" s="13">
        <f t="shared" si="55"/>
        <v>0</v>
      </c>
      <c r="AT93" s="13">
        <f t="shared" si="55"/>
        <v>0</v>
      </c>
      <c r="AU93" s="13">
        <f t="shared" si="55"/>
        <v>0</v>
      </c>
      <c r="AV93" s="13">
        <f t="shared" si="55"/>
        <v>0</v>
      </c>
      <c r="AW93" s="13">
        <f t="shared" si="55"/>
        <v>0</v>
      </c>
      <c r="AX93" s="13">
        <f t="shared" si="55"/>
        <v>0</v>
      </c>
      <c r="AY93" s="13">
        <f t="shared" si="55"/>
        <v>0</v>
      </c>
      <c r="AZ93" s="13">
        <f t="shared" si="55"/>
        <v>0</v>
      </c>
      <c r="BA93" s="13">
        <f t="shared" si="55"/>
        <v>0</v>
      </c>
      <c r="BB93" s="13">
        <f t="shared" si="55"/>
        <v>0</v>
      </c>
      <c r="BC93" s="13">
        <f t="shared" si="55"/>
        <v>0</v>
      </c>
      <c r="BD93" s="13">
        <f t="shared" si="55"/>
        <v>0</v>
      </c>
      <c r="BE93" s="13">
        <f t="shared" si="55"/>
        <v>0</v>
      </c>
      <c r="BF93" s="13">
        <f t="shared" si="55"/>
        <v>0</v>
      </c>
      <c r="BG93" s="13">
        <f t="shared" si="55"/>
        <v>0</v>
      </c>
      <c r="BH93" s="13">
        <f t="shared" si="55"/>
        <v>0</v>
      </c>
      <c r="BI93" s="13">
        <f t="shared" si="55"/>
        <v>0</v>
      </c>
      <c r="BJ93" s="13">
        <f t="shared" si="55"/>
        <v>0</v>
      </c>
      <c r="BK93" s="13">
        <f t="shared" si="55"/>
        <v>0</v>
      </c>
      <c r="BL93" s="13">
        <f t="shared" si="55"/>
        <v>0</v>
      </c>
      <c r="BM93" s="13">
        <f t="shared" si="55"/>
        <v>0</v>
      </c>
      <c r="BN93" s="13">
        <f t="shared" si="55"/>
        <v>0</v>
      </c>
      <c r="BO93" s="13">
        <f t="shared" si="55"/>
        <v>0</v>
      </c>
      <c r="BP93" s="13">
        <f t="shared" si="55"/>
        <v>0</v>
      </c>
      <c r="BQ93" s="13">
        <f t="shared" si="55"/>
        <v>0</v>
      </c>
      <c r="BR93" s="80">
        <f t="shared" si="55"/>
        <v>0</v>
      </c>
    </row>
    <row r="94" spans="1:72" ht="17.399999999999999" x14ac:dyDescent="0.35">
      <c r="B94" s="31" t="s">
        <v>26</v>
      </c>
      <c r="C94" s="32"/>
      <c r="D94" s="33">
        <f>SUM(D89:D93)</f>
        <v>0</v>
      </c>
      <c r="E94" s="33">
        <f t="shared" ref="E94:BR94" si="57">SUM(E89:E93)</f>
        <v>0</v>
      </c>
      <c r="F94" s="33">
        <f t="shared" si="57"/>
        <v>1.7000000000000001E-2</v>
      </c>
      <c r="G94" s="33">
        <f t="shared" si="57"/>
        <v>0</v>
      </c>
      <c r="H94" s="33">
        <f t="shared" si="57"/>
        <v>0</v>
      </c>
      <c r="I94" s="33">
        <f t="shared" si="57"/>
        <v>0</v>
      </c>
      <c r="J94" s="33">
        <f t="shared" si="57"/>
        <v>0</v>
      </c>
      <c r="K94" s="33">
        <f t="shared" si="57"/>
        <v>2E-3</v>
      </c>
      <c r="L94" s="33">
        <f t="shared" si="57"/>
        <v>0</v>
      </c>
      <c r="M94" s="33">
        <f t="shared" si="57"/>
        <v>0</v>
      </c>
      <c r="N94" s="33">
        <f t="shared" si="57"/>
        <v>0</v>
      </c>
      <c r="O94" s="33">
        <f t="shared" si="57"/>
        <v>0</v>
      </c>
      <c r="P94" s="33">
        <f t="shared" si="57"/>
        <v>0</v>
      </c>
      <c r="Q94" s="33">
        <f t="shared" si="57"/>
        <v>0</v>
      </c>
      <c r="R94" s="33">
        <f t="shared" si="57"/>
        <v>0</v>
      </c>
      <c r="S94" s="33">
        <f t="shared" si="57"/>
        <v>0</v>
      </c>
      <c r="T94" s="33">
        <f t="shared" si="57"/>
        <v>0</v>
      </c>
      <c r="U94" s="33">
        <f t="shared" si="57"/>
        <v>0</v>
      </c>
      <c r="V94" s="33">
        <f t="shared" si="57"/>
        <v>0</v>
      </c>
      <c r="W94" s="33">
        <f t="shared" si="57"/>
        <v>0</v>
      </c>
      <c r="X94" s="33">
        <f t="shared" si="57"/>
        <v>0.05</v>
      </c>
      <c r="Y94" s="33">
        <f t="shared" si="57"/>
        <v>0</v>
      </c>
      <c r="Z94" s="33">
        <f t="shared" si="57"/>
        <v>0</v>
      </c>
      <c r="AA94" s="33">
        <f t="shared" si="57"/>
        <v>0</v>
      </c>
      <c r="AB94" s="33">
        <f t="shared" si="57"/>
        <v>0</v>
      </c>
      <c r="AC94" s="33">
        <f t="shared" si="57"/>
        <v>1.2E-2</v>
      </c>
      <c r="AD94" s="33">
        <f t="shared" si="57"/>
        <v>0</v>
      </c>
      <c r="AE94" s="33">
        <f t="shared" si="57"/>
        <v>0</v>
      </c>
      <c r="AF94" s="33">
        <f t="shared" ref="AF94:AI94" si="58">SUM(AF89:AF93)</f>
        <v>0</v>
      </c>
      <c r="AG94" s="33">
        <f t="shared" si="58"/>
        <v>0</v>
      </c>
      <c r="AH94" s="33">
        <f t="shared" si="58"/>
        <v>0</v>
      </c>
      <c r="AI94" s="33">
        <f t="shared" si="58"/>
        <v>0.114</v>
      </c>
      <c r="AJ94" s="33">
        <f t="shared" si="57"/>
        <v>0</v>
      </c>
      <c r="AK94" s="33">
        <f t="shared" si="57"/>
        <v>0</v>
      </c>
      <c r="AL94" s="33">
        <f t="shared" si="57"/>
        <v>0</v>
      </c>
      <c r="AM94" s="33">
        <f t="shared" si="57"/>
        <v>0.04</v>
      </c>
      <c r="AN94" s="33">
        <f t="shared" si="57"/>
        <v>2.2856999999999999E-3</v>
      </c>
      <c r="AO94" s="33">
        <f t="shared" si="57"/>
        <v>0</v>
      </c>
      <c r="AP94" s="33">
        <f t="shared" si="57"/>
        <v>0</v>
      </c>
      <c r="AQ94" s="33">
        <f t="shared" si="57"/>
        <v>0</v>
      </c>
      <c r="AR94" s="33">
        <f t="shared" si="57"/>
        <v>0</v>
      </c>
      <c r="AS94" s="33">
        <f t="shared" si="57"/>
        <v>0.02</v>
      </c>
      <c r="AT94" s="33">
        <f t="shared" si="57"/>
        <v>0</v>
      </c>
      <c r="AU94" s="33">
        <f t="shared" si="57"/>
        <v>0</v>
      </c>
      <c r="AV94" s="33">
        <f t="shared" si="57"/>
        <v>0</v>
      </c>
      <c r="AW94" s="33">
        <f t="shared" si="57"/>
        <v>0</v>
      </c>
      <c r="AX94" s="33">
        <f t="shared" si="57"/>
        <v>0</v>
      </c>
      <c r="AY94" s="33">
        <f t="shared" si="57"/>
        <v>0</v>
      </c>
      <c r="AZ94" s="33">
        <f t="shared" si="57"/>
        <v>0</v>
      </c>
      <c r="BA94" s="33">
        <f t="shared" si="57"/>
        <v>0</v>
      </c>
      <c r="BB94" s="33">
        <f t="shared" si="57"/>
        <v>0</v>
      </c>
      <c r="BC94" s="33">
        <f t="shared" si="57"/>
        <v>0</v>
      </c>
      <c r="BD94" s="33">
        <f t="shared" si="57"/>
        <v>0</v>
      </c>
      <c r="BE94" s="33">
        <f t="shared" si="57"/>
        <v>0</v>
      </c>
      <c r="BF94" s="33">
        <f t="shared" si="57"/>
        <v>0</v>
      </c>
      <c r="BG94" s="33">
        <f t="shared" si="57"/>
        <v>0</v>
      </c>
      <c r="BH94" s="33">
        <f t="shared" si="57"/>
        <v>0</v>
      </c>
      <c r="BI94" s="33">
        <f t="shared" si="57"/>
        <v>0</v>
      </c>
      <c r="BJ94" s="33">
        <f t="shared" si="57"/>
        <v>0</v>
      </c>
      <c r="BK94" s="33">
        <f t="shared" si="57"/>
        <v>0</v>
      </c>
      <c r="BL94" s="33">
        <f t="shared" si="57"/>
        <v>0</v>
      </c>
      <c r="BM94" s="33">
        <f t="shared" si="57"/>
        <v>0</v>
      </c>
      <c r="BN94" s="33">
        <f t="shared" si="57"/>
        <v>0</v>
      </c>
      <c r="BO94" s="33">
        <f t="shared" si="57"/>
        <v>0</v>
      </c>
      <c r="BP94" s="33">
        <f t="shared" si="57"/>
        <v>1E-3</v>
      </c>
      <c r="BQ94" s="33">
        <f t="shared" si="57"/>
        <v>0</v>
      </c>
      <c r="BR94" s="81">
        <f t="shared" si="57"/>
        <v>0</v>
      </c>
    </row>
    <row r="95" spans="1:72" ht="17.399999999999999" x14ac:dyDescent="0.35">
      <c r="B95" s="31" t="s">
        <v>37</v>
      </c>
      <c r="C95" s="32"/>
      <c r="D95" s="44">
        <f t="shared" ref="D95:R95" si="59">PRODUCT(D94,$E$6)</f>
        <v>0</v>
      </c>
      <c r="E95" s="44">
        <f t="shared" si="59"/>
        <v>0</v>
      </c>
      <c r="F95" s="44">
        <f t="shared" si="59"/>
        <v>1.7000000000000001E-2</v>
      </c>
      <c r="G95" s="44">
        <f t="shared" si="59"/>
        <v>0</v>
      </c>
      <c r="H95" s="44">
        <f t="shared" si="59"/>
        <v>0</v>
      </c>
      <c r="I95" s="44">
        <f t="shared" si="59"/>
        <v>0</v>
      </c>
      <c r="J95" s="44">
        <f t="shared" si="59"/>
        <v>0</v>
      </c>
      <c r="K95" s="44">
        <f t="shared" si="59"/>
        <v>2E-3</v>
      </c>
      <c r="L95" s="44">
        <f t="shared" si="59"/>
        <v>0</v>
      </c>
      <c r="M95" s="44">
        <f t="shared" si="59"/>
        <v>0</v>
      </c>
      <c r="N95" s="44">
        <f t="shared" si="59"/>
        <v>0</v>
      </c>
      <c r="O95" s="44">
        <f t="shared" si="59"/>
        <v>0</v>
      </c>
      <c r="P95" s="44">
        <f t="shared" si="59"/>
        <v>0</v>
      </c>
      <c r="Q95" s="44">
        <f t="shared" si="59"/>
        <v>0</v>
      </c>
      <c r="R95" s="44">
        <f t="shared" si="59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R95" si="60">PRODUCT(Y94,$E$6)</f>
        <v>0</v>
      </c>
      <c r="Z95" s="44">
        <f t="shared" si="60"/>
        <v>0</v>
      </c>
      <c r="AA95" s="44">
        <f t="shared" si="60"/>
        <v>0</v>
      </c>
      <c r="AB95" s="44">
        <f t="shared" si="60"/>
        <v>0</v>
      </c>
      <c r="AC95" s="44">
        <f t="shared" si="60"/>
        <v>1.2E-2</v>
      </c>
      <c r="AD95" s="44">
        <f t="shared" si="60"/>
        <v>0</v>
      </c>
      <c r="AE95" s="44">
        <f t="shared" si="60"/>
        <v>0</v>
      </c>
      <c r="AF95" s="44">
        <f t="shared" ref="AF95:AI95" si="61">PRODUCT(AF94,$E$6)</f>
        <v>0</v>
      </c>
      <c r="AG95" s="44">
        <f t="shared" si="61"/>
        <v>0</v>
      </c>
      <c r="AH95" s="44">
        <f t="shared" si="61"/>
        <v>0</v>
      </c>
      <c r="AI95" s="44">
        <f t="shared" si="61"/>
        <v>0.114</v>
      </c>
      <c r="AJ95" s="44">
        <f t="shared" si="60"/>
        <v>0</v>
      </c>
      <c r="AK95" s="44">
        <f t="shared" si="60"/>
        <v>0</v>
      </c>
      <c r="AL95" s="44">
        <f t="shared" si="60"/>
        <v>0</v>
      </c>
      <c r="AM95" s="44">
        <f t="shared" si="60"/>
        <v>0.04</v>
      </c>
      <c r="AN95" s="44">
        <f t="shared" si="60"/>
        <v>2.2856999999999999E-3</v>
      </c>
      <c r="AO95" s="44">
        <f t="shared" si="60"/>
        <v>0</v>
      </c>
      <c r="AP95" s="44">
        <f t="shared" si="60"/>
        <v>0</v>
      </c>
      <c r="AQ95" s="44">
        <f t="shared" si="60"/>
        <v>0</v>
      </c>
      <c r="AR95" s="44">
        <f t="shared" si="60"/>
        <v>0</v>
      </c>
      <c r="AS95" s="44">
        <f t="shared" si="60"/>
        <v>0.02</v>
      </c>
      <c r="AT95" s="44">
        <f t="shared" si="60"/>
        <v>0</v>
      </c>
      <c r="AU95" s="44">
        <f t="shared" si="60"/>
        <v>0</v>
      </c>
      <c r="AV95" s="44">
        <f t="shared" si="60"/>
        <v>0</v>
      </c>
      <c r="AW95" s="44">
        <f t="shared" si="60"/>
        <v>0</v>
      </c>
      <c r="AX95" s="44">
        <f t="shared" si="60"/>
        <v>0</v>
      </c>
      <c r="AY95" s="44">
        <f t="shared" si="60"/>
        <v>0</v>
      </c>
      <c r="AZ95" s="44">
        <f t="shared" si="60"/>
        <v>0</v>
      </c>
      <c r="BA95" s="44">
        <f t="shared" si="60"/>
        <v>0</v>
      </c>
      <c r="BB95" s="44">
        <f t="shared" si="60"/>
        <v>0</v>
      </c>
      <c r="BC95" s="44">
        <f t="shared" si="60"/>
        <v>0</v>
      </c>
      <c r="BD95" s="44">
        <f t="shared" si="60"/>
        <v>0</v>
      </c>
      <c r="BE95" s="44">
        <f t="shared" si="60"/>
        <v>0</v>
      </c>
      <c r="BF95" s="44">
        <f t="shared" si="60"/>
        <v>0</v>
      </c>
      <c r="BG95" s="44">
        <f t="shared" si="60"/>
        <v>0</v>
      </c>
      <c r="BH95" s="44">
        <f t="shared" si="60"/>
        <v>0</v>
      </c>
      <c r="BI95" s="44">
        <f t="shared" si="60"/>
        <v>0</v>
      </c>
      <c r="BJ95" s="44">
        <f t="shared" si="60"/>
        <v>0</v>
      </c>
      <c r="BK95" s="44">
        <f t="shared" si="60"/>
        <v>0</v>
      </c>
      <c r="BL95" s="44">
        <f t="shared" si="60"/>
        <v>0</v>
      </c>
      <c r="BM95" s="44">
        <f t="shared" si="60"/>
        <v>0</v>
      </c>
      <c r="BN95" s="44">
        <f t="shared" si="60"/>
        <v>0</v>
      </c>
      <c r="BO95" s="44">
        <f t="shared" si="60"/>
        <v>0</v>
      </c>
      <c r="BP95" s="44">
        <f t="shared" si="60"/>
        <v>1E-3</v>
      </c>
      <c r="BQ95" s="44">
        <f t="shared" si="60"/>
        <v>0</v>
      </c>
      <c r="BR95" s="82">
        <f t="shared" si="60"/>
        <v>0</v>
      </c>
    </row>
    <row r="97" spans="1:72" ht="17.399999999999999" x14ac:dyDescent="0.35">
      <c r="A97" s="27"/>
      <c r="B97" s="28" t="s">
        <v>29</v>
      </c>
      <c r="C97" s="29" t="s">
        <v>30</v>
      </c>
      <c r="D97" s="30">
        <f>D81</f>
        <v>85.45</v>
      </c>
      <c r="E97" s="30">
        <f t="shared" ref="E97:BR97" si="62">E81</f>
        <v>90</v>
      </c>
      <c r="F97" s="30">
        <f t="shared" si="62"/>
        <v>82</v>
      </c>
      <c r="G97" s="30">
        <f t="shared" si="62"/>
        <v>624</v>
      </c>
      <c r="H97" s="30">
        <f t="shared" si="62"/>
        <v>1420</v>
      </c>
      <c r="I97" s="30">
        <f t="shared" si="62"/>
        <v>690</v>
      </c>
      <c r="J97" s="30">
        <f t="shared" si="62"/>
        <v>82.38</v>
      </c>
      <c r="K97" s="30">
        <f t="shared" si="62"/>
        <v>1038.8800000000001</v>
      </c>
      <c r="L97" s="30">
        <f t="shared" si="62"/>
        <v>231.94</v>
      </c>
      <c r="M97" s="30">
        <f t="shared" si="62"/>
        <v>703</v>
      </c>
      <c r="N97" s="30">
        <f t="shared" si="62"/>
        <v>114.89</v>
      </c>
      <c r="O97" s="30">
        <f t="shared" si="62"/>
        <v>359.11</v>
      </c>
      <c r="P97" s="30">
        <f t="shared" si="62"/>
        <v>434.21</v>
      </c>
      <c r="Q97" s="30">
        <f t="shared" si="62"/>
        <v>380</v>
      </c>
      <c r="R97" s="30">
        <f t="shared" si="62"/>
        <v>1210</v>
      </c>
      <c r="S97" s="30">
        <f t="shared" si="62"/>
        <v>207.5</v>
      </c>
      <c r="T97" s="30">
        <f t="shared" si="62"/>
        <v>207.5</v>
      </c>
      <c r="U97" s="30">
        <f t="shared" si="62"/>
        <v>812</v>
      </c>
      <c r="V97" s="30">
        <f t="shared" si="62"/>
        <v>352.56</v>
      </c>
      <c r="W97" s="30">
        <f>W81</f>
        <v>284</v>
      </c>
      <c r="X97" s="30">
        <f t="shared" si="62"/>
        <v>11.9</v>
      </c>
      <c r="Y97" s="30">
        <f t="shared" si="62"/>
        <v>0</v>
      </c>
      <c r="Z97" s="30">
        <f t="shared" si="62"/>
        <v>492</v>
      </c>
      <c r="AA97" s="30">
        <f t="shared" si="62"/>
        <v>364</v>
      </c>
      <c r="AB97" s="30">
        <f t="shared" si="62"/>
        <v>341</v>
      </c>
      <c r="AC97" s="30">
        <f t="shared" si="62"/>
        <v>261</v>
      </c>
      <c r="AD97" s="30">
        <f t="shared" si="62"/>
        <v>125</v>
      </c>
      <c r="AE97" s="30">
        <f t="shared" si="62"/>
        <v>607</v>
      </c>
      <c r="AF97" s="30"/>
      <c r="AG97" s="30"/>
      <c r="AH97" s="30">
        <f t="shared" si="62"/>
        <v>239</v>
      </c>
      <c r="AI97" s="30"/>
      <c r="AJ97" s="30">
        <f t="shared" si="62"/>
        <v>218.18</v>
      </c>
      <c r="AK97" s="30">
        <f t="shared" si="62"/>
        <v>89</v>
      </c>
      <c r="AL97" s="30">
        <f t="shared" si="62"/>
        <v>59</v>
      </c>
      <c r="AM97" s="30">
        <f t="shared" si="62"/>
        <v>43.8</v>
      </c>
      <c r="AN97" s="30">
        <f t="shared" si="62"/>
        <v>200</v>
      </c>
      <c r="AO97" s="30">
        <f t="shared" si="62"/>
        <v>308</v>
      </c>
      <c r="AP97" s="30">
        <f t="shared" si="62"/>
        <v>0</v>
      </c>
      <c r="AQ97" s="30">
        <f t="shared" si="62"/>
        <v>428</v>
      </c>
      <c r="AR97" s="30">
        <f t="shared" si="62"/>
        <v>0</v>
      </c>
      <c r="AS97" s="30">
        <f t="shared" si="62"/>
        <v>235.63</v>
      </c>
      <c r="AT97" s="30">
        <f t="shared" si="62"/>
        <v>72.5</v>
      </c>
      <c r="AU97" s="30">
        <f t="shared" si="62"/>
        <v>69.33</v>
      </c>
      <c r="AV97" s="30">
        <f t="shared" si="62"/>
        <v>58</v>
      </c>
      <c r="AW97" s="30">
        <f t="shared" si="62"/>
        <v>64.290000000000006</v>
      </c>
      <c r="AX97" s="30">
        <f t="shared" si="62"/>
        <v>72.86</v>
      </c>
      <c r="AY97" s="30">
        <f t="shared" si="62"/>
        <v>51.25</v>
      </c>
      <c r="AZ97" s="30">
        <f t="shared" si="62"/>
        <v>77.14</v>
      </c>
      <c r="BA97" s="30">
        <f t="shared" si="62"/>
        <v>64.67</v>
      </c>
      <c r="BB97" s="30">
        <f t="shared" si="62"/>
        <v>56.67</v>
      </c>
      <c r="BC97" s="30">
        <f t="shared" si="62"/>
        <v>130.66999999999999</v>
      </c>
      <c r="BD97" s="30">
        <f t="shared" si="62"/>
        <v>319</v>
      </c>
      <c r="BE97" s="30">
        <f t="shared" si="62"/>
        <v>499</v>
      </c>
      <c r="BF97" s="30">
        <f t="shared" si="62"/>
        <v>564</v>
      </c>
      <c r="BG97" s="30">
        <f t="shared" si="62"/>
        <v>263</v>
      </c>
      <c r="BH97" s="30">
        <f t="shared" si="62"/>
        <v>499</v>
      </c>
      <c r="BI97" s="30">
        <f t="shared" si="62"/>
        <v>878</v>
      </c>
      <c r="BJ97" s="30">
        <f t="shared" si="62"/>
        <v>47</v>
      </c>
      <c r="BK97" s="30">
        <f t="shared" si="62"/>
        <v>36</v>
      </c>
      <c r="BL97" s="30">
        <f t="shared" si="62"/>
        <v>35</v>
      </c>
      <c r="BM97" s="30">
        <f t="shared" si="62"/>
        <v>41</v>
      </c>
      <c r="BN97" s="30">
        <f t="shared" si="62"/>
        <v>47</v>
      </c>
      <c r="BO97" s="30">
        <f t="shared" si="62"/>
        <v>299</v>
      </c>
      <c r="BP97" s="30">
        <f t="shared" si="62"/>
        <v>162.22</v>
      </c>
      <c r="BQ97" s="30">
        <f t="shared" si="62"/>
        <v>22</v>
      </c>
      <c r="BR97" s="81">
        <f t="shared" si="62"/>
        <v>0</v>
      </c>
    </row>
    <row r="98" spans="1:72" ht="17.399999999999999" x14ac:dyDescent="0.35">
      <c r="B98" s="31" t="s">
        <v>31</v>
      </c>
      <c r="C98" s="32" t="s">
        <v>30</v>
      </c>
      <c r="D98" s="33">
        <f>D97/1000</f>
        <v>8.5449999999999998E-2</v>
      </c>
      <c r="E98" s="33">
        <f t="shared" ref="E98:BR98" si="63">E97/1000</f>
        <v>0.09</v>
      </c>
      <c r="F98" s="33">
        <f t="shared" si="63"/>
        <v>8.2000000000000003E-2</v>
      </c>
      <c r="G98" s="33">
        <f t="shared" si="63"/>
        <v>0.624</v>
      </c>
      <c r="H98" s="33">
        <f t="shared" si="63"/>
        <v>1.42</v>
      </c>
      <c r="I98" s="33">
        <f t="shared" si="63"/>
        <v>0.69</v>
      </c>
      <c r="J98" s="33">
        <f t="shared" si="63"/>
        <v>8.2379999999999995E-2</v>
      </c>
      <c r="K98" s="33">
        <f t="shared" si="63"/>
        <v>1.03888</v>
      </c>
      <c r="L98" s="33">
        <f t="shared" si="63"/>
        <v>0.23194000000000001</v>
      </c>
      <c r="M98" s="33">
        <f t="shared" si="63"/>
        <v>0.70299999999999996</v>
      </c>
      <c r="N98" s="33">
        <f t="shared" si="63"/>
        <v>0.11489000000000001</v>
      </c>
      <c r="O98" s="33">
        <f t="shared" si="63"/>
        <v>0.35911000000000004</v>
      </c>
      <c r="P98" s="33">
        <f t="shared" si="63"/>
        <v>0.43420999999999998</v>
      </c>
      <c r="Q98" s="33">
        <f t="shared" si="63"/>
        <v>0.38</v>
      </c>
      <c r="R98" s="33">
        <f t="shared" si="63"/>
        <v>1.21</v>
      </c>
      <c r="S98" s="33">
        <f t="shared" si="63"/>
        <v>0.20749999999999999</v>
      </c>
      <c r="T98" s="33">
        <f t="shared" si="63"/>
        <v>0.20749999999999999</v>
      </c>
      <c r="U98" s="33">
        <f t="shared" si="63"/>
        <v>0.81200000000000006</v>
      </c>
      <c r="V98" s="33">
        <f t="shared" si="63"/>
        <v>0.35255999999999998</v>
      </c>
      <c r="W98" s="33">
        <f>W97/1000</f>
        <v>0.28399999999999997</v>
      </c>
      <c r="X98" s="33">
        <f t="shared" si="63"/>
        <v>1.1900000000000001E-2</v>
      </c>
      <c r="Y98" s="33">
        <f t="shared" si="63"/>
        <v>0</v>
      </c>
      <c r="Z98" s="33">
        <f t="shared" si="63"/>
        <v>0.49199999999999999</v>
      </c>
      <c r="AA98" s="33">
        <f t="shared" si="63"/>
        <v>0.36399999999999999</v>
      </c>
      <c r="AB98" s="33">
        <f t="shared" si="63"/>
        <v>0.34100000000000003</v>
      </c>
      <c r="AC98" s="33">
        <f t="shared" si="63"/>
        <v>0.26100000000000001</v>
      </c>
      <c r="AD98" s="33">
        <f t="shared" si="63"/>
        <v>0.125</v>
      </c>
      <c r="AE98" s="33">
        <f t="shared" si="63"/>
        <v>0.60699999999999998</v>
      </c>
      <c r="AF98" s="33">
        <f t="shared" ref="AF98:AI98" si="64">AF97/1000</f>
        <v>0</v>
      </c>
      <c r="AG98" s="33">
        <f t="shared" si="64"/>
        <v>0</v>
      </c>
      <c r="AH98" s="33">
        <f t="shared" si="64"/>
        <v>0.23899999999999999</v>
      </c>
      <c r="AI98" s="33">
        <f t="shared" si="64"/>
        <v>0</v>
      </c>
      <c r="AJ98" s="33">
        <f t="shared" si="63"/>
        <v>0.21818000000000001</v>
      </c>
      <c r="AK98" s="33">
        <f t="shared" si="63"/>
        <v>8.8999999999999996E-2</v>
      </c>
      <c r="AL98" s="33">
        <f t="shared" si="63"/>
        <v>5.8999999999999997E-2</v>
      </c>
      <c r="AM98" s="33">
        <f t="shared" si="63"/>
        <v>4.3799999999999999E-2</v>
      </c>
      <c r="AN98" s="33">
        <f t="shared" si="63"/>
        <v>0.2</v>
      </c>
      <c r="AO98" s="33">
        <f t="shared" si="63"/>
        <v>0.308</v>
      </c>
      <c r="AP98" s="33">
        <f t="shared" si="63"/>
        <v>0</v>
      </c>
      <c r="AQ98" s="33">
        <f t="shared" si="63"/>
        <v>0.42799999999999999</v>
      </c>
      <c r="AR98" s="33">
        <f t="shared" si="63"/>
        <v>0</v>
      </c>
      <c r="AS98" s="33">
        <f t="shared" si="63"/>
        <v>0.23563000000000001</v>
      </c>
      <c r="AT98" s="33">
        <f t="shared" si="63"/>
        <v>7.2499999999999995E-2</v>
      </c>
      <c r="AU98" s="33">
        <f t="shared" si="63"/>
        <v>6.9330000000000003E-2</v>
      </c>
      <c r="AV98" s="33">
        <f t="shared" si="63"/>
        <v>5.8000000000000003E-2</v>
      </c>
      <c r="AW98" s="33">
        <f t="shared" si="63"/>
        <v>6.429E-2</v>
      </c>
      <c r="AX98" s="33">
        <f t="shared" si="63"/>
        <v>7.2859999999999994E-2</v>
      </c>
      <c r="AY98" s="33">
        <f t="shared" si="63"/>
        <v>5.1249999999999997E-2</v>
      </c>
      <c r="AZ98" s="33">
        <f t="shared" si="63"/>
        <v>7.714E-2</v>
      </c>
      <c r="BA98" s="33">
        <f t="shared" si="63"/>
        <v>6.4670000000000005E-2</v>
      </c>
      <c r="BB98" s="33">
        <f t="shared" si="63"/>
        <v>5.6670000000000005E-2</v>
      </c>
      <c r="BC98" s="33">
        <f t="shared" si="63"/>
        <v>0.13066999999999998</v>
      </c>
      <c r="BD98" s="33">
        <f t="shared" si="63"/>
        <v>0.31900000000000001</v>
      </c>
      <c r="BE98" s="33">
        <f t="shared" si="63"/>
        <v>0.499</v>
      </c>
      <c r="BF98" s="33">
        <f t="shared" si="63"/>
        <v>0.56399999999999995</v>
      </c>
      <c r="BG98" s="33">
        <f t="shared" si="63"/>
        <v>0.26300000000000001</v>
      </c>
      <c r="BH98" s="33">
        <f t="shared" si="63"/>
        <v>0.499</v>
      </c>
      <c r="BI98" s="33">
        <f t="shared" si="63"/>
        <v>0.878</v>
      </c>
      <c r="BJ98" s="33">
        <f t="shared" si="63"/>
        <v>4.7E-2</v>
      </c>
      <c r="BK98" s="33">
        <f t="shared" si="63"/>
        <v>3.5999999999999997E-2</v>
      </c>
      <c r="BL98" s="33">
        <f t="shared" si="63"/>
        <v>3.5000000000000003E-2</v>
      </c>
      <c r="BM98" s="33">
        <f t="shared" si="63"/>
        <v>4.1000000000000002E-2</v>
      </c>
      <c r="BN98" s="33">
        <f t="shared" si="63"/>
        <v>4.7E-2</v>
      </c>
      <c r="BO98" s="33">
        <f t="shared" si="63"/>
        <v>0.29899999999999999</v>
      </c>
      <c r="BP98" s="33">
        <f t="shared" si="63"/>
        <v>0.16222</v>
      </c>
      <c r="BQ98" s="33">
        <f t="shared" si="63"/>
        <v>2.1999999999999999E-2</v>
      </c>
      <c r="BR98" s="81">
        <f t="shared" si="63"/>
        <v>0</v>
      </c>
    </row>
    <row r="99" spans="1:72" ht="17.399999999999999" x14ac:dyDescent="0.35">
      <c r="A99" s="34"/>
      <c r="B99" s="35" t="s">
        <v>32</v>
      </c>
      <c r="C99" s="96"/>
      <c r="D99" s="36">
        <f>D95*D97</f>
        <v>0</v>
      </c>
      <c r="E99" s="36">
        <f t="shared" ref="E99:BR99" si="65">E95*E97</f>
        <v>0</v>
      </c>
      <c r="F99" s="36">
        <f t="shared" si="65"/>
        <v>1.3940000000000001</v>
      </c>
      <c r="G99" s="36">
        <f t="shared" si="65"/>
        <v>0</v>
      </c>
      <c r="H99" s="36">
        <f t="shared" si="65"/>
        <v>0</v>
      </c>
      <c r="I99" s="36">
        <f t="shared" si="65"/>
        <v>0</v>
      </c>
      <c r="J99" s="36">
        <f t="shared" si="65"/>
        <v>0</v>
      </c>
      <c r="K99" s="36">
        <f t="shared" si="65"/>
        <v>2.0777600000000001</v>
      </c>
      <c r="L99" s="36">
        <f t="shared" si="65"/>
        <v>0</v>
      </c>
      <c r="M99" s="36">
        <f t="shared" si="65"/>
        <v>0</v>
      </c>
      <c r="N99" s="36">
        <f t="shared" si="65"/>
        <v>0</v>
      </c>
      <c r="O99" s="36">
        <f t="shared" si="65"/>
        <v>0</v>
      </c>
      <c r="P99" s="36">
        <f t="shared" si="65"/>
        <v>0</v>
      </c>
      <c r="Q99" s="36">
        <f t="shared" si="65"/>
        <v>0</v>
      </c>
      <c r="R99" s="36">
        <f t="shared" si="65"/>
        <v>0</v>
      </c>
      <c r="S99" s="36">
        <f t="shared" si="65"/>
        <v>0</v>
      </c>
      <c r="T99" s="36">
        <f t="shared" si="65"/>
        <v>0</v>
      </c>
      <c r="U99" s="36">
        <f t="shared" si="65"/>
        <v>0</v>
      </c>
      <c r="V99" s="36">
        <f t="shared" si="65"/>
        <v>0</v>
      </c>
      <c r="W99" s="36">
        <f>W95*W97</f>
        <v>0</v>
      </c>
      <c r="X99" s="36">
        <f t="shared" si="65"/>
        <v>35.700000000000003</v>
      </c>
      <c r="Y99" s="36">
        <f t="shared" si="65"/>
        <v>0</v>
      </c>
      <c r="Z99" s="36">
        <f t="shared" si="65"/>
        <v>0</v>
      </c>
      <c r="AA99" s="36">
        <f t="shared" si="65"/>
        <v>0</v>
      </c>
      <c r="AB99" s="36">
        <f t="shared" si="65"/>
        <v>0</v>
      </c>
      <c r="AC99" s="36">
        <f t="shared" si="65"/>
        <v>3.1320000000000001</v>
      </c>
      <c r="AD99" s="36">
        <f t="shared" si="65"/>
        <v>0</v>
      </c>
      <c r="AE99" s="36">
        <f t="shared" si="65"/>
        <v>0</v>
      </c>
      <c r="AF99" s="36">
        <f t="shared" ref="AF99:AI99" si="66">AF95*AF97</f>
        <v>0</v>
      </c>
      <c r="AG99" s="36">
        <f t="shared" si="66"/>
        <v>0</v>
      </c>
      <c r="AH99" s="36">
        <f t="shared" si="66"/>
        <v>0</v>
      </c>
      <c r="AI99" s="36">
        <f t="shared" si="66"/>
        <v>0</v>
      </c>
      <c r="AJ99" s="36">
        <f t="shared" si="65"/>
        <v>0</v>
      </c>
      <c r="AK99" s="36">
        <f t="shared" si="65"/>
        <v>0</v>
      </c>
      <c r="AL99" s="36">
        <f t="shared" si="65"/>
        <v>0</v>
      </c>
      <c r="AM99" s="36">
        <f t="shared" si="65"/>
        <v>1.752</v>
      </c>
      <c r="AN99" s="36">
        <f t="shared" si="65"/>
        <v>0.45713999999999999</v>
      </c>
      <c r="AO99" s="36">
        <f t="shared" si="65"/>
        <v>0</v>
      </c>
      <c r="AP99" s="36">
        <f t="shared" si="65"/>
        <v>0</v>
      </c>
      <c r="AQ99" s="36">
        <f t="shared" si="65"/>
        <v>0</v>
      </c>
      <c r="AR99" s="36">
        <f t="shared" si="65"/>
        <v>0</v>
      </c>
      <c r="AS99" s="36">
        <f t="shared" si="65"/>
        <v>4.7126000000000001</v>
      </c>
      <c r="AT99" s="36">
        <f t="shared" si="65"/>
        <v>0</v>
      </c>
      <c r="AU99" s="36">
        <f t="shared" si="65"/>
        <v>0</v>
      </c>
      <c r="AV99" s="36">
        <f t="shared" si="65"/>
        <v>0</v>
      </c>
      <c r="AW99" s="36">
        <f t="shared" si="65"/>
        <v>0</v>
      </c>
      <c r="AX99" s="36">
        <f t="shared" si="65"/>
        <v>0</v>
      </c>
      <c r="AY99" s="36">
        <f t="shared" si="65"/>
        <v>0</v>
      </c>
      <c r="AZ99" s="36">
        <f t="shared" si="65"/>
        <v>0</v>
      </c>
      <c r="BA99" s="36">
        <f t="shared" si="65"/>
        <v>0</v>
      </c>
      <c r="BB99" s="36">
        <f t="shared" si="65"/>
        <v>0</v>
      </c>
      <c r="BC99" s="36">
        <f t="shared" si="65"/>
        <v>0</v>
      </c>
      <c r="BD99" s="36">
        <f t="shared" si="65"/>
        <v>0</v>
      </c>
      <c r="BE99" s="36">
        <f t="shared" si="65"/>
        <v>0</v>
      </c>
      <c r="BF99" s="36">
        <f t="shared" si="65"/>
        <v>0</v>
      </c>
      <c r="BG99" s="36">
        <f t="shared" si="65"/>
        <v>0</v>
      </c>
      <c r="BH99" s="36">
        <f t="shared" si="65"/>
        <v>0</v>
      </c>
      <c r="BI99" s="36">
        <f t="shared" si="65"/>
        <v>0</v>
      </c>
      <c r="BJ99" s="36">
        <f t="shared" si="65"/>
        <v>0</v>
      </c>
      <c r="BK99" s="36">
        <f t="shared" si="65"/>
        <v>0</v>
      </c>
      <c r="BL99" s="36">
        <f t="shared" si="65"/>
        <v>0</v>
      </c>
      <c r="BM99" s="36">
        <f t="shared" si="65"/>
        <v>0</v>
      </c>
      <c r="BN99" s="36">
        <f t="shared" si="65"/>
        <v>0</v>
      </c>
      <c r="BO99" s="36">
        <f t="shared" si="65"/>
        <v>0</v>
      </c>
      <c r="BP99" s="36">
        <f t="shared" si="65"/>
        <v>0.16222</v>
      </c>
      <c r="BQ99" s="36">
        <f t="shared" si="65"/>
        <v>0</v>
      </c>
      <c r="BR99" s="83">
        <f t="shared" si="65"/>
        <v>0</v>
      </c>
      <c r="BS99" s="37">
        <f>SUM(D99:BQ99)</f>
        <v>49.387720000000009</v>
      </c>
      <c r="BT99" s="38">
        <f>BS99/$C$9</f>
        <v>49.387720000000009</v>
      </c>
    </row>
    <row r="100" spans="1:72" ht="17.399999999999999" x14ac:dyDescent="0.35">
      <c r="A100" s="34"/>
      <c r="B100" s="35" t="s">
        <v>33</v>
      </c>
      <c r="C100" s="96"/>
      <c r="D100" s="36">
        <f>D95*D97</f>
        <v>0</v>
      </c>
      <c r="E100" s="36">
        <f t="shared" ref="E100:BR100" si="67">E95*E97</f>
        <v>0</v>
      </c>
      <c r="F100" s="36">
        <f t="shared" si="67"/>
        <v>1.3940000000000001</v>
      </c>
      <c r="G100" s="36">
        <f t="shared" si="67"/>
        <v>0</v>
      </c>
      <c r="H100" s="36">
        <f t="shared" si="67"/>
        <v>0</v>
      </c>
      <c r="I100" s="36">
        <f t="shared" si="67"/>
        <v>0</v>
      </c>
      <c r="J100" s="36">
        <f t="shared" si="67"/>
        <v>0</v>
      </c>
      <c r="K100" s="36">
        <f t="shared" si="67"/>
        <v>2.0777600000000001</v>
      </c>
      <c r="L100" s="36">
        <f t="shared" si="67"/>
        <v>0</v>
      </c>
      <c r="M100" s="36">
        <f t="shared" si="67"/>
        <v>0</v>
      </c>
      <c r="N100" s="36">
        <f t="shared" si="67"/>
        <v>0</v>
      </c>
      <c r="O100" s="36">
        <f t="shared" si="67"/>
        <v>0</v>
      </c>
      <c r="P100" s="36">
        <f t="shared" si="67"/>
        <v>0</v>
      </c>
      <c r="Q100" s="36">
        <f t="shared" si="67"/>
        <v>0</v>
      </c>
      <c r="R100" s="36">
        <f t="shared" si="67"/>
        <v>0</v>
      </c>
      <c r="S100" s="36">
        <f t="shared" si="67"/>
        <v>0</v>
      </c>
      <c r="T100" s="36">
        <f t="shared" si="67"/>
        <v>0</v>
      </c>
      <c r="U100" s="36">
        <f t="shared" si="67"/>
        <v>0</v>
      </c>
      <c r="V100" s="36">
        <f t="shared" si="67"/>
        <v>0</v>
      </c>
      <c r="W100" s="36">
        <f>W95*W97</f>
        <v>0</v>
      </c>
      <c r="X100" s="36">
        <f t="shared" si="67"/>
        <v>35.700000000000003</v>
      </c>
      <c r="Y100" s="36">
        <f t="shared" si="67"/>
        <v>0</v>
      </c>
      <c r="Z100" s="36">
        <f t="shared" si="67"/>
        <v>0</v>
      </c>
      <c r="AA100" s="36">
        <f t="shared" si="67"/>
        <v>0</v>
      </c>
      <c r="AB100" s="36">
        <f t="shared" si="67"/>
        <v>0</v>
      </c>
      <c r="AC100" s="36">
        <f t="shared" si="67"/>
        <v>3.1320000000000001</v>
      </c>
      <c r="AD100" s="36">
        <f t="shared" si="67"/>
        <v>0</v>
      </c>
      <c r="AE100" s="36">
        <f t="shared" si="67"/>
        <v>0</v>
      </c>
      <c r="AF100" s="36">
        <f t="shared" ref="AF100:AI100" si="68">AF95*AF97</f>
        <v>0</v>
      </c>
      <c r="AG100" s="36">
        <f t="shared" si="68"/>
        <v>0</v>
      </c>
      <c r="AH100" s="36">
        <f t="shared" si="68"/>
        <v>0</v>
      </c>
      <c r="AI100" s="36">
        <f t="shared" si="68"/>
        <v>0</v>
      </c>
      <c r="AJ100" s="36">
        <f t="shared" si="67"/>
        <v>0</v>
      </c>
      <c r="AK100" s="36">
        <f t="shared" si="67"/>
        <v>0</v>
      </c>
      <c r="AL100" s="36">
        <f t="shared" si="67"/>
        <v>0</v>
      </c>
      <c r="AM100" s="36">
        <f t="shared" si="67"/>
        <v>1.752</v>
      </c>
      <c r="AN100" s="36">
        <f t="shared" si="67"/>
        <v>0.45713999999999999</v>
      </c>
      <c r="AO100" s="36">
        <f t="shared" si="67"/>
        <v>0</v>
      </c>
      <c r="AP100" s="36">
        <f t="shared" si="67"/>
        <v>0</v>
      </c>
      <c r="AQ100" s="36">
        <f t="shared" si="67"/>
        <v>0</v>
      </c>
      <c r="AR100" s="36">
        <f t="shared" si="67"/>
        <v>0</v>
      </c>
      <c r="AS100" s="36">
        <f t="shared" si="67"/>
        <v>4.7126000000000001</v>
      </c>
      <c r="AT100" s="36">
        <f t="shared" si="67"/>
        <v>0</v>
      </c>
      <c r="AU100" s="36">
        <f t="shared" si="67"/>
        <v>0</v>
      </c>
      <c r="AV100" s="36">
        <f t="shared" si="67"/>
        <v>0</v>
      </c>
      <c r="AW100" s="36">
        <f t="shared" si="67"/>
        <v>0</v>
      </c>
      <c r="AX100" s="36">
        <f t="shared" si="67"/>
        <v>0</v>
      </c>
      <c r="AY100" s="36">
        <f t="shared" si="67"/>
        <v>0</v>
      </c>
      <c r="AZ100" s="36">
        <f t="shared" si="67"/>
        <v>0</v>
      </c>
      <c r="BA100" s="36">
        <f t="shared" si="67"/>
        <v>0</v>
      </c>
      <c r="BB100" s="36">
        <f t="shared" si="67"/>
        <v>0</v>
      </c>
      <c r="BC100" s="36">
        <f t="shared" si="67"/>
        <v>0</v>
      </c>
      <c r="BD100" s="36">
        <f t="shared" si="67"/>
        <v>0</v>
      </c>
      <c r="BE100" s="36">
        <f t="shared" si="67"/>
        <v>0</v>
      </c>
      <c r="BF100" s="36">
        <f t="shared" si="67"/>
        <v>0</v>
      </c>
      <c r="BG100" s="36">
        <f t="shared" si="67"/>
        <v>0</v>
      </c>
      <c r="BH100" s="36">
        <f t="shared" si="67"/>
        <v>0</v>
      </c>
      <c r="BI100" s="36">
        <f t="shared" si="67"/>
        <v>0</v>
      </c>
      <c r="BJ100" s="36">
        <f t="shared" si="67"/>
        <v>0</v>
      </c>
      <c r="BK100" s="36">
        <f t="shared" si="67"/>
        <v>0</v>
      </c>
      <c r="BL100" s="36">
        <f t="shared" si="67"/>
        <v>0</v>
      </c>
      <c r="BM100" s="36">
        <f t="shared" si="67"/>
        <v>0</v>
      </c>
      <c r="BN100" s="36">
        <f t="shared" si="67"/>
        <v>0</v>
      </c>
      <c r="BO100" s="36">
        <f t="shared" si="67"/>
        <v>0</v>
      </c>
      <c r="BP100" s="36">
        <f t="shared" si="67"/>
        <v>0.16222</v>
      </c>
      <c r="BQ100" s="36">
        <f t="shared" si="67"/>
        <v>0</v>
      </c>
      <c r="BR100" s="83">
        <f t="shared" si="67"/>
        <v>0</v>
      </c>
      <c r="BS100" s="37">
        <f>SUM(D100:BQ100)</f>
        <v>49.387720000000009</v>
      </c>
      <c r="BT100" s="38">
        <f>BS100/$C$9</f>
        <v>49.387720000000009</v>
      </c>
    </row>
    <row r="102" spans="1:72" x14ac:dyDescent="0.3">
      <c r="J102" s="4">
        <v>44</v>
      </c>
      <c r="K102" t="s">
        <v>2</v>
      </c>
      <c r="M102" s="4"/>
      <c r="N102" s="4"/>
      <c r="O102" s="4"/>
      <c r="S102" t="s">
        <v>36</v>
      </c>
    </row>
    <row r="103" spans="1:72" ht="15" customHeight="1" x14ac:dyDescent="0.3">
      <c r="A103" s="88"/>
      <c r="B103" s="42" t="s">
        <v>3</v>
      </c>
      <c r="C103" s="90" t="s">
        <v>4</v>
      </c>
      <c r="D103" s="86" t="str">
        <f>D87</f>
        <v>Хлеб пшеничный</v>
      </c>
      <c r="E103" s="86" t="str">
        <f>E87</f>
        <v>Хлеб ржано-пшеничный</v>
      </c>
      <c r="F103" s="86" t="str">
        <f>F87</f>
        <v>Сахар</v>
      </c>
      <c r="G103" s="86" t="str">
        <f>G87</f>
        <v>Чай</v>
      </c>
      <c r="H103" s="86" t="str">
        <f>H87</f>
        <v>Какао</v>
      </c>
      <c r="I103" s="86" t="str">
        <f t="shared" ref="I103:BR103" si="69">I87</f>
        <v>Кофейный напиток</v>
      </c>
      <c r="J103" s="86" t="str">
        <f t="shared" si="69"/>
        <v>Молоко 2,5%</v>
      </c>
      <c r="K103" s="86" t="str">
        <f t="shared" si="69"/>
        <v>Масло сливочное</v>
      </c>
      <c r="L103" s="86" t="str">
        <f t="shared" si="69"/>
        <v>Сметана 15%</v>
      </c>
      <c r="M103" s="86" t="str">
        <f t="shared" si="69"/>
        <v>Молоко сухое</v>
      </c>
      <c r="N103" s="86" t="str">
        <f t="shared" si="69"/>
        <v>Снежок 2,5 %</v>
      </c>
      <c r="O103" s="86" t="str">
        <f t="shared" si="69"/>
        <v>Творог 5%</v>
      </c>
      <c r="P103" s="86" t="str">
        <f t="shared" si="69"/>
        <v>Молоко сгущенное</v>
      </c>
      <c r="Q103" s="86" t="str">
        <f t="shared" si="69"/>
        <v xml:space="preserve">Джем Сава </v>
      </c>
      <c r="R103" s="86" t="str">
        <f t="shared" si="69"/>
        <v>Сыр</v>
      </c>
      <c r="S103" s="86" t="str">
        <f t="shared" si="69"/>
        <v>Зеленый горошек</v>
      </c>
      <c r="T103" s="86" t="str">
        <f t="shared" si="69"/>
        <v>Кукуруза консервирован.</v>
      </c>
      <c r="U103" s="86" t="str">
        <f t="shared" si="69"/>
        <v>Консервы рыбные</v>
      </c>
      <c r="V103" s="86" t="str">
        <f t="shared" si="69"/>
        <v>Огурцы консервирован.</v>
      </c>
      <c r="W103" s="74"/>
      <c r="X103" s="86" t="str">
        <f t="shared" si="69"/>
        <v>Яйцо</v>
      </c>
      <c r="Y103" s="86" t="str">
        <f t="shared" si="69"/>
        <v>Икра кабачковая</v>
      </c>
      <c r="Z103" s="86" t="str">
        <f t="shared" si="69"/>
        <v>Изюм</v>
      </c>
      <c r="AA103" s="86" t="str">
        <f t="shared" si="69"/>
        <v>Курага</v>
      </c>
      <c r="AB103" s="86" t="str">
        <f t="shared" si="69"/>
        <v>Чернослив</v>
      </c>
      <c r="AC103" s="86" t="str">
        <f t="shared" si="69"/>
        <v>Шиповник</v>
      </c>
      <c r="AD103" s="86" t="str">
        <f t="shared" si="69"/>
        <v>Сухофрукты</v>
      </c>
      <c r="AE103" s="86" t="str">
        <f t="shared" si="69"/>
        <v>Ягода свежемороженная</v>
      </c>
      <c r="AF103" s="86" t="str">
        <f t="shared" ref="AF103:AI103" si="70">AF87</f>
        <v xml:space="preserve">Апельсин  </v>
      </c>
      <c r="AG103" s="86" t="str">
        <f t="shared" si="70"/>
        <v>Банан</v>
      </c>
      <c r="AH103" s="86" t="str">
        <f t="shared" si="70"/>
        <v>Лимон</v>
      </c>
      <c r="AI103" s="86" t="str">
        <f t="shared" si="70"/>
        <v>Яблоко</v>
      </c>
      <c r="AJ103" s="86" t="str">
        <f t="shared" si="69"/>
        <v>Кисель</v>
      </c>
      <c r="AK103" s="86" t="str">
        <f t="shared" si="69"/>
        <v xml:space="preserve">Сок </v>
      </c>
      <c r="AL103" s="86" t="str">
        <f t="shared" si="69"/>
        <v>Макаронные изделия</v>
      </c>
      <c r="AM103" s="86" t="str">
        <f t="shared" si="69"/>
        <v>Мука</v>
      </c>
      <c r="AN103" s="86" t="str">
        <f t="shared" si="69"/>
        <v>Дрожжи</v>
      </c>
      <c r="AO103" s="86" t="str">
        <f t="shared" si="69"/>
        <v>Печенье</v>
      </c>
      <c r="AP103" s="86" t="str">
        <f t="shared" si="69"/>
        <v>Пряники</v>
      </c>
      <c r="AQ103" s="86" t="str">
        <f t="shared" si="69"/>
        <v>Вафли</v>
      </c>
      <c r="AR103" s="86" t="str">
        <f t="shared" si="69"/>
        <v>Конфеты</v>
      </c>
      <c r="AS103" s="86" t="str">
        <f t="shared" si="69"/>
        <v>Повидло Сава</v>
      </c>
      <c r="AT103" s="86" t="str">
        <f t="shared" si="69"/>
        <v>Крупа геркулес</v>
      </c>
      <c r="AU103" s="86" t="str">
        <f t="shared" si="69"/>
        <v>Крупа горох</v>
      </c>
      <c r="AV103" s="86" t="str">
        <f t="shared" si="69"/>
        <v>Крупа гречневая</v>
      </c>
      <c r="AW103" s="86" t="str">
        <f t="shared" si="69"/>
        <v>Крупа кукурузная</v>
      </c>
      <c r="AX103" s="86" t="str">
        <f t="shared" si="69"/>
        <v>Крупа манная</v>
      </c>
      <c r="AY103" s="86" t="str">
        <f t="shared" si="69"/>
        <v>Крупа перловая</v>
      </c>
      <c r="AZ103" s="86" t="str">
        <f t="shared" si="69"/>
        <v>Крупа пшеничная</v>
      </c>
      <c r="BA103" s="86" t="str">
        <f t="shared" si="69"/>
        <v>Крупа пшено</v>
      </c>
      <c r="BB103" s="86" t="str">
        <f t="shared" si="69"/>
        <v>Крупа ячневая</v>
      </c>
      <c r="BC103" s="86" t="str">
        <f t="shared" si="69"/>
        <v>Рис</v>
      </c>
      <c r="BD103" s="86" t="str">
        <f t="shared" si="69"/>
        <v>Цыпленок бройлер</v>
      </c>
      <c r="BE103" s="86" t="str">
        <f t="shared" si="69"/>
        <v>Филе куриное</v>
      </c>
      <c r="BF103" s="86" t="str">
        <f t="shared" si="69"/>
        <v>Фарш говяжий</v>
      </c>
      <c r="BG103" s="86" t="str">
        <f t="shared" si="69"/>
        <v>Печень куриная</v>
      </c>
      <c r="BH103" s="86" t="str">
        <f t="shared" si="69"/>
        <v>Филе минтая</v>
      </c>
      <c r="BI103" s="86" t="str">
        <f t="shared" si="69"/>
        <v>Филе сельди слабосол.</v>
      </c>
      <c r="BJ103" s="86" t="str">
        <f t="shared" si="69"/>
        <v>Картофель</v>
      </c>
      <c r="BK103" s="86" t="str">
        <f t="shared" si="69"/>
        <v>Морковь</v>
      </c>
      <c r="BL103" s="86" t="str">
        <f t="shared" si="69"/>
        <v>Лук</v>
      </c>
      <c r="BM103" s="86" t="str">
        <f t="shared" si="69"/>
        <v>Капуста</v>
      </c>
      <c r="BN103" s="86" t="str">
        <f t="shared" si="69"/>
        <v>Свекла</v>
      </c>
      <c r="BO103" s="86" t="str">
        <f t="shared" si="69"/>
        <v>Томатная паста</v>
      </c>
      <c r="BP103" s="86" t="str">
        <f t="shared" si="69"/>
        <v>Масло растительное</v>
      </c>
      <c r="BQ103" s="86" t="str">
        <f t="shared" si="69"/>
        <v>Соль</v>
      </c>
      <c r="BR103" s="102" t="str">
        <f t="shared" si="69"/>
        <v>Лимонная кислота</v>
      </c>
      <c r="BS103" s="97" t="s">
        <v>5</v>
      </c>
      <c r="BT103" s="97" t="s">
        <v>6</v>
      </c>
    </row>
    <row r="104" spans="1:72" ht="51" customHeight="1" x14ac:dyDescent="0.3">
      <c r="A104" s="89"/>
      <c r="B104" s="7" t="s">
        <v>7</v>
      </c>
      <c r="C104" s="91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74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102"/>
      <c r="BS104" s="97"/>
      <c r="BT104" s="97"/>
    </row>
    <row r="105" spans="1:72" x14ac:dyDescent="0.3">
      <c r="A105" s="92" t="s">
        <v>23</v>
      </c>
      <c r="B105" s="18" t="str">
        <f>B26</f>
        <v>Картофельное пюре</v>
      </c>
      <c r="C105" s="93">
        <f>$E$6</f>
        <v>1</v>
      </c>
      <c r="D105" s="13">
        <f t="shared" ref="D105:S109" si="71">D26</f>
        <v>0</v>
      </c>
      <c r="E105" s="13">
        <f t="shared" si="71"/>
        <v>0</v>
      </c>
      <c r="F105" s="13">
        <f t="shared" si="71"/>
        <v>0</v>
      </c>
      <c r="G105" s="13">
        <f t="shared" si="71"/>
        <v>0</v>
      </c>
      <c r="H105" s="13">
        <f t="shared" si="71"/>
        <v>0</v>
      </c>
      <c r="I105" s="13">
        <f t="shared" si="71"/>
        <v>0</v>
      </c>
      <c r="J105" s="13">
        <f t="shared" si="71"/>
        <v>2.4E-2</v>
      </c>
      <c r="K105" s="13">
        <f t="shared" si="71"/>
        <v>5.0000000000000001E-3</v>
      </c>
      <c r="L105" s="13">
        <f t="shared" si="71"/>
        <v>0</v>
      </c>
      <c r="M105" s="13">
        <f t="shared" si="71"/>
        <v>0</v>
      </c>
      <c r="N105" s="13">
        <f t="shared" si="71"/>
        <v>0</v>
      </c>
      <c r="O105" s="13">
        <f t="shared" si="71"/>
        <v>0</v>
      </c>
      <c r="P105" s="13">
        <f t="shared" si="71"/>
        <v>0</v>
      </c>
      <c r="Q105" s="13">
        <f t="shared" si="71"/>
        <v>0</v>
      </c>
      <c r="R105" s="13">
        <f t="shared" si="71"/>
        <v>0</v>
      </c>
      <c r="S105" s="13">
        <f t="shared" si="71"/>
        <v>0</v>
      </c>
      <c r="T105" s="13">
        <f>T26</f>
        <v>0</v>
      </c>
      <c r="U105" s="13">
        <f t="shared" ref="U105:AB105" si="72">U26</f>
        <v>0</v>
      </c>
      <c r="V105" s="13">
        <f t="shared" si="72"/>
        <v>0</v>
      </c>
      <c r="W105" s="13">
        <f>W26</f>
        <v>0</v>
      </c>
      <c r="X105" s="13">
        <f t="shared" si="72"/>
        <v>0</v>
      </c>
      <c r="Y105" s="13">
        <f t="shared" si="72"/>
        <v>0</v>
      </c>
      <c r="Z105" s="13">
        <f t="shared" si="72"/>
        <v>0</v>
      </c>
      <c r="AA105" s="13">
        <f t="shared" si="72"/>
        <v>0</v>
      </c>
      <c r="AB105" s="13">
        <f t="shared" si="72"/>
        <v>0</v>
      </c>
      <c r="AC105" s="13">
        <f>AC26</f>
        <v>0</v>
      </c>
      <c r="AD105" s="13">
        <f t="shared" ref="AD105:BR109" si="73">AD26</f>
        <v>0</v>
      </c>
      <c r="AE105" s="13">
        <f t="shared" si="73"/>
        <v>0</v>
      </c>
      <c r="AF105" s="13">
        <f t="shared" ref="AF105:AI105" si="74">AF26</f>
        <v>0</v>
      </c>
      <c r="AG105" s="13">
        <f t="shared" si="74"/>
        <v>0</v>
      </c>
      <c r="AH105" s="13">
        <f t="shared" si="74"/>
        <v>0</v>
      </c>
      <c r="AI105" s="13">
        <f t="shared" si="74"/>
        <v>0</v>
      </c>
      <c r="AJ105" s="13">
        <f t="shared" si="73"/>
        <v>0</v>
      </c>
      <c r="AK105" s="13">
        <f t="shared" si="73"/>
        <v>0</v>
      </c>
      <c r="AL105" s="13">
        <f t="shared" si="73"/>
        <v>0</v>
      </c>
      <c r="AM105" s="13">
        <f t="shared" si="73"/>
        <v>0</v>
      </c>
      <c r="AN105" s="13">
        <f t="shared" si="73"/>
        <v>0</v>
      </c>
      <c r="AO105" s="13">
        <f t="shared" si="73"/>
        <v>0</v>
      </c>
      <c r="AP105" s="13">
        <f t="shared" si="73"/>
        <v>0</v>
      </c>
      <c r="AQ105" s="13">
        <f t="shared" si="73"/>
        <v>0</v>
      </c>
      <c r="AR105" s="13">
        <f t="shared" si="73"/>
        <v>0</v>
      </c>
      <c r="AS105" s="13">
        <f t="shared" si="73"/>
        <v>0</v>
      </c>
      <c r="AT105" s="13">
        <f t="shared" si="73"/>
        <v>0</v>
      </c>
      <c r="AU105" s="13">
        <f t="shared" si="73"/>
        <v>0</v>
      </c>
      <c r="AV105" s="13">
        <f t="shared" si="73"/>
        <v>0</v>
      </c>
      <c r="AW105" s="13">
        <f t="shared" si="73"/>
        <v>0</v>
      </c>
      <c r="AX105" s="13">
        <f t="shared" si="73"/>
        <v>0</v>
      </c>
      <c r="AY105" s="13">
        <f t="shared" si="73"/>
        <v>0</v>
      </c>
      <c r="AZ105" s="13">
        <f t="shared" si="73"/>
        <v>0</v>
      </c>
      <c r="BA105" s="13">
        <f t="shared" si="73"/>
        <v>0</v>
      </c>
      <c r="BB105" s="13">
        <f t="shared" si="73"/>
        <v>0</v>
      </c>
      <c r="BC105" s="13">
        <f t="shared" si="73"/>
        <v>0</v>
      </c>
      <c r="BD105" s="13">
        <f t="shared" si="73"/>
        <v>0</v>
      </c>
      <c r="BE105" s="13">
        <f t="shared" si="73"/>
        <v>0</v>
      </c>
      <c r="BF105" s="13">
        <f t="shared" si="73"/>
        <v>0</v>
      </c>
      <c r="BG105" s="13">
        <f t="shared" si="73"/>
        <v>0</v>
      </c>
      <c r="BH105" s="13">
        <f t="shared" si="73"/>
        <v>0</v>
      </c>
      <c r="BI105" s="13">
        <f t="shared" si="73"/>
        <v>0</v>
      </c>
      <c r="BJ105" s="13">
        <f t="shared" si="73"/>
        <v>0.192</v>
      </c>
      <c r="BK105" s="13">
        <f t="shared" si="73"/>
        <v>0</v>
      </c>
      <c r="BL105" s="13">
        <f t="shared" si="73"/>
        <v>0</v>
      </c>
      <c r="BM105" s="13">
        <f t="shared" si="73"/>
        <v>0</v>
      </c>
      <c r="BN105" s="13">
        <f t="shared" si="73"/>
        <v>0</v>
      </c>
      <c r="BO105" s="13">
        <f t="shared" si="73"/>
        <v>0</v>
      </c>
      <c r="BP105" s="13">
        <f t="shared" si="73"/>
        <v>0</v>
      </c>
      <c r="BQ105" s="13">
        <f t="shared" si="73"/>
        <v>0</v>
      </c>
      <c r="BR105" s="80">
        <f t="shared" si="73"/>
        <v>0</v>
      </c>
    </row>
    <row r="106" spans="1:72" x14ac:dyDescent="0.3">
      <c r="A106" s="92"/>
      <c r="B106" s="18" t="str">
        <f>B27</f>
        <v>Огурчик свежий</v>
      </c>
      <c r="C106" s="94"/>
      <c r="D106" s="13">
        <f t="shared" si="71"/>
        <v>0</v>
      </c>
      <c r="E106" s="13">
        <f t="shared" si="71"/>
        <v>0</v>
      </c>
      <c r="F106" s="13">
        <f t="shared" si="71"/>
        <v>0</v>
      </c>
      <c r="G106" s="13">
        <f t="shared" si="71"/>
        <v>0</v>
      </c>
      <c r="H106" s="13">
        <f t="shared" si="71"/>
        <v>0</v>
      </c>
      <c r="I106" s="13">
        <f t="shared" si="71"/>
        <v>0</v>
      </c>
      <c r="J106" s="13">
        <f t="shared" si="71"/>
        <v>0</v>
      </c>
      <c r="K106" s="13">
        <f t="shared" si="71"/>
        <v>0</v>
      </c>
      <c r="L106" s="13">
        <f t="shared" si="71"/>
        <v>0</v>
      </c>
      <c r="M106" s="13">
        <f t="shared" si="71"/>
        <v>0</v>
      </c>
      <c r="N106" s="13">
        <f t="shared" si="71"/>
        <v>0</v>
      </c>
      <c r="O106" s="13">
        <f t="shared" si="71"/>
        <v>0</v>
      </c>
      <c r="P106" s="13">
        <f t="shared" si="71"/>
        <v>0</v>
      </c>
      <c r="Q106" s="13">
        <f t="shared" si="71"/>
        <v>0</v>
      </c>
      <c r="R106" s="13">
        <f t="shared" si="71"/>
        <v>0</v>
      </c>
      <c r="S106" s="13">
        <f t="shared" si="71"/>
        <v>0</v>
      </c>
      <c r="T106" s="13">
        <f t="shared" ref="T106:AE109" si="75">T27</f>
        <v>0</v>
      </c>
      <c r="U106" s="13">
        <f t="shared" si="75"/>
        <v>0</v>
      </c>
      <c r="V106" s="13">
        <f t="shared" si="75"/>
        <v>3.5000000000000003E-2</v>
      </c>
      <c r="W106" s="13">
        <f>W27</f>
        <v>0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ref="AF106:AI106" si="76">AF27</f>
        <v>0</v>
      </c>
      <c r="AG106" s="13">
        <f t="shared" si="76"/>
        <v>0</v>
      </c>
      <c r="AH106" s="13">
        <f t="shared" si="76"/>
        <v>0</v>
      </c>
      <c r="AI106" s="13">
        <f t="shared" si="76"/>
        <v>0</v>
      </c>
      <c r="AJ106" s="13">
        <f t="shared" si="73"/>
        <v>0</v>
      </c>
      <c r="AK106" s="13">
        <f t="shared" si="73"/>
        <v>0</v>
      </c>
      <c r="AL106" s="13">
        <f t="shared" si="73"/>
        <v>0</v>
      </c>
      <c r="AM106" s="13">
        <f t="shared" si="73"/>
        <v>0</v>
      </c>
      <c r="AN106" s="13">
        <f t="shared" si="73"/>
        <v>0</v>
      </c>
      <c r="AO106" s="13">
        <f t="shared" si="73"/>
        <v>0</v>
      </c>
      <c r="AP106" s="13">
        <f t="shared" si="73"/>
        <v>0</v>
      </c>
      <c r="AQ106" s="13">
        <f t="shared" si="73"/>
        <v>0</v>
      </c>
      <c r="AR106" s="13">
        <f t="shared" si="73"/>
        <v>0</v>
      </c>
      <c r="AS106" s="13">
        <f t="shared" si="73"/>
        <v>0</v>
      </c>
      <c r="AT106" s="13">
        <f t="shared" si="73"/>
        <v>0</v>
      </c>
      <c r="AU106" s="13">
        <f t="shared" si="73"/>
        <v>0</v>
      </c>
      <c r="AV106" s="13">
        <f t="shared" si="73"/>
        <v>0</v>
      </c>
      <c r="AW106" s="13">
        <f t="shared" si="73"/>
        <v>0</v>
      </c>
      <c r="AX106" s="13">
        <f t="shared" si="73"/>
        <v>0</v>
      </c>
      <c r="AY106" s="13">
        <f t="shared" si="73"/>
        <v>0</v>
      </c>
      <c r="AZ106" s="13">
        <f t="shared" si="73"/>
        <v>0</v>
      </c>
      <c r="BA106" s="13">
        <f t="shared" si="73"/>
        <v>0</v>
      </c>
      <c r="BB106" s="13">
        <f t="shared" si="73"/>
        <v>0</v>
      </c>
      <c r="BC106" s="13">
        <f t="shared" si="73"/>
        <v>0</v>
      </c>
      <c r="BD106" s="13">
        <f t="shared" si="73"/>
        <v>0</v>
      </c>
      <c r="BE106" s="13">
        <f t="shared" si="73"/>
        <v>0</v>
      </c>
      <c r="BF106" s="13">
        <f t="shared" si="73"/>
        <v>0</v>
      </c>
      <c r="BG106" s="13">
        <f t="shared" si="73"/>
        <v>0</v>
      </c>
      <c r="BH106" s="13">
        <f t="shared" si="73"/>
        <v>0</v>
      </c>
      <c r="BI106" s="13">
        <f t="shared" si="73"/>
        <v>3.5000000000000003E-2</v>
      </c>
      <c r="BJ106" s="13">
        <f t="shared" si="73"/>
        <v>0</v>
      </c>
      <c r="BK106" s="13">
        <f t="shared" si="73"/>
        <v>0</v>
      </c>
      <c r="BL106" s="13">
        <f t="shared" si="73"/>
        <v>3.0000000000000001E-3</v>
      </c>
      <c r="BM106" s="13">
        <f t="shared" si="73"/>
        <v>0</v>
      </c>
      <c r="BN106" s="13">
        <f t="shared" si="73"/>
        <v>0</v>
      </c>
      <c r="BO106" s="13">
        <f t="shared" si="73"/>
        <v>0</v>
      </c>
      <c r="BP106" s="13">
        <f t="shared" si="73"/>
        <v>0</v>
      </c>
      <c r="BQ106" s="13">
        <f t="shared" si="73"/>
        <v>0</v>
      </c>
      <c r="BR106" s="80">
        <f t="shared" si="73"/>
        <v>0</v>
      </c>
    </row>
    <row r="107" spans="1:72" x14ac:dyDescent="0.3">
      <c r="A107" s="92"/>
      <c r="B107" s="18" t="str">
        <f>B28</f>
        <v>Чай с лимоном</v>
      </c>
      <c r="C107" s="94"/>
      <c r="D107" s="13">
        <f t="shared" si="71"/>
        <v>0</v>
      </c>
      <c r="E107" s="13">
        <f t="shared" si="71"/>
        <v>0</v>
      </c>
      <c r="F107" s="13">
        <f t="shared" si="71"/>
        <v>1.2E-2</v>
      </c>
      <c r="G107" s="13">
        <f t="shared" si="71"/>
        <v>5.9999999999999995E-4</v>
      </c>
      <c r="H107" s="13">
        <f t="shared" si="71"/>
        <v>0</v>
      </c>
      <c r="I107" s="13">
        <f t="shared" si="71"/>
        <v>0</v>
      </c>
      <c r="J107" s="13">
        <f t="shared" si="71"/>
        <v>0</v>
      </c>
      <c r="K107" s="13">
        <f t="shared" si="71"/>
        <v>0</v>
      </c>
      <c r="L107" s="13">
        <f t="shared" si="71"/>
        <v>0</v>
      </c>
      <c r="M107" s="13">
        <f t="shared" si="71"/>
        <v>0</v>
      </c>
      <c r="N107" s="13">
        <f t="shared" si="71"/>
        <v>0</v>
      </c>
      <c r="O107" s="13">
        <f t="shared" si="71"/>
        <v>0</v>
      </c>
      <c r="P107" s="13">
        <f t="shared" si="71"/>
        <v>0</v>
      </c>
      <c r="Q107" s="13">
        <f t="shared" si="71"/>
        <v>0</v>
      </c>
      <c r="R107" s="13">
        <f t="shared" si="71"/>
        <v>0</v>
      </c>
      <c r="S107" s="13">
        <f t="shared" si="71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>W28</f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ref="AF107:AI107" si="77">AF28</f>
        <v>0</v>
      </c>
      <c r="AG107" s="13">
        <f t="shared" si="77"/>
        <v>0</v>
      </c>
      <c r="AH107" s="13">
        <f t="shared" si="77"/>
        <v>5.0000000000000001E-3</v>
      </c>
      <c r="AI107" s="13">
        <f t="shared" si="77"/>
        <v>0</v>
      </c>
      <c r="AJ107" s="13">
        <f t="shared" si="73"/>
        <v>0</v>
      </c>
      <c r="AK107" s="13">
        <f t="shared" si="73"/>
        <v>0</v>
      </c>
      <c r="AL107" s="13">
        <f t="shared" si="73"/>
        <v>0</v>
      </c>
      <c r="AM107" s="13">
        <f t="shared" si="73"/>
        <v>0</v>
      </c>
      <c r="AN107" s="13">
        <f t="shared" si="73"/>
        <v>0</v>
      </c>
      <c r="AO107" s="13">
        <f t="shared" si="73"/>
        <v>0</v>
      </c>
      <c r="AP107" s="13">
        <f t="shared" si="73"/>
        <v>0</v>
      </c>
      <c r="AQ107" s="13">
        <f t="shared" si="73"/>
        <v>0</v>
      </c>
      <c r="AR107" s="13">
        <f t="shared" si="73"/>
        <v>0</v>
      </c>
      <c r="AS107" s="13">
        <f t="shared" si="73"/>
        <v>0</v>
      </c>
      <c r="AT107" s="13">
        <f t="shared" si="73"/>
        <v>0</v>
      </c>
      <c r="AU107" s="13">
        <f t="shared" si="73"/>
        <v>0</v>
      </c>
      <c r="AV107" s="13">
        <f t="shared" si="73"/>
        <v>0</v>
      </c>
      <c r="AW107" s="13">
        <f t="shared" si="73"/>
        <v>0</v>
      </c>
      <c r="AX107" s="13">
        <f t="shared" si="73"/>
        <v>0</v>
      </c>
      <c r="AY107" s="13">
        <f t="shared" si="73"/>
        <v>0</v>
      </c>
      <c r="AZ107" s="13">
        <f t="shared" si="73"/>
        <v>0</v>
      </c>
      <c r="BA107" s="13">
        <f t="shared" si="73"/>
        <v>0</v>
      </c>
      <c r="BB107" s="13">
        <f t="shared" si="73"/>
        <v>0</v>
      </c>
      <c r="BC107" s="13">
        <f t="shared" si="73"/>
        <v>0</v>
      </c>
      <c r="BD107" s="13">
        <f t="shared" si="73"/>
        <v>0</v>
      </c>
      <c r="BE107" s="13">
        <f t="shared" si="73"/>
        <v>0</v>
      </c>
      <c r="BF107" s="13">
        <f t="shared" si="73"/>
        <v>0</v>
      </c>
      <c r="BG107" s="13">
        <f t="shared" si="73"/>
        <v>0</v>
      </c>
      <c r="BH107" s="13">
        <f t="shared" si="73"/>
        <v>0</v>
      </c>
      <c r="BI107" s="13">
        <f t="shared" si="73"/>
        <v>0</v>
      </c>
      <c r="BJ107" s="13">
        <f t="shared" si="73"/>
        <v>0</v>
      </c>
      <c r="BK107" s="13">
        <f t="shared" si="73"/>
        <v>0</v>
      </c>
      <c r="BL107" s="13">
        <f t="shared" si="73"/>
        <v>0</v>
      </c>
      <c r="BM107" s="13">
        <f t="shared" si="73"/>
        <v>0</v>
      </c>
      <c r="BN107" s="13">
        <f t="shared" si="73"/>
        <v>0</v>
      </c>
      <c r="BO107" s="13">
        <f t="shared" si="73"/>
        <v>0</v>
      </c>
      <c r="BP107" s="13">
        <f t="shared" si="73"/>
        <v>0</v>
      </c>
      <c r="BQ107" s="13">
        <f t="shared" si="73"/>
        <v>0</v>
      </c>
      <c r="BR107" s="80">
        <f t="shared" si="73"/>
        <v>0</v>
      </c>
    </row>
    <row r="108" spans="1:72" x14ac:dyDescent="0.3">
      <c r="A108" s="92"/>
      <c r="B108" s="18" t="str">
        <f>B29</f>
        <v>Хлеб пшеничный</v>
      </c>
      <c r="C108" s="94"/>
      <c r="D108" s="13">
        <f t="shared" si="71"/>
        <v>0.02</v>
      </c>
      <c r="E108" s="13">
        <f t="shared" si="71"/>
        <v>0</v>
      </c>
      <c r="F108" s="13">
        <f t="shared" si="71"/>
        <v>0</v>
      </c>
      <c r="G108" s="13">
        <f t="shared" si="71"/>
        <v>0</v>
      </c>
      <c r="H108" s="13">
        <f t="shared" si="71"/>
        <v>0</v>
      </c>
      <c r="I108" s="13">
        <f t="shared" si="71"/>
        <v>0</v>
      </c>
      <c r="J108" s="13">
        <f t="shared" si="71"/>
        <v>0</v>
      </c>
      <c r="K108" s="13">
        <f t="shared" si="71"/>
        <v>0</v>
      </c>
      <c r="L108" s="13">
        <f t="shared" si="71"/>
        <v>0</v>
      </c>
      <c r="M108" s="13">
        <f t="shared" si="71"/>
        <v>0</v>
      </c>
      <c r="N108" s="13">
        <f t="shared" si="71"/>
        <v>0</v>
      </c>
      <c r="O108" s="13">
        <f t="shared" si="71"/>
        <v>0</v>
      </c>
      <c r="P108" s="13">
        <f t="shared" si="71"/>
        <v>0</v>
      </c>
      <c r="Q108" s="13">
        <f t="shared" si="71"/>
        <v>0</v>
      </c>
      <c r="R108" s="13">
        <f t="shared" si="71"/>
        <v>0</v>
      </c>
      <c r="S108" s="13">
        <f t="shared" si="71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>W29</f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ref="AF108:AI108" si="78">AF29</f>
        <v>0</v>
      </c>
      <c r="AG108" s="13">
        <f t="shared" si="78"/>
        <v>0</v>
      </c>
      <c r="AH108" s="13">
        <f t="shared" si="78"/>
        <v>0</v>
      </c>
      <c r="AI108" s="13">
        <f t="shared" si="78"/>
        <v>0</v>
      </c>
      <c r="AJ108" s="13">
        <f t="shared" si="73"/>
        <v>0</v>
      </c>
      <c r="AK108" s="13">
        <f t="shared" si="73"/>
        <v>0</v>
      </c>
      <c r="AL108" s="13">
        <f t="shared" si="73"/>
        <v>0</v>
      </c>
      <c r="AM108" s="13">
        <f t="shared" si="73"/>
        <v>0</v>
      </c>
      <c r="AN108" s="13">
        <f t="shared" si="73"/>
        <v>0</v>
      </c>
      <c r="AO108" s="13">
        <f t="shared" si="73"/>
        <v>0</v>
      </c>
      <c r="AP108" s="13">
        <f t="shared" si="73"/>
        <v>0</v>
      </c>
      <c r="AQ108" s="13">
        <f t="shared" si="73"/>
        <v>0</v>
      </c>
      <c r="AR108" s="13">
        <f t="shared" si="73"/>
        <v>0</v>
      </c>
      <c r="AS108" s="13">
        <f t="shared" si="73"/>
        <v>0</v>
      </c>
      <c r="AT108" s="13">
        <f t="shared" si="73"/>
        <v>0</v>
      </c>
      <c r="AU108" s="13">
        <f t="shared" si="73"/>
        <v>0</v>
      </c>
      <c r="AV108" s="13">
        <f t="shared" si="73"/>
        <v>0</v>
      </c>
      <c r="AW108" s="13">
        <f t="shared" si="73"/>
        <v>0</v>
      </c>
      <c r="AX108" s="13">
        <f t="shared" si="73"/>
        <v>0</v>
      </c>
      <c r="AY108" s="13">
        <f t="shared" si="73"/>
        <v>0</v>
      </c>
      <c r="AZ108" s="13">
        <f t="shared" si="73"/>
        <v>0</v>
      </c>
      <c r="BA108" s="13">
        <f t="shared" si="73"/>
        <v>0</v>
      </c>
      <c r="BB108" s="13">
        <f t="shared" si="73"/>
        <v>0</v>
      </c>
      <c r="BC108" s="13">
        <f t="shared" si="73"/>
        <v>0</v>
      </c>
      <c r="BD108" s="13">
        <f t="shared" si="73"/>
        <v>0</v>
      </c>
      <c r="BE108" s="13">
        <f t="shared" si="73"/>
        <v>0</v>
      </c>
      <c r="BF108" s="13">
        <f t="shared" si="73"/>
        <v>0</v>
      </c>
      <c r="BG108" s="13">
        <f t="shared" si="73"/>
        <v>0</v>
      </c>
      <c r="BH108" s="13">
        <f t="shared" si="73"/>
        <v>0</v>
      </c>
      <c r="BI108" s="13">
        <f t="shared" si="73"/>
        <v>0</v>
      </c>
      <c r="BJ108" s="13">
        <f t="shared" si="73"/>
        <v>0</v>
      </c>
      <c r="BK108" s="13">
        <f t="shared" si="73"/>
        <v>0</v>
      </c>
      <c r="BL108" s="13">
        <f t="shared" si="73"/>
        <v>0</v>
      </c>
      <c r="BM108" s="13">
        <f t="shared" si="73"/>
        <v>0</v>
      </c>
      <c r="BN108" s="13">
        <f t="shared" si="73"/>
        <v>0</v>
      </c>
      <c r="BO108" s="13">
        <f t="shared" si="73"/>
        <v>0</v>
      </c>
      <c r="BP108" s="13">
        <f t="shared" si="73"/>
        <v>0</v>
      </c>
      <c r="BQ108" s="13">
        <f t="shared" si="73"/>
        <v>0</v>
      </c>
      <c r="BR108" s="80">
        <f t="shared" si="73"/>
        <v>0</v>
      </c>
    </row>
    <row r="109" spans="1:72" x14ac:dyDescent="0.3">
      <c r="A109" s="92"/>
      <c r="B109" s="18">
        <f>B30</f>
        <v>0</v>
      </c>
      <c r="C109" s="95"/>
      <c r="D109" s="13">
        <f t="shared" si="71"/>
        <v>0</v>
      </c>
      <c r="E109" s="13">
        <f t="shared" si="71"/>
        <v>0</v>
      </c>
      <c r="F109" s="13">
        <f t="shared" si="71"/>
        <v>0</v>
      </c>
      <c r="G109" s="13">
        <f t="shared" si="71"/>
        <v>0</v>
      </c>
      <c r="H109" s="13">
        <f t="shared" si="71"/>
        <v>0</v>
      </c>
      <c r="I109" s="13">
        <f t="shared" si="71"/>
        <v>0</v>
      </c>
      <c r="J109" s="13">
        <f t="shared" si="71"/>
        <v>0</v>
      </c>
      <c r="K109" s="13">
        <f t="shared" si="71"/>
        <v>0</v>
      </c>
      <c r="L109" s="13">
        <f t="shared" si="71"/>
        <v>0</v>
      </c>
      <c r="M109" s="13">
        <f t="shared" si="71"/>
        <v>0</v>
      </c>
      <c r="N109" s="13">
        <f t="shared" si="71"/>
        <v>0</v>
      </c>
      <c r="O109" s="13">
        <f t="shared" si="71"/>
        <v>0</v>
      </c>
      <c r="P109" s="13">
        <f t="shared" si="71"/>
        <v>0</v>
      </c>
      <c r="Q109" s="13">
        <f t="shared" si="71"/>
        <v>0</v>
      </c>
      <c r="R109" s="13">
        <f t="shared" si="71"/>
        <v>0</v>
      </c>
      <c r="S109" s="13">
        <f t="shared" si="71"/>
        <v>0</v>
      </c>
      <c r="T109" s="13">
        <f t="shared" si="75"/>
        <v>0</v>
      </c>
      <c r="U109" s="13">
        <f t="shared" si="75"/>
        <v>0</v>
      </c>
      <c r="V109" s="13">
        <f t="shared" si="75"/>
        <v>0</v>
      </c>
      <c r="W109" s="13">
        <f>W30</f>
        <v>0</v>
      </c>
      <c r="X109" s="13">
        <f t="shared" si="75"/>
        <v>0</v>
      </c>
      <c r="Y109" s="13">
        <f t="shared" si="75"/>
        <v>0</v>
      </c>
      <c r="Z109" s="13">
        <f t="shared" si="75"/>
        <v>0</v>
      </c>
      <c r="AA109" s="13">
        <f t="shared" si="75"/>
        <v>0</v>
      </c>
      <c r="AB109" s="13">
        <f t="shared" si="75"/>
        <v>0</v>
      </c>
      <c r="AC109" s="13">
        <f t="shared" si="75"/>
        <v>0</v>
      </c>
      <c r="AD109" s="13">
        <f t="shared" si="75"/>
        <v>0</v>
      </c>
      <c r="AE109" s="13">
        <f t="shared" si="75"/>
        <v>0</v>
      </c>
      <c r="AF109" s="13">
        <f t="shared" ref="AF109:AI109" si="79">AF30</f>
        <v>0</v>
      </c>
      <c r="AG109" s="13">
        <f t="shared" si="79"/>
        <v>0</v>
      </c>
      <c r="AH109" s="13">
        <f t="shared" si="79"/>
        <v>0</v>
      </c>
      <c r="AI109" s="13">
        <f t="shared" si="79"/>
        <v>0</v>
      </c>
      <c r="AJ109" s="13">
        <f t="shared" si="73"/>
        <v>0</v>
      </c>
      <c r="AK109" s="13">
        <f t="shared" si="73"/>
        <v>0</v>
      </c>
      <c r="AL109" s="13">
        <f t="shared" si="73"/>
        <v>0</v>
      </c>
      <c r="AM109" s="13">
        <f t="shared" si="73"/>
        <v>0</v>
      </c>
      <c r="AN109" s="13">
        <f t="shared" si="73"/>
        <v>0</v>
      </c>
      <c r="AO109" s="13">
        <f t="shared" si="73"/>
        <v>0</v>
      </c>
      <c r="AP109" s="13">
        <f t="shared" si="73"/>
        <v>0</v>
      </c>
      <c r="AQ109" s="13">
        <f t="shared" si="73"/>
        <v>0</v>
      </c>
      <c r="AR109" s="13">
        <f t="shared" si="73"/>
        <v>0</v>
      </c>
      <c r="AS109" s="13">
        <f t="shared" si="73"/>
        <v>0</v>
      </c>
      <c r="AT109" s="13">
        <f t="shared" si="73"/>
        <v>0</v>
      </c>
      <c r="AU109" s="13">
        <f t="shared" si="73"/>
        <v>0</v>
      </c>
      <c r="AV109" s="13">
        <f t="shared" si="73"/>
        <v>0</v>
      </c>
      <c r="AW109" s="13">
        <f t="shared" si="73"/>
        <v>0</v>
      </c>
      <c r="AX109" s="13">
        <f t="shared" si="73"/>
        <v>0</v>
      </c>
      <c r="AY109" s="13">
        <f t="shared" si="73"/>
        <v>0</v>
      </c>
      <c r="AZ109" s="13">
        <f t="shared" si="73"/>
        <v>0</v>
      </c>
      <c r="BA109" s="13">
        <f t="shared" si="73"/>
        <v>0</v>
      </c>
      <c r="BB109" s="13">
        <f t="shared" si="73"/>
        <v>0</v>
      </c>
      <c r="BC109" s="13">
        <f t="shared" si="73"/>
        <v>0</v>
      </c>
      <c r="BD109" s="13">
        <f t="shared" si="73"/>
        <v>0</v>
      </c>
      <c r="BE109" s="13">
        <f t="shared" si="73"/>
        <v>0</v>
      </c>
      <c r="BF109" s="13">
        <f t="shared" si="73"/>
        <v>0</v>
      </c>
      <c r="BG109" s="13">
        <f t="shared" si="73"/>
        <v>0</v>
      </c>
      <c r="BH109" s="13">
        <f t="shared" si="73"/>
        <v>0</v>
      </c>
      <c r="BI109" s="13">
        <f t="shared" si="73"/>
        <v>0</v>
      </c>
      <c r="BJ109" s="13">
        <f t="shared" si="73"/>
        <v>0</v>
      </c>
      <c r="BK109" s="13">
        <f t="shared" si="73"/>
        <v>0</v>
      </c>
      <c r="BL109" s="13">
        <f t="shared" si="73"/>
        <v>0</v>
      </c>
      <c r="BM109" s="13">
        <f t="shared" si="73"/>
        <v>0</v>
      </c>
      <c r="BN109" s="13">
        <f t="shared" si="73"/>
        <v>0</v>
      </c>
      <c r="BO109" s="13">
        <f t="shared" si="73"/>
        <v>0</v>
      </c>
      <c r="BP109" s="13">
        <f t="shared" si="73"/>
        <v>0</v>
      </c>
      <c r="BQ109" s="13">
        <f t="shared" si="73"/>
        <v>0</v>
      </c>
      <c r="BR109" s="80">
        <f t="shared" si="73"/>
        <v>0</v>
      </c>
      <c r="BS109" s="45"/>
    </row>
    <row r="110" spans="1:72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R110" si="80">SUM(E105:E109)</f>
        <v>0</v>
      </c>
      <c r="F110" s="33">
        <f t="shared" si="80"/>
        <v>1.2E-2</v>
      </c>
      <c r="G110" s="33">
        <f t="shared" si="80"/>
        <v>5.9999999999999995E-4</v>
      </c>
      <c r="H110" s="33">
        <f t="shared" si="80"/>
        <v>0</v>
      </c>
      <c r="I110" s="33">
        <f t="shared" si="80"/>
        <v>0</v>
      </c>
      <c r="J110" s="33">
        <f t="shared" si="80"/>
        <v>2.4E-2</v>
      </c>
      <c r="K110" s="33">
        <f t="shared" si="80"/>
        <v>5.0000000000000001E-3</v>
      </c>
      <c r="L110" s="33">
        <f t="shared" si="80"/>
        <v>0</v>
      </c>
      <c r="M110" s="33">
        <f t="shared" si="80"/>
        <v>0</v>
      </c>
      <c r="N110" s="33">
        <f t="shared" si="80"/>
        <v>0</v>
      </c>
      <c r="O110" s="33">
        <f t="shared" si="80"/>
        <v>0</v>
      </c>
      <c r="P110" s="33">
        <f t="shared" si="80"/>
        <v>0</v>
      </c>
      <c r="Q110" s="33">
        <f t="shared" si="80"/>
        <v>0</v>
      </c>
      <c r="R110" s="33">
        <f t="shared" si="80"/>
        <v>0</v>
      </c>
      <c r="S110" s="33">
        <f t="shared" si="80"/>
        <v>0</v>
      </c>
      <c r="T110" s="33">
        <f t="shared" si="80"/>
        <v>0</v>
      </c>
      <c r="U110" s="33">
        <f t="shared" si="80"/>
        <v>0</v>
      </c>
      <c r="V110" s="33">
        <f t="shared" si="80"/>
        <v>3.5000000000000003E-2</v>
      </c>
      <c r="W110" s="33">
        <f>SUM(W105:W109)</f>
        <v>0</v>
      </c>
      <c r="X110" s="33">
        <f t="shared" si="80"/>
        <v>0</v>
      </c>
      <c r="Y110" s="33">
        <f t="shared" si="80"/>
        <v>0</v>
      </c>
      <c r="Z110" s="33">
        <f t="shared" si="80"/>
        <v>0</v>
      </c>
      <c r="AA110" s="33">
        <f t="shared" si="80"/>
        <v>0</v>
      </c>
      <c r="AB110" s="33">
        <f t="shared" si="80"/>
        <v>0</v>
      </c>
      <c r="AC110" s="33">
        <f t="shared" si="80"/>
        <v>0</v>
      </c>
      <c r="AD110" s="33">
        <f t="shared" si="80"/>
        <v>0</v>
      </c>
      <c r="AE110" s="33">
        <f t="shared" si="80"/>
        <v>0</v>
      </c>
      <c r="AF110" s="33">
        <f t="shared" ref="AF110:AI110" si="81">SUM(AF105:AF109)</f>
        <v>0</v>
      </c>
      <c r="AG110" s="33">
        <f t="shared" si="81"/>
        <v>0</v>
      </c>
      <c r="AH110" s="33">
        <f t="shared" si="81"/>
        <v>5.0000000000000001E-3</v>
      </c>
      <c r="AI110" s="33">
        <f t="shared" si="81"/>
        <v>0</v>
      </c>
      <c r="AJ110" s="33">
        <f t="shared" si="80"/>
        <v>0</v>
      </c>
      <c r="AK110" s="33">
        <f t="shared" si="80"/>
        <v>0</v>
      </c>
      <c r="AL110" s="33">
        <f t="shared" si="80"/>
        <v>0</v>
      </c>
      <c r="AM110" s="33">
        <f t="shared" si="80"/>
        <v>0</v>
      </c>
      <c r="AN110" s="33">
        <f t="shared" si="80"/>
        <v>0</v>
      </c>
      <c r="AO110" s="33">
        <f t="shared" si="80"/>
        <v>0</v>
      </c>
      <c r="AP110" s="33">
        <f t="shared" si="80"/>
        <v>0</v>
      </c>
      <c r="AQ110" s="33">
        <f t="shared" si="80"/>
        <v>0</v>
      </c>
      <c r="AR110" s="33">
        <f t="shared" si="80"/>
        <v>0</v>
      </c>
      <c r="AS110" s="33">
        <f t="shared" si="80"/>
        <v>0</v>
      </c>
      <c r="AT110" s="33">
        <f t="shared" si="80"/>
        <v>0</v>
      </c>
      <c r="AU110" s="33">
        <f t="shared" si="80"/>
        <v>0</v>
      </c>
      <c r="AV110" s="33">
        <f t="shared" si="80"/>
        <v>0</v>
      </c>
      <c r="AW110" s="33">
        <f t="shared" si="80"/>
        <v>0</v>
      </c>
      <c r="AX110" s="33">
        <f t="shared" si="80"/>
        <v>0</v>
      </c>
      <c r="AY110" s="33">
        <f t="shared" si="80"/>
        <v>0</v>
      </c>
      <c r="AZ110" s="33">
        <f t="shared" si="80"/>
        <v>0</v>
      </c>
      <c r="BA110" s="33">
        <f t="shared" si="80"/>
        <v>0</v>
      </c>
      <c r="BB110" s="33">
        <f t="shared" si="80"/>
        <v>0</v>
      </c>
      <c r="BC110" s="33">
        <f t="shared" si="80"/>
        <v>0</v>
      </c>
      <c r="BD110" s="33">
        <f t="shared" si="80"/>
        <v>0</v>
      </c>
      <c r="BE110" s="33">
        <f t="shared" si="80"/>
        <v>0</v>
      </c>
      <c r="BF110" s="33">
        <f t="shared" si="80"/>
        <v>0</v>
      </c>
      <c r="BG110" s="33">
        <f t="shared" si="80"/>
        <v>0</v>
      </c>
      <c r="BH110" s="33">
        <f t="shared" si="80"/>
        <v>0</v>
      </c>
      <c r="BI110" s="33">
        <f t="shared" si="80"/>
        <v>3.5000000000000003E-2</v>
      </c>
      <c r="BJ110" s="33">
        <f t="shared" si="80"/>
        <v>0.192</v>
      </c>
      <c r="BK110" s="33">
        <f t="shared" si="80"/>
        <v>0</v>
      </c>
      <c r="BL110" s="33">
        <f t="shared" si="80"/>
        <v>3.0000000000000001E-3</v>
      </c>
      <c r="BM110" s="33">
        <f t="shared" si="80"/>
        <v>0</v>
      </c>
      <c r="BN110" s="33">
        <f t="shared" si="80"/>
        <v>0</v>
      </c>
      <c r="BO110" s="33">
        <f t="shared" si="80"/>
        <v>0</v>
      </c>
      <c r="BP110" s="33">
        <f t="shared" si="80"/>
        <v>0</v>
      </c>
      <c r="BQ110" s="33">
        <f t="shared" si="80"/>
        <v>0</v>
      </c>
      <c r="BR110" s="81">
        <f t="shared" si="80"/>
        <v>0</v>
      </c>
    </row>
    <row r="111" spans="1:72" ht="17.399999999999999" x14ac:dyDescent="0.35">
      <c r="B111" s="31" t="s">
        <v>37</v>
      </c>
      <c r="C111" s="32"/>
      <c r="D111" s="44">
        <f t="shared" ref="D111:BR111" si="82">PRODUCT(D110,$E$6)</f>
        <v>0.02</v>
      </c>
      <c r="E111" s="44">
        <f t="shared" si="82"/>
        <v>0</v>
      </c>
      <c r="F111" s="44">
        <f t="shared" si="82"/>
        <v>1.2E-2</v>
      </c>
      <c r="G111" s="44">
        <f t="shared" si="82"/>
        <v>5.9999999999999995E-4</v>
      </c>
      <c r="H111" s="44">
        <f t="shared" si="82"/>
        <v>0</v>
      </c>
      <c r="I111" s="44">
        <f t="shared" si="82"/>
        <v>0</v>
      </c>
      <c r="J111" s="44">
        <f t="shared" si="82"/>
        <v>2.4E-2</v>
      </c>
      <c r="K111" s="44">
        <f t="shared" si="82"/>
        <v>5.0000000000000001E-3</v>
      </c>
      <c r="L111" s="44">
        <f t="shared" si="82"/>
        <v>0</v>
      </c>
      <c r="M111" s="44">
        <f t="shared" si="82"/>
        <v>0</v>
      </c>
      <c r="N111" s="44">
        <f t="shared" si="82"/>
        <v>0</v>
      </c>
      <c r="O111" s="44">
        <f t="shared" si="82"/>
        <v>0</v>
      </c>
      <c r="P111" s="44">
        <f t="shared" si="82"/>
        <v>0</v>
      </c>
      <c r="Q111" s="44">
        <f t="shared" si="82"/>
        <v>0</v>
      </c>
      <c r="R111" s="44">
        <f t="shared" si="82"/>
        <v>0</v>
      </c>
      <c r="S111" s="44">
        <f t="shared" si="82"/>
        <v>0</v>
      </c>
      <c r="T111" s="44">
        <f t="shared" si="82"/>
        <v>0</v>
      </c>
      <c r="U111" s="44">
        <f t="shared" si="82"/>
        <v>0</v>
      </c>
      <c r="V111" s="44">
        <f t="shared" si="82"/>
        <v>3.5000000000000003E-2</v>
      </c>
      <c r="W111" s="44">
        <f>PRODUCT(W110,$E$6)</f>
        <v>0</v>
      </c>
      <c r="X111" s="44">
        <f t="shared" si="82"/>
        <v>0</v>
      </c>
      <c r="Y111" s="44">
        <f t="shared" si="82"/>
        <v>0</v>
      </c>
      <c r="Z111" s="44">
        <f t="shared" si="82"/>
        <v>0</v>
      </c>
      <c r="AA111" s="44">
        <f t="shared" si="82"/>
        <v>0</v>
      </c>
      <c r="AB111" s="44">
        <f t="shared" si="82"/>
        <v>0</v>
      </c>
      <c r="AC111" s="44">
        <f t="shared" si="82"/>
        <v>0</v>
      </c>
      <c r="AD111" s="44">
        <f t="shared" si="82"/>
        <v>0</v>
      </c>
      <c r="AE111" s="44">
        <f t="shared" si="82"/>
        <v>0</v>
      </c>
      <c r="AF111" s="44">
        <f t="shared" ref="AF111:AI111" si="83">PRODUCT(AF110,$E$6)</f>
        <v>0</v>
      </c>
      <c r="AG111" s="44">
        <f t="shared" si="83"/>
        <v>0</v>
      </c>
      <c r="AH111" s="44">
        <f t="shared" si="83"/>
        <v>5.0000000000000001E-3</v>
      </c>
      <c r="AI111" s="44">
        <f t="shared" si="83"/>
        <v>0</v>
      </c>
      <c r="AJ111" s="44">
        <f t="shared" si="82"/>
        <v>0</v>
      </c>
      <c r="AK111" s="44">
        <f t="shared" si="82"/>
        <v>0</v>
      </c>
      <c r="AL111" s="44">
        <f t="shared" si="82"/>
        <v>0</v>
      </c>
      <c r="AM111" s="44">
        <f t="shared" si="82"/>
        <v>0</v>
      </c>
      <c r="AN111" s="44">
        <f t="shared" si="82"/>
        <v>0</v>
      </c>
      <c r="AO111" s="44">
        <f t="shared" si="82"/>
        <v>0</v>
      </c>
      <c r="AP111" s="44">
        <f t="shared" si="82"/>
        <v>0</v>
      </c>
      <c r="AQ111" s="44">
        <f t="shared" si="82"/>
        <v>0</v>
      </c>
      <c r="AR111" s="44">
        <f t="shared" si="82"/>
        <v>0</v>
      </c>
      <c r="AS111" s="44">
        <f t="shared" si="82"/>
        <v>0</v>
      </c>
      <c r="AT111" s="44">
        <f t="shared" si="82"/>
        <v>0</v>
      </c>
      <c r="AU111" s="44">
        <f t="shared" si="82"/>
        <v>0</v>
      </c>
      <c r="AV111" s="44">
        <f t="shared" si="82"/>
        <v>0</v>
      </c>
      <c r="AW111" s="44">
        <f t="shared" si="82"/>
        <v>0</v>
      </c>
      <c r="AX111" s="44">
        <f t="shared" si="82"/>
        <v>0</v>
      </c>
      <c r="AY111" s="44">
        <f t="shared" si="82"/>
        <v>0</v>
      </c>
      <c r="AZ111" s="44">
        <f t="shared" si="82"/>
        <v>0</v>
      </c>
      <c r="BA111" s="44">
        <f t="shared" si="82"/>
        <v>0</v>
      </c>
      <c r="BB111" s="44">
        <f t="shared" si="82"/>
        <v>0</v>
      </c>
      <c r="BC111" s="44">
        <f t="shared" si="82"/>
        <v>0</v>
      </c>
      <c r="BD111" s="44">
        <f t="shared" si="82"/>
        <v>0</v>
      </c>
      <c r="BE111" s="44">
        <f t="shared" si="82"/>
        <v>0</v>
      </c>
      <c r="BF111" s="44">
        <f t="shared" si="82"/>
        <v>0</v>
      </c>
      <c r="BG111" s="44">
        <f t="shared" si="82"/>
        <v>0</v>
      </c>
      <c r="BH111" s="44">
        <f t="shared" si="82"/>
        <v>0</v>
      </c>
      <c r="BI111" s="44">
        <f t="shared" si="82"/>
        <v>3.5000000000000003E-2</v>
      </c>
      <c r="BJ111" s="44">
        <f t="shared" si="82"/>
        <v>0.192</v>
      </c>
      <c r="BK111" s="44">
        <f t="shared" si="82"/>
        <v>0</v>
      </c>
      <c r="BL111" s="44">
        <f t="shared" si="82"/>
        <v>3.0000000000000001E-3</v>
      </c>
      <c r="BM111" s="44">
        <f t="shared" si="82"/>
        <v>0</v>
      </c>
      <c r="BN111" s="44">
        <f t="shared" si="82"/>
        <v>0</v>
      </c>
      <c r="BO111" s="44">
        <f t="shared" si="82"/>
        <v>0</v>
      </c>
      <c r="BP111" s="44">
        <f t="shared" si="82"/>
        <v>0</v>
      </c>
      <c r="BQ111" s="44">
        <f t="shared" si="82"/>
        <v>0</v>
      </c>
      <c r="BR111" s="82">
        <f t="shared" si="82"/>
        <v>0</v>
      </c>
    </row>
    <row r="113" spans="1:72" ht="17.399999999999999" x14ac:dyDescent="0.35">
      <c r="A113" s="27"/>
      <c r="B113" s="28" t="s">
        <v>29</v>
      </c>
      <c r="C113" s="29" t="s">
        <v>30</v>
      </c>
      <c r="D113" s="30">
        <f>D97</f>
        <v>85.45</v>
      </c>
      <c r="E113" s="30">
        <f t="shared" ref="E113:BR113" si="84">E97</f>
        <v>90</v>
      </c>
      <c r="F113" s="30">
        <f t="shared" si="84"/>
        <v>82</v>
      </c>
      <c r="G113" s="30">
        <f t="shared" si="84"/>
        <v>624</v>
      </c>
      <c r="H113" s="30">
        <f t="shared" si="84"/>
        <v>1420</v>
      </c>
      <c r="I113" s="30">
        <f t="shared" si="84"/>
        <v>690</v>
      </c>
      <c r="J113" s="30">
        <f t="shared" si="84"/>
        <v>82.38</v>
      </c>
      <c r="K113" s="30">
        <f t="shared" si="84"/>
        <v>1038.8800000000001</v>
      </c>
      <c r="L113" s="30">
        <f t="shared" si="84"/>
        <v>231.94</v>
      </c>
      <c r="M113" s="30">
        <f t="shared" si="84"/>
        <v>703</v>
      </c>
      <c r="N113" s="30">
        <f t="shared" si="84"/>
        <v>114.89</v>
      </c>
      <c r="O113" s="30">
        <f t="shared" si="84"/>
        <v>359.11</v>
      </c>
      <c r="P113" s="30">
        <f t="shared" si="84"/>
        <v>434.21</v>
      </c>
      <c r="Q113" s="30">
        <f t="shared" si="84"/>
        <v>380</v>
      </c>
      <c r="R113" s="30">
        <f t="shared" si="84"/>
        <v>1210</v>
      </c>
      <c r="S113" s="30">
        <f t="shared" si="84"/>
        <v>207.5</v>
      </c>
      <c r="T113" s="30">
        <f t="shared" si="84"/>
        <v>207.5</v>
      </c>
      <c r="U113" s="30">
        <f t="shared" si="84"/>
        <v>812</v>
      </c>
      <c r="V113" s="30">
        <f t="shared" si="84"/>
        <v>352.56</v>
      </c>
      <c r="W113" s="30">
        <f>W97</f>
        <v>284</v>
      </c>
      <c r="X113" s="30">
        <f t="shared" si="84"/>
        <v>11.9</v>
      </c>
      <c r="Y113" s="30">
        <f t="shared" si="84"/>
        <v>0</v>
      </c>
      <c r="Z113" s="30">
        <f t="shared" si="84"/>
        <v>492</v>
      </c>
      <c r="AA113" s="30">
        <f t="shared" si="84"/>
        <v>364</v>
      </c>
      <c r="AB113" s="30">
        <f t="shared" si="84"/>
        <v>341</v>
      </c>
      <c r="AC113" s="30">
        <f t="shared" si="84"/>
        <v>261</v>
      </c>
      <c r="AD113" s="30">
        <f t="shared" si="84"/>
        <v>125</v>
      </c>
      <c r="AE113" s="30">
        <f t="shared" si="84"/>
        <v>607</v>
      </c>
      <c r="AF113" s="30"/>
      <c r="AG113" s="30"/>
      <c r="AH113" s="30">
        <f t="shared" si="84"/>
        <v>239</v>
      </c>
      <c r="AI113" s="30"/>
      <c r="AJ113" s="30">
        <f t="shared" si="84"/>
        <v>218.18</v>
      </c>
      <c r="AK113" s="30">
        <f t="shared" si="84"/>
        <v>89</v>
      </c>
      <c r="AL113" s="30">
        <f t="shared" si="84"/>
        <v>59</v>
      </c>
      <c r="AM113" s="30">
        <f t="shared" si="84"/>
        <v>43.8</v>
      </c>
      <c r="AN113" s="30">
        <f t="shared" si="84"/>
        <v>200</v>
      </c>
      <c r="AO113" s="30">
        <f t="shared" si="84"/>
        <v>308</v>
      </c>
      <c r="AP113" s="30">
        <f t="shared" si="84"/>
        <v>0</v>
      </c>
      <c r="AQ113" s="30">
        <f t="shared" si="84"/>
        <v>428</v>
      </c>
      <c r="AR113" s="30">
        <f t="shared" si="84"/>
        <v>0</v>
      </c>
      <c r="AS113" s="30">
        <f t="shared" si="84"/>
        <v>235.63</v>
      </c>
      <c r="AT113" s="30">
        <f t="shared" si="84"/>
        <v>72.5</v>
      </c>
      <c r="AU113" s="30">
        <f t="shared" si="84"/>
        <v>69.33</v>
      </c>
      <c r="AV113" s="30">
        <f t="shared" si="84"/>
        <v>58</v>
      </c>
      <c r="AW113" s="30">
        <f t="shared" si="84"/>
        <v>64.290000000000006</v>
      </c>
      <c r="AX113" s="30">
        <f t="shared" si="84"/>
        <v>72.86</v>
      </c>
      <c r="AY113" s="30">
        <f t="shared" si="84"/>
        <v>51.25</v>
      </c>
      <c r="AZ113" s="30">
        <f t="shared" si="84"/>
        <v>77.14</v>
      </c>
      <c r="BA113" s="30">
        <f t="shared" si="84"/>
        <v>64.67</v>
      </c>
      <c r="BB113" s="30">
        <f t="shared" si="84"/>
        <v>56.67</v>
      </c>
      <c r="BC113" s="30">
        <f t="shared" si="84"/>
        <v>130.66999999999999</v>
      </c>
      <c r="BD113" s="30">
        <f t="shared" si="84"/>
        <v>319</v>
      </c>
      <c r="BE113" s="30">
        <f t="shared" si="84"/>
        <v>499</v>
      </c>
      <c r="BF113" s="30">
        <f t="shared" si="84"/>
        <v>564</v>
      </c>
      <c r="BG113" s="30">
        <f t="shared" si="84"/>
        <v>263</v>
      </c>
      <c r="BH113" s="30">
        <f t="shared" si="84"/>
        <v>499</v>
      </c>
      <c r="BI113" s="30">
        <f t="shared" si="84"/>
        <v>878</v>
      </c>
      <c r="BJ113" s="30">
        <f t="shared" si="84"/>
        <v>47</v>
      </c>
      <c r="BK113" s="30">
        <f t="shared" si="84"/>
        <v>36</v>
      </c>
      <c r="BL113" s="30">
        <f t="shared" si="84"/>
        <v>35</v>
      </c>
      <c r="BM113" s="30">
        <f t="shared" si="84"/>
        <v>41</v>
      </c>
      <c r="BN113" s="30">
        <f t="shared" si="84"/>
        <v>47</v>
      </c>
      <c r="BO113" s="30">
        <f t="shared" si="84"/>
        <v>299</v>
      </c>
      <c r="BP113" s="30">
        <f t="shared" si="84"/>
        <v>162.22</v>
      </c>
      <c r="BQ113" s="30">
        <f t="shared" si="84"/>
        <v>22</v>
      </c>
      <c r="BR113" s="81">
        <f t="shared" si="84"/>
        <v>0</v>
      </c>
    </row>
    <row r="114" spans="1:72" ht="17.399999999999999" x14ac:dyDescent="0.35">
      <c r="B114" s="31" t="s">
        <v>31</v>
      </c>
      <c r="C114" s="32" t="s">
        <v>30</v>
      </c>
      <c r="D114" s="33">
        <f>D113/1000</f>
        <v>8.5449999999999998E-2</v>
      </c>
      <c r="E114" s="33">
        <f t="shared" ref="E114:BR114" si="85">E113/1000</f>
        <v>0.09</v>
      </c>
      <c r="F114" s="33">
        <f t="shared" si="85"/>
        <v>8.2000000000000003E-2</v>
      </c>
      <c r="G114" s="33">
        <f t="shared" si="85"/>
        <v>0.624</v>
      </c>
      <c r="H114" s="33">
        <f t="shared" si="85"/>
        <v>1.42</v>
      </c>
      <c r="I114" s="33">
        <f t="shared" si="85"/>
        <v>0.69</v>
      </c>
      <c r="J114" s="33">
        <f t="shared" si="85"/>
        <v>8.2379999999999995E-2</v>
      </c>
      <c r="K114" s="33">
        <f t="shared" si="85"/>
        <v>1.03888</v>
      </c>
      <c r="L114" s="33">
        <f t="shared" si="85"/>
        <v>0.23194000000000001</v>
      </c>
      <c r="M114" s="33">
        <f t="shared" si="85"/>
        <v>0.70299999999999996</v>
      </c>
      <c r="N114" s="33">
        <f t="shared" si="85"/>
        <v>0.11489000000000001</v>
      </c>
      <c r="O114" s="33">
        <f t="shared" si="85"/>
        <v>0.35911000000000004</v>
      </c>
      <c r="P114" s="33">
        <f t="shared" si="85"/>
        <v>0.43420999999999998</v>
      </c>
      <c r="Q114" s="33">
        <f t="shared" si="85"/>
        <v>0.38</v>
      </c>
      <c r="R114" s="33">
        <f t="shared" si="85"/>
        <v>1.21</v>
      </c>
      <c r="S114" s="33">
        <f t="shared" si="85"/>
        <v>0.20749999999999999</v>
      </c>
      <c r="T114" s="33">
        <f t="shared" si="85"/>
        <v>0.20749999999999999</v>
      </c>
      <c r="U114" s="33">
        <f t="shared" si="85"/>
        <v>0.81200000000000006</v>
      </c>
      <c r="V114" s="33">
        <f t="shared" si="85"/>
        <v>0.35255999999999998</v>
      </c>
      <c r="W114" s="33">
        <f>W113/1000</f>
        <v>0.28399999999999997</v>
      </c>
      <c r="X114" s="33">
        <f t="shared" si="85"/>
        <v>1.1900000000000001E-2</v>
      </c>
      <c r="Y114" s="33">
        <f t="shared" si="85"/>
        <v>0</v>
      </c>
      <c r="Z114" s="33">
        <f t="shared" si="85"/>
        <v>0.49199999999999999</v>
      </c>
      <c r="AA114" s="33">
        <f t="shared" si="85"/>
        <v>0.36399999999999999</v>
      </c>
      <c r="AB114" s="33">
        <f t="shared" si="85"/>
        <v>0.34100000000000003</v>
      </c>
      <c r="AC114" s="33">
        <f t="shared" si="85"/>
        <v>0.26100000000000001</v>
      </c>
      <c r="AD114" s="33">
        <f t="shared" si="85"/>
        <v>0.125</v>
      </c>
      <c r="AE114" s="33">
        <f t="shared" si="85"/>
        <v>0.60699999999999998</v>
      </c>
      <c r="AF114" s="33">
        <f t="shared" ref="AF114:AI114" si="86">AF113/1000</f>
        <v>0</v>
      </c>
      <c r="AG114" s="33">
        <f t="shared" si="86"/>
        <v>0</v>
      </c>
      <c r="AH114" s="33">
        <f t="shared" si="86"/>
        <v>0.23899999999999999</v>
      </c>
      <c r="AI114" s="33">
        <f t="shared" si="86"/>
        <v>0</v>
      </c>
      <c r="AJ114" s="33">
        <f t="shared" si="85"/>
        <v>0.21818000000000001</v>
      </c>
      <c r="AK114" s="33">
        <f t="shared" si="85"/>
        <v>8.8999999999999996E-2</v>
      </c>
      <c r="AL114" s="33">
        <f t="shared" si="85"/>
        <v>5.8999999999999997E-2</v>
      </c>
      <c r="AM114" s="33">
        <f t="shared" si="85"/>
        <v>4.3799999999999999E-2</v>
      </c>
      <c r="AN114" s="33">
        <f t="shared" si="85"/>
        <v>0.2</v>
      </c>
      <c r="AO114" s="33">
        <f t="shared" si="85"/>
        <v>0.308</v>
      </c>
      <c r="AP114" s="33">
        <f t="shared" si="85"/>
        <v>0</v>
      </c>
      <c r="AQ114" s="33">
        <f t="shared" si="85"/>
        <v>0.42799999999999999</v>
      </c>
      <c r="AR114" s="33">
        <f t="shared" si="85"/>
        <v>0</v>
      </c>
      <c r="AS114" s="33">
        <f t="shared" si="85"/>
        <v>0.23563000000000001</v>
      </c>
      <c r="AT114" s="33">
        <f t="shared" si="85"/>
        <v>7.2499999999999995E-2</v>
      </c>
      <c r="AU114" s="33">
        <f t="shared" si="85"/>
        <v>6.9330000000000003E-2</v>
      </c>
      <c r="AV114" s="33">
        <f t="shared" si="85"/>
        <v>5.8000000000000003E-2</v>
      </c>
      <c r="AW114" s="33">
        <f t="shared" si="85"/>
        <v>6.429E-2</v>
      </c>
      <c r="AX114" s="33">
        <f t="shared" si="85"/>
        <v>7.2859999999999994E-2</v>
      </c>
      <c r="AY114" s="33">
        <f t="shared" si="85"/>
        <v>5.1249999999999997E-2</v>
      </c>
      <c r="AZ114" s="33">
        <f t="shared" si="85"/>
        <v>7.714E-2</v>
      </c>
      <c r="BA114" s="33">
        <f t="shared" si="85"/>
        <v>6.4670000000000005E-2</v>
      </c>
      <c r="BB114" s="33">
        <f t="shared" si="85"/>
        <v>5.6670000000000005E-2</v>
      </c>
      <c r="BC114" s="33">
        <f t="shared" si="85"/>
        <v>0.13066999999999998</v>
      </c>
      <c r="BD114" s="33">
        <f t="shared" si="85"/>
        <v>0.31900000000000001</v>
      </c>
      <c r="BE114" s="33">
        <f t="shared" si="85"/>
        <v>0.499</v>
      </c>
      <c r="BF114" s="33">
        <f t="shared" si="85"/>
        <v>0.56399999999999995</v>
      </c>
      <c r="BG114" s="33">
        <f t="shared" si="85"/>
        <v>0.26300000000000001</v>
      </c>
      <c r="BH114" s="33">
        <f t="shared" si="85"/>
        <v>0.499</v>
      </c>
      <c r="BI114" s="33">
        <f t="shared" si="85"/>
        <v>0.878</v>
      </c>
      <c r="BJ114" s="33">
        <f t="shared" si="85"/>
        <v>4.7E-2</v>
      </c>
      <c r="BK114" s="33">
        <f t="shared" si="85"/>
        <v>3.5999999999999997E-2</v>
      </c>
      <c r="BL114" s="33">
        <f t="shared" si="85"/>
        <v>3.5000000000000003E-2</v>
      </c>
      <c r="BM114" s="33">
        <f t="shared" si="85"/>
        <v>4.1000000000000002E-2</v>
      </c>
      <c r="BN114" s="33">
        <f t="shared" si="85"/>
        <v>4.7E-2</v>
      </c>
      <c r="BO114" s="33">
        <f t="shared" si="85"/>
        <v>0.29899999999999999</v>
      </c>
      <c r="BP114" s="33">
        <f t="shared" si="85"/>
        <v>0.16222</v>
      </c>
      <c r="BQ114" s="33">
        <f t="shared" si="85"/>
        <v>2.1999999999999999E-2</v>
      </c>
      <c r="BR114" s="81">
        <f t="shared" si="85"/>
        <v>0</v>
      </c>
    </row>
    <row r="115" spans="1:72" ht="17.399999999999999" x14ac:dyDescent="0.35">
      <c r="A115" s="34"/>
      <c r="B115" s="35" t="s">
        <v>32</v>
      </c>
      <c r="C115" s="96"/>
      <c r="D115" s="36">
        <f>D111*D113</f>
        <v>1.7090000000000001</v>
      </c>
      <c r="E115" s="36">
        <f t="shared" ref="E115:BR115" si="87">E111*E113</f>
        <v>0</v>
      </c>
      <c r="F115" s="36">
        <f t="shared" si="87"/>
        <v>0.98399999999999999</v>
      </c>
      <c r="G115" s="36">
        <f t="shared" si="87"/>
        <v>0.37439999999999996</v>
      </c>
      <c r="H115" s="36">
        <f t="shared" si="87"/>
        <v>0</v>
      </c>
      <c r="I115" s="36">
        <f t="shared" si="87"/>
        <v>0</v>
      </c>
      <c r="J115" s="36">
        <f t="shared" si="87"/>
        <v>1.97712</v>
      </c>
      <c r="K115" s="36">
        <f t="shared" si="87"/>
        <v>5.1944000000000008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 t="shared" si="87"/>
        <v>0</v>
      </c>
      <c r="T115" s="36">
        <f t="shared" si="87"/>
        <v>0</v>
      </c>
      <c r="U115" s="36">
        <f t="shared" si="87"/>
        <v>0</v>
      </c>
      <c r="V115" s="36">
        <f t="shared" si="87"/>
        <v>12.339600000000001</v>
      </c>
      <c r="W115" s="36">
        <f>W111*W113</f>
        <v>0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ref="AF115:AI115" si="88">AF111*AF113</f>
        <v>0</v>
      </c>
      <c r="AG115" s="36">
        <f t="shared" si="88"/>
        <v>0</v>
      </c>
      <c r="AH115" s="36">
        <f t="shared" si="88"/>
        <v>1.1950000000000001</v>
      </c>
      <c r="AI115" s="36">
        <f t="shared" si="88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0</v>
      </c>
      <c r="BH115" s="36">
        <f t="shared" si="87"/>
        <v>0</v>
      </c>
      <c r="BI115" s="36">
        <f t="shared" si="87"/>
        <v>30.730000000000004</v>
      </c>
      <c r="BJ115" s="36">
        <f t="shared" si="87"/>
        <v>9.0240000000000009</v>
      </c>
      <c r="BK115" s="36">
        <f t="shared" si="87"/>
        <v>0</v>
      </c>
      <c r="BL115" s="36">
        <f t="shared" si="87"/>
        <v>0.105</v>
      </c>
      <c r="BM115" s="36">
        <f t="shared" si="87"/>
        <v>0</v>
      </c>
      <c r="BN115" s="36">
        <f t="shared" si="87"/>
        <v>0</v>
      </c>
      <c r="BO115" s="36">
        <f t="shared" si="87"/>
        <v>0</v>
      </c>
      <c r="BP115" s="36">
        <f t="shared" si="87"/>
        <v>0</v>
      </c>
      <c r="BQ115" s="36">
        <f t="shared" si="87"/>
        <v>0</v>
      </c>
      <c r="BR115" s="83">
        <f t="shared" si="87"/>
        <v>0</v>
      </c>
      <c r="BS115" s="37">
        <f>SUM(D115:BQ115)</f>
        <v>63.632520000000007</v>
      </c>
      <c r="BT115" s="38">
        <f>BS115/$C$9</f>
        <v>63.632520000000007</v>
      </c>
    </row>
    <row r="116" spans="1:72" ht="17.399999999999999" x14ac:dyDescent="0.35">
      <c r="A116" s="34"/>
      <c r="B116" s="35" t="s">
        <v>33</v>
      </c>
      <c r="C116" s="96"/>
      <c r="D116" s="36">
        <f>D111*D113</f>
        <v>1.7090000000000001</v>
      </c>
      <c r="E116" s="36">
        <f t="shared" ref="E116:BR116" si="89">E111*E113</f>
        <v>0</v>
      </c>
      <c r="F116" s="36">
        <f t="shared" si="89"/>
        <v>0.98399999999999999</v>
      </c>
      <c r="G116" s="36">
        <f t="shared" si="89"/>
        <v>0.37439999999999996</v>
      </c>
      <c r="H116" s="36">
        <f t="shared" si="89"/>
        <v>0</v>
      </c>
      <c r="I116" s="36">
        <f t="shared" si="89"/>
        <v>0</v>
      </c>
      <c r="J116" s="36">
        <f t="shared" si="89"/>
        <v>1.97712</v>
      </c>
      <c r="K116" s="36">
        <f t="shared" si="89"/>
        <v>5.1944000000000008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 t="shared" si="89"/>
        <v>0</v>
      </c>
      <c r="T116" s="36">
        <f t="shared" si="89"/>
        <v>0</v>
      </c>
      <c r="U116" s="36">
        <f t="shared" si="89"/>
        <v>0</v>
      </c>
      <c r="V116" s="36">
        <f t="shared" si="89"/>
        <v>12.339600000000001</v>
      </c>
      <c r="W116" s="36">
        <f>W111*W113</f>
        <v>0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ref="AF116:AI116" si="90">AF111*AF113</f>
        <v>0</v>
      </c>
      <c r="AG116" s="36">
        <f t="shared" si="90"/>
        <v>0</v>
      </c>
      <c r="AH116" s="36">
        <f t="shared" si="90"/>
        <v>1.1950000000000001</v>
      </c>
      <c r="AI116" s="36">
        <f t="shared" si="90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0</v>
      </c>
      <c r="BH116" s="36">
        <f t="shared" si="89"/>
        <v>0</v>
      </c>
      <c r="BI116" s="36">
        <f t="shared" si="89"/>
        <v>30.730000000000004</v>
      </c>
      <c r="BJ116" s="36">
        <f t="shared" si="89"/>
        <v>9.0240000000000009</v>
      </c>
      <c r="BK116" s="36">
        <f t="shared" si="89"/>
        <v>0</v>
      </c>
      <c r="BL116" s="36">
        <f t="shared" si="89"/>
        <v>0.105</v>
      </c>
      <c r="BM116" s="36">
        <f t="shared" si="89"/>
        <v>0</v>
      </c>
      <c r="BN116" s="36">
        <f t="shared" si="89"/>
        <v>0</v>
      </c>
      <c r="BO116" s="36">
        <f t="shared" si="89"/>
        <v>0</v>
      </c>
      <c r="BP116" s="36">
        <f t="shared" si="89"/>
        <v>0</v>
      </c>
      <c r="BQ116" s="36">
        <f t="shared" si="89"/>
        <v>0</v>
      </c>
      <c r="BR116" s="83">
        <f t="shared" si="89"/>
        <v>0</v>
      </c>
      <c r="BS116" s="37">
        <f>SUM(D116:BQ116)</f>
        <v>63.632520000000007</v>
      </c>
      <c r="BT116" s="38">
        <f>BS116/$C$9</f>
        <v>63.632520000000007</v>
      </c>
    </row>
  </sheetData>
  <mergeCells count="372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C53:AC54"/>
    <mergeCell ref="AD53:AD54"/>
    <mergeCell ref="AE53:AE54"/>
    <mergeCell ref="AH53:AH54"/>
    <mergeCell ref="AJ53:AJ54"/>
    <mergeCell ref="AK53:AK54"/>
    <mergeCell ref="V53:V54"/>
    <mergeCell ref="X53:X54"/>
    <mergeCell ref="Y53:Y54"/>
    <mergeCell ref="Z53:Z54"/>
    <mergeCell ref="AA53:AA54"/>
    <mergeCell ref="AB53:AB54"/>
    <mergeCell ref="AF53:AF54"/>
    <mergeCell ref="AG53:AG54"/>
    <mergeCell ref="AI53:AI54"/>
    <mergeCell ref="BC53:BC54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BP53:BP54"/>
    <mergeCell ref="BQ53:BQ54"/>
    <mergeCell ref="BR53:BR54"/>
    <mergeCell ref="BS53:BS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I69:AI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BM69:BM70"/>
    <mergeCell ref="BN69:BN70"/>
    <mergeCell ref="BO69:BO70"/>
    <mergeCell ref="BP69:BP70"/>
    <mergeCell ref="BQ69:BQ70"/>
    <mergeCell ref="BR69:BR70"/>
    <mergeCell ref="BG69:BG70"/>
    <mergeCell ref="BH69:BH70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AH87:AH88"/>
    <mergeCell ref="AJ87:AJ88"/>
    <mergeCell ref="AK87:AK88"/>
    <mergeCell ref="AL87:AL88"/>
    <mergeCell ref="AM87:AM88"/>
    <mergeCell ref="AN87:AN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I87:AI88"/>
    <mergeCell ref="AU87:AU88"/>
    <mergeCell ref="AV87:AV88"/>
    <mergeCell ref="AW87:AW88"/>
    <mergeCell ref="AX87:AX88"/>
    <mergeCell ref="AY87:AY88"/>
    <mergeCell ref="AZ87:AZ88"/>
    <mergeCell ref="AO87:AO88"/>
    <mergeCell ref="AP87:AP88"/>
    <mergeCell ref="AQ87:AQ88"/>
    <mergeCell ref="AR87:AR88"/>
    <mergeCell ref="AS87:AS88"/>
    <mergeCell ref="AT87:AT88"/>
    <mergeCell ref="BI87:BI88"/>
    <mergeCell ref="BJ87:BJ88"/>
    <mergeCell ref="BK87:BK88"/>
    <mergeCell ref="BL87:BL88"/>
    <mergeCell ref="BA87:BA88"/>
    <mergeCell ref="BB87:BB88"/>
    <mergeCell ref="BC87:BC88"/>
    <mergeCell ref="BD87:BD88"/>
    <mergeCell ref="BE87:BE88"/>
    <mergeCell ref="BF87:BF88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M87:BM88"/>
    <mergeCell ref="BN87:BN88"/>
    <mergeCell ref="BO87:BO88"/>
    <mergeCell ref="BP87:BP88"/>
    <mergeCell ref="BQ87:BQ88"/>
    <mergeCell ref="BR87:BR88"/>
    <mergeCell ref="BG87:BG88"/>
    <mergeCell ref="BH87:BH88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AH103:AH104"/>
    <mergeCell ref="AJ103:AJ104"/>
    <mergeCell ref="AK103:AK104"/>
    <mergeCell ref="AL103:AL104"/>
    <mergeCell ref="AM103:AM104"/>
    <mergeCell ref="AN103:AN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AI103:AI104"/>
    <mergeCell ref="AV103:AV104"/>
    <mergeCell ref="AW103:AW104"/>
    <mergeCell ref="AX103:AX104"/>
    <mergeCell ref="AY103:AY104"/>
    <mergeCell ref="AZ103:AZ104"/>
    <mergeCell ref="AO103:AO104"/>
    <mergeCell ref="AP103:AP104"/>
    <mergeCell ref="AQ103:AQ104"/>
    <mergeCell ref="AR103:AR104"/>
    <mergeCell ref="AS103:AS104"/>
    <mergeCell ref="AT103:AT104"/>
    <mergeCell ref="BS103:BS104"/>
    <mergeCell ref="BT103:BT104"/>
    <mergeCell ref="A105:A109"/>
    <mergeCell ref="C105:C109"/>
    <mergeCell ref="C115:C116"/>
    <mergeCell ref="BM103:BM104"/>
    <mergeCell ref="BN103:BN104"/>
    <mergeCell ref="BO103:BO104"/>
    <mergeCell ref="BP103:BP104"/>
    <mergeCell ref="BQ103:BQ104"/>
    <mergeCell ref="BR103:BR104"/>
    <mergeCell ref="BG103:BG104"/>
    <mergeCell ref="BH103:BH104"/>
    <mergeCell ref="BI103:BI104"/>
    <mergeCell ref="BJ103:BJ104"/>
    <mergeCell ref="BK103:BK104"/>
    <mergeCell ref="BL103:BL104"/>
    <mergeCell ref="BA103:BA104"/>
    <mergeCell ref="BB103:BB104"/>
    <mergeCell ref="BC103:BC104"/>
    <mergeCell ref="BD103:BD104"/>
    <mergeCell ref="BE103:BE104"/>
    <mergeCell ref="BF103:BF104"/>
    <mergeCell ref="AU103:AU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M10" zoomScale="75" zoomScaleNormal="75" workbookViewId="0">
      <selection activeCell="D46" sqref="D46"/>
    </sheetView>
  </sheetViews>
  <sheetFormatPr defaultRowHeight="14.4" x14ac:dyDescent="0.3"/>
  <cols>
    <col min="1" max="1" width="9.7773437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0" max="70" width="8.88671875" style="79"/>
    <col min="71" max="71" width="11.44140625" customWidth="1"/>
    <col min="72" max="72" width="10.332031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95</v>
      </c>
      <c r="B2" s="1"/>
      <c r="C2" s="1"/>
      <c r="D2" s="1"/>
      <c r="E2" s="1"/>
    </row>
    <row r="3" spans="1:72" hidden="1" x14ac:dyDescent="0.3">
      <c r="A3" s="1" t="s">
        <v>96</v>
      </c>
      <c r="B3" s="1"/>
      <c r="C3" s="1"/>
      <c r="D3" s="1"/>
      <c r="E3" s="1"/>
      <c r="K3" t="s">
        <v>1</v>
      </c>
    </row>
    <row r="4" spans="1:72" x14ac:dyDescent="0.3">
      <c r="K4" t="s">
        <v>97</v>
      </c>
    </row>
    <row r="5" spans="1:72" x14ac:dyDescent="0.3">
      <c r="Z5" s="2"/>
    </row>
    <row r="6" spans="1:72" x14ac:dyDescent="0.3">
      <c r="C6" s="3" t="s">
        <v>2</v>
      </c>
      <c r="D6" s="3"/>
      <c r="E6" s="4">
        <v>1</v>
      </c>
      <c r="F6" t="s">
        <v>64</v>
      </c>
      <c r="K6" s="59">
        <v>45674</v>
      </c>
      <c r="N6" s="4"/>
      <c r="O6" s="4"/>
    </row>
    <row r="7" spans="1:72" s="6" customFormat="1" ht="15" customHeight="1" x14ac:dyDescent="0.3">
      <c r="A7" s="108"/>
      <c r="B7" s="5" t="s">
        <v>3</v>
      </c>
      <c r="C7" s="106" t="s">
        <v>4</v>
      </c>
      <c r="D7" s="105" t="str">
        <f>[1]Цены!A1</f>
        <v>Хлеб пшеничный</v>
      </c>
      <c r="E7" s="105" t="str">
        <f>[1]Цены!B1</f>
        <v>Хлеб ржано-пшеничный</v>
      </c>
      <c r="F7" s="105" t="str">
        <f>[1]Цены!C1</f>
        <v>Сахар</v>
      </c>
      <c r="G7" s="105" t="str">
        <f>[1]Цены!D1</f>
        <v>Чай</v>
      </c>
      <c r="H7" s="105" t="str">
        <f>[1]Цены!E1</f>
        <v>Какао</v>
      </c>
      <c r="I7" s="105" t="str">
        <f>[1]Цены!F1</f>
        <v>Кофейный напиток</v>
      </c>
      <c r="J7" s="105" t="str">
        <f>[1]Цены!G1</f>
        <v>Молоко 2,5%</v>
      </c>
      <c r="K7" s="105" t="str">
        <f>[1]Цены!H1</f>
        <v>Масло сливочное</v>
      </c>
      <c r="L7" s="105" t="str">
        <f>[1]Цены!I1</f>
        <v>Сметана 15%</v>
      </c>
      <c r="M7" s="105" t="str">
        <f>[1]Цены!J1</f>
        <v>Молоко сухое</v>
      </c>
      <c r="N7" s="105" t="str">
        <f>[1]Цены!K1</f>
        <v>Снежок 2,5 %</v>
      </c>
      <c r="O7" s="105" t="str">
        <f>[1]Цены!L1</f>
        <v>Творог 5%</v>
      </c>
      <c r="P7" s="105" t="str">
        <f>[1]Цены!M1</f>
        <v>Молоко сгущенное</v>
      </c>
      <c r="Q7" s="105" t="str">
        <f>[1]Цены!N1</f>
        <v xml:space="preserve">Джем Сава </v>
      </c>
      <c r="R7" s="105" t="str">
        <f>[1]Цены!O1</f>
        <v>Сыр</v>
      </c>
      <c r="S7" s="105" t="str">
        <f>[1]Цены!P1</f>
        <v>Зеленый горошек</v>
      </c>
      <c r="T7" s="105" t="str">
        <f>[1]Цены!Q1</f>
        <v>Кукуруза консервирован.</v>
      </c>
      <c r="U7" s="105" t="str">
        <f>[1]Цены!R1</f>
        <v>Консервы рыбные</v>
      </c>
      <c r="V7" s="105" t="str">
        <f>[1]Цены!S1</f>
        <v>Огурцы консервирован.</v>
      </c>
      <c r="W7" s="105" t="str">
        <f>[1]Цены!T1</f>
        <v>Огурцы свежие</v>
      </c>
      <c r="X7" s="105" t="str">
        <f>[1]Цены!U1</f>
        <v>Яйцо</v>
      </c>
      <c r="Y7" s="105" t="str">
        <f>[1]Цены!V1</f>
        <v>Икра кабачковая</v>
      </c>
      <c r="Z7" s="105" t="str">
        <f>[1]Цены!W1</f>
        <v>Изюм</v>
      </c>
      <c r="AA7" s="105" t="str">
        <f>[1]Цены!X1</f>
        <v>Курага</v>
      </c>
      <c r="AB7" s="105" t="str">
        <f>[1]Цены!Y1</f>
        <v>Чернослив</v>
      </c>
      <c r="AC7" s="105" t="str">
        <f>[1]Цены!Z1</f>
        <v>Шиповник</v>
      </c>
      <c r="AD7" s="105" t="str">
        <f>[1]Цены!AA1</f>
        <v>Сухофрукты</v>
      </c>
      <c r="AE7" s="105" t="str">
        <f>[1]Цены!AB1</f>
        <v>Ягода свежемороженная</v>
      </c>
      <c r="AF7" s="106" t="s">
        <v>98</v>
      </c>
      <c r="AG7" s="106" t="s">
        <v>99</v>
      </c>
      <c r="AH7" s="105" t="str">
        <f>[1]Цены!AC1</f>
        <v>Лимон</v>
      </c>
      <c r="AI7" s="106" t="s">
        <v>100</v>
      </c>
      <c r="AJ7" s="105" t="str">
        <f>[1]Цены!AD1</f>
        <v>Кисель</v>
      </c>
      <c r="AK7" s="105" t="str">
        <f>[1]Цены!AE1</f>
        <v xml:space="preserve">Сок </v>
      </c>
      <c r="AL7" s="105" t="str">
        <f>[1]Цены!AF1</f>
        <v>Макаронные изделия</v>
      </c>
      <c r="AM7" s="105" t="str">
        <f>[1]Цены!AG1</f>
        <v>Мука</v>
      </c>
      <c r="AN7" s="105" t="str">
        <f>[1]Цены!AH1</f>
        <v>Дрожжи</v>
      </c>
      <c r="AO7" s="105" t="str">
        <f>[1]Цены!AI1</f>
        <v>Печенье</v>
      </c>
      <c r="AP7" s="105" t="str">
        <f>[1]Цены!AJ1</f>
        <v>Пряники</v>
      </c>
      <c r="AQ7" s="105" t="str">
        <f>[1]Цены!AK1</f>
        <v>Вафли</v>
      </c>
      <c r="AR7" s="105" t="str">
        <f>[1]Цены!AL1</f>
        <v>Конфеты</v>
      </c>
      <c r="AS7" s="105" t="str">
        <f>[1]Цены!AM1</f>
        <v>Повидло Сава</v>
      </c>
      <c r="AT7" s="105" t="str">
        <f>[1]Цены!AN1</f>
        <v>Крупа геркулес</v>
      </c>
      <c r="AU7" s="105" t="str">
        <f>[1]Цены!AO1</f>
        <v>Крупа горох</v>
      </c>
      <c r="AV7" s="105" t="str">
        <f>[1]Цены!AP1</f>
        <v>Крупа гречневая</v>
      </c>
      <c r="AW7" s="105" t="str">
        <f>[1]Цены!AQ1</f>
        <v>Крупа кукурузная</v>
      </c>
      <c r="AX7" s="105" t="str">
        <f>[1]Цены!AR1</f>
        <v>Крупа манная</v>
      </c>
      <c r="AY7" s="105" t="str">
        <f>[1]Цены!AS1</f>
        <v>Крупа перловая</v>
      </c>
      <c r="AZ7" s="105" t="str">
        <f>[1]Цены!AT1</f>
        <v>Крупа пшеничная</v>
      </c>
      <c r="BA7" s="105" t="str">
        <f>[1]Цены!AU1</f>
        <v>Крупа пшено</v>
      </c>
      <c r="BB7" s="105" t="str">
        <f>[1]Цены!AV1</f>
        <v>Крупа ячневая</v>
      </c>
      <c r="BC7" s="105" t="str">
        <f>[1]Цены!AW1</f>
        <v>Рис</v>
      </c>
      <c r="BD7" s="105" t="str">
        <f>[1]Цены!AX1</f>
        <v>Цыпленок бройлер</v>
      </c>
      <c r="BE7" s="105" t="str">
        <f>[1]Цены!AY1</f>
        <v>Филе куриное</v>
      </c>
      <c r="BF7" s="105" t="str">
        <f>[1]Цены!AZ1</f>
        <v>Фарш говяжий</v>
      </c>
      <c r="BG7" s="105" t="str">
        <f>[1]Цены!BA1</f>
        <v>Печень куриная</v>
      </c>
      <c r="BH7" s="105" t="str">
        <f>[1]Цены!BB1</f>
        <v>Филе минтая</v>
      </c>
      <c r="BI7" s="105" t="str">
        <f>[1]Цены!BC1</f>
        <v>Филе сельди слабосол.</v>
      </c>
      <c r="BJ7" s="105" t="str">
        <f>[1]Цены!BD1</f>
        <v>Картофель</v>
      </c>
      <c r="BK7" s="105" t="str">
        <f>[1]Цены!BE1</f>
        <v>Морковь</v>
      </c>
      <c r="BL7" s="105" t="str">
        <f>[1]Цены!BF1</f>
        <v>Лук</v>
      </c>
      <c r="BM7" s="105" t="str">
        <f>[1]Цены!BG1</f>
        <v>Капуста</v>
      </c>
      <c r="BN7" s="105" t="str">
        <f>[1]Цены!BH1</f>
        <v>Свекла</v>
      </c>
      <c r="BO7" s="105" t="str">
        <f>[1]Цены!BI1</f>
        <v>Томатная паста</v>
      </c>
      <c r="BP7" s="105" t="str">
        <f>[1]Цены!BJ1</f>
        <v>Масло растительное</v>
      </c>
      <c r="BQ7" s="105" t="str">
        <f>[1]Цены!BK1</f>
        <v>Соль</v>
      </c>
      <c r="BR7" s="100" t="s">
        <v>104</v>
      </c>
      <c r="BS7" s="104" t="s">
        <v>5</v>
      </c>
      <c r="BT7" s="104" t="s">
        <v>6</v>
      </c>
    </row>
    <row r="8" spans="1:72" s="6" customFormat="1" ht="51" customHeight="1" x14ac:dyDescent="0.3">
      <c r="A8" s="109"/>
      <c r="B8" s="7" t="s">
        <v>7</v>
      </c>
      <c r="C8" s="107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7"/>
      <c r="AG8" s="107"/>
      <c r="AH8" s="105"/>
      <c r="AI8" s="107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1"/>
      <c r="BS8" s="104"/>
      <c r="BT8" s="104"/>
    </row>
    <row r="9" spans="1:72" s="11" customFormat="1" x14ac:dyDescent="0.3">
      <c r="A9" s="92" t="s">
        <v>8</v>
      </c>
      <c r="B9" s="8" t="s">
        <v>9</v>
      </c>
      <c r="C9" s="93">
        <f>$E$6</f>
        <v>1</v>
      </c>
      <c r="D9" s="8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80"/>
    </row>
    <row r="10" spans="1:72" x14ac:dyDescent="0.3">
      <c r="A10" s="92"/>
      <c r="B10" s="12" t="s">
        <v>10</v>
      </c>
      <c r="C10" s="94"/>
      <c r="D10" s="75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80"/>
    </row>
    <row r="11" spans="1:72" x14ac:dyDescent="0.3">
      <c r="A11" s="92"/>
      <c r="B11" s="13" t="s">
        <v>11</v>
      </c>
      <c r="C11" s="94"/>
      <c r="D11" s="75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80"/>
    </row>
    <row r="12" spans="1:72" x14ac:dyDescent="0.3">
      <c r="A12" s="92"/>
      <c r="B12" s="13"/>
      <c r="C12" s="94"/>
      <c r="D12" s="7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80"/>
    </row>
    <row r="13" spans="1:72" x14ac:dyDescent="0.3">
      <c r="A13" s="92"/>
      <c r="B13" s="13"/>
      <c r="C13" s="95"/>
      <c r="D13" s="7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80"/>
    </row>
    <row r="14" spans="1:72" x14ac:dyDescent="0.3">
      <c r="A14" s="92" t="s">
        <v>12</v>
      </c>
      <c r="B14" s="16" t="s">
        <v>13</v>
      </c>
      <c r="C14" s="94">
        <f>E6</f>
        <v>1</v>
      </c>
      <c r="D14" s="75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80"/>
    </row>
    <row r="15" spans="1:72" x14ac:dyDescent="0.3">
      <c r="A15" s="92"/>
      <c r="B15" s="13" t="s">
        <v>14</v>
      </c>
      <c r="C15" s="94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80"/>
    </row>
    <row r="16" spans="1:72" x14ac:dyDescent="0.3">
      <c r="A16" s="92"/>
      <c r="B16" s="13" t="s">
        <v>15</v>
      </c>
      <c r="C16" s="94"/>
      <c r="D16" s="75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80"/>
    </row>
    <row r="17" spans="1:70" x14ac:dyDescent="0.3">
      <c r="A17" s="92"/>
      <c r="B17" s="17" t="s">
        <v>16</v>
      </c>
      <c r="C17" s="94"/>
      <c r="D17" s="75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80"/>
    </row>
    <row r="18" spans="1:70" x14ac:dyDescent="0.3">
      <c r="A18" s="92"/>
      <c r="B18" s="8" t="s">
        <v>17</v>
      </c>
      <c r="C18" s="94"/>
      <c r="D18" s="75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80"/>
    </row>
    <row r="19" spans="1:70" x14ac:dyDescent="0.3">
      <c r="A19" s="92"/>
      <c r="B19" s="8" t="s">
        <v>18</v>
      </c>
      <c r="C19" s="94"/>
      <c r="D19" s="75"/>
      <c r="E19" s="75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80"/>
    </row>
    <row r="20" spans="1:70" x14ac:dyDescent="0.3">
      <c r="A20" s="92"/>
      <c r="B20" s="8" t="s">
        <v>19</v>
      </c>
      <c r="C20" s="95"/>
      <c r="D20" s="75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80">
        <v>5.0000000000000002E-5</v>
      </c>
    </row>
    <row r="21" spans="1:70" x14ac:dyDescent="0.3">
      <c r="A21" s="92" t="s">
        <v>20</v>
      </c>
      <c r="B21" s="13" t="s">
        <v>21</v>
      </c>
      <c r="C21" s="93">
        <f>$E$6</f>
        <v>1</v>
      </c>
      <c r="D21" s="75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80"/>
    </row>
    <row r="22" spans="1:70" s="11" customFormat="1" x14ac:dyDescent="0.3">
      <c r="A22" s="92"/>
      <c r="B22" s="8" t="s">
        <v>22</v>
      </c>
      <c r="C22" s="94"/>
      <c r="D22" s="76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80"/>
    </row>
    <row r="23" spans="1:70" x14ac:dyDescent="0.3">
      <c r="A23" s="92"/>
      <c r="B23" s="13" t="s">
        <v>100</v>
      </c>
      <c r="C23" s="94"/>
      <c r="D23" s="7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80"/>
    </row>
    <row r="24" spans="1:70" x14ac:dyDescent="0.3">
      <c r="A24" s="92"/>
      <c r="B24" s="13"/>
      <c r="C24" s="94"/>
      <c r="D24" s="7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80"/>
    </row>
    <row r="25" spans="1:70" ht="12.75" customHeight="1" x14ac:dyDescent="0.3">
      <c r="A25" s="92"/>
      <c r="B25" s="13"/>
      <c r="C25" s="95"/>
      <c r="D25" s="7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80"/>
    </row>
    <row r="26" spans="1:70" x14ac:dyDescent="0.3">
      <c r="A26" s="92" t="s">
        <v>23</v>
      </c>
      <c r="B26" s="18" t="s">
        <v>24</v>
      </c>
      <c r="C26" s="93">
        <f>$E$6</f>
        <v>1</v>
      </c>
      <c r="D26" s="76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/>
      <c r="BR26" s="80"/>
    </row>
    <row r="27" spans="1:70" s="11" customFormat="1" x14ac:dyDescent="0.3">
      <c r="A27" s="92"/>
      <c r="B27" s="11" t="s">
        <v>105</v>
      </c>
      <c r="C27" s="94"/>
      <c r="D27" s="75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>
        <v>3.5000000000000003E-2</v>
      </c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>
        <v>3.0000000000000001E-3</v>
      </c>
      <c r="BM27" s="15"/>
      <c r="BN27" s="15"/>
      <c r="BO27" s="13"/>
      <c r="BP27" s="13"/>
      <c r="BQ27" s="13"/>
      <c r="BR27" s="80"/>
    </row>
    <row r="28" spans="1:70" x14ac:dyDescent="0.3">
      <c r="A28" s="92"/>
      <c r="B28" s="8" t="s">
        <v>25</v>
      </c>
      <c r="C28" s="94"/>
      <c r="D28" s="75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80"/>
    </row>
    <row r="29" spans="1:70" ht="14.25" customHeight="1" x14ac:dyDescent="0.3">
      <c r="A29" s="92"/>
      <c r="B29" t="s">
        <v>17</v>
      </c>
      <c r="C29" s="94"/>
      <c r="D29" s="75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80"/>
    </row>
    <row r="30" spans="1:70" x14ac:dyDescent="0.3">
      <c r="A30" s="92"/>
      <c r="B30" s="13"/>
      <c r="C30" s="9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80"/>
    </row>
    <row r="31" spans="1:70" ht="17.399999999999999" x14ac:dyDescent="0.35">
      <c r="A31" s="19"/>
      <c r="B31" s="20" t="s">
        <v>26</v>
      </c>
      <c r="C31" s="21"/>
      <c r="D31" s="22">
        <f t="shared" ref="D31:BQ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3.5000000000000003E-2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0.02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5.000000000000001E-3</v>
      </c>
      <c r="BR31" s="81">
        <f t="shared" ref="BR31" si="1">SUM(BR9:BR30)</f>
        <v>5.0000000000000002E-5</v>
      </c>
    </row>
    <row r="32" spans="1:70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R32" si="2">ROUND(PRODUCT(E31,$E$6),3)</f>
        <v>0.05</v>
      </c>
      <c r="F32" s="23">
        <f t="shared" si="2"/>
        <v>5.7000000000000002E-2</v>
      </c>
      <c r="G32" s="23">
        <f t="shared" si="2"/>
        <v>1E-3</v>
      </c>
      <c r="H32" s="23">
        <f t="shared" si="2"/>
        <v>1E-3</v>
      </c>
      <c r="I32" s="23">
        <f t="shared" si="2"/>
        <v>0</v>
      </c>
      <c r="J32" s="23">
        <f t="shared" si="2"/>
        <v>0.12</v>
      </c>
      <c r="K32" s="23">
        <f t="shared" si="2"/>
        <v>1.9E-2</v>
      </c>
      <c r="L32" s="23">
        <f t="shared" si="2"/>
        <v>1.4999999999999999E-2</v>
      </c>
      <c r="M32" s="23">
        <f t="shared" si="2"/>
        <v>1.7000000000000001E-2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8.0000000000000002E-3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3.5000000000000003E-2</v>
      </c>
      <c r="W32" s="23">
        <f t="shared" si="2"/>
        <v>0</v>
      </c>
      <c r="X32" s="23">
        <f t="shared" si="2"/>
        <v>0.65</v>
      </c>
      <c r="Y32" s="23">
        <f t="shared" si="2"/>
        <v>0</v>
      </c>
      <c r="Z32" s="23">
        <f t="shared" si="2"/>
        <v>0</v>
      </c>
      <c r="AA32" s="23">
        <f t="shared" si="2"/>
        <v>0.01</v>
      </c>
      <c r="AB32" s="23">
        <f t="shared" si="2"/>
        <v>0</v>
      </c>
      <c r="AC32" s="23">
        <f t="shared" si="2"/>
        <v>1.2E-2</v>
      </c>
      <c r="AD32" s="23">
        <f t="shared" si="2"/>
        <v>0</v>
      </c>
      <c r="AE32" s="23">
        <f t="shared" si="2"/>
        <v>0</v>
      </c>
      <c r="AF32" s="23">
        <f t="shared" si="2"/>
        <v>0</v>
      </c>
      <c r="AG32" s="23">
        <f t="shared" si="2"/>
        <v>0</v>
      </c>
      <c r="AH32" s="23">
        <f t="shared" si="2"/>
        <v>5.0000000000000001E-3</v>
      </c>
      <c r="AI32" s="23">
        <f t="shared" si="2"/>
        <v>0.114</v>
      </c>
      <c r="AJ32" s="23">
        <f t="shared" si="2"/>
        <v>0</v>
      </c>
      <c r="AK32" s="23">
        <f t="shared" si="2"/>
        <v>0</v>
      </c>
      <c r="AL32" s="23">
        <f t="shared" si="2"/>
        <v>3.5000000000000003E-2</v>
      </c>
      <c r="AM32" s="23">
        <f t="shared" si="2"/>
        <v>4.1000000000000002E-2</v>
      </c>
      <c r="AN32" s="23">
        <f t="shared" si="2"/>
        <v>2E-3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0.02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</v>
      </c>
      <c r="AX32" s="23">
        <f t="shared" si="2"/>
        <v>0</v>
      </c>
      <c r="AY32" s="23">
        <f t="shared" si="2"/>
        <v>0</v>
      </c>
      <c r="AZ32" s="23">
        <f t="shared" si="2"/>
        <v>0.02</v>
      </c>
      <c r="BA32" s="23">
        <f t="shared" si="2"/>
        <v>0</v>
      </c>
      <c r="BB32" s="23">
        <f t="shared" si="2"/>
        <v>0</v>
      </c>
      <c r="BC32" s="23">
        <f t="shared" si="2"/>
        <v>4.0000000000000001E-3</v>
      </c>
      <c r="BD32" s="23">
        <f t="shared" si="2"/>
        <v>3.5000000000000003E-2</v>
      </c>
      <c r="BE32" s="23">
        <f t="shared" si="2"/>
        <v>2.7E-2</v>
      </c>
      <c r="BF32" s="23">
        <f t="shared" si="2"/>
        <v>2.1000000000000001E-2</v>
      </c>
      <c r="BG32" s="23">
        <f t="shared" si="2"/>
        <v>0</v>
      </c>
      <c r="BH32" s="23">
        <f t="shared" si="2"/>
        <v>0</v>
      </c>
      <c r="BI32" s="23">
        <f t="shared" si="2"/>
        <v>3.5000000000000003E-2</v>
      </c>
      <c r="BJ32" s="23">
        <f t="shared" si="2"/>
        <v>0.38</v>
      </c>
      <c r="BK32" s="23">
        <f t="shared" si="2"/>
        <v>1.7000000000000001E-2</v>
      </c>
      <c r="BL32" s="23">
        <f t="shared" si="2"/>
        <v>0.02</v>
      </c>
      <c r="BM32" s="23">
        <f t="shared" si="2"/>
        <v>5.5E-2</v>
      </c>
      <c r="BN32" s="23">
        <f t="shared" si="2"/>
        <v>0</v>
      </c>
      <c r="BO32" s="23">
        <f t="shared" si="2"/>
        <v>0</v>
      </c>
      <c r="BP32" s="23">
        <f t="shared" si="2"/>
        <v>5.0000000000000001E-3</v>
      </c>
      <c r="BQ32" s="23">
        <f t="shared" si="2"/>
        <v>5.0000000000000001E-3</v>
      </c>
      <c r="BR32" s="82">
        <f t="shared" si="2"/>
        <v>0</v>
      </c>
    </row>
    <row r="33" spans="1:72" ht="18" x14ac:dyDescent="0.35">
      <c r="D33" s="24">
        <f>D32+' 1,5-2 года (день 7)'!D32+'СВО 3-7 лет '!D32</f>
        <v>0.22000000000000003</v>
      </c>
      <c r="E33" s="24">
        <f>E32+' 1,5-2 года (день 7)'!E32+'СВО 3-7 лет '!E32</f>
        <v>0.14000000000000001</v>
      </c>
      <c r="F33" s="24">
        <f>F32+' 1,5-2 года (день 7)'!F32+'СВО 3-7 лет '!F32</f>
        <v>0.158</v>
      </c>
      <c r="G33" s="24">
        <f>G32+' 1,5-2 года (день 7)'!G32+'СВО 3-7 лет '!G32</f>
        <v>3.0000000000000001E-3</v>
      </c>
      <c r="H33" s="24">
        <f>H32+' 1,5-2 года (день 7)'!H32+'СВО 3-7 лет '!H32</f>
        <v>3.0000000000000001E-3</v>
      </c>
      <c r="I33" s="24">
        <f>I32+' 1,5-2 года (день 7)'!I32+'СВО 3-7 лет '!I32</f>
        <v>0</v>
      </c>
      <c r="J33" s="24">
        <f>J32+' 1,5-2 года (день 7)'!J32+'СВО 3-7 лет '!J32</f>
        <v>0.34099999999999997</v>
      </c>
      <c r="K33" s="24">
        <f>K32+' 1,5-2 года (день 7)'!K32+'СВО 3-7 лет '!K32</f>
        <v>5.3000000000000005E-2</v>
      </c>
      <c r="L33" s="24">
        <f>L32+' 1,5-2 года (день 7)'!L32+'СВО 3-7 лет '!L32</f>
        <v>0.04</v>
      </c>
      <c r="M33" s="24">
        <f>M32+' 1,5-2 года (день 7)'!M32+'СВО 3-7 лет '!M32</f>
        <v>4.5999999999999999E-2</v>
      </c>
      <c r="N33" s="24">
        <f>N32+' 1,5-2 года (день 7)'!N32+'СВО 3-7 лет '!N32</f>
        <v>0</v>
      </c>
      <c r="O33" s="24">
        <f>O32+' 1,5-2 года (день 7)'!O32+'СВО 3-7 лет '!O32</f>
        <v>0</v>
      </c>
      <c r="P33" s="24">
        <f>P32+' 1,5-2 года (день 7)'!P32+'СВО 3-7 лет '!P32</f>
        <v>0</v>
      </c>
      <c r="Q33" s="24">
        <f>Q32+' 1,5-2 года (день 7)'!Q32+'СВО 3-7 лет '!Q32</f>
        <v>2.1000000000000001E-2</v>
      </c>
      <c r="R33" s="24">
        <f>R32+' 1,5-2 года (день 7)'!R32+'СВО 3-7 лет '!R32</f>
        <v>0</v>
      </c>
      <c r="S33" s="24">
        <f>S32+' 1,5-2 года (день 7)'!S32+'СВО 3-7 лет '!S32</f>
        <v>0</v>
      </c>
      <c r="T33" s="24">
        <f>T32+' 1,5-2 года (день 7)'!T32+'СВО 3-7 лет '!T32</f>
        <v>0</v>
      </c>
      <c r="U33" s="24">
        <f>U32+' 1,5-2 года (день 7)'!U32+'СВО 3-7 лет '!U32</f>
        <v>0</v>
      </c>
      <c r="V33" s="24">
        <f>V32+' 1,5-2 года (день 7)'!V32+'СВО 3-7 лет '!V32</f>
        <v>0.1</v>
      </c>
      <c r="W33" s="24">
        <f>W32+' 1,5-2 года (день 7)'!W32+'СВО 3-7 лет '!W32</f>
        <v>0</v>
      </c>
      <c r="X33" s="24">
        <f>X32+' 1,5-2 года (день 7)'!X32+'СВО 3-7 лет '!X32</f>
        <v>1.7520000000000002</v>
      </c>
      <c r="Y33" s="24">
        <f>Y32+' 1,5-2 года (день 7)'!Y32+'СВО 3-7 лет '!Y32</f>
        <v>0</v>
      </c>
      <c r="Z33" s="24">
        <f>Z32+' 1,5-2 года (день 7)'!Z32+'СВО 3-7 лет '!Z32</f>
        <v>0</v>
      </c>
      <c r="AA33" s="24">
        <f>AA32+' 1,5-2 года (день 7)'!AA32+'СВО 3-7 лет '!AA32</f>
        <v>0.03</v>
      </c>
      <c r="AB33" s="24">
        <f>AB32+' 1,5-2 года (день 7)'!AB32+'СВО 3-7 лет '!AB32</f>
        <v>0</v>
      </c>
      <c r="AC33" s="24">
        <f>AC32+' 1,5-2 года (день 7)'!AC32+'СВО 3-7 лет '!AC32</f>
        <v>3.2000000000000001E-2</v>
      </c>
      <c r="AD33" s="24">
        <f>AD32+' 1,5-2 года (день 7)'!AD32+'СВО 3-7 лет '!AD32</f>
        <v>0</v>
      </c>
      <c r="AE33" s="24">
        <f>AE32+' 1,5-2 года (день 7)'!AE32+'СВО 3-7 лет '!AE32</f>
        <v>0</v>
      </c>
      <c r="AF33" s="24">
        <f>AF32+' 1,5-2 года (день 7)'!AF32+'СВО 3-7 лет '!AF32</f>
        <v>0</v>
      </c>
      <c r="AG33" s="24">
        <f>AG32+' 1,5-2 года (день 7)'!AG32+'СВО 3-7 лет '!AG32</f>
        <v>0</v>
      </c>
      <c r="AH33" s="24">
        <f>AH32+' 1,5-2 года (день 7)'!AH32+'СВО 3-7 лет '!AH32</f>
        <v>1.4999999999999999E-2</v>
      </c>
      <c r="AI33" s="24">
        <f>AI32+' 1,5-2 года (день 7)'!AI32+'СВО 3-7 лет '!AI32</f>
        <v>0.314</v>
      </c>
      <c r="AJ33" s="24">
        <f>AJ32+' 1,5-2 года (день 7)'!AJ32+'СВО 3-7 лет '!AJ32</f>
        <v>0</v>
      </c>
      <c r="AK33" s="24">
        <f>AK32+' 1,5-2 года (день 7)'!AK32+'СВО 3-7 лет '!AK32</f>
        <v>0</v>
      </c>
      <c r="AL33" s="24">
        <f>AL32+' 1,5-2 года (день 7)'!AL32+'СВО 3-7 лет '!AL32</f>
        <v>0.1</v>
      </c>
      <c r="AM33" s="24">
        <f>AM32+' 1,5-2 года (день 7)'!AM32+'СВО 3-7 лет '!AM32</f>
        <v>0.123</v>
      </c>
      <c r="AN33" s="24">
        <f>AN32+' 1,5-2 года (день 7)'!AN32+'СВО 3-7 лет '!AN32</f>
        <v>5.0000000000000001E-3</v>
      </c>
      <c r="AO33" s="24">
        <f>AO32+' 1,5-2 года (день 7)'!AO32+'СВО 3-7 лет '!AO32</f>
        <v>0</v>
      </c>
      <c r="AP33" s="24">
        <f>AP32+' 1,5-2 года (день 7)'!AP32+'СВО 3-7 лет '!AP32</f>
        <v>0</v>
      </c>
      <c r="AQ33" s="24">
        <f>AQ32+' 1,5-2 года (день 7)'!AQ32+'СВО 3-7 лет '!AQ32</f>
        <v>0</v>
      </c>
      <c r="AR33" s="24">
        <f>AR32+' 1,5-2 года (день 7)'!AR32+'СВО 3-7 лет '!AR32</f>
        <v>0</v>
      </c>
      <c r="AS33" s="24">
        <f>AS32+' 1,5-2 года (день 7)'!AS32+'СВО 3-7 лет '!AS32</f>
        <v>0.05</v>
      </c>
      <c r="AT33" s="24">
        <f>AT32+' 1,5-2 года (день 7)'!AT32+'СВО 3-7 лет '!AT32</f>
        <v>0</v>
      </c>
      <c r="AU33" s="24">
        <f>AU32+' 1,5-2 года (день 7)'!AU32+'СВО 3-7 лет '!AU32</f>
        <v>0</v>
      </c>
      <c r="AV33" s="24">
        <f>AV32+' 1,5-2 года (день 7)'!AV32+'СВО 3-7 лет '!AV32</f>
        <v>0</v>
      </c>
      <c r="AW33" s="24">
        <f>AW32+' 1,5-2 года (день 7)'!AW32+'СВО 3-7 лет '!AW32</f>
        <v>0</v>
      </c>
      <c r="AX33" s="24">
        <f>AX32+' 1,5-2 года (день 7)'!AX32+'СВО 3-7 лет '!AX32</f>
        <v>0</v>
      </c>
      <c r="AY33" s="24">
        <f>AY32+' 1,5-2 года (день 7)'!AY32+'СВО 3-7 лет '!AY32</f>
        <v>0</v>
      </c>
      <c r="AZ33" s="24">
        <f>AZ32+' 1,5-2 года (день 7)'!AZ32+'СВО 3-7 лет '!AZ32</f>
        <v>5.5000000000000007E-2</v>
      </c>
      <c r="BA33" s="24">
        <f>BA32+' 1,5-2 года (день 7)'!BA32+'СВО 3-7 лет '!BA32</f>
        <v>0</v>
      </c>
      <c r="BB33" s="24">
        <f>BB32+' 1,5-2 года (день 7)'!BB32+'СВО 3-7 лет '!BB32</f>
        <v>0</v>
      </c>
      <c r="BC33" s="24">
        <f>BC32+' 1,5-2 года (день 7)'!BC32+'СВО 3-7 лет '!BC32</f>
        <v>1.2E-2</v>
      </c>
      <c r="BD33" s="24">
        <f>BD32+' 1,5-2 года (день 7)'!BD32+'СВО 3-7 лет '!BD32</f>
        <v>9.7000000000000003E-2</v>
      </c>
      <c r="BE33" s="24">
        <f>BE32+' 1,5-2 года (день 7)'!BE32+'СВО 3-7 лет '!BE32</f>
        <v>7.9000000000000001E-2</v>
      </c>
      <c r="BF33" s="24">
        <f>BF32+' 1,5-2 года (день 7)'!BF32+'СВО 3-7 лет '!BF32</f>
        <v>5.7000000000000009E-2</v>
      </c>
      <c r="BG33" s="24">
        <f>BG32+' 1,5-2 года (день 7)'!BG32+'СВО 3-7 лет '!BG32</f>
        <v>0</v>
      </c>
      <c r="BH33" s="24">
        <f>BH32+' 1,5-2 года (день 7)'!BH32+'СВО 3-7 лет '!BH32</f>
        <v>0</v>
      </c>
      <c r="BI33" s="24">
        <f>BI32+' 1,5-2 года (день 7)'!BI32+'СВО 3-7 лет '!BI32</f>
        <v>0.1</v>
      </c>
      <c r="BJ33" s="24">
        <f>BJ32+' 1,5-2 года (день 7)'!BJ32+'СВО 3-7 лет '!BJ32</f>
        <v>1.04</v>
      </c>
      <c r="BK33" s="24">
        <f>BK32+' 1,5-2 года (день 7)'!BK32+'СВО 3-7 лет '!BK32</f>
        <v>4.8000000000000001E-2</v>
      </c>
      <c r="BL33" s="24">
        <f>BL32+' 1,5-2 года (день 7)'!BL32+'СВО 3-7 лет '!BL32</f>
        <v>5.7000000000000009E-2</v>
      </c>
      <c r="BM33" s="24">
        <f>BM32+' 1,5-2 года (день 7)'!BM32+'СВО 3-7 лет '!BM32</f>
        <v>0.15</v>
      </c>
      <c r="BN33" s="24">
        <f>BN32+' 1,5-2 года (день 7)'!BN32+'СВО 3-7 лет '!BN32</f>
        <v>0</v>
      </c>
      <c r="BO33" s="24">
        <f>BO32+' 1,5-2 года (день 7)'!BO32+'СВО 3-7 лет '!BO32</f>
        <v>0</v>
      </c>
      <c r="BP33" s="24">
        <f>BP32+' 1,5-2 года (день 7)'!BP32+'СВО 3-7 лет '!BP32</f>
        <v>1.3000000000000001E-2</v>
      </c>
      <c r="BQ33" s="24">
        <f>BQ32+' 1,5-2 года (день 7)'!BQ32+'СВО 3-7 лет '!BQ32</f>
        <v>1.3000000000000001E-2</v>
      </c>
      <c r="BR33" s="85">
        <f>BR32+' 1,5-2 года (день 7)'!BR32+'СВО 3-7 лет '!BR32</f>
        <v>0</v>
      </c>
    </row>
    <row r="34" spans="1:72" ht="18" x14ac:dyDescent="0.35"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85"/>
    </row>
    <row r="35" spans="1:72" x14ac:dyDescent="0.3">
      <c r="F35" t="s">
        <v>101</v>
      </c>
    </row>
    <row r="37" spans="1:72" x14ac:dyDescent="0.3">
      <c r="F37" t="s">
        <v>102</v>
      </c>
    </row>
    <row r="38" spans="1:72" x14ac:dyDescent="0.3">
      <c r="BS38" s="25"/>
      <c r="BT38" s="26"/>
    </row>
    <row r="39" spans="1:72" x14ac:dyDescent="0.3">
      <c r="F39" t="s">
        <v>28</v>
      </c>
    </row>
    <row r="46" spans="1:72" ht="17.399999999999999" x14ac:dyDescent="0.35">
      <c r="A46" s="27"/>
      <c r="B46" s="28" t="s">
        <v>29</v>
      </c>
      <c r="C46" s="29" t="s">
        <v>30</v>
      </c>
      <c r="D46" s="77">
        <v>85.45</v>
      </c>
      <c r="E46" s="77">
        <v>90</v>
      </c>
      <c r="F46" s="77">
        <v>82</v>
      </c>
      <c r="G46" s="77">
        <v>624</v>
      </c>
      <c r="H46" s="77">
        <v>1420</v>
      </c>
      <c r="I46" s="77">
        <v>690</v>
      </c>
      <c r="J46" s="77">
        <v>82.38</v>
      </c>
      <c r="K46" s="77">
        <v>1038.8800000000001</v>
      </c>
      <c r="L46" s="77">
        <v>231.94</v>
      </c>
      <c r="M46" s="77">
        <v>703</v>
      </c>
      <c r="N46" s="77">
        <v>114.89</v>
      </c>
      <c r="O46" s="77">
        <v>359.11</v>
      </c>
      <c r="P46" s="77">
        <v>434.21</v>
      </c>
      <c r="Q46" s="77">
        <v>380</v>
      </c>
      <c r="R46" s="77">
        <v>1210</v>
      </c>
      <c r="S46" s="77">
        <v>207.5</v>
      </c>
      <c r="T46" s="77">
        <v>207.5</v>
      </c>
      <c r="U46" s="77">
        <v>812</v>
      </c>
      <c r="V46" s="77">
        <v>352.56</v>
      </c>
      <c r="W46" s="77">
        <v>284</v>
      </c>
      <c r="X46" s="77">
        <v>11.9</v>
      </c>
      <c r="Y46" s="77"/>
      <c r="Z46" s="77">
        <v>492</v>
      </c>
      <c r="AA46" s="77">
        <v>364</v>
      </c>
      <c r="AB46" s="77">
        <v>341</v>
      </c>
      <c r="AC46" s="77">
        <v>261</v>
      </c>
      <c r="AD46" s="77">
        <v>125</v>
      </c>
      <c r="AE46" s="77">
        <v>607</v>
      </c>
      <c r="AF46" s="77">
        <v>259</v>
      </c>
      <c r="AG46" s="77">
        <v>199</v>
      </c>
      <c r="AH46" s="77">
        <v>239</v>
      </c>
      <c r="AI46" s="77">
        <v>156</v>
      </c>
      <c r="AJ46" s="77">
        <v>218.18</v>
      </c>
      <c r="AK46" s="77">
        <v>89</v>
      </c>
      <c r="AL46" s="77">
        <v>59</v>
      </c>
      <c r="AM46" s="77">
        <v>43.8</v>
      </c>
      <c r="AN46" s="77">
        <v>200</v>
      </c>
      <c r="AO46" s="77">
        <v>308</v>
      </c>
      <c r="AP46" s="77"/>
      <c r="AQ46" s="77">
        <v>428</v>
      </c>
      <c r="AR46" s="77"/>
      <c r="AS46" s="77">
        <v>235.63</v>
      </c>
      <c r="AT46" s="77">
        <v>72.5</v>
      </c>
      <c r="AU46" s="77">
        <v>69.33</v>
      </c>
      <c r="AV46" s="77">
        <v>58</v>
      </c>
      <c r="AW46" s="77">
        <v>64.290000000000006</v>
      </c>
      <c r="AX46" s="77">
        <v>72.86</v>
      </c>
      <c r="AY46" s="77">
        <v>51.25</v>
      </c>
      <c r="AZ46" s="77">
        <v>77.14</v>
      </c>
      <c r="BA46" s="77">
        <v>64.67</v>
      </c>
      <c r="BB46" s="77">
        <v>56.67</v>
      </c>
      <c r="BC46" s="77">
        <v>130.66999999999999</v>
      </c>
      <c r="BD46" s="77">
        <v>319</v>
      </c>
      <c r="BE46" s="77">
        <v>499</v>
      </c>
      <c r="BF46" s="77">
        <v>564</v>
      </c>
      <c r="BG46" s="77">
        <v>263</v>
      </c>
      <c r="BH46" s="77">
        <v>499</v>
      </c>
      <c r="BI46" s="77">
        <v>878</v>
      </c>
      <c r="BJ46" s="77">
        <v>47</v>
      </c>
      <c r="BK46" s="77">
        <v>36</v>
      </c>
      <c r="BL46" s="77">
        <v>35</v>
      </c>
      <c r="BM46" s="77">
        <v>41</v>
      </c>
      <c r="BN46" s="77">
        <v>47</v>
      </c>
      <c r="BO46" s="77">
        <v>299</v>
      </c>
      <c r="BP46" s="77">
        <v>162.22</v>
      </c>
      <c r="BQ46" s="77">
        <v>22</v>
      </c>
      <c r="BR46" s="81"/>
    </row>
    <row r="47" spans="1:72" ht="17.399999999999999" x14ac:dyDescent="0.35">
      <c r="B47" s="31" t="s">
        <v>31</v>
      </c>
      <c r="C47" s="32" t="s">
        <v>30</v>
      </c>
      <c r="D47" s="33">
        <f>D46/1000</f>
        <v>8.5449999999999998E-2</v>
      </c>
      <c r="E47" s="33">
        <f>E46/1000</f>
        <v>0.09</v>
      </c>
      <c r="F47" s="33">
        <f>F46/1000</f>
        <v>8.2000000000000003E-2</v>
      </c>
      <c r="G47" s="33">
        <f>G46/1000</f>
        <v>0.624</v>
      </c>
      <c r="H47" s="33">
        <f>H46/1000</f>
        <v>1.42</v>
      </c>
      <c r="I47" s="33">
        <f t="shared" ref="I47:BQ47" si="3">I46/1000</f>
        <v>0.69</v>
      </c>
      <c r="J47" s="33">
        <f t="shared" si="3"/>
        <v>8.2379999999999995E-2</v>
      </c>
      <c r="K47" s="33">
        <f t="shared" si="3"/>
        <v>1.03888</v>
      </c>
      <c r="L47" s="33">
        <f t="shared" si="3"/>
        <v>0.23194000000000001</v>
      </c>
      <c r="M47" s="33">
        <f t="shared" si="3"/>
        <v>0.70299999999999996</v>
      </c>
      <c r="N47" s="33">
        <f t="shared" si="3"/>
        <v>0.11489000000000001</v>
      </c>
      <c r="O47" s="33">
        <f t="shared" si="3"/>
        <v>0.35911000000000004</v>
      </c>
      <c r="P47" s="33">
        <f t="shared" si="3"/>
        <v>0.43420999999999998</v>
      </c>
      <c r="Q47" s="33">
        <f t="shared" si="3"/>
        <v>0.38</v>
      </c>
      <c r="R47" s="33">
        <f t="shared" si="3"/>
        <v>1.21</v>
      </c>
      <c r="S47" s="33">
        <f t="shared" si="3"/>
        <v>0.20749999999999999</v>
      </c>
      <c r="T47" s="33">
        <f t="shared" si="3"/>
        <v>0.20749999999999999</v>
      </c>
      <c r="U47" s="33">
        <f t="shared" si="3"/>
        <v>0.81200000000000006</v>
      </c>
      <c r="V47" s="33">
        <f t="shared" si="3"/>
        <v>0.35255999999999998</v>
      </c>
      <c r="W47" s="33">
        <f>W46/1000</f>
        <v>0.28399999999999997</v>
      </c>
      <c r="X47" s="33">
        <f t="shared" si="3"/>
        <v>1.1900000000000001E-2</v>
      </c>
      <c r="Y47" s="33">
        <f t="shared" si="3"/>
        <v>0</v>
      </c>
      <c r="Z47" s="33">
        <f t="shared" si="3"/>
        <v>0.49199999999999999</v>
      </c>
      <c r="AA47" s="33">
        <f t="shared" si="3"/>
        <v>0.36399999999999999</v>
      </c>
      <c r="AB47" s="33">
        <f t="shared" si="3"/>
        <v>0.34100000000000003</v>
      </c>
      <c r="AC47" s="33">
        <f t="shared" si="3"/>
        <v>0.26100000000000001</v>
      </c>
      <c r="AD47" s="33">
        <f t="shared" si="3"/>
        <v>0.125</v>
      </c>
      <c r="AE47" s="33">
        <f t="shared" si="3"/>
        <v>0.60699999999999998</v>
      </c>
      <c r="AF47" s="33">
        <f t="shared" ref="AF47:AI47" si="4">AF46/1000</f>
        <v>0.25900000000000001</v>
      </c>
      <c r="AG47" s="33">
        <f t="shared" si="4"/>
        <v>0.19900000000000001</v>
      </c>
      <c r="AH47" s="33">
        <f t="shared" si="4"/>
        <v>0.23899999999999999</v>
      </c>
      <c r="AI47" s="33">
        <f t="shared" si="4"/>
        <v>0.156</v>
      </c>
      <c r="AJ47" s="33">
        <f t="shared" si="3"/>
        <v>0.21818000000000001</v>
      </c>
      <c r="AK47" s="33">
        <f t="shared" si="3"/>
        <v>8.8999999999999996E-2</v>
      </c>
      <c r="AL47" s="33">
        <f t="shared" si="3"/>
        <v>5.8999999999999997E-2</v>
      </c>
      <c r="AM47" s="33">
        <f t="shared" si="3"/>
        <v>4.3799999999999999E-2</v>
      </c>
      <c r="AN47" s="33">
        <f t="shared" si="3"/>
        <v>0.2</v>
      </c>
      <c r="AO47" s="33">
        <f t="shared" si="3"/>
        <v>0.308</v>
      </c>
      <c r="AP47" s="33">
        <f t="shared" si="3"/>
        <v>0</v>
      </c>
      <c r="AQ47" s="33">
        <f t="shared" si="3"/>
        <v>0.42799999999999999</v>
      </c>
      <c r="AR47" s="33">
        <f t="shared" si="3"/>
        <v>0</v>
      </c>
      <c r="AS47" s="33">
        <f t="shared" si="3"/>
        <v>0.23563000000000001</v>
      </c>
      <c r="AT47" s="33">
        <f t="shared" si="3"/>
        <v>7.2499999999999995E-2</v>
      </c>
      <c r="AU47" s="33">
        <f t="shared" si="3"/>
        <v>6.9330000000000003E-2</v>
      </c>
      <c r="AV47" s="33">
        <f t="shared" si="3"/>
        <v>5.8000000000000003E-2</v>
      </c>
      <c r="AW47" s="33">
        <f t="shared" si="3"/>
        <v>6.429E-2</v>
      </c>
      <c r="AX47" s="33">
        <f t="shared" si="3"/>
        <v>7.2859999999999994E-2</v>
      </c>
      <c r="AY47" s="33">
        <f t="shared" si="3"/>
        <v>5.1249999999999997E-2</v>
      </c>
      <c r="AZ47" s="33">
        <f t="shared" si="3"/>
        <v>7.714E-2</v>
      </c>
      <c r="BA47" s="33">
        <f t="shared" si="3"/>
        <v>6.4670000000000005E-2</v>
      </c>
      <c r="BB47" s="33">
        <f t="shared" si="3"/>
        <v>5.6670000000000005E-2</v>
      </c>
      <c r="BC47" s="33">
        <f t="shared" si="3"/>
        <v>0.13066999999999998</v>
      </c>
      <c r="BD47" s="33">
        <f t="shared" si="3"/>
        <v>0.31900000000000001</v>
      </c>
      <c r="BE47" s="33">
        <f t="shared" si="3"/>
        <v>0.499</v>
      </c>
      <c r="BF47" s="33">
        <f t="shared" si="3"/>
        <v>0.56399999999999995</v>
      </c>
      <c r="BG47" s="33">
        <f t="shared" si="3"/>
        <v>0.26300000000000001</v>
      </c>
      <c r="BH47" s="33">
        <f t="shared" si="3"/>
        <v>0.499</v>
      </c>
      <c r="BI47" s="33">
        <f t="shared" si="3"/>
        <v>0.878</v>
      </c>
      <c r="BJ47" s="33">
        <f t="shared" si="3"/>
        <v>4.7E-2</v>
      </c>
      <c r="BK47" s="33">
        <f t="shared" si="3"/>
        <v>3.5999999999999997E-2</v>
      </c>
      <c r="BL47" s="33">
        <f t="shared" si="3"/>
        <v>3.5000000000000003E-2</v>
      </c>
      <c r="BM47" s="33">
        <f t="shared" si="3"/>
        <v>4.1000000000000002E-2</v>
      </c>
      <c r="BN47" s="33">
        <f t="shared" si="3"/>
        <v>4.7E-2</v>
      </c>
      <c r="BO47" s="33">
        <f t="shared" si="3"/>
        <v>0.29899999999999999</v>
      </c>
      <c r="BP47" s="33">
        <f t="shared" si="3"/>
        <v>0.16222</v>
      </c>
      <c r="BQ47" s="33">
        <f t="shared" si="3"/>
        <v>2.1999999999999999E-2</v>
      </c>
      <c r="BR47" s="81">
        <f t="shared" ref="BR47" si="5">BR46/1000</f>
        <v>0</v>
      </c>
    </row>
    <row r="48" spans="1:72" ht="17.399999999999999" x14ac:dyDescent="0.35">
      <c r="A48" s="34"/>
      <c r="B48" s="35" t="s">
        <v>32</v>
      </c>
      <c r="C48" s="96"/>
      <c r="D48" s="36">
        <f>D32*D46</f>
        <v>6.8360000000000003</v>
      </c>
      <c r="E48" s="36">
        <f>E32*E46</f>
        <v>4.5</v>
      </c>
      <c r="F48" s="36">
        <f>F32*F46</f>
        <v>4.6740000000000004</v>
      </c>
      <c r="G48" s="36">
        <f>G32*G46</f>
        <v>0.624</v>
      </c>
      <c r="H48" s="36">
        <f>H32*H46</f>
        <v>1.42</v>
      </c>
      <c r="I48" s="36">
        <f t="shared" ref="I48:BQ48" si="6">I32*I46</f>
        <v>0</v>
      </c>
      <c r="J48" s="36">
        <f t="shared" si="6"/>
        <v>9.8855999999999984</v>
      </c>
      <c r="K48" s="36">
        <f t="shared" si="6"/>
        <v>19.738720000000001</v>
      </c>
      <c r="L48" s="36">
        <f t="shared" si="6"/>
        <v>3.4790999999999999</v>
      </c>
      <c r="M48" s="36">
        <f t="shared" si="6"/>
        <v>11.951000000000001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3.04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12.339600000000001</v>
      </c>
      <c r="W48" s="36">
        <f>W32*W46</f>
        <v>0</v>
      </c>
      <c r="X48" s="36">
        <f t="shared" si="6"/>
        <v>7.7350000000000003</v>
      </c>
      <c r="Y48" s="36">
        <f t="shared" si="6"/>
        <v>0</v>
      </c>
      <c r="Z48" s="36">
        <f t="shared" si="6"/>
        <v>0</v>
      </c>
      <c r="AA48" s="36">
        <f t="shared" si="6"/>
        <v>3.64</v>
      </c>
      <c r="AB48" s="36">
        <f t="shared" si="6"/>
        <v>0</v>
      </c>
      <c r="AC48" s="36">
        <f t="shared" si="6"/>
        <v>3.1320000000000001</v>
      </c>
      <c r="AD48" s="36">
        <f t="shared" si="6"/>
        <v>0</v>
      </c>
      <c r="AE48" s="36">
        <f t="shared" si="6"/>
        <v>0</v>
      </c>
      <c r="AF48" s="36">
        <f t="shared" ref="AF48:AI48" si="7">AF32*AF46</f>
        <v>0</v>
      </c>
      <c r="AG48" s="36">
        <f t="shared" si="7"/>
        <v>0</v>
      </c>
      <c r="AH48" s="36">
        <f t="shared" si="7"/>
        <v>1.1950000000000001</v>
      </c>
      <c r="AI48" s="36">
        <f t="shared" si="7"/>
        <v>17.783999999999999</v>
      </c>
      <c r="AJ48" s="36">
        <f t="shared" si="6"/>
        <v>0</v>
      </c>
      <c r="AK48" s="36">
        <f t="shared" si="6"/>
        <v>0</v>
      </c>
      <c r="AL48" s="36">
        <f t="shared" si="6"/>
        <v>2.0650000000000004</v>
      </c>
      <c r="AM48" s="36">
        <f t="shared" si="6"/>
        <v>1.7958000000000001</v>
      </c>
      <c r="AN48" s="36">
        <f t="shared" si="6"/>
        <v>0.4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4.7126000000000001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1.5427999999999999</v>
      </c>
      <c r="BA48" s="36">
        <f t="shared" si="6"/>
        <v>0</v>
      </c>
      <c r="BB48" s="36">
        <f t="shared" si="6"/>
        <v>0</v>
      </c>
      <c r="BC48" s="36">
        <f t="shared" si="6"/>
        <v>0.52267999999999992</v>
      </c>
      <c r="BD48" s="36">
        <f t="shared" si="6"/>
        <v>11.165000000000001</v>
      </c>
      <c r="BE48" s="36">
        <f t="shared" si="6"/>
        <v>13.472999999999999</v>
      </c>
      <c r="BF48" s="36">
        <f t="shared" si="6"/>
        <v>11.844000000000001</v>
      </c>
      <c r="BG48" s="36">
        <f t="shared" si="6"/>
        <v>0</v>
      </c>
      <c r="BH48" s="36">
        <f t="shared" si="6"/>
        <v>0</v>
      </c>
      <c r="BI48" s="36">
        <f t="shared" si="6"/>
        <v>30.730000000000004</v>
      </c>
      <c r="BJ48" s="36">
        <f t="shared" si="6"/>
        <v>17.86</v>
      </c>
      <c r="BK48" s="36">
        <f t="shared" si="6"/>
        <v>0.6120000000000001</v>
      </c>
      <c r="BL48" s="36">
        <f t="shared" si="6"/>
        <v>0.70000000000000007</v>
      </c>
      <c r="BM48" s="36">
        <f t="shared" si="6"/>
        <v>2.2549999999999999</v>
      </c>
      <c r="BN48" s="36">
        <f t="shared" si="6"/>
        <v>0</v>
      </c>
      <c r="BO48" s="36">
        <f t="shared" si="6"/>
        <v>0</v>
      </c>
      <c r="BP48" s="36">
        <f t="shared" si="6"/>
        <v>0.81110000000000004</v>
      </c>
      <c r="BQ48" s="36">
        <f t="shared" si="6"/>
        <v>0.11</v>
      </c>
      <c r="BR48" s="83">
        <f t="shared" ref="BR48" si="8">BR32*BR46</f>
        <v>0</v>
      </c>
      <c r="BS48" s="37">
        <f>SUM(D48:BQ48)</f>
        <v>212.57300000000001</v>
      </c>
      <c r="BT48" s="38">
        <f>BS48/$C$9</f>
        <v>212.57300000000001</v>
      </c>
    </row>
    <row r="49" spans="1:72" ht="17.399999999999999" x14ac:dyDescent="0.35">
      <c r="A49" s="34"/>
      <c r="B49" s="35" t="s">
        <v>33</v>
      </c>
      <c r="C49" s="96"/>
      <c r="D49" s="36">
        <f>D32*D46</f>
        <v>6.8360000000000003</v>
      </c>
      <c r="E49" s="36">
        <f>E32*E46</f>
        <v>4.5</v>
      </c>
      <c r="F49" s="36">
        <f>F32*F46</f>
        <v>4.6740000000000004</v>
      </c>
      <c r="G49" s="36">
        <f>G32*G46</f>
        <v>0.624</v>
      </c>
      <c r="H49" s="36">
        <f>H32*H46</f>
        <v>1.42</v>
      </c>
      <c r="I49" s="36">
        <f t="shared" ref="I49:BQ49" si="9">I32*I46</f>
        <v>0</v>
      </c>
      <c r="J49" s="36">
        <f t="shared" si="9"/>
        <v>9.8855999999999984</v>
      </c>
      <c r="K49" s="36">
        <f t="shared" si="9"/>
        <v>19.738720000000001</v>
      </c>
      <c r="L49" s="36">
        <f t="shared" si="9"/>
        <v>3.4790999999999999</v>
      </c>
      <c r="M49" s="36">
        <f t="shared" si="9"/>
        <v>11.951000000000001</v>
      </c>
      <c r="N49" s="36">
        <f t="shared" si="9"/>
        <v>0</v>
      </c>
      <c r="O49" s="36">
        <f t="shared" si="9"/>
        <v>0</v>
      </c>
      <c r="P49" s="36">
        <f t="shared" si="9"/>
        <v>0</v>
      </c>
      <c r="Q49" s="36">
        <f t="shared" si="9"/>
        <v>3.04</v>
      </c>
      <c r="R49" s="36">
        <f t="shared" si="9"/>
        <v>0</v>
      </c>
      <c r="S49" s="36">
        <f t="shared" si="9"/>
        <v>0</v>
      </c>
      <c r="T49" s="36">
        <f t="shared" si="9"/>
        <v>0</v>
      </c>
      <c r="U49" s="36">
        <f t="shared" si="9"/>
        <v>0</v>
      </c>
      <c r="V49" s="36">
        <f t="shared" si="9"/>
        <v>12.339600000000001</v>
      </c>
      <c r="W49" s="36">
        <f>W32*W46</f>
        <v>0</v>
      </c>
      <c r="X49" s="36">
        <f t="shared" si="9"/>
        <v>7.7350000000000003</v>
      </c>
      <c r="Y49" s="36">
        <f t="shared" si="9"/>
        <v>0</v>
      </c>
      <c r="Z49" s="36">
        <f t="shared" si="9"/>
        <v>0</v>
      </c>
      <c r="AA49" s="36">
        <f t="shared" si="9"/>
        <v>3.64</v>
      </c>
      <c r="AB49" s="36">
        <f t="shared" si="9"/>
        <v>0</v>
      </c>
      <c r="AC49" s="36">
        <f t="shared" si="9"/>
        <v>3.1320000000000001</v>
      </c>
      <c r="AD49" s="36">
        <f t="shared" si="9"/>
        <v>0</v>
      </c>
      <c r="AE49" s="36">
        <f t="shared" si="9"/>
        <v>0</v>
      </c>
      <c r="AF49" s="36">
        <f t="shared" ref="AF49:AI49" si="10">AF32*AF46</f>
        <v>0</v>
      </c>
      <c r="AG49" s="36">
        <f t="shared" si="10"/>
        <v>0</v>
      </c>
      <c r="AH49" s="36">
        <f t="shared" si="10"/>
        <v>1.1950000000000001</v>
      </c>
      <c r="AI49" s="36">
        <f t="shared" si="10"/>
        <v>17.783999999999999</v>
      </c>
      <c r="AJ49" s="36">
        <f t="shared" si="9"/>
        <v>0</v>
      </c>
      <c r="AK49" s="36">
        <f t="shared" si="9"/>
        <v>0</v>
      </c>
      <c r="AL49" s="36">
        <f t="shared" si="9"/>
        <v>2.0650000000000004</v>
      </c>
      <c r="AM49" s="36">
        <f t="shared" si="9"/>
        <v>1.7958000000000001</v>
      </c>
      <c r="AN49" s="36">
        <f t="shared" si="9"/>
        <v>0.4</v>
      </c>
      <c r="AO49" s="36">
        <f t="shared" si="9"/>
        <v>0</v>
      </c>
      <c r="AP49" s="36">
        <f t="shared" si="9"/>
        <v>0</v>
      </c>
      <c r="AQ49" s="36">
        <f t="shared" si="9"/>
        <v>0</v>
      </c>
      <c r="AR49" s="36">
        <f t="shared" si="9"/>
        <v>0</v>
      </c>
      <c r="AS49" s="36">
        <f t="shared" si="9"/>
        <v>4.7126000000000001</v>
      </c>
      <c r="AT49" s="36">
        <f t="shared" si="9"/>
        <v>0</v>
      </c>
      <c r="AU49" s="36">
        <f t="shared" si="9"/>
        <v>0</v>
      </c>
      <c r="AV49" s="36">
        <f t="shared" si="9"/>
        <v>0</v>
      </c>
      <c r="AW49" s="36">
        <f t="shared" si="9"/>
        <v>0</v>
      </c>
      <c r="AX49" s="36">
        <f t="shared" si="9"/>
        <v>0</v>
      </c>
      <c r="AY49" s="36">
        <f t="shared" si="9"/>
        <v>0</v>
      </c>
      <c r="AZ49" s="36">
        <f t="shared" si="9"/>
        <v>1.5427999999999999</v>
      </c>
      <c r="BA49" s="36">
        <f t="shared" si="9"/>
        <v>0</v>
      </c>
      <c r="BB49" s="36">
        <f t="shared" si="9"/>
        <v>0</v>
      </c>
      <c r="BC49" s="36">
        <f t="shared" si="9"/>
        <v>0.52267999999999992</v>
      </c>
      <c r="BD49" s="36">
        <f t="shared" si="9"/>
        <v>11.165000000000001</v>
      </c>
      <c r="BE49" s="36">
        <f t="shared" si="9"/>
        <v>13.472999999999999</v>
      </c>
      <c r="BF49" s="36">
        <f t="shared" si="9"/>
        <v>11.844000000000001</v>
      </c>
      <c r="BG49" s="36">
        <f t="shared" si="9"/>
        <v>0</v>
      </c>
      <c r="BH49" s="36">
        <f t="shared" si="9"/>
        <v>0</v>
      </c>
      <c r="BI49" s="36">
        <f t="shared" si="9"/>
        <v>30.730000000000004</v>
      </c>
      <c r="BJ49" s="36">
        <f t="shared" si="9"/>
        <v>17.86</v>
      </c>
      <c r="BK49" s="36">
        <f t="shared" si="9"/>
        <v>0.6120000000000001</v>
      </c>
      <c r="BL49" s="36">
        <f t="shared" si="9"/>
        <v>0.70000000000000007</v>
      </c>
      <c r="BM49" s="36">
        <f t="shared" si="9"/>
        <v>2.2549999999999999</v>
      </c>
      <c r="BN49" s="36">
        <f t="shared" si="9"/>
        <v>0</v>
      </c>
      <c r="BO49" s="36">
        <f t="shared" si="9"/>
        <v>0</v>
      </c>
      <c r="BP49" s="36">
        <f t="shared" si="9"/>
        <v>0.81110000000000004</v>
      </c>
      <c r="BQ49" s="36">
        <f t="shared" si="9"/>
        <v>0.11</v>
      </c>
      <c r="BR49" s="83">
        <f t="shared" ref="BR49" si="11">BR32*BR46</f>
        <v>0</v>
      </c>
      <c r="BS49" s="37">
        <f>SUM(D49:BQ49)</f>
        <v>212.57300000000001</v>
      </c>
      <c r="BT49" s="38">
        <f>BS49/$C$9</f>
        <v>212.57300000000001</v>
      </c>
    </row>
    <row r="50" spans="1:72" x14ac:dyDescent="0.3">
      <c r="A50" s="39"/>
      <c r="B50" s="39" t="s">
        <v>34</v>
      </c>
      <c r="D50" s="40">
        <f t="shared" ref="D50:AL50" si="12">D67+D85+D101+D117</f>
        <v>6.8360000000000003</v>
      </c>
      <c r="E50" s="40">
        <f t="shared" si="12"/>
        <v>4.5</v>
      </c>
      <c r="F50" s="40">
        <f t="shared" si="12"/>
        <v>4.6740000000000004</v>
      </c>
      <c r="G50" s="40">
        <f t="shared" si="12"/>
        <v>0.37439999999999996</v>
      </c>
      <c r="H50" s="40">
        <f t="shared" si="12"/>
        <v>1.704</v>
      </c>
      <c r="I50" s="40">
        <f t="shared" si="12"/>
        <v>0</v>
      </c>
      <c r="J50" s="40">
        <f t="shared" si="12"/>
        <v>9.8856000000000002</v>
      </c>
      <c r="K50" s="40">
        <f t="shared" si="12"/>
        <v>19.738720000000004</v>
      </c>
      <c r="L50" s="40">
        <f t="shared" si="12"/>
        <v>3.4790999999999999</v>
      </c>
      <c r="M50" s="40">
        <f t="shared" si="12"/>
        <v>11.599500000000001</v>
      </c>
      <c r="N50" s="40">
        <f t="shared" si="12"/>
        <v>0</v>
      </c>
      <c r="O50" s="40">
        <f t="shared" si="12"/>
        <v>0</v>
      </c>
      <c r="P50" s="40">
        <f t="shared" si="12"/>
        <v>0</v>
      </c>
      <c r="Q50" s="40">
        <f t="shared" si="12"/>
        <v>3.04</v>
      </c>
      <c r="R50" s="40">
        <f t="shared" si="12"/>
        <v>0</v>
      </c>
      <c r="S50" s="40">
        <f t="shared" si="12"/>
        <v>0</v>
      </c>
      <c r="T50" s="40">
        <f t="shared" si="12"/>
        <v>0</v>
      </c>
      <c r="U50" s="40">
        <f t="shared" si="12"/>
        <v>0</v>
      </c>
      <c r="V50" s="40">
        <f t="shared" si="12"/>
        <v>12.339600000000001</v>
      </c>
      <c r="W50" s="40">
        <f t="shared" si="12"/>
        <v>0</v>
      </c>
      <c r="X50" s="40">
        <f t="shared" si="12"/>
        <v>392.7</v>
      </c>
      <c r="Y50" s="40">
        <f t="shared" si="12"/>
        <v>0</v>
      </c>
      <c r="Z50" s="40">
        <f t="shared" si="12"/>
        <v>0</v>
      </c>
      <c r="AA50" s="40">
        <f t="shared" si="12"/>
        <v>3.64</v>
      </c>
      <c r="AB50" s="40">
        <f t="shared" si="12"/>
        <v>0</v>
      </c>
      <c r="AC50" s="40">
        <f t="shared" si="12"/>
        <v>3.1320000000000001</v>
      </c>
      <c r="AD50" s="40">
        <f t="shared" si="12"/>
        <v>0</v>
      </c>
      <c r="AE50" s="40">
        <f t="shared" si="12"/>
        <v>0</v>
      </c>
      <c r="AF50" s="40">
        <f t="shared" ref="AF50:AI50" si="13">AF67+AF85+AF101+AF117</f>
        <v>0</v>
      </c>
      <c r="AG50" s="40">
        <f t="shared" si="13"/>
        <v>0</v>
      </c>
      <c r="AH50" s="40">
        <f t="shared" si="13"/>
        <v>1.1950000000000001</v>
      </c>
      <c r="AI50" s="40">
        <f t="shared" si="13"/>
        <v>0</v>
      </c>
      <c r="AJ50" s="40">
        <f t="shared" si="12"/>
        <v>0</v>
      </c>
      <c r="AK50" s="40">
        <f t="shared" si="12"/>
        <v>0</v>
      </c>
      <c r="AL50" s="40">
        <f t="shared" si="12"/>
        <v>2.0650000000000004</v>
      </c>
      <c r="AM50" s="40">
        <f t="shared" ref="AM50:BQ50" si="14">AM67+AM85+AM101+AM117</f>
        <v>1.7958000000000001</v>
      </c>
      <c r="AN50" s="40">
        <f t="shared" si="14"/>
        <v>0.45713999999999999</v>
      </c>
      <c r="AO50" s="40">
        <f t="shared" si="14"/>
        <v>0</v>
      </c>
      <c r="AP50" s="40">
        <f t="shared" si="14"/>
        <v>0</v>
      </c>
      <c r="AQ50" s="40">
        <f t="shared" si="14"/>
        <v>0</v>
      </c>
      <c r="AR50" s="40">
        <f t="shared" si="14"/>
        <v>0</v>
      </c>
      <c r="AS50" s="40">
        <f t="shared" si="14"/>
        <v>4.7126000000000001</v>
      </c>
      <c r="AT50" s="40">
        <f t="shared" si="14"/>
        <v>0</v>
      </c>
      <c r="AU50" s="40">
        <f t="shared" si="14"/>
        <v>0</v>
      </c>
      <c r="AV50" s="40">
        <f t="shared" si="14"/>
        <v>0</v>
      </c>
      <c r="AW50" s="40">
        <f t="shared" si="14"/>
        <v>0</v>
      </c>
      <c r="AX50" s="40">
        <f t="shared" si="14"/>
        <v>0</v>
      </c>
      <c r="AY50" s="40">
        <f t="shared" si="14"/>
        <v>0</v>
      </c>
      <c r="AZ50" s="40">
        <f t="shared" si="14"/>
        <v>1.5427999999999999</v>
      </c>
      <c r="BA50" s="40">
        <f t="shared" si="14"/>
        <v>0</v>
      </c>
      <c r="BB50" s="40">
        <f t="shared" si="14"/>
        <v>0</v>
      </c>
      <c r="BC50" s="40">
        <f t="shared" si="14"/>
        <v>0.54881399999999991</v>
      </c>
      <c r="BD50" s="40">
        <f t="shared" si="14"/>
        <v>11.165000000000001</v>
      </c>
      <c r="BE50" s="40">
        <f t="shared" si="14"/>
        <v>13.472999999999999</v>
      </c>
      <c r="BF50" s="40">
        <f t="shared" si="14"/>
        <v>11.844000000000001</v>
      </c>
      <c r="BG50" s="40">
        <f t="shared" si="14"/>
        <v>0</v>
      </c>
      <c r="BH50" s="40">
        <f t="shared" si="14"/>
        <v>0</v>
      </c>
      <c r="BI50" s="40">
        <f t="shared" si="14"/>
        <v>30.730000000000004</v>
      </c>
      <c r="BJ50" s="40">
        <f t="shared" si="14"/>
        <v>17.86</v>
      </c>
      <c r="BK50" s="40">
        <f t="shared" si="14"/>
        <v>0.6120000000000001</v>
      </c>
      <c r="BL50" s="40">
        <f t="shared" si="14"/>
        <v>0.70000000000000007</v>
      </c>
      <c r="BM50" s="40">
        <f t="shared" si="14"/>
        <v>2.2549999999999999</v>
      </c>
      <c r="BN50" s="40">
        <f t="shared" si="14"/>
        <v>0</v>
      </c>
      <c r="BO50" s="40">
        <f t="shared" si="14"/>
        <v>0</v>
      </c>
      <c r="BP50" s="40">
        <f t="shared" si="14"/>
        <v>0.81110000000000004</v>
      </c>
      <c r="BQ50" s="40">
        <f t="shared" si="14"/>
        <v>0.11</v>
      </c>
      <c r="BR50" s="84">
        <f t="shared" ref="BR50" si="15">BR67+BR85+BR101+BR117</f>
        <v>0</v>
      </c>
      <c r="BS50" s="40">
        <f>SUM(D50:BQ50)</f>
        <v>579.52017400000011</v>
      </c>
    </row>
    <row r="51" spans="1:72" x14ac:dyDescent="0.3">
      <c r="A51" s="39"/>
      <c r="B51" s="39" t="s">
        <v>35</v>
      </c>
      <c r="BS51" s="41">
        <f>BS50/56</f>
        <v>10.348574535714288</v>
      </c>
      <c r="BT51" s="41">
        <f>BT66+BT84+BT100+BT116</f>
        <v>579.52017400000011</v>
      </c>
    </row>
    <row r="52" spans="1:72" x14ac:dyDescent="0.3">
      <c r="BS52" s="41"/>
    </row>
    <row r="53" spans="1:72" x14ac:dyDescent="0.3">
      <c r="J53" s="4">
        <v>44</v>
      </c>
      <c r="K53" t="s">
        <v>2</v>
      </c>
      <c r="M53" s="4"/>
      <c r="N53" s="4"/>
      <c r="O53" s="4"/>
      <c r="S53" t="s">
        <v>36</v>
      </c>
    </row>
    <row r="54" spans="1:72" ht="15" customHeight="1" x14ac:dyDescent="0.3">
      <c r="A54" s="88"/>
      <c r="B54" s="42" t="s">
        <v>3</v>
      </c>
      <c r="C54" s="90" t="s">
        <v>4</v>
      </c>
      <c r="D54" s="86" t="str">
        <f>D7</f>
        <v>Хлеб пшеничный</v>
      </c>
      <c r="E54" s="86" t="str">
        <f t="shared" ref="E54:BQ54" si="16">E7</f>
        <v>Хлеб ржано-пшеничный</v>
      </c>
      <c r="F54" s="86" t="str">
        <f t="shared" si="16"/>
        <v>Сахар</v>
      </c>
      <c r="G54" s="86" t="str">
        <f t="shared" si="16"/>
        <v>Чай</v>
      </c>
      <c r="H54" s="86" t="str">
        <f t="shared" si="16"/>
        <v>Какао</v>
      </c>
      <c r="I54" s="86" t="str">
        <f t="shared" si="16"/>
        <v>Кофейный напиток</v>
      </c>
      <c r="J54" s="86" t="str">
        <f t="shared" si="16"/>
        <v>Молоко 2,5%</v>
      </c>
      <c r="K54" s="86" t="str">
        <f t="shared" si="16"/>
        <v>Масло сливочное</v>
      </c>
      <c r="L54" s="86" t="str">
        <f t="shared" si="16"/>
        <v>Сметана 15%</v>
      </c>
      <c r="M54" s="86" t="str">
        <f t="shared" si="16"/>
        <v>Молоко сухое</v>
      </c>
      <c r="N54" s="86" t="str">
        <f t="shared" si="16"/>
        <v>Снежок 2,5 %</v>
      </c>
      <c r="O54" s="86" t="str">
        <f t="shared" si="16"/>
        <v>Творог 5%</v>
      </c>
      <c r="P54" s="86" t="str">
        <f t="shared" si="16"/>
        <v>Молоко сгущенное</v>
      </c>
      <c r="Q54" s="86" t="str">
        <f t="shared" si="16"/>
        <v xml:space="preserve">Джем Сава </v>
      </c>
      <c r="R54" s="86" t="str">
        <f t="shared" si="16"/>
        <v>Сыр</v>
      </c>
      <c r="S54" s="86" t="str">
        <f t="shared" si="16"/>
        <v>Зеленый горошек</v>
      </c>
      <c r="T54" s="86" t="str">
        <f t="shared" si="16"/>
        <v>Кукуруза консервирован.</v>
      </c>
      <c r="U54" s="86" t="str">
        <f t="shared" si="16"/>
        <v>Консервы рыбные</v>
      </c>
      <c r="V54" s="86" t="str">
        <f t="shared" si="16"/>
        <v>Огурцы консервирован.</v>
      </c>
      <c r="W54" s="43"/>
      <c r="X54" s="86" t="str">
        <f t="shared" si="16"/>
        <v>Яйцо</v>
      </c>
      <c r="Y54" s="86" t="str">
        <f t="shared" si="16"/>
        <v>Икра кабачковая</v>
      </c>
      <c r="Z54" s="86" t="str">
        <f t="shared" si="16"/>
        <v>Изюм</v>
      </c>
      <c r="AA54" s="86" t="str">
        <f t="shared" si="16"/>
        <v>Курага</v>
      </c>
      <c r="AB54" s="86" t="str">
        <f t="shared" si="16"/>
        <v>Чернослив</v>
      </c>
      <c r="AC54" s="86" t="str">
        <f t="shared" si="16"/>
        <v>Шиповник</v>
      </c>
      <c r="AD54" s="86" t="str">
        <f t="shared" si="16"/>
        <v>Сухофрукты</v>
      </c>
      <c r="AE54" s="86" t="str">
        <f t="shared" si="16"/>
        <v>Ягода свежемороженная</v>
      </c>
      <c r="AF54" s="86" t="str">
        <f t="shared" ref="AF54:AI54" si="17">AF7</f>
        <v xml:space="preserve">Апельсин  </v>
      </c>
      <c r="AG54" s="86" t="str">
        <f t="shared" si="17"/>
        <v>Банан</v>
      </c>
      <c r="AH54" s="86" t="str">
        <f t="shared" si="17"/>
        <v>Лимон</v>
      </c>
      <c r="AI54" s="86" t="str">
        <f t="shared" si="17"/>
        <v>Яблоко</v>
      </c>
      <c r="AJ54" s="86" t="str">
        <f t="shared" si="16"/>
        <v>Кисель</v>
      </c>
      <c r="AK54" s="86" t="str">
        <f t="shared" si="16"/>
        <v xml:space="preserve">Сок </v>
      </c>
      <c r="AL54" s="86" t="str">
        <f t="shared" si="16"/>
        <v>Макаронные изделия</v>
      </c>
      <c r="AM54" s="86" t="str">
        <f t="shared" si="16"/>
        <v>Мука</v>
      </c>
      <c r="AN54" s="86" t="str">
        <f t="shared" si="16"/>
        <v>Дрожжи</v>
      </c>
      <c r="AO54" s="86" t="str">
        <f t="shared" si="16"/>
        <v>Печенье</v>
      </c>
      <c r="AP54" s="86" t="str">
        <f t="shared" si="16"/>
        <v>Пряники</v>
      </c>
      <c r="AQ54" s="86" t="str">
        <f t="shared" si="16"/>
        <v>Вафли</v>
      </c>
      <c r="AR54" s="86" t="str">
        <f t="shared" si="16"/>
        <v>Конфеты</v>
      </c>
      <c r="AS54" s="86" t="str">
        <f t="shared" si="16"/>
        <v>Повидло Сава</v>
      </c>
      <c r="AT54" s="86" t="str">
        <f t="shared" si="16"/>
        <v>Крупа геркулес</v>
      </c>
      <c r="AU54" s="86" t="str">
        <f t="shared" si="16"/>
        <v>Крупа горох</v>
      </c>
      <c r="AV54" s="86" t="str">
        <f t="shared" si="16"/>
        <v>Крупа гречневая</v>
      </c>
      <c r="AW54" s="86" t="str">
        <f t="shared" si="16"/>
        <v>Крупа кукурузная</v>
      </c>
      <c r="AX54" s="86" t="str">
        <f t="shared" si="16"/>
        <v>Крупа манная</v>
      </c>
      <c r="AY54" s="86" t="str">
        <f t="shared" si="16"/>
        <v>Крупа перловая</v>
      </c>
      <c r="AZ54" s="86" t="str">
        <f t="shared" si="16"/>
        <v>Крупа пшеничная</v>
      </c>
      <c r="BA54" s="86" t="str">
        <f t="shared" si="16"/>
        <v>Крупа пшено</v>
      </c>
      <c r="BB54" s="86" t="str">
        <f t="shared" si="16"/>
        <v>Крупа ячневая</v>
      </c>
      <c r="BC54" s="86" t="str">
        <f t="shared" si="16"/>
        <v>Рис</v>
      </c>
      <c r="BD54" s="86" t="str">
        <f t="shared" si="16"/>
        <v>Цыпленок бройлер</v>
      </c>
      <c r="BE54" s="86" t="str">
        <f t="shared" si="16"/>
        <v>Филе куриное</v>
      </c>
      <c r="BF54" s="86" t="str">
        <f t="shared" si="16"/>
        <v>Фарш говяжий</v>
      </c>
      <c r="BG54" s="86" t="str">
        <f t="shared" si="16"/>
        <v>Печень куриная</v>
      </c>
      <c r="BH54" s="86" t="str">
        <f t="shared" si="16"/>
        <v>Филе минтая</v>
      </c>
      <c r="BI54" s="86" t="str">
        <f t="shared" si="16"/>
        <v>Филе сельди слабосол.</v>
      </c>
      <c r="BJ54" s="86" t="str">
        <f t="shared" si="16"/>
        <v>Картофель</v>
      </c>
      <c r="BK54" s="86" t="str">
        <f t="shared" si="16"/>
        <v>Морковь</v>
      </c>
      <c r="BL54" s="86" t="str">
        <f t="shared" si="16"/>
        <v>Лук</v>
      </c>
      <c r="BM54" s="86" t="str">
        <f t="shared" si="16"/>
        <v>Капуста</v>
      </c>
      <c r="BN54" s="86" t="str">
        <f t="shared" si="16"/>
        <v>Свекла</v>
      </c>
      <c r="BO54" s="86" t="str">
        <f t="shared" si="16"/>
        <v>Томатная паста</v>
      </c>
      <c r="BP54" s="86" t="str">
        <f t="shared" si="16"/>
        <v>Масло растительное</v>
      </c>
      <c r="BQ54" s="86" t="str">
        <f t="shared" si="16"/>
        <v>Соль</v>
      </c>
      <c r="BR54" s="102" t="str">
        <f t="shared" ref="BR54" si="18">BR7</f>
        <v>Лимонная кислота</v>
      </c>
      <c r="BS54" s="98" t="s">
        <v>5</v>
      </c>
      <c r="BT54" s="98" t="s">
        <v>6</v>
      </c>
    </row>
    <row r="55" spans="1:72" ht="51" customHeight="1" x14ac:dyDescent="0.3">
      <c r="A55" s="89"/>
      <c r="B55" s="7" t="s">
        <v>7</v>
      </c>
      <c r="C55" s="91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43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102"/>
      <c r="BS55" s="99"/>
      <c r="BT55" s="99"/>
    </row>
    <row r="56" spans="1:72" x14ac:dyDescent="0.3">
      <c r="A56" s="92" t="s">
        <v>8</v>
      </c>
      <c r="B56" s="13" t="str">
        <f>B9</f>
        <v>Каша пшеничная молочная</v>
      </c>
      <c r="C56" s="93">
        <f>$E$6</f>
        <v>1</v>
      </c>
      <c r="D56" s="13">
        <f t="shared" ref="D56:BQ60" si="19">D9</f>
        <v>0</v>
      </c>
      <c r="E56" s="13">
        <f t="shared" si="19"/>
        <v>0</v>
      </c>
      <c r="F56" s="13">
        <f t="shared" si="19"/>
        <v>5.0000000000000001E-3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3.0000000000000001E-3</v>
      </c>
      <c r="L56" s="13">
        <f t="shared" si="19"/>
        <v>0</v>
      </c>
      <c r="M56" s="13">
        <f t="shared" si="19"/>
        <v>1.6500000000000001E-2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0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>W9</f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ref="AF56:AI59" si="20">AF9</f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0.02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5.0000000000000001E-4</v>
      </c>
      <c r="BR56" s="80">
        <f t="shared" ref="BR56:BR59" si="21">BR9</f>
        <v>0</v>
      </c>
    </row>
    <row r="57" spans="1:72" x14ac:dyDescent="0.3">
      <c r="A57" s="92"/>
      <c r="B57" s="13" t="str">
        <f>B10</f>
        <v>Бутерброд с джемом</v>
      </c>
      <c r="C57" s="94"/>
      <c r="D57" s="13">
        <f t="shared" si="19"/>
        <v>0.03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8.0000000000000002E-3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>W10</f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80">
        <f t="shared" si="21"/>
        <v>0</v>
      </c>
    </row>
    <row r="58" spans="1:72" x14ac:dyDescent="0.3">
      <c r="A58" s="92"/>
      <c r="B58" s="13" t="str">
        <f>B11</f>
        <v>Какао с молоком</v>
      </c>
      <c r="C58" s="94"/>
      <c r="D58" s="13">
        <f t="shared" si="19"/>
        <v>0</v>
      </c>
      <c r="E58" s="13">
        <f t="shared" si="19"/>
        <v>0</v>
      </c>
      <c r="F58" s="13">
        <f t="shared" si="19"/>
        <v>1.0999999999999999E-2</v>
      </c>
      <c r="G58" s="13">
        <f t="shared" si="19"/>
        <v>0</v>
      </c>
      <c r="H58" s="13">
        <f t="shared" si="19"/>
        <v>1.1999999999999999E-3</v>
      </c>
      <c r="I58" s="13">
        <f t="shared" si="19"/>
        <v>0</v>
      </c>
      <c r="J58" s="13">
        <f t="shared" si="19"/>
        <v>9.6000000000000002E-2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>W11</f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80">
        <f t="shared" si="21"/>
        <v>0</v>
      </c>
    </row>
    <row r="59" spans="1:72" x14ac:dyDescent="0.3">
      <c r="A59" s="92"/>
      <c r="B59" s="13">
        <f>B12</f>
        <v>0</v>
      </c>
      <c r="C59" s="94"/>
      <c r="D59" s="13">
        <f t="shared" si="19"/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si="19"/>
        <v>0</v>
      </c>
      <c r="M59" s="13">
        <f t="shared" si="19"/>
        <v>0</v>
      </c>
      <c r="N59" s="13">
        <f t="shared" si="19"/>
        <v>0</v>
      </c>
      <c r="O59" s="13">
        <f t="shared" si="19"/>
        <v>0</v>
      </c>
      <c r="P59" s="13">
        <f t="shared" si="19"/>
        <v>0</v>
      </c>
      <c r="Q59" s="13">
        <f t="shared" si="19"/>
        <v>0</v>
      </c>
      <c r="R59" s="13">
        <f t="shared" si="19"/>
        <v>0</v>
      </c>
      <c r="S59" s="13">
        <f t="shared" si="19"/>
        <v>0</v>
      </c>
      <c r="T59" s="13">
        <f t="shared" si="19"/>
        <v>0</v>
      </c>
      <c r="U59" s="13">
        <f t="shared" si="19"/>
        <v>0</v>
      </c>
      <c r="V59" s="13">
        <f t="shared" si="19"/>
        <v>0</v>
      </c>
      <c r="W59" s="13">
        <f>W12</f>
        <v>0</v>
      </c>
      <c r="X59" s="13">
        <f t="shared" si="19"/>
        <v>0</v>
      </c>
      <c r="Y59" s="13">
        <f t="shared" si="19"/>
        <v>0</v>
      </c>
      <c r="Z59" s="13">
        <f t="shared" si="19"/>
        <v>0</v>
      </c>
      <c r="AA59" s="13">
        <f t="shared" si="19"/>
        <v>0</v>
      </c>
      <c r="AB59" s="13">
        <f t="shared" si="19"/>
        <v>0</v>
      </c>
      <c r="AC59" s="13">
        <f t="shared" si="19"/>
        <v>0</v>
      </c>
      <c r="AD59" s="13">
        <f t="shared" si="19"/>
        <v>0</v>
      </c>
      <c r="AE59" s="13">
        <f t="shared" si="19"/>
        <v>0</v>
      </c>
      <c r="AF59" s="13">
        <f t="shared" si="20"/>
        <v>0</v>
      </c>
      <c r="AG59" s="13">
        <f t="shared" si="20"/>
        <v>0</v>
      </c>
      <c r="AH59" s="13">
        <f t="shared" si="20"/>
        <v>0</v>
      </c>
      <c r="AI59" s="13">
        <f t="shared" si="20"/>
        <v>0</v>
      </c>
      <c r="AJ59" s="13">
        <f t="shared" si="19"/>
        <v>0</v>
      </c>
      <c r="AK59" s="13">
        <f t="shared" si="19"/>
        <v>0</v>
      </c>
      <c r="AL59" s="13">
        <f t="shared" si="19"/>
        <v>0</v>
      </c>
      <c r="AM59" s="13">
        <f t="shared" si="19"/>
        <v>0</v>
      </c>
      <c r="AN59" s="13">
        <f t="shared" si="19"/>
        <v>0</v>
      </c>
      <c r="AO59" s="13">
        <f t="shared" si="19"/>
        <v>0</v>
      </c>
      <c r="AP59" s="13">
        <f t="shared" si="19"/>
        <v>0</v>
      </c>
      <c r="AQ59" s="13">
        <f t="shared" si="19"/>
        <v>0</v>
      </c>
      <c r="AR59" s="13">
        <f t="shared" si="19"/>
        <v>0</v>
      </c>
      <c r="AS59" s="13">
        <f t="shared" si="19"/>
        <v>0</v>
      </c>
      <c r="AT59" s="13">
        <f t="shared" si="19"/>
        <v>0</v>
      </c>
      <c r="AU59" s="13">
        <f t="shared" si="19"/>
        <v>0</v>
      </c>
      <c r="AV59" s="13">
        <f t="shared" si="19"/>
        <v>0</v>
      </c>
      <c r="AW59" s="13">
        <f t="shared" si="19"/>
        <v>0</v>
      </c>
      <c r="AX59" s="13">
        <f t="shared" si="19"/>
        <v>0</v>
      </c>
      <c r="AY59" s="13">
        <f t="shared" si="19"/>
        <v>0</v>
      </c>
      <c r="AZ59" s="13">
        <f t="shared" si="19"/>
        <v>0</v>
      </c>
      <c r="BA59" s="13">
        <f t="shared" si="19"/>
        <v>0</v>
      </c>
      <c r="BB59" s="13">
        <f t="shared" si="19"/>
        <v>0</v>
      </c>
      <c r="BC59" s="13">
        <f t="shared" si="19"/>
        <v>0</v>
      </c>
      <c r="BD59" s="13">
        <f t="shared" si="19"/>
        <v>0</v>
      </c>
      <c r="BE59" s="13">
        <f t="shared" si="19"/>
        <v>0</v>
      </c>
      <c r="BF59" s="13">
        <f t="shared" si="19"/>
        <v>0</v>
      </c>
      <c r="BG59" s="13">
        <f t="shared" si="19"/>
        <v>0</v>
      </c>
      <c r="BH59" s="13">
        <f t="shared" si="19"/>
        <v>0</v>
      </c>
      <c r="BI59" s="13">
        <f t="shared" si="19"/>
        <v>0</v>
      </c>
      <c r="BJ59" s="13">
        <f t="shared" si="19"/>
        <v>0</v>
      </c>
      <c r="BK59" s="13">
        <f t="shared" si="19"/>
        <v>0</v>
      </c>
      <c r="BL59" s="13">
        <f t="shared" si="19"/>
        <v>0</v>
      </c>
      <c r="BM59" s="13">
        <f t="shared" si="19"/>
        <v>0</v>
      </c>
      <c r="BN59" s="13">
        <f t="shared" si="19"/>
        <v>0</v>
      </c>
      <c r="BO59" s="13">
        <f t="shared" si="19"/>
        <v>0</v>
      </c>
      <c r="BP59" s="13">
        <f t="shared" si="19"/>
        <v>0</v>
      </c>
      <c r="BQ59" s="13">
        <f t="shared" si="19"/>
        <v>0</v>
      </c>
      <c r="BR59" s="80">
        <f t="shared" si="21"/>
        <v>0</v>
      </c>
    </row>
    <row r="60" spans="1:72" x14ac:dyDescent="0.3">
      <c r="A60" s="92"/>
      <c r="B60" s="13">
        <f>B13</f>
        <v>0</v>
      </c>
      <c r="C60" s="95"/>
      <c r="D60" s="13">
        <f t="shared" si="19"/>
        <v>0</v>
      </c>
      <c r="E60" s="13">
        <f t="shared" si="19"/>
        <v>0</v>
      </c>
      <c r="F60" s="13">
        <f t="shared" si="19"/>
        <v>0</v>
      </c>
      <c r="G60" s="13">
        <f t="shared" si="19"/>
        <v>0</v>
      </c>
      <c r="H60" s="13">
        <f t="shared" si="19"/>
        <v>0</v>
      </c>
      <c r="I60" s="13">
        <f t="shared" si="19"/>
        <v>0</v>
      </c>
      <c r="J60" s="13">
        <f t="shared" si="19"/>
        <v>0</v>
      </c>
      <c r="K60" s="13">
        <f t="shared" ref="K60:BQ60" si="22">K13</f>
        <v>0</v>
      </c>
      <c r="L60" s="13">
        <f t="shared" si="22"/>
        <v>0</v>
      </c>
      <c r="M60" s="13">
        <f t="shared" si="22"/>
        <v>0</v>
      </c>
      <c r="N60" s="13">
        <f t="shared" si="22"/>
        <v>0</v>
      </c>
      <c r="O60" s="13">
        <f t="shared" si="22"/>
        <v>0</v>
      </c>
      <c r="P60" s="13">
        <f t="shared" si="22"/>
        <v>0</v>
      </c>
      <c r="Q60" s="13">
        <f t="shared" si="22"/>
        <v>0</v>
      </c>
      <c r="R60" s="13">
        <f t="shared" si="22"/>
        <v>0</v>
      </c>
      <c r="S60" s="13">
        <f t="shared" si="22"/>
        <v>0</v>
      </c>
      <c r="T60" s="13">
        <f t="shared" si="22"/>
        <v>0</v>
      </c>
      <c r="U60" s="13">
        <f t="shared" si="22"/>
        <v>0</v>
      </c>
      <c r="V60" s="13">
        <f t="shared" si="22"/>
        <v>0</v>
      </c>
      <c r="W60" s="13">
        <f>W13</f>
        <v>0</v>
      </c>
      <c r="X60" s="13">
        <f t="shared" si="22"/>
        <v>0</v>
      </c>
      <c r="Y60" s="13">
        <f t="shared" si="22"/>
        <v>0</v>
      </c>
      <c r="Z60" s="13">
        <f t="shared" si="22"/>
        <v>0</v>
      </c>
      <c r="AA60" s="13">
        <f t="shared" si="22"/>
        <v>0</v>
      </c>
      <c r="AB60" s="13">
        <f t="shared" si="22"/>
        <v>0</v>
      </c>
      <c r="AC60" s="13">
        <f t="shared" si="22"/>
        <v>0</v>
      </c>
      <c r="AD60" s="13">
        <f t="shared" si="22"/>
        <v>0</v>
      </c>
      <c r="AE60" s="13">
        <f t="shared" si="22"/>
        <v>0</v>
      </c>
      <c r="AF60" s="13">
        <f t="shared" ref="AF60:AI60" si="23">AF13</f>
        <v>0</v>
      </c>
      <c r="AG60" s="13">
        <f t="shared" si="23"/>
        <v>0</v>
      </c>
      <c r="AH60" s="13">
        <f t="shared" si="23"/>
        <v>0</v>
      </c>
      <c r="AI60" s="13">
        <f t="shared" si="23"/>
        <v>0</v>
      </c>
      <c r="AJ60" s="13">
        <f t="shared" si="22"/>
        <v>0</v>
      </c>
      <c r="AK60" s="13">
        <f t="shared" si="22"/>
        <v>0</v>
      </c>
      <c r="AL60" s="13">
        <f t="shared" si="22"/>
        <v>0</v>
      </c>
      <c r="AM60" s="13">
        <f t="shared" si="22"/>
        <v>0</v>
      </c>
      <c r="AN60" s="13">
        <f t="shared" si="22"/>
        <v>0</v>
      </c>
      <c r="AO60" s="13">
        <f t="shared" si="22"/>
        <v>0</v>
      </c>
      <c r="AP60" s="13">
        <f t="shared" si="22"/>
        <v>0</v>
      </c>
      <c r="AQ60" s="13">
        <f t="shared" si="22"/>
        <v>0</v>
      </c>
      <c r="AR60" s="13">
        <f t="shared" si="22"/>
        <v>0</v>
      </c>
      <c r="AS60" s="13">
        <f t="shared" si="22"/>
        <v>0</v>
      </c>
      <c r="AT60" s="13">
        <f t="shared" si="22"/>
        <v>0</v>
      </c>
      <c r="AU60" s="13">
        <f t="shared" si="22"/>
        <v>0</v>
      </c>
      <c r="AV60" s="13">
        <f t="shared" si="22"/>
        <v>0</v>
      </c>
      <c r="AW60" s="13">
        <f t="shared" si="22"/>
        <v>0</v>
      </c>
      <c r="AX60" s="13">
        <f t="shared" si="22"/>
        <v>0</v>
      </c>
      <c r="AY60" s="13">
        <f t="shared" si="22"/>
        <v>0</v>
      </c>
      <c r="AZ60" s="13">
        <f t="shared" si="22"/>
        <v>0</v>
      </c>
      <c r="BA60" s="13">
        <f t="shared" si="22"/>
        <v>0</v>
      </c>
      <c r="BB60" s="13">
        <f t="shared" si="22"/>
        <v>0</v>
      </c>
      <c r="BC60" s="13">
        <f t="shared" si="22"/>
        <v>0</v>
      </c>
      <c r="BD60" s="13">
        <f t="shared" si="22"/>
        <v>0</v>
      </c>
      <c r="BE60" s="13">
        <f t="shared" si="22"/>
        <v>0</v>
      </c>
      <c r="BF60" s="13">
        <f t="shared" si="22"/>
        <v>0</v>
      </c>
      <c r="BG60" s="13">
        <f t="shared" si="22"/>
        <v>0</v>
      </c>
      <c r="BH60" s="13">
        <f t="shared" si="22"/>
        <v>0</v>
      </c>
      <c r="BI60" s="13">
        <f t="shared" si="22"/>
        <v>0</v>
      </c>
      <c r="BJ60" s="13">
        <f t="shared" si="22"/>
        <v>0</v>
      </c>
      <c r="BK60" s="13">
        <f t="shared" si="22"/>
        <v>0</v>
      </c>
      <c r="BL60" s="13">
        <f t="shared" si="22"/>
        <v>0</v>
      </c>
      <c r="BM60" s="13">
        <f t="shared" si="22"/>
        <v>0</v>
      </c>
      <c r="BN60" s="13">
        <f t="shared" si="22"/>
        <v>0</v>
      </c>
      <c r="BO60" s="13">
        <f t="shared" si="22"/>
        <v>0</v>
      </c>
      <c r="BP60" s="13">
        <f t="shared" si="22"/>
        <v>0</v>
      </c>
      <c r="BQ60" s="13">
        <f t="shared" si="22"/>
        <v>0</v>
      </c>
      <c r="BR60" s="80">
        <f t="shared" ref="BR60" si="24">BR13</f>
        <v>0</v>
      </c>
    </row>
    <row r="61" spans="1:72" ht="17.399999999999999" x14ac:dyDescent="0.35">
      <c r="B61" s="31" t="s">
        <v>26</v>
      </c>
      <c r="C61" s="32"/>
      <c r="D61" s="33">
        <f t="shared" ref="D61:K61" si="25">SUM(D56:D60)</f>
        <v>0.03</v>
      </c>
      <c r="E61" s="33">
        <f t="shared" si="25"/>
        <v>0</v>
      </c>
      <c r="F61" s="33">
        <f t="shared" si="25"/>
        <v>1.6E-2</v>
      </c>
      <c r="G61" s="33">
        <f>SUM(G56:G60)</f>
        <v>0</v>
      </c>
      <c r="H61" s="33">
        <f>SUM(H56:H60)</f>
        <v>1.1999999999999999E-3</v>
      </c>
      <c r="I61" s="33">
        <f>SUM(I56:I60)</f>
        <v>0</v>
      </c>
      <c r="J61" s="33">
        <f>SUM(J56:J60)</f>
        <v>9.6000000000000002E-2</v>
      </c>
      <c r="K61" s="33">
        <f t="shared" si="25"/>
        <v>3.0000000000000001E-3</v>
      </c>
      <c r="L61" s="33">
        <f>SUM(L56:L60)</f>
        <v>0</v>
      </c>
      <c r="M61" s="33">
        <f>SUM(M56:M60)</f>
        <v>1.6500000000000001E-2</v>
      </c>
      <c r="N61" s="33">
        <f t="shared" ref="N61:BQ61" si="26">SUM(N56:N60)</f>
        <v>0</v>
      </c>
      <c r="O61" s="33">
        <f t="shared" si="26"/>
        <v>0</v>
      </c>
      <c r="P61" s="33">
        <f t="shared" si="26"/>
        <v>0</v>
      </c>
      <c r="Q61" s="33">
        <f t="shared" si="26"/>
        <v>8.0000000000000002E-3</v>
      </c>
      <c r="R61" s="33">
        <f t="shared" si="26"/>
        <v>0</v>
      </c>
      <c r="S61" s="33">
        <f t="shared" si="26"/>
        <v>0</v>
      </c>
      <c r="T61" s="33">
        <f t="shared" si="26"/>
        <v>0</v>
      </c>
      <c r="U61" s="33">
        <f t="shared" si="26"/>
        <v>0</v>
      </c>
      <c r="V61" s="33">
        <f t="shared" si="26"/>
        <v>0</v>
      </c>
      <c r="W61" s="33">
        <f>SUM(W56:W60)</f>
        <v>0</v>
      </c>
      <c r="X61" s="33">
        <f t="shared" si="26"/>
        <v>0</v>
      </c>
      <c r="Y61" s="33">
        <f t="shared" si="26"/>
        <v>0</v>
      </c>
      <c r="Z61" s="33">
        <f t="shared" si="26"/>
        <v>0</v>
      </c>
      <c r="AA61" s="33">
        <f t="shared" si="26"/>
        <v>0</v>
      </c>
      <c r="AB61" s="33">
        <f t="shared" si="26"/>
        <v>0</v>
      </c>
      <c r="AC61" s="33">
        <f t="shared" si="26"/>
        <v>0</v>
      </c>
      <c r="AD61" s="33">
        <f t="shared" si="26"/>
        <v>0</v>
      </c>
      <c r="AE61" s="33">
        <f t="shared" si="26"/>
        <v>0</v>
      </c>
      <c r="AF61" s="33">
        <f t="shared" ref="AF61:AI61" si="27">SUM(AF56:AF60)</f>
        <v>0</v>
      </c>
      <c r="AG61" s="33">
        <f t="shared" si="27"/>
        <v>0</v>
      </c>
      <c r="AH61" s="33">
        <f t="shared" si="27"/>
        <v>0</v>
      </c>
      <c r="AI61" s="33">
        <f t="shared" si="27"/>
        <v>0</v>
      </c>
      <c r="AJ61" s="33">
        <f t="shared" si="26"/>
        <v>0</v>
      </c>
      <c r="AK61" s="33">
        <f t="shared" si="26"/>
        <v>0</v>
      </c>
      <c r="AL61" s="33">
        <f t="shared" si="26"/>
        <v>0</v>
      </c>
      <c r="AM61" s="33">
        <f t="shared" si="26"/>
        <v>0</v>
      </c>
      <c r="AN61" s="33">
        <f t="shared" si="26"/>
        <v>0</v>
      </c>
      <c r="AO61" s="33">
        <f t="shared" si="26"/>
        <v>0</v>
      </c>
      <c r="AP61" s="33">
        <f t="shared" si="26"/>
        <v>0</v>
      </c>
      <c r="AQ61" s="33">
        <f t="shared" si="26"/>
        <v>0</v>
      </c>
      <c r="AR61" s="33">
        <f t="shared" si="26"/>
        <v>0</v>
      </c>
      <c r="AS61" s="33">
        <f t="shared" si="26"/>
        <v>0</v>
      </c>
      <c r="AT61" s="33">
        <f t="shared" si="26"/>
        <v>0</v>
      </c>
      <c r="AU61" s="33">
        <f t="shared" si="26"/>
        <v>0</v>
      </c>
      <c r="AV61" s="33">
        <f t="shared" si="26"/>
        <v>0</v>
      </c>
      <c r="AW61" s="33">
        <f t="shared" si="26"/>
        <v>0</v>
      </c>
      <c r="AX61" s="33">
        <f t="shared" si="26"/>
        <v>0</v>
      </c>
      <c r="AY61" s="33">
        <f t="shared" si="26"/>
        <v>0</v>
      </c>
      <c r="AZ61" s="33">
        <f t="shared" si="26"/>
        <v>0.02</v>
      </c>
      <c r="BA61" s="33">
        <f t="shared" si="26"/>
        <v>0</v>
      </c>
      <c r="BB61" s="33">
        <f t="shared" si="26"/>
        <v>0</v>
      </c>
      <c r="BC61" s="33">
        <f t="shared" si="26"/>
        <v>0</v>
      </c>
      <c r="BD61" s="33">
        <f t="shared" si="26"/>
        <v>0</v>
      </c>
      <c r="BE61" s="33">
        <f t="shared" si="26"/>
        <v>0</v>
      </c>
      <c r="BF61" s="33">
        <f t="shared" si="26"/>
        <v>0</v>
      </c>
      <c r="BG61" s="33">
        <f t="shared" si="26"/>
        <v>0</v>
      </c>
      <c r="BH61" s="33">
        <f t="shared" si="26"/>
        <v>0</v>
      </c>
      <c r="BI61" s="33">
        <f t="shared" si="26"/>
        <v>0</v>
      </c>
      <c r="BJ61" s="33">
        <f t="shared" si="26"/>
        <v>0</v>
      </c>
      <c r="BK61" s="33">
        <f t="shared" si="26"/>
        <v>0</v>
      </c>
      <c r="BL61" s="33">
        <f t="shared" si="26"/>
        <v>0</v>
      </c>
      <c r="BM61" s="33">
        <f t="shared" si="26"/>
        <v>0</v>
      </c>
      <c r="BN61" s="33">
        <f t="shared" si="26"/>
        <v>0</v>
      </c>
      <c r="BO61" s="33">
        <f t="shared" si="26"/>
        <v>0</v>
      </c>
      <c r="BP61" s="33">
        <f t="shared" si="26"/>
        <v>0</v>
      </c>
      <c r="BQ61" s="33">
        <f t="shared" si="26"/>
        <v>5.0000000000000001E-4</v>
      </c>
      <c r="BR61" s="81">
        <f t="shared" ref="BR61" si="28">SUM(BR56:BR60)</f>
        <v>0</v>
      </c>
    </row>
    <row r="62" spans="1:72" ht="17.399999999999999" x14ac:dyDescent="0.35">
      <c r="B62" s="31" t="s">
        <v>37</v>
      </c>
      <c r="C62" s="32"/>
      <c r="D62" s="44">
        <f t="shared" ref="D62:BQ62" si="29">PRODUCT(D61,$E$6)</f>
        <v>0.03</v>
      </c>
      <c r="E62" s="44">
        <f t="shared" si="29"/>
        <v>0</v>
      </c>
      <c r="F62" s="44">
        <f t="shared" si="29"/>
        <v>1.6E-2</v>
      </c>
      <c r="G62" s="44">
        <f t="shared" si="29"/>
        <v>0</v>
      </c>
      <c r="H62" s="44">
        <f t="shared" si="29"/>
        <v>1.1999999999999999E-3</v>
      </c>
      <c r="I62" s="44">
        <f t="shared" si="29"/>
        <v>0</v>
      </c>
      <c r="J62" s="44">
        <f t="shared" si="29"/>
        <v>9.6000000000000002E-2</v>
      </c>
      <c r="K62" s="44">
        <f t="shared" si="29"/>
        <v>3.0000000000000001E-3</v>
      </c>
      <c r="L62" s="44">
        <f t="shared" si="29"/>
        <v>0</v>
      </c>
      <c r="M62" s="44">
        <f t="shared" si="29"/>
        <v>1.6500000000000001E-2</v>
      </c>
      <c r="N62" s="44">
        <f t="shared" si="29"/>
        <v>0</v>
      </c>
      <c r="O62" s="44">
        <f t="shared" si="29"/>
        <v>0</v>
      </c>
      <c r="P62" s="44">
        <f t="shared" si="29"/>
        <v>0</v>
      </c>
      <c r="Q62" s="44">
        <f t="shared" si="29"/>
        <v>8.0000000000000002E-3</v>
      </c>
      <c r="R62" s="44">
        <f t="shared" si="29"/>
        <v>0</v>
      </c>
      <c r="S62" s="44">
        <f t="shared" si="29"/>
        <v>0</v>
      </c>
      <c r="T62" s="44">
        <f t="shared" si="29"/>
        <v>0</v>
      </c>
      <c r="U62" s="44">
        <f t="shared" si="29"/>
        <v>0</v>
      </c>
      <c r="V62" s="44">
        <f t="shared" si="29"/>
        <v>0</v>
      </c>
      <c r="W62" s="44">
        <f>PRODUCT(W61,$E$6)</f>
        <v>0</v>
      </c>
      <c r="X62" s="44">
        <f t="shared" si="29"/>
        <v>0</v>
      </c>
      <c r="Y62" s="44">
        <f t="shared" si="29"/>
        <v>0</v>
      </c>
      <c r="Z62" s="44">
        <f t="shared" si="29"/>
        <v>0</v>
      </c>
      <c r="AA62" s="44">
        <f t="shared" si="29"/>
        <v>0</v>
      </c>
      <c r="AB62" s="44">
        <f t="shared" si="29"/>
        <v>0</v>
      </c>
      <c r="AC62" s="44">
        <f t="shared" si="29"/>
        <v>0</v>
      </c>
      <c r="AD62" s="44">
        <f t="shared" si="29"/>
        <v>0</v>
      </c>
      <c r="AE62" s="44">
        <f t="shared" si="29"/>
        <v>0</v>
      </c>
      <c r="AF62" s="44">
        <f t="shared" ref="AF62:AI62" si="30">PRODUCT(AF61,$E$6)</f>
        <v>0</v>
      </c>
      <c r="AG62" s="44">
        <f t="shared" si="30"/>
        <v>0</v>
      </c>
      <c r="AH62" s="44">
        <f t="shared" si="30"/>
        <v>0</v>
      </c>
      <c r="AI62" s="44">
        <f t="shared" si="30"/>
        <v>0</v>
      </c>
      <c r="AJ62" s="44">
        <f t="shared" si="29"/>
        <v>0</v>
      </c>
      <c r="AK62" s="44">
        <f t="shared" si="29"/>
        <v>0</v>
      </c>
      <c r="AL62" s="44">
        <f t="shared" si="29"/>
        <v>0</v>
      </c>
      <c r="AM62" s="44">
        <f t="shared" si="29"/>
        <v>0</v>
      </c>
      <c r="AN62" s="44">
        <f t="shared" si="29"/>
        <v>0</v>
      </c>
      <c r="AO62" s="44">
        <f t="shared" si="29"/>
        <v>0</v>
      </c>
      <c r="AP62" s="44">
        <f t="shared" si="29"/>
        <v>0</v>
      </c>
      <c r="AQ62" s="44">
        <f t="shared" si="29"/>
        <v>0</v>
      </c>
      <c r="AR62" s="44">
        <f t="shared" si="29"/>
        <v>0</v>
      </c>
      <c r="AS62" s="44">
        <f t="shared" si="29"/>
        <v>0</v>
      </c>
      <c r="AT62" s="44">
        <f t="shared" si="29"/>
        <v>0</v>
      </c>
      <c r="AU62" s="44">
        <f t="shared" si="29"/>
        <v>0</v>
      </c>
      <c r="AV62" s="44">
        <f t="shared" si="29"/>
        <v>0</v>
      </c>
      <c r="AW62" s="44">
        <f t="shared" si="29"/>
        <v>0</v>
      </c>
      <c r="AX62" s="44">
        <f t="shared" si="29"/>
        <v>0</v>
      </c>
      <c r="AY62" s="44">
        <f t="shared" si="29"/>
        <v>0</v>
      </c>
      <c r="AZ62" s="44">
        <f t="shared" si="29"/>
        <v>0.02</v>
      </c>
      <c r="BA62" s="44">
        <f t="shared" si="29"/>
        <v>0</v>
      </c>
      <c r="BB62" s="44">
        <f t="shared" si="29"/>
        <v>0</v>
      </c>
      <c r="BC62" s="44">
        <f t="shared" si="29"/>
        <v>0</v>
      </c>
      <c r="BD62" s="44">
        <f t="shared" si="29"/>
        <v>0</v>
      </c>
      <c r="BE62" s="44">
        <f t="shared" si="29"/>
        <v>0</v>
      </c>
      <c r="BF62" s="44">
        <f t="shared" si="29"/>
        <v>0</v>
      </c>
      <c r="BG62" s="44">
        <f t="shared" si="29"/>
        <v>0</v>
      </c>
      <c r="BH62" s="44">
        <f t="shared" si="29"/>
        <v>0</v>
      </c>
      <c r="BI62" s="44">
        <f t="shared" si="29"/>
        <v>0</v>
      </c>
      <c r="BJ62" s="44">
        <f t="shared" si="29"/>
        <v>0</v>
      </c>
      <c r="BK62" s="44">
        <f t="shared" si="29"/>
        <v>0</v>
      </c>
      <c r="BL62" s="44">
        <f t="shared" si="29"/>
        <v>0</v>
      </c>
      <c r="BM62" s="44">
        <f t="shared" si="29"/>
        <v>0</v>
      </c>
      <c r="BN62" s="44">
        <f t="shared" si="29"/>
        <v>0</v>
      </c>
      <c r="BO62" s="44">
        <f t="shared" si="29"/>
        <v>0</v>
      </c>
      <c r="BP62" s="44">
        <f t="shared" si="29"/>
        <v>0</v>
      </c>
      <c r="BQ62" s="44">
        <f t="shared" si="29"/>
        <v>5.0000000000000001E-4</v>
      </c>
      <c r="BR62" s="82">
        <f t="shared" ref="BR62" si="31">PRODUCT(BR61,$E$6)</f>
        <v>0</v>
      </c>
    </row>
    <row r="64" spans="1:72" ht="17.399999999999999" x14ac:dyDescent="0.35">
      <c r="A64" s="27"/>
      <c r="B64" s="28" t="s">
        <v>29</v>
      </c>
      <c r="C64" s="29" t="s">
        <v>30</v>
      </c>
      <c r="D64" s="30">
        <f>D46</f>
        <v>85.45</v>
      </c>
      <c r="E64" s="30">
        <f t="shared" ref="E64:BQ64" si="32">E46</f>
        <v>90</v>
      </c>
      <c r="F64" s="30">
        <f t="shared" si="32"/>
        <v>82</v>
      </c>
      <c r="G64" s="30">
        <f t="shared" si="32"/>
        <v>624</v>
      </c>
      <c r="H64" s="30">
        <f t="shared" si="32"/>
        <v>1420</v>
      </c>
      <c r="I64" s="30">
        <f t="shared" si="32"/>
        <v>690</v>
      </c>
      <c r="J64" s="30">
        <f t="shared" si="32"/>
        <v>82.38</v>
      </c>
      <c r="K64" s="30">
        <f t="shared" si="32"/>
        <v>1038.8800000000001</v>
      </c>
      <c r="L64" s="30">
        <f t="shared" si="32"/>
        <v>231.94</v>
      </c>
      <c r="M64" s="30">
        <f t="shared" si="32"/>
        <v>703</v>
      </c>
      <c r="N64" s="30">
        <f t="shared" si="32"/>
        <v>114.89</v>
      </c>
      <c r="O64" s="30">
        <f t="shared" si="32"/>
        <v>359.11</v>
      </c>
      <c r="P64" s="30">
        <f t="shared" si="32"/>
        <v>434.21</v>
      </c>
      <c r="Q64" s="30">
        <f t="shared" si="32"/>
        <v>380</v>
      </c>
      <c r="R64" s="30">
        <f t="shared" si="32"/>
        <v>1210</v>
      </c>
      <c r="S64" s="30">
        <f t="shared" si="32"/>
        <v>207.5</v>
      </c>
      <c r="T64" s="30">
        <f t="shared" si="32"/>
        <v>207.5</v>
      </c>
      <c r="U64" s="30">
        <f t="shared" si="32"/>
        <v>812</v>
      </c>
      <c r="V64" s="30">
        <f t="shared" si="32"/>
        <v>352.56</v>
      </c>
      <c r="W64" s="30">
        <f>W46</f>
        <v>284</v>
      </c>
      <c r="X64" s="30">
        <f t="shared" si="32"/>
        <v>11.9</v>
      </c>
      <c r="Y64" s="30">
        <f t="shared" si="32"/>
        <v>0</v>
      </c>
      <c r="Z64" s="30">
        <f t="shared" si="32"/>
        <v>492</v>
      </c>
      <c r="AA64" s="30">
        <f t="shared" si="32"/>
        <v>364</v>
      </c>
      <c r="AB64" s="30">
        <f t="shared" si="32"/>
        <v>341</v>
      </c>
      <c r="AC64" s="30">
        <f t="shared" si="32"/>
        <v>261</v>
      </c>
      <c r="AD64" s="30">
        <f t="shared" si="32"/>
        <v>125</v>
      </c>
      <c r="AE64" s="30">
        <f t="shared" si="32"/>
        <v>607</v>
      </c>
      <c r="AF64" s="30"/>
      <c r="AG64" s="30"/>
      <c r="AH64" s="30">
        <f t="shared" si="32"/>
        <v>239</v>
      </c>
      <c r="AI64" s="30"/>
      <c r="AJ64" s="30">
        <f t="shared" si="32"/>
        <v>218.18</v>
      </c>
      <c r="AK64" s="30">
        <f t="shared" si="32"/>
        <v>89</v>
      </c>
      <c r="AL64" s="30">
        <f t="shared" si="32"/>
        <v>59</v>
      </c>
      <c r="AM64" s="30">
        <f t="shared" si="32"/>
        <v>43.8</v>
      </c>
      <c r="AN64" s="30">
        <f t="shared" si="32"/>
        <v>200</v>
      </c>
      <c r="AO64" s="30">
        <f t="shared" si="32"/>
        <v>308</v>
      </c>
      <c r="AP64" s="30">
        <f t="shared" si="32"/>
        <v>0</v>
      </c>
      <c r="AQ64" s="30">
        <f t="shared" si="32"/>
        <v>428</v>
      </c>
      <c r="AR64" s="30">
        <f t="shared" si="32"/>
        <v>0</v>
      </c>
      <c r="AS64" s="30">
        <f t="shared" si="32"/>
        <v>235.63</v>
      </c>
      <c r="AT64" s="30">
        <f t="shared" si="32"/>
        <v>72.5</v>
      </c>
      <c r="AU64" s="30">
        <f t="shared" si="32"/>
        <v>69.33</v>
      </c>
      <c r="AV64" s="30">
        <f t="shared" si="32"/>
        <v>58</v>
      </c>
      <c r="AW64" s="30">
        <f t="shared" si="32"/>
        <v>64.290000000000006</v>
      </c>
      <c r="AX64" s="30">
        <f t="shared" si="32"/>
        <v>72.86</v>
      </c>
      <c r="AY64" s="30">
        <f t="shared" si="32"/>
        <v>51.25</v>
      </c>
      <c r="AZ64" s="30">
        <f t="shared" si="32"/>
        <v>77.14</v>
      </c>
      <c r="BA64" s="30">
        <f t="shared" si="32"/>
        <v>64.67</v>
      </c>
      <c r="BB64" s="30">
        <f t="shared" si="32"/>
        <v>56.67</v>
      </c>
      <c r="BC64" s="30">
        <f t="shared" si="32"/>
        <v>130.66999999999999</v>
      </c>
      <c r="BD64" s="30">
        <f t="shared" si="32"/>
        <v>319</v>
      </c>
      <c r="BE64" s="30">
        <f t="shared" si="32"/>
        <v>499</v>
      </c>
      <c r="BF64" s="30">
        <f t="shared" si="32"/>
        <v>564</v>
      </c>
      <c r="BG64" s="30">
        <f t="shared" si="32"/>
        <v>263</v>
      </c>
      <c r="BH64" s="30">
        <f t="shared" si="32"/>
        <v>499</v>
      </c>
      <c r="BI64" s="30">
        <f t="shared" si="32"/>
        <v>878</v>
      </c>
      <c r="BJ64" s="30">
        <f t="shared" si="32"/>
        <v>47</v>
      </c>
      <c r="BK64" s="30">
        <f t="shared" si="32"/>
        <v>36</v>
      </c>
      <c r="BL64" s="30">
        <f t="shared" si="32"/>
        <v>35</v>
      </c>
      <c r="BM64" s="30">
        <f t="shared" si="32"/>
        <v>41</v>
      </c>
      <c r="BN64" s="30">
        <f t="shared" si="32"/>
        <v>47</v>
      </c>
      <c r="BO64" s="30">
        <f t="shared" si="32"/>
        <v>299</v>
      </c>
      <c r="BP64" s="30">
        <f t="shared" si="32"/>
        <v>162.22</v>
      </c>
      <c r="BQ64" s="30">
        <f t="shared" si="32"/>
        <v>22</v>
      </c>
      <c r="BR64" s="81">
        <f t="shared" ref="BR64" si="33">BR46</f>
        <v>0</v>
      </c>
    </row>
    <row r="65" spans="1:72" ht="17.399999999999999" x14ac:dyDescent="0.35">
      <c r="B65" s="31" t="s">
        <v>31</v>
      </c>
      <c r="C65" s="32" t="s">
        <v>30</v>
      </c>
      <c r="D65" s="33">
        <f>D64/1000</f>
        <v>8.5449999999999998E-2</v>
      </c>
      <c r="E65" s="33">
        <f>E64/1000</f>
        <v>0.09</v>
      </c>
      <c r="F65" s="33">
        <f>F64/1000</f>
        <v>8.2000000000000003E-2</v>
      </c>
      <c r="G65" s="33">
        <f>G64/1000</f>
        <v>0.624</v>
      </c>
      <c r="H65" s="33">
        <f>H64/1000</f>
        <v>1.42</v>
      </c>
      <c r="I65" s="33">
        <f t="shared" ref="I65:BQ65" si="34">I64/1000</f>
        <v>0.69</v>
      </c>
      <c r="J65" s="33">
        <f t="shared" si="34"/>
        <v>8.2379999999999995E-2</v>
      </c>
      <c r="K65" s="33">
        <f t="shared" si="34"/>
        <v>1.03888</v>
      </c>
      <c r="L65" s="33">
        <f t="shared" si="34"/>
        <v>0.23194000000000001</v>
      </c>
      <c r="M65" s="33">
        <f t="shared" si="34"/>
        <v>0.70299999999999996</v>
      </c>
      <c r="N65" s="33">
        <f t="shared" si="34"/>
        <v>0.11489000000000001</v>
      </c>
      <c r="O65" s="33">
        <f t="shared" si="34"/>
        <v>0.35911000000000004</v>
      </c>
      <c r="P65" s="33">
        <f t="shared" si="34"/>
        <v>0.43420999999999998</v>
      </c>
      <c r="Q65" s="33">
        <f t="shared" si="34"/>
        <v>0.38</v>
      </c>
      <c r="R65" s="33">
        <f t="shared" si="34"/>
        <v>1.21</v>
      </c>
      <c r="S65" s="33">
        <f t="shared" si="34"/>
        <v>0.20749999999999999</v>
      </c>
      <c r="T65" s="33">
        <f t="shared" si="34"/>
        <v>0.20749999999999999</v>
      </c>
      <c r="U65" s="33">
        <f t="shared" si="34"/>
        <v>0.81200000000000006</v>
      </c>
      <c r="V65" s="33">
        <f t="shared" si="34"/>
        <v>0.35255999999999998</v>
      </c>
      <c r="W65" s="33">
        <f>W64/1000</f>
        <v>0.28399999999999997</v>
      </c>
      <c r="X65" s="33">
        <f t="shared" si="34"/>
        <v>1.1900000000000001E-2</v>
      </c>
      <c r="Y65" s="33">
        <f t="shared" si="34"/>
        <v>0</v>
      </c>
      <c r="Z65" s="33">
        <f t="shared" si="34"/>
        <v>0.49199999999999999</v>
      </c>
      <c r="AA65" s="33">
        <f t="shared" si="34"/>
        <v>0.36399999999999999</v>
      </c>
      <c r="AB65" s="33">
        <f t="shared" si="34"/>
        <v>0.34100000000000003</v>
      </c>
      <c r="AC65" s="33">
        <f t="shared" si="34"/>
        <v>0.26100000000000001</v>
      </c>
      <c r="AD65" s="33">
        <f t="shared" si="34"/>
        <v>0.125</v>
      </c>
      <c r="AE65" s="33">
        <f t="shared" si="34"/>
        <v>0.60699999999999998</v>
      </c>
      <c r="AF65" s="33">
        <f t="shared" ref="AF65:AI65" si="35">AF64/1000</f>
        <v>0</v>
      </c>
      <c r="AG65" s="33">
        <f t="shared" si="35"/>
        <v>0</v>
      </c>
      <c r="AH65" s="33">
        <f t="shared" si="35"/>
        <v>0.23899999999999999</v>
      </c>
      <c r="AI65" s="33">
        <f t="shared" si="35"/>
        <v>0</v>
      </c>
      <c r="AJ65" s="33">
        <f t="shared" si="34"/>
        <v>0.21818000000000001</v>
      </c>
      <c r="AK65" s="33">
        <f t="shared" si="34"/>
        <v>8.8999999999999996E-2</v>
      </c>
      <c r="AL65" s="33">
        <f t="shared" si="34"/>
        <v>5.8999999999999997E-2</v>
      </c>
      <c r="AM65" s="33">
        <f t="shared" si="34"/>
        <v>4.3799999999999999E-2</v>
      </c>
      <c r="AN65" s="33">
        <f t="shared" si="34"/>
        <v>0.2</v>
      </c>
      <c r="AO65" s="33">
        <f t="shared" si="34"/>
        <v>0.308</v>
      </c>
      <c r="AP65" s="33">
        <f t="shared" si="34"/>
        <v>0</v>
      </c>
      <c r="AQ65" s="33">
        <f t="shared" si="34"/>
        <v>0.42799999999999999</v>
      </c>
      <c r="AR65" s="33">
        <f t="shared" si="34"/>
        <v>0</v>
      </c>
      <c r="AS65" s="33">
        <f t="shared" si="34"/>
        <v>0.23563000000000001</v>
      </c>
      <c r="AT65" s="33">
        <f t="shared" si="34"/>
        <v>7.2499999999999995E-2</v>
      </c>
      <c r="AU65" s="33">
        <f t="shared" si="34"/>
        <v>6.9330000000000003E-2</v>
      </c>
      <c r="AV65" s="33">
        <f t="shared" si="34"/>
        <v>5.8000000000000003E-2</v>
      </c>
      <c r="AW65" s="33">
        <f t="shared" si="34"/>
        <v>6.429E-2</v>
      </c>
      <c r="AX65" s="33">
        <f t="shared" si="34"/>
        <v>7.2859999999999994E-2</v>
      </c>
      <c r="AY65" s="33">
        <f t="shared" si="34"/>
        <v>5.1249999999999997E-2</v>
      </c>
      <c r="AZ65" s="33">
        <f t="shared" si="34"/>
        <v>7.714E-2</v>
      </c>
      <c r="BA65" s="33">
        <f t="shared" si="34"/>
        <v>6.4670000000000005E-2</v>
      </c>
      <c r="BB65" s="33">
        <f t="shared" si="34"/>
        <v>5.6670000000000005E-2</v>
      </c>
      <c r="BC65" s="33">
        <f t="shared" si="34"/>
        <v>0.13066999999999998</v>
      </c>
      <c r="BD65" s="33">
        <f t="shared" si="34"/>
        <v>0.31900000000000001</v>
      </c>
      <c r="BE65" s="33">
        <f t="shared" si="34"/>
        <v>0.499</v>
      </c>
      <c r="BF65" s="33">
        <f t="shared" si="34"/>
        <v>0.56399999999999995</v>
      </c>
      <c r="BG65" s="33">
        <f t="shared" si="34"/>
        <v>0.26300000000000001</v>
      </c>
      <c r="BH65" s="33">
        <f t="shared" si="34"/>
        <v>0.499</v>
      </c>
      <c r="BI65" s="33">
        <f t="shared" si="34"/>
        <v>0.878</v>
      </c>
      <c r="BJ65" s="33">
        <f t="shared" si="34"/>
        <v>4.7E-2</v>
      </c>
      <c r="BK65" s="33">
        <f t="shared" si="34"/>
        <v>3.5999999999999997E-2</v>
      </c>
      <c r="BL65" s="33">
        <f t="shared" si="34"/>
        <v>3.5000000000000003E-2</v>
      </c>
      <c r="BM65" s="33">
        <f t="shared" si="34"/>
        <v>4.1000000000000002E-2</v>
      </c>
      <c r="BN65" s="33">
        <f t="shared" si="34"/>
        <v>4.7E-2</v>
      </c>
      <c r="BO65" s="33">
        <f t="shared" si="34"/>
        <v>0.29899999999999999</v>
      </c>
      <c r="BP65" s="33">
        <f t="shared" si="34"/>
        <v>0.16222</v>
      </c>
      <c r="BQ65" s="33">
        <f t="shared" si="34"/>
        <v>2.1999999999999999E-2</v>
      </c>
      <c r="BR65" s="81">
        <f t="shared" ref="BR65" si="36">BR64/1000</f>
        <v>0</v>
      </c>
    </row>
    <row r="66" spans="1:72" ht="17.399999999999999" x14ac:dyDescent="0.35">
      <c r="A66" s="34"/>
      <c r="B66" s="35" t="s">
        <v>32</v>
      </c>
      <c r="C66" s="96"/>
      <c r="D66" s="36">
        <f>D62*D64</f>
        <v>2.5634999999999999</v>
      </c>
      <c r="E66" s="36">
        <f>E62*E64</f>
        <v>0</v>
      </c>
      <c r="F66" s="36">
        <f>F62*F64</f>
        <v>1.3120000000000001</v>
      </c>
      <c r="G66" s="36">
        <f>G62*G64</f>
        <v>0</v>
      </c>
      <c r="H66" s="36">
        <f>H62*H64</f>
        <v>1.704</v>
      </c>
      <c r="I66" s="36">
        <f t="shared" ref="I66:BQ66" si="37">I62*I64</f>
        <v>0</v>
      </c>
      <c r="J66" s="36">
        <f t="shared" si="37"/>
        <v>7.90848</v>
      </c>
      <c r="K66" s="36">
        <f t="shared" si="37"/>
        <v>3.1166400000000003</v>
      </c>
      <c r="L66" s="36">
        <f t="shared" si="37"/>
        <v>0</v>
      </c>
      <c r="M66" s="36">
        <f t="shared" si="37"/>
        <v>11.599500000000001</v>
      </c>
      <c r="N66" s="36">
        <f t="shared" si="37"/>
        <v>0</v>
      </c>
      <c r="O66" s="36">
        <f t="shared" si="37"/>
        <v>0</v>
      </c>
      <c r="P66" s="36">
        <f t="shared" si="37"/>
        <v>0</v>
      </c>
      <c r="Q66" s="36">
        <f t="shared" si="37"/>
        <v>3.04</v>
      </c>
      <c r="R66" s="36">
        <f t="shared" si="37"/>
        <v>0</v>
      </c>
      <c r="S66" s="36">
        <f t="shared" si="37"/>
        <v>0</v>
      </c>
      <c r="T66" s="36">
        <f t="shared" si="37"/>
        <v>0</v>
      </c>
      <c r="U66" s="36">
        <f t="shared" si="37"/>
        <v>0</v>
      </c>
      <c r="V66" s="36">
        <f t="shared" si="37"/>
        <v>0</v>
      </c>
      <c r="W66" s="36">
        <f>W62*W64</f>
        <v>0</v>
      </c>
      <c r="X66" s="36">
        <f t="shared" si="37"/>
        <v>0</v>
      </c>
      <c r="Y66" s="36">
        <f t="shared" si="37"/>
        <v>0</v>
      </c>
      <c r="Z66" s="36">
        <f t="shared" si="37"/>
        <v>0</v>
      </c>
      <c r="AA66" s="36">
        <f t="shared" si="37"/>
        <v>0</v>
      </c>
      <c r="AB66" s="36">
        <f t="shared" si="37"/>
        <v>0</v>
      </c>
      <c r="AC66" s="36">
        <f t="shared" si="37"/>
        <v>0</v>
      </c>
      <c r="AD66" s="36">
        <f t="shared" si="37"/>
        <v>0</v>
      </c>
      <c r="AE66" s="36">
        <f t="shared" si="37"/>
        <v>0</v>
      </c>
      <c r="AF66" s="36">
        <f t="shared" ref="AF66:AI66" si="38">AF62*AF64</f>
        <v>0</v>
      </c>
      <c r="AG66" s="36">
        <f t="shared" si="38"/>
        <v>0</v>
      </c>
      <c r="AH66" s="36">
        <f t="shared" si="38"/>
        <v>0</v>
      </c>
      <c r="AI66" s="36">
        <f t="shared" si="38"/>
        <v>0</v>
      </c>
      <c r="AJ66" s="36">
        <f t="shared" si="37"/>
        <v>0</v>
      </c>
      <c r="AK66" s="36">
        <f t="shared" si="37"/>
        <v>0</v>
      </c>
      <c r="AL66" s="36">
        <f t="shared" si="37"/>
        <v>0</v>
      </c>
      <c r="AM66" s="36">
        <f t="shared" si="37"/>
        <v>0</v>
      </c>
      <c r="AN66" s="36">
        <f t="shared" si="37"/>
        <v>0</v>
      </c>
      <c r="AO66" s="36">
        <f t="shared" si="37"/>
        <v>0</v>
      </c>
      <c r="AP66" s="36">
        <f t="shared" si="37"/>
        <v>0</v>
      </c>
      <c r="AQ66" s="36">
        <f t="shared" si="37"/>
        <v>0</v>
      </c>
      <c r="AR66" s="36">
        <f t="shared" si="37"/>
        <v>0</v>
      </c>
      <c r="AS66" s="36">
        <f t="shared" si="37"/>
        <v>0</v>
      </c>
      <c r="AT66" s="36">
        <f t="shared" si="37"/>
        <v>0</v>
      </c>
      <c r="AU66" s="36">
        <f t="shared" si="37"/>
        <v>0</v>
      </c>
      <c r="AV66" s="36">
        <f t="shared" si="37"/>
        <v>0</v>
      </c>
      <c r="AW66" s="36">
        <f t="shared" si="37"/>
        <v>0</v>
      </c>
      <c r="AX66" s="36">
        <f t="shared" si="37"/>
        <v>0</v>
      </c>
      <c r="AY66" s="36">
        <f t="shared" si="37"/>
        <v>0</v>
      </c>
      <c r="AZ66" s="36">
        <f t="shared" si="37"/>
        <v>1.5427999999999999</v>
      </c>
      <c r="BA66" s="36">
        <f t="shared" si="37"/>
        <v>0</v>
      </c>
      <c r="BB66" s="36">
        <f t="shared" si="37"/>
        <v>0</v>
      </c>
      <c r="BC66" s="36">
        <f t="shared" si="37"/>
        <v>0</v>
      </c>
      <c r="BD66" s="36">
        <f t="shared" si="37"/>
        <v>0</v>
      </c>
      <c r="BE66" s="36">
        <f t="shared" si="37"/>
        <v>0</v>
      </c>
      <c r="BF66" s="36">
        <f t="shared" si="37"/>
        <v>0</v>
      </c>
      <c r="BG66" s="36">
        <f t="shared" si="37"/>
        <v>0</v>
      </c>
      <c r="BH66" s="36">
        <f t="shared" si="37"/>
        <v>0</v>
      </c>
      <c r="BI66" s="36">
        <f t="shared" si="37"/>
        <v>0</v>
      </c>
      <c r="BJ66" s="36">
        <f t="shared" si="37"/>
        <v>0</v>
      </c>
      <c r="BK66" s="36">
        <f t="shared" si="37"/>
        <v>0</v>
      </c>
      <c r="BL66" s="36">
        <f t="shared" si="37"/>
        <v>0</v>
      </c>
      <c r="BM66" s="36">
        <f t="shared" si="37"/>
        <v>0</v>
      </c>
      <c r="BN66" s="36">
        <f t="shared" si="37"/>
        <v>0</v>
      </c>
      <c r="BO66" s="36">
        <f t="shared" si="37"/>
        <v>0</v>
      </c>
      <c r="BP66" s="36">
        <f t="shared" si="37"/>
        <v>0</v>
      </c>
      <c r="BQ66" s="36">
        <f t="shared" si="37"/>
        <v>1.0999999999999999E-2</v>
      </c>
      <c r="BR66" s="83">
        <f t="shared" ref="BR66" si="39">BR62*BR64</f>
        <v>0</v>
      </c>
      <c r="BS66" s="37">
        <f>SUM(D66:BQ66)</f>
        <v>32.797920000000005</v>
      </c>
      <c r="BT66" s="38">
        <f>BS66/$C$9</f>
        <v>32.797920000000005</v>
      </c>
    </row>
    <row r="67" spans="1:72" ht="17.399999999999999" x14ac:dyDescent="0.35">
      <c r="A67" s="34"/>
      <c r="B67" s="35" t="s">
        <v>33</v>
      </c>
      <c r="C67" s="96"/>
      <c r="D67" s="36">
        <f>D62*D64</f>
        <v>2.5634999999999999</v>
      </c>
      <c r="E67" s="36">
        <f>E62*E64</f>
        <v>0</v>
      </c>
      <c r="F67" s="36">
        <f>F62*F64</f>
        <v>1.3120000000000001</v>
      </c>
      <c r="G67" s="36">
        <f>G62*G64</f>
        <v>0</v>
      </c>
      <c r="H67" s="36">
        <f>H62*H64</f>
        <v>1.704</v>
      </c>
      <c r="I67" s="36">
        <f t="shared" ref="I67:BQ67" si="40">I62*I64</f>
        <v>0</v>
      </c>
      <c r="J67" s="36">
        <f t="shared" si="40"/>
        <v>7.90848</v>
      </c>
      <c r="K67" s="36">
        <f t="shared" si="40"/>
        <v>3.1166400000000003</v>
      </c>
      <c r="L67" s="36">
        <f t="shared" si="40"/>
        <v>0</v>
      </c>
      <c r="M67" s="36">
        <f t="shared" si="40"/>
        <v>11.599500000000001</v>
      </c>
      <c r="N67" s="36">
        <f t="shared" si="40"/>
        <v>0</v>
      </c>
      <c r="O67" s="36">
        <f t="shared" si="40"/>
        <v>0</v>
      </c>
      <c r="P67" s="36">
        <f t="shared" si="40"/>
        <v>0</v>
      </c>
      <c r="Q67" s="36">
        <f t="shared" si="40"/>
        <v>3.04</v>
      </c>
      <c r="R67" s="36">
        <f t="shared" si="40"/>
        <v>0</v>
      </c>
      <c r="S67" s="36">
        <f t="shared" si="40"/>
        <v>0</v>
      </c>
      <c r="T67" s="36">
        <f t="shared" si="40"/>
        <v>0</v>
      </c>
      <c r="U67" s="36">
        <f t="shared" si="40"/>
        <v>0</v>
      </c>
      <c r="V67" s="36">
        <f t="shared" si="40"/>
        <v>0</v>
      </c>
      <c r="W67" s="36">
        <f>W62*W64</f>
        <v>0</v>
      </c>
      <c r="X67" s="36">
        <f t="shared" si="40"/>
        <v>0</v>
      </c>
      <c r="Y67" s="36">
        <f t="shared" si="40"/>
        <v>0</v>
      </c>
      <c r="Z67" s="36">
        <f t="shared" si="40"/>
        <v>0</v>
      </c>
      <c r="AA67" s="36">
        <f t="shared" si="40"/>
        <v>0</v>
      </c>
      <c r="AB67" s="36">
        <f t="shared" si="40"/>
        <v>0</v>
      </c>
      <c r="AC67" s="36">
        <f t="shared" si="40"/>
        <v>0</v>
      </c>
      <c r="AD67" s="36">
        <f t="shared" si="40"/>
        <v>0</v>
      </c>
      <c r="AE67" s="36">
        <f t="shared" si="40"/>
        <v>0</v>
      </c>
      <c r="AF67" s="36">
        <f t="shared" ref="AF67:AI67" si="41">AF62*AF64</f>
        <v>0</v>
      </c>
      <c r="AG67" s="36">
        <f t="shared" si="41"/>
        <v>0</v>
      </c>
      <c r="AH67" s="36">
        <f t="shared" si="41"/>
        <v>0</v>
      </c>
      <c r="AI67" s="36">
        <f t="shared" si="41"/>
        <v>0</v>
      </c>
      <c r="AJ67" s="36">
        <f t="shared" si="40"/>
        <v>0</v>
      </c>
      <c r="AK67" s="36">
        <f t="shared" si="40"/>
        <v>0</v>
      </c>
      <c r="AL67" s="36">
        <f t="shared" si="40"/>
        <v>0</v>
      </c>
      <c r="AM67" s="36">
        <f t="shared" si="40"/>
        <v>0</v>
      </c>
      <c r="AN67" s="36">
        <f t="shared" si="40"/>
        <v>0</v>
      </c>
      <c r="AO67" s="36">
        <f t="shared" si="40"/>
        <v>0</v>
      </c>
      <c r="AP67" s="36">
        <f t="shared" si="40"/>
        <v>0</v>
      </c>
      <c r="AQ67" s="36">
        <f t="shared" si="40"/>
        <v>0</v>
      </c>
      <c r="AR67" s="36">
        <f t="shared" si="40"/>
        <v>0</v>
      </c>
      <c r="AS67" s="36">
        <f t="shared" si="40"/>
        <v>0</v>
      </c>
      <c r="AT67" s="36">
        <f t="shared" si="40"/>
        <v>0</v>
      </c>
      <c r="AU67" s="36">
        <f t="shared" si="40"/>
        <v>0</v>
      </c>
      <c r="AV67" s="36">
        <f t="shared" si="40"/>
        <v>0</v>
      </c>
      <c r="AW67" s="36">
        <f t="shared" si="40"/>
        <v>0</v>
      </c>
      <c r="AX67" s="36">
        <f t="shared" si="40"/>
        <v>0</v>
      </c>
      <c r="AY67" s="36">
        <f t="shared" si="40"/>
        <v>0</v>
      </c>
      <c r="AZ67" s="36">
        <f t="shared" si="40"/>
        <v>1.5427999999999999</v>
      </c>
      <c r="BA67" s="36">
        <f t="shared" si="40"/>
        <v>0</v>
      </c>
      <c r="BB67" s="36">
        <f t="shared" si="40"/>
        <v>0</v>
      </c>
      <c r="BC67" s="36">
        <f t="shared" si="40"/>
        <v>0</v>
      </c>
      <c r="BD67" s="36">
        <f t="shared" si="40"/>
        <v>0</v>
      </c>
      <c r="BE67" s="36">
        <f t="shared" si="40"/>
        <v>0</v>
      </c>
      <c r="BF67" s="36">
        <f t="shared" si="40"/>
        <v>0</v>
      </c>
      <c r="BG67" s="36">
        <f t="shared" si="40"/>
        <v>0</v>
      </c>
      <c r="BH67" s="36">
        <f t="shared" si="40"/>
        <v>0</v>
      </c>
      <c r="BI67" s="36">
        <f t="shared" si="40"/>
        <v>0</v>
      </c>
      <c r="BJ67" s="36">
        <f t="shared" si="40"/>
        <v>0</v>
      </c>
      <c r="BK67" s="36">
        <f t="shared" si="40"/>
        <v>0</v>
      </c>
      <c r="BL67" s="36">
        <f t="shared" si="40"/>
        <v>0</v>
      </c>
      <c r="BM67" s="36">
        <f t="shared" si="40"/>
        <v>0</v>
      </c>
      <c r="BN67" s="36">
        <f t="shared" si="40"/>
        <v>0</v>
      </c>
      <c r="BO67" s="36">
        <f t="shared" si="40"/>
        <v>0</v>
      </c>
      <c r="BP67" s="36">
        <f t="shared" si="40"/>
        <v>0</v>
      </c>
      <c r="BQ67" s="36">
        <f t="shared" si="40"/>
        <v>1.0999999999999999E-2</v>
      </c>
      <c r="BR67" s="83">
        <f t="shared" ref="BR67" si="42">BR62*BR64</f>
        <v>0</v>
      </c>
      <c r="BS67" s="37">
        <f>SUM(D67:BQ67)</f>
        <v>32.797920000000005</v>
      </c>
      <c r="BT67" s="38">
        <f>BS67/$C$9</f>
        <v>32.797920000000005</v>
      </c>
    </row>
    <row r="69" spans="1:72" x14ac:dyDescent="0.3">
      <c r="J69" s="4">
        <v>44</v>
      </c>
      <c r="K69" t="s">
        <v>2</v>
      </c>
      <c r="M69" s="4"/>
      <c r="N69" s="4"/>
      <c r="O69" s="4"/>
      <c r="S69" t="s">
        <v>36</v>
      </c>
    </row>
    <row r="70" spans="1:72" ht="15" customHeight="1" x14ac:dyDescent="0.3">
      <c r="A70" s="88"/>
      <c r="B70" s="42" t="s">
        <v>3</v>
      </c>
      <c r="C70" s="90" t="s">
        <v>4</v>
      </c>
      <c r="D70" s="86" t="str">
        <f>D54</f>
        <v>Хлеб пшеничный</v>
      </c>
      <c r="E70" s="86" t="str">
        <f t="shared" ref="E70:BQ70" si="43">E54</f>
        <v>Хлеб ржано-пшеничный</v>
      </c>
      <c r="F70" s="86" t="str">
        <f t="shared" si="43"/>
        <v>Сахар</v>
      </c>
      <c r="G70" s="86" t="str">
        <f t="shared" si="43"/>
        <v>Чай</v>
      </c>
      <c r="H70" s="86" t="str">
        <f t="shared" si="43"/>
        <v>Какао</v>
      </c>
      <c r="I70" s="86" t="str">
        <f t="shared" si="43"/>
        <v>Кофейный напиток</v>
      </c>
      <c r="J70" s="86" t="str">
        <f t="shared" si="43"/>
        <v>Молоко 2,5%</v>
      </c>
      <c r="K70" s="86" t="str">
        <f t="shared" si="43"/>
        <v>Масло сливочное</v>
      </c>
      <c r="L70" s="86" t="str">
        <f t="shared" si="43"/>
        <v>Сметана 15%</v>
      </c>
      <c r="M70" s="86" t="str">
        <f t="shared" si="43"/>
        <v>Молоко сухое</v>
      </c>
      <c r="N70" s="86" t="str">
        <f t="shared" si="43"/>
        <v>Снежок 2,5 %</v>
      </c>
      <c r="O70" s="86" t="str">
        <f t="shared" si="43"/>
        <v>Творог 5%</v>
      </c>
      <c r="P70" s="86" t="str">
        <f t="shared" si="43"/>
        <v>Молоко сгущенное</v>
      </c>
      <c r="Q70" s="86" t="str">
        <f t="shared" si="43"/>
        <v xml:space="preserve">Джем Сава </v>
      </c>
      <c r="R70" s="86" t="str">
        <f t="shared" si="43"/>
        <v>Сыр</v>
      </c>
      <c r="S70" s="86" t="str">
        <f t="shared" si="43"/>
        <v>Зеленый горошек</v>
      </c>
      <c r="T70" s="86" t="str">
        <f t="shared" si="43"/>
        <v>Кукуруза консервирован.</v>
      </c>
      <c r="U70" s="86" t="str">
        <f t="shared" si="43"/>
        <v>Консервы рыбные</v>
      </c>
      <c r="V70" s="86" t="str">
        <f t="shared" si="43"/>
        <v>Огурцы консервирован.</v>
      </c>
      <c r="W70" s="43"/>
      <c r="X70" s="86" t="str">
        <f t="shared" si="43"/>
        <v>Яйцо</v>
      </c>
      <c r="Y70" s="86" t="str">
        <f t="shared" si="43"/>
        <v>Икра кабачковая</v>
      </c>
      <c r="Z70" s="86" t="str">
        <f t="shared" si="43"/>
        <v>Изюм</v>
      </c>
      <c r="AA70" s="86" t="str">
        <f t="shared" si="43"/>
        <v>Курага</v>
      </c>
      <c r="AB70" s="86" t="str">
        <f t="shared" si="43"/>
        <v>Чернослив</v>
      </c>
      <c r="AC70" s="86" t="str">
        <f t="shared" si="43"/>
        <v>Шиповник</v>
      </c>
      <c r="AD70" s="86" t="str">
        <f t="shared" si="43"/>
        <v>Сухофрукты</v>
      </c>
      <c r="AE70" s="86" t="str">
        <f t="shared" si="43"/>
        <v>Ягода свежемороженная</v>
      </c>
      <c r="AF70" s="86" t="str">
        <f t="shared" ref="AF70:AI70" si="44">AF54</f>
        <v xml:space="preserve">Апельсин  </v>
      </c>
      <c r="AG70" s="86" t="str">
        <f t="shared" si="44"/>
        <v>Банан</v>
      </c>
      <c r="AH70" s="86" t="str">
        <f t="shared" si="44"/>
        <v>Лимон</v>
      </c>
      <c r="AI70" s="86" t="str">
        <f t="shared" si="44"/>
        <v>Яблоко</v>
      </c>
      <c r="AJ70" s="86" t="str">
        <f t="shared" si="43"/>
        <v>Кисель</v>
      </c>
      <c r="AK70" s="86" t="str">
        <f t="shared" si="43"/>
        <v xml:space="preserve">Сок </v>
      </c>
      <c r="AL70" s="86" t="str">
        <f t="shared" si="43"/>
        <v>Макаронные изделия</v>
      </c>
      <c r="AM70" s="86" t="str">
        <f t="shared" si="43"/>
        <v>Мука</v>
      </c>
      <c r="AN70" s="86" t="str">
        <f t="shared" si="43"/>
        <v>Дрожжи</v>
      </c>
      <c r="AO70" s="86" t="str">
        <f t="shared" si="43"/>
        <v>Печенье</v>
      </c>
      <c r="AP70" s="86" t="str">
        <f t="shared" si="43"/>
        <v>Пряники</v>
      </c>
      <c r="AQ70" s="86" t="str">
        <f t="shared" si="43"/>
        <v>Вафли</v>
      </c>
      <c r="AR70" s="86" t="str">
        <f t="shared" si="43"/>
        <v>Конфеты</v>
      </c>
      <c r="AS70" s="86" t="str">
        <f t="shared" si="43"/>
        <v>Повидло Сава</v>
      </c>
      <c r="AT70" s="86" t="str">
        <f t="shared" si="43"/>
        <v>Крупа геркулес</v>
      </c>
      <c r="AU70" s="86" t="str">
        <f t="shared" si="43"/>
        <v>Крупа горох</v>
      </c>
      <c r="AV70" s="86" t="str">
        <f t="shared" si="43"/>
        <v>Крупа гречневая</v>
      </c>
      <c r="AW70" s="86" t="str">
        <f t="shared" si="43"/>
        <v>Крупа кукурузная</v>
      </c>
      <c r="AX70" s="86" t="str">
        <f t="shared" si="43"/>
        <v>Крупа манная</v>
      </c>
      <c r="AY70" s="86" t="str">
        <f t="shared" si="43"/>
        <v>Крупа перловая</v>
      </c>
      <c r="AZ70" s="86" t="str">
        <f t="shared" si="43"/>
        <v>Крупа пшеничная</v>
      </c>
      <c r="BA70" s="86" t="str">
        <f t="shared" si="43"/>
        <v>Крупа пшено</v>
      </c>
      <c r="BB70" s="86" t="str">
        <f t="shared" si="43"/>
        <v>Крупа ячневая</v>
      </c>
      <c r="BC70" s="86" t="str">
        <f t="shared" si="43"/>
        <v>Рис</v>
      </c>
      <c r="BD70" s="86" t="str">
        <f t="shared" si="43"/>
        <v>Цыпленок бройлер</v>
      </c>
      <c r="BE70" s="86" t="str">
        <f t="shared" si="43"/>
        <v>Филе куриное</v>
      </c>
      <c r="BF70" s="86" t="str">
        <f t="shared" si="43"/>
        <v>Фарш говяжий</v>
      </c>
      <c r="BG70" s="86" t="str">
        <f t="shared" si="43"/>
        <v>Печень куриная</v>
      </c>
      <c r="BH70" s="86" t="str">
        <f t="shared" si="43"/>
        <v>Филе минтая</v>
      </c>
      <c r="BI70" s="86" t="str">
        <f t="shared" si="43"/>
        <v>Филе сельди слабосол.</v>
      </c>
      <c r="BJ70" s="86" t="str">
        <f t="shared" si="43"/>
        <v>Картофель</v>
      </c>
      <c r="BK70" s="86" t="str">
        <f t="shared" si="43"/>
        <v>Морковь</v>
      </c>
      <c r="BL70" s="86" t="str">
        <f t="shared" si="43"/>
        <v>Лук</v>
      </c>
      <c r="BM70" s="86" t="str">
        <f t="shared" si="43"/>
        <v>Капуста</v>
      </c>
      <c r="BN70" s="86" t="str">
        <f t="shared" si="43"/>
        <v>Свекла</v>
      </c>
      <c r="BO70" s="86" t="str">
        <f t="shared" si="43"/>
        <v>Томатная паста</v>
      </c>
      <c r="BP70" s="86" t="str">
        <f t="shared" si="43"/>
        <v>Масло растительное</v>
      </c>
      <c r="BQ70" s="86" t="str">
        <f t="shared" si="43"/>
        <v>Соль</v>
      </c>
      <c r="BR70" s="102" t="str">
        <f t="shared" ref="BR70" si="45">BR54</f>
        <v>Лимонная кислота</v>
      </c>
      <c r="BS70" s="103" t="s">
        <v>5</v>
      </c>
      <c r="BT70" s="103" t="s">
        <v>6</v>
      </c>
    </row>
    <row r="71" spans="1:72" ht="51" customHeight="1" x14ac:dyDescent="0.3">
      <c r="A71" s="89"/>
      <c r="B71" s="7" t="s">
        <v>7</v>
      </c>
      <c r="C71" s="91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43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102"/>
      <c r="BS71" s="103"/>
      <c r="BT71" s="103"/>
    </row>
    <row r="72" spans="1:72" x14ac:dyDescent="0.3">
      <c r="A72" s="92"/>
      <c r="B72" s="13" t="str">
        <f t="shared" ref="B72:B78" si="46">B14</f>
        <v>Суп "Волна"</v>
      </c>
      <c r="C72" s="94"/>
      <c r="D72" s="13">
        <f t="shared" ref="D72:BQ75" si="47">D14</f>
        <v>0</v>
      </c>
      <c r="E72" s="13">
        <f t="shared" si="47"/>
        <v>0</v>
      </c>
      <c r="F72" s="13">
        <f t="shared" si="47"/>
        <v>0</v>
      </c>
      <c r="G72" s="13">
        <f t="shared" si="47"/>
        <v>0</v>
      </c>
      <c r="H72" s="13">
        <f t="shared" si="47"/>
        <v>0</v>
      </c>
      <c r="I72" s="13">
        <f t="shared" si="47"/>
        <v>0</v>
      </c>
      <c r="J72" s="13">
        <f t="shared" si="47"/>
        <v>0</v>
      </c>
      <c r="K72" s="13">
        <f t="shared" si="47"/>
        <v>3.0000000000000001E-3</v>
      </c>
      <c r="L72" s="13">
        <f t="shared" si="47"/>
        <v>0</v>
      </c>
      <c r="M72" s="13">
        <f t="shared" si="47"/>
        <v>0</v>
      </c>
      <c r="N72" s="13">
        <f t="shared" si="47"/>
        <v>0</v>
      </c>
      <c r="O72" s="13">
        <f t="shared" si="47"/>
        <v>0</v>
      </c>
      <c r="P72" s="13">
        <f t="shared" si="47"/>
        <v>0</v>
      </c>
      <c r="Q72" s="13">
        <f t="shared" si="47"/>
        <v>0</v>
      </c>
      <c r="R72" s="13">
        <f t="shared" si="47"/>
        <v>0</v>
      </c>
      <c r="S72" s="13">
        <f t="shared" si="47"/>
        <v>0</v>
      </c>
      <c r="T72" s="13">
        <f t="shared" si="47"/>
        <v>0</v>
      </c>
      <c r="U72" s="13">
        <f t="shared" si="47"/>
        <v>0</v>
      </c>
      <c r="V72" s="13">
        <f t="shared" si="47"/>
        <v>0</v>
      </c>
      <c r="W72" s="13">
        <f t="shared" si="47"/>
        <v>0</v>
      </c>
      <c r="X72" s="13">
        <f t="shared" si="47"/>
        <v>0.5</v>
      </c>
      <c r="Y72" s="13">
        <f t="shared" si="47"/>
        <v>0</v>
      </c>
      <c r="Z72" s="13">
        <f t="shared" si="47"/>
        <v>0</v>
      </c>
      <c r="AA72" s="13">
        <f t="shared" si="47"/>
        <v>0</v>
      </c>
      <c r="AB72" s="13">
        <f t="shared" si="47"/>
        <v>0</v>
      </c>
      <c r="AC72" s="13">
        <f t="shared" si="47"/>
        <v>0</v>
      </c>
      <c r="AD72" s="13">
        <f t="shared" si="47"/>
        <v>0</v>
      </c>
      <c r="AE72" s="13">
        <f t="shared" si="47"/>
        <v>0</v>
      </c>
      <c r="AF72" s="13">
        <f t="shared" ref="AF72:AI72" si="48">AF14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7"/>
        <v>0</v>
      </c>
      <c r="AK72" s="13">
        <f t="shared" si="47"/>
        <v>0</v>
      </c>
      <c r="AL72" s="13">
        <f t="shared" si="47"/>
        <v>0</v>
      </c>
      <c r="AM72" s="13">
        <f t="shared" si="47"/>
        <v>0</v>
      </c>
      <c r="AN72" s="13">
        <f t="shared" si="47"/>
        <v>0</v>
      </c>
      <c r="AO72" s="13">
        <f t="shared" si="47"/>
        <v>0</v>
      </c>
      <c r="AP72" s="13">
        <f t="shared" si="47"/>
        <v>0</v>
      </c>
      <c r="AQ72" s="13">
        <f t="shared" si="47"/>
        <v>0</v>
      </c>
      <c r="AR72" s="13">
        <f t="shared" si="47"/>
        <v>0</v>
      </c>
      <c r="AS72" s="13">
        <f t="shared" si="47"/>
        <v>0</v>
      </c>
      <c r="AT72" s="13">
        <f t="shared" si="47"/>
        <v>0</v>
      </c>
      <c r="AU72" s="13">
        <f t="shared" si="47"/>
        <v>0</v>
      </c>
      <c r="AV72" s="13">
        <f t="shared" si="47"/>
        <v>0</v>
      </c>
      <c r="AW72" s="13">
        <f t="shared" si="47"/>
        <v>0</v>
      </c>
      <c r="AX72" s="13">
        <f t="shared" si="47"/>
        <v>0</v>
      </c>
      <c r="AY72" s="13">
        <f t="shared" si="47"/>
        <v>0</v>
      </c>
      <c r="AZ72" s="13">
        <f t="shared" si="47"/>
        <v>0</v>
      </c>
      <c r="BA72" s="13">
        <f t="shared" si="47"/>
        <v>0</v>
      </c>
      <c r="BB72" s="13">
        <f t="shared" si="47"/>
        <v>0</v>
      </c>
      <c r="BC72" s="13">
        <f t="shared" si="47"/>
        <v>0</v>
      </c>
      <c r="BD72" s="13">
        <f t="shared" si="47"/>
        <v>3.5000000000000003E-2</v>
      </c>
      <c r="BE72" s="13">
        <f t="shared" si="47"/>
        <v>0</v>
      </c>
      <c r="BF72" s="13">
        <f t="shared" si="47"/>
        <v>0</v>
      </c>
      <c r="BG72" s="13">
        <f t="shared" si="47"/>
        <v>0</v>
      </c>
      <c r="BH72" s="13">
        <f t="shared" si="47"/>
        <v>0</v>
      </c>
      <c r="BI72" s="13">
        <f t="shared" si="47"/>
        <v>0</v>
      </c>
      <c r="BJ72" s="13">
        <f t="shared" si="47"/>
        <v>0.188</v>
      </c>
      <c r="BK72" s="13">
        <f t="shared" si="47"/>
        <v>1.7000000000000001E-2</v>
      </c>
      <c r="BL72" s="13">
        <f t="shared" si="47"/>
        <v>1.2E-2</v>
      </c>
      <c r="BM72" s="13">
        <f t="shared" si="47"/>
        <v>0</v>
      </c>
      <c r="BN72" s="13">
        <f t="shared" si="47"/>
        <v>0</v>
      </c>
      <c r="BO72" s="13">
        <f t="shared" si="47"/>
        <v>0</v>
      </c>
      <c r="BP72" s="13">
        <f t="shared" si="47"/>
        <v>2E-3</v>
      </c>
      <c r="BQ72" s="13">
        <f t="shared" si="47"/>
        <v>2E-3</v>
      </c>
      <c r="BR72" s="80">
        <f t="shared" ref="BR72" si="49">BR14</f>
        <v>0</v>
      </c>
    </row>
    <row r="73" spans="1:72" x14ac:dyDescent="0.3">
      <c r="A73" s="92"/>
      <c r="B73" s="13" t="str">
        <f t="shared" si="46"/>
        <v>Голубцы ленивые</v>
      </c>
      <c r="C73" s="94"/>
      <c r="D73" s="13">
        <f t="shared" si="47"/>
        <v>0</v>
      </c>
      <c r="E73" s="13">
        <f t="shared" si="47"/>
        <v>0</v>
      </c>
      <c r="F73" s="13">
        <f t="shared" si="47"/>
        <v>0</v>
      </c>
      <c r="G73" s="13">
        <f t="shared" si="47"/>
        <v>0</v>
      </c>
      <c r="H73" s="13">
        <f t="shared" si="47"/>
        <v>0</v>
      </c>
      <c r="I73" s="13">
        <f t="shared" si="47"/>
        <v>0</v>
      </c>
      <c r="J73" s="13">
        <f t="shared" si="47"/>
        <v>0</v>
      </c>
      <c r="K73" s="13">
        <f t="shared" si="47"/>
        <v>0</v>
      </c>
      <c r="L73" s="13">
        <f t="shared" si="47"/>
        <v>0</v>
      </c>
      <c r="M73" s="13">
        <f t="shared" si="47"/>
        <v>0</v>
      </c>
      <c r="N73" s="13">
        <f t="shared" si="47"/>
        <v>0</v>
      </c>
      <c r="O73" s="13">
        <f t="shared" si="47"/>
        <v>0</v>
      </c>
      <c r="P73" s="13">
        <f t="shared" si="47"/>
        <v>0</v>
      </c>
      <c r="Q73" s="13">
        <f t="shared" si="47"/>
        <v>0</v>
      </c>
      <c r="R73" s="13">
        <f t="shared" si="47"/>
        <v>0</v>
      </c>
      <c r="S73" s="13">
        <f t="shared" si="47"/>
        <v>0</v>
      </c>
      <c r="T73" s="13">
        <f t="shared" si="47"/>
        <v>0</v>
      </c>
      <c r="U73" s="13">
        <f t="shared" si="47"/>
        <v>0</v>
      </c>
      <c r="V73" s="13">
        <f t="shared" si="47"/>
        <v>0</v>
      </c>
      <c r="W73" s="13">
        <f t="shared" si="47"/>
        <v>0</v>
      </c>
      <c r="X73" s="13">
        <f t="shared" si="47"/>
        <v>0.1</v>
      </c>
      <c r="Y73" s="13">
        <f t="shared" si="47"/>
        <v>0</v>
      </c>
      <c r="Z73" s="13">
        <f t="shared" si="47"/>
        <v>0</v>
      </c>
      <c r="AA73" s="13">
        <f t="shared" si="47"/>
        <v>0</v>
      </c>
      <c r="AB73" s="13">
        <f t="shared" si="47"/>
        <v>0</v>
      </c>
      <c r="AC73" s="13">
        <f t="shared" si="47"/>
        <v>0</v>
      </c>
      <c r="AD73" s="13">
        <f t="shared" si="47"/>
        <v>0</v>
      </c>
      <c r="AE73" s="13">
        <f t="shared" si="47"/>
        <v>0</v>
      </c>
      <c r="AF73" s="13">
        <f t="shared" ref="AF73:AI73" si="50">AF15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7"/>
        <v>0</v>
      </c>
      <c r="AK73" s="13">
        <f t="shared" si="47"/>
        <v>0</v>
      </c>
      <c r="AL73" s="13">
        <f t="shared" si="47"/>
        <v>0</v>
      </c>
      <c r="AM73" s="13">
        <f t="shared" si="47"/>
        <v>0</v>
      </c>
      <c r="AN73" s="13">
        <f t="shared" si="47"/>
        <v>0</v>
      </c>
      <c r="AO73" s="13">
        <f t="shared" si="47"/>
        <v>0</v>
      </c>
      <c r="AP73" s="13">
        <f t="shared" si="47"/>
        <v>0</v>
      </c>
      <c r="AQ73" s="13">
        <f t="shared" si="47"/>
        <v>0</v>
      </c>
      <c r="AR73" s="13">
        <f t="shared" si="47"/>
        <v>0</v>
      </c>
      <c r="AS73" s="13">
        <f t="shared" si="47"/>
        <v>0</v>
      </c>
      <c r="AT73" s="13">
        <f t="shared" si="47"/>
        <v>0</v>
      </c>
      <c r="AU73" s="13">
        <f t="shared" si="47"/>
        <v>0</v>
      </c>
      <c r="AV73" s="13">
        <f t="shared" si="47"/>
        <v>0</v>
      </c>
      <c r="AW73" s="13">
        <f t="shared" si="47"/>
        <v>0</v>
      </c>
      <c r="AX73" s="13">
        <f t="shared" si="47"/>
        <v>0</v>
      </c>
      <c r="AY73" s="13">
        <f t="shared" si="47"/>
        <v>0</v>
      </c>
      <c r="AZ73" s="13">
        <f t="shared" si="47"/>
        <v>0</v>
      </c>
      <c r="BA73" s="13">
        <f t="shared" si="47"/>
        <v>0</v>
      </c>
      <c r="BB73" s="13">
        <f t="shared" si="47"/>
        <v>0</v>
      </c>
      <c r="BC73" s="13">
        <f t="shared" si="47"/>
        <v>4.1999999999999997E-3</v>
      </c>
      <c r="BD73" s="13">
        <f t="shared" si="47"/>
        <v>0</v>
      </c>
      <c r="BE73" s="13">
        <f t="shared" si="47"/>
        <v>2.7E-2</v>
      </c>
      <c r="BF73" s="13">
        <f t="shared" si="47"/>
        <v>2.1000000000000001E-2</v>
      </c>
      <c r="BG73" s="13">
        <f t="shared" si="47"/>
        <v>0</v>
      </c>
      <c r="BH73" s="13">
        <f t="shared" si="47"/>
        <v>0</v>
      </c>
      <c r="BI73" s="13">
        <f t="shared" si="47"/>
        <v>0</v>
      </c>
      <c r="BJ73" s="13">
        <f t="shared" si="47"/>
        <v>0</v>
      </c>
      <c r="BK73" s="13">
        <f t="shared" si="47"/>
        <v>0</v>
      </c>
      <c r="BL73" s="13">
        <f t="shared" si="47"/>
        <v>5.0000000000000001E-3</v>
      </c>
      <c r="BM73" s="13">
        <f t="shared" si="47"/>
        <v>5.5E-2</v>
      </c>
      <c r="BN73" s="13">
        <f t="shared" si="47"/>
        <v>0</v>
      </c>
      <c r="BO73" s="13">
        <f t="shared" si="47"/>
        <v>0</v>
      </c>
      <c r="BP73" s="13">
        <f t="shared" si="47"/>
        <v>2E-3</v>
      </c>
      <c r="BQ73" s="13">
        <f t="shared" si="47"/>
        <v>2E-3</v>
      </c>
      <c r="BR73" s="80">
        <f t="shared" ref="BR73" si="51">BR15</f>
        <v>0</v>
      </c>
    </row>
    <row r="74" spans="1:72" x14ac:dyDescent="0.3">
      <c r="A74" s="92"/>
      <c r="B74" s="13" t="str">
        <f t="shared" si="46"/>
        <v>Соус сметанный</v>
      </c>
      <c r="C74" s="94"/>
      <c r="D74" s="13">
        <f t="shared" si="47"/>
        <v>0</v>
      </c>
      <c r="E74" s="13">
        <f t="shared" si="47"/>
        <v>0</v>
      </c>
      <c r="F74" s="13">
        <f t="shared" si="47"/>
        <v>0</v>
      </c>
      <c r="G74" s="13">
        <f t="shared" si="47"/>
        <v>0</v>
      </c>
      <c r="H74" s="13">
        <f t="shared" si="47"/>
        <v>0</v>
      </c>
      <c r="I74" s="13">
        <f t="shared" si="47"/>
        <v>0</v>
      </c>
      <c r="J74" s="13">
        <f t="shared" si="47"/>
        <v>0</v>
      </c>
      <c r="K74" s="13">
        <f t="shared" si="47"/>
        <v>1E-3</v>
      </c>
      <c r="L74" s="13">
        <f t="shared" si="47"/>
        <v>1.4999999999999999E-2</v>
      </c>
      <c r="M74" s="13">
        <f t="shared" si="47"/>
        <v>0</v>
      </c>
      <c r="N74" s="13">
        <f t="shared" si="47"/>
        <v>0</v>
      </c>
      <c r="O74" s="13">
        <f t="shared" si="47"/>
        <v>0</v>
      </c>
      <c r="P74" s="13">
        <f t="shared" si="47"/>
        <v>0</v>
      </c>
      <c r="Q74" s="13">
        <f t="shared" si="47"/>
        <v>0</v>
      </c>
      <c r="R74" s="13">
        <f t="shared" si="47"/>
        <v>0</v>
      </c>
      <c r="S74" s="13">
        <f t="shared" si="47"/>
        <v>0</v>
      </c>
      <c r="T74" s="13">
        <f t="shared" si="47"/>
        <v>0</v>
      </c>
      <c r="U74" s="13">
        <f t="shared" si="47"/>
        <v>0</v>
      </c>
      <c r="V74" s="13">
        <f t="shared" si="47"/>
        <v>0</v>
      </c>
      <c r="W74" s="13">
        <f t="shared" si="47"/>
        <v>0</v>
      </c>
      <c r="X74" s="13">
        <f t="shared" si="47"/>
        <v>0</v>
      </c>
      <c r="Y74" s="13">
        <f t="shared" si="47"/>
        <v>0</v>
      </c>
      <c r="Z74" s="13">
        <f t="shared" si="47"/>
        <v>0</v>
      </c>
      <c r="AA74" s="13">
        <f t="shared" si="47"/>
        <v>0</v>
      </c>
      <c r="AB74" s="13">
        <f t="shared" si="47"/>
        <v>0</v>
      </c>
      <c r="AC74" s="13">
        <f t="shared" si="47"/>
        <v>0</v>
      </c>
      <c r="AD74" s="13">
        <f t="shared" si="47"/>
        <v>0</v>
      </c>
      <c r="AE74" s="13">
        <f t="shared" si="47"/>
        <v>0</v>
      </c>
      <c r="AF74" s="13">
        <f t="shared" ref="AF74:AI74" si="52">AF16</f>
        <v>0</v>
      </c>
      <c r="AG74" s="13">
        <f t="shared" si="52"/>
        <v>0</v>
      </c>
      <c r="AH74" s="13">
        <f t="shared" si="52"/>
        <v>0</v>
      </c>
      <c r="AI74" s="13">
        <f t="shared" si="52"/>
        <v>0</v>
      </c>
      <c r="AJ74" s="13">
        <f t="shared" si="47"/>
        <v>0</v>
      </c>
      <c r="AK74" s="13">
        <f t="shared" si="47"/>
        <v>0</v>
      </c>
      <c r="AL74" s="13">
        <f t="shared" si="47"/>
        <v>0</v>
      </c>
      <c r="AM74" s="13">
        <f t="shared" si="47"/>
        <v>1E-3</v>
      </c>
      <c r="AN74" s="13">
        <f t="shared" si="47"/>
        <v>0</v>
      </c>
      <c r="AO74" s="13">
        <f t="shared" si="47"/>
        <v>0</v>
      </c>
      <c r="AP74" s="13">
        <f t="shared" si="47"/>
        <v>0</v>
      </c>
      <c r="AQ74" s="13">
        <f t="shared" si="47"/>
        <v>0</v>
      </c>
      <c r="AR74" s="13">
        <f t="shared" si="47"/>
        <v>0</v>
      </c>
      <c r="AS74" s="13">
        <f t="shared" si="47"/>
        <v>0</v>
      </c>
      <c r="AT74" s="13">
        <f t="shared" si="47"/>
        <v>0</v>
      </c>
      <c r="AU74" s="13">
        <f t="shared" si="47"/>
        <v>0</v>
      </c>
      <c r="AV74" s="13">
        <f t="shared" si="47"/>
        <v>0</v>
      </c>
      <c r="AW74" s="13">
        <f t="shared" si="47"/>
        <v>0</v>
      </c>
      <c r="AX74" s="13">
        <f t="shared" si="47"/>
        <v>0</v>
      </c>
      <c r="AY74" s="13">
        <f t="shared" si="47"/>
        <v>0</v>
      </c>
      <c r="AZ74" s="13">
        <f t="shared" si="47"/>
        <v>0</v>
      </c>
      <c r="BA74" s="13">
        <f t="shared" si="47"/>
        <v>0</v>
      </c>
      <c r="BB74" s="13">
        <f t="shared" si="47"/>
        <v>0</v>
      </c>
      <c r="BC74" s="13">
        <f t="shared" si="47"/>
        <v>0</v>
      </c>
      <c r="BD74" s="13">
        <f t="shared" si="47"/>
        <v>0</v>
      </c>
      <c r="BE74" s="13">
        <f t="shared" si="47"/>
        <v>0</v>
      </c>
      <c r="BF74" s="13">
        <f t="shared" si="47"/>
        <v>0</v>
      </c>
      <c r="BG74" s="13">
        <f t="shared" si="47"/>
        <v>0</v>
      </c>
      <c r="BH74" s="13">
        <f t="shared" si="47"/>
        <v>0</v>
      </c>
      <c r="BI74" s="13">
        <f t="shared" si="47"/>
        <v>0</v>
      </c>
      <c r="BJ74" s="13">
        <f t="shared" si="47"/>
        <v>0</v>
      </c>
      <c r="BK74" s="13">
        <f t="shared" si="47"/>
        <v>0</v>
      </c>
      <c r="BL74" s="13">
        <f t="shared" si="47"/>
        <v>0</v>
      </c>
      <c r="BM74" s="13">
        <f t="shared" si="47"/>
        <v>0</v>
      </c>
      <c r="BN74" s="13">
        <f t="shared" si="47"/>
        <v>0</v>
      </c>
      <c r="BO74" s="13">
        <f t="shared" si="47"/>
        <v>0</v>
      </c>
      <c r="BP74" s="13">
        <f t="shared" si="47"/>
        <v>0</v>
      </c>
      <c r="BQ74" s="13">
        <f t="shared" si="47"/>
        <v>0</v>
      </c>
      <c r="BR74" s="80">
        <f t="shared" ref="BR74" si="53">BR16</f>
        <v>0</v>
      </c>
    </row>
    <row r="75" spans="1:72" x14ac:dyDescent="0.3">
      <c r="A75" s="92"/>
      <c r="B75" s="13" t="str">
        <f t="shared" si="46"/>
        <v>Макароны отварные</v>
      </c>
      <c r="C75" s="94"/>
      <c r="D75" s="13">
        <f t="shared" si="47"/>
        <v>0</v>
      </c>
      <c r="E75" s="13">
        <f t="shared" si="47"/>
        <v>0</v>
      </c>
      <c r="F75" s="13">
        <f t="shared" si="47"/>
        <v>0</v>
      </c>
      <c r="G75" s="13">
        <f t="shared" ref="G75:BQ78" si="54">G17</f>
        <v>0</v>
      </c>
      <c r="H75" s="13">
        <f t="shared" si="54"/>
        <v>0</v>
      </c>
      <c r="I75" s="13">
        <f t="shared" si="54"/>
        <v>0</v>
      </c>
      <c r="J75" s="13">
        <f t="shared" si="54"/>
        <v>0</v>
      </c>
      <c r="K75" s="13">
        <f t="shared" si="54"/>
        <v>5.0000000000000001E-3</v>
      </c>
      <c r="L75" s="13">
        <f t="shared" si="54"/>
        <v>0</v>
      </c>
      <c r="M75" s="13">
        <f t="shared" si="54"/>
        <v>0</v>
      </c>
      <c r="N75" s="13">
        <f t="shared" si="54"/>
        <v>0</v>
      </c>
      <c r="O75" s="13">
        <f t="shared" si="54"/>
        <v>0</v>
      </c>
      <c r="P75" s="13">
        <f t="shared" si="54"/>
        <v>0</v>
      </c>
      <c r="Q75" s="13">
        <f t="shared" si="54"/>
        <v>0</v>
      </c>
      <c r="R75" s="13">
        <f t="shared" si="54"/>
        <v>0</v>
      </c>
      <c r="S75" s="13">
        <f t="shared" si="54"/>
        <v>0</v>
      </c>
      <c r="T75" s="13">
        <f t="shared" si="54"/>
        <v>0</v>
      </c>
      <c r="U75" s="13">
        <f t="shared" si="54"/>
        <v>0</v>
      </c>
      <c r="V75" s="13">
        <f t="shared" si="54"/>
        <v>0</v>
      </c>
      <c r="W75" s="13">
        <f t="shared" si="54"/>
        <v>0</v>
      </c>
      <c r="X75" s="13">
        <f t="shared" si="54"/>
        <v>0</v>
      </c>
      <c r="Y75" s="13">
        <f t="shared" si="54"/>
        <v>0</v>
      </c>
      <c r="Z75" s="13">
        <f t="shared" si="54"/>
        <v>0</v>
      </c>
      <c r="AA75" s="13">
        <f t="shared" si="54"/>
        <v>0</v>
      </c>
      <c r="AB75" s="13">
        <f t="shared" si="54"/>
        <v>0</v>
      </c>
      <c r="AC75" s="13">
        <f t="shared" si="54"/>
        <v>0</v>
      </c>
      <c r="AD75" s="13">
        <f t="shared" si="54"/>
        <v>0</v>
      </c>
      <c r="AE75" s="13">
        <f t="shared" si="54"/>
        <v>0</v>
      </c>
      <c r="AF75" s="13">
        <f t="shared" ref="AF75:AI75" si="55">AF17</f>
        <v>0</v>
      </c>
      <c r="AG75" s="13">
        <f t="shared" si="55"/>
        <v>0</v>
      </c>
      <c r="AH75" s="13">
        <f t="shared" si="55"/>
        <v>0</v>
      </c>
      <c r="AI75" s="13">
        <f t="shared" si="55"/>
        <v>0</v>
      </c>
      <c r="AJ75" s="13">
        <f t="shared" si="54"/>
        <v>0</v>
      </c>
      <c r="AK75" s="13">
        <f t="shared" si="54"/>
        <v>0</v>
      </c>
      <c r="AL75" s="13">
        <f t="shared" si="54"/>
        <v>3.5000000000000003E-2</v>
      </c>
      <c r="AM75" s="13">
        <f t="shared" si="54"/>
        <v>0</v>
      </c>
      <c r="AN75" s="13">
        <f t="shared" si="54"/>
        <v>0</v>
      </c>
      <c r="AO75" s="13">
        <f t="shared" si="54"/>
        <v>0</v>
      </c>
      <c r="AP75" s="13">
        <f t="shared" si="54"/>
        <v>0</v>
      </c>
      <c r="AQ75" s="13">
        <f t="shared" si="54"/>
        <v>0</v>
      </c>
      <c r="AR75" s="13">
        <f t="shared" si="54"/>
        <v>0</v>
      </c>
      <c r="AS75" s="13">
        <f t="shared" si="54"/>
        <v>0</v>
      </c>
      <c r="AT75" s="13">
        <f t="shared" si="54"/>
        <v>0</v>
      </c>
      <c r="AU75" s="13">
        <f t="shared" si="54"/>
        <v>0</v>
      </c>
      <c r="AV75" s="13">
        <f t="shared" si="54"/>
        <v>0</v>
      </c>
      <c r="AW75" s="13">
        <f t="shared" si="54"/>
        <v>0</v>
      </c>
      <c r="AX75" s="13">
        <f t="shared" si="54"/>
        <v>0</v>
      </c>
      <c r="AY75" s="13">
        <f t="shared" si="54"/>
        <v>0</v>
      </c>
      <c r="AZ75" s="13">
        <f t="shared" si="54"/>
        <v>0</v>
      </c>
      <c r="BA75" s="13">
        <f t="shared" si="54"/>
        <v>0</v>
      </c>
      <c r="BB75" s="13">
        <f t="shared" si="54"/>
        <v>0</v>
      </c>
      <c r="BC75" s="13">
        <f t="shared" si="54"/>
        <v>0</v>
      </c>
      <c r="BD75" s="13">
        <f t="shared" si="54"/>
        <v>0</v>
      </c>
      <c r="BE75" s="13">
        <f t="shared" si="54"/>
        <v>0</v>
      </c>
      <c r="BF75" s="13">
        <f t="shared" si="54"/>
        <v>0</v>
      </c>
      <c r="BG75" s="13">
        <f t="shared" si="54"/>
        <v>0</v>
      </c>
      <c r="BH75" s="13">
        <f t="shared" si="54"/>
        <v>0</v>
      </c>
      <c r="BI75" s="13">
        <f t="shared" si="54"/>
        <v>0</v>
      </c>
      <c r="BJ75" s="13">
        <f t="shared" si="54"/>
        <v>0</v>
      </c>
      <c r="BK75" s="13">
        <f t="shared" si="54"/>
        <v>0</v>
      </c>
      <c r="BL75" s="13">
        <f t="shared" si="54"/>
        <v>0</v>
      </c>
      <c r="BM75" s="13">
        <f t="shared" si="54"/>
        <v>0</v>
      </c>
      <c r="BN75" s="13">
        <f t="shared" si="54"/>
        <v>0</v>
      </c>
      <c r="BO75" s="13">
        <f t="shared" si="54"/>
        <v>0</v>
      </c>
      <c r="BP75" s="13">
        <f t="shared" si="54"/>
        <v>0</v>
      </c>
      <c r="BQ75" s="13">
        <f t="shared" si="54"/>
        <v>5.0000000000000001E-4</v>
      </c>
      <c r="BR75" s="80">
        <f t="shared" ref="BR75" si="56">BR17</f>
        <v>0</v>
      </c>
    </row>
    <row r="76" spans="1:72" x14ac:dyDescent="0.3">
      <c r="A76" s="92"/>
      <c r="B76" s="13" t="str">
        <f t="shared" si="46"/>
        <v>Хлеб пшеничный</v>
      </c>
      <c r="C76" s="94"/>
      <c r="D76" s="13">
        <f t="shared" ref="D76:S78" si="57">D18</f>
        <v>0.03</v>
      </c>
      <c r="E76" s="13">
        <f t="shared" si="57"/>
        <v>0</v>
      </c>
      <c r="F76" s="13">
        <f t="shared" si="57"/>
        <v>0</v>
      </c>
      <c r="G76" s="13">
        <f t="shared" si="57"/>
        <v>0</v>
      </c>
      <c r="H76" s="13">
        <f t="shared" si="57"/>
        <v>0</v>
      </c>
      <c r="I76" s="13">
        <f t="shared" si="57"/>
        <v>0</v>
      </c>
      <c r="J76" s="13">
        <f t="shared" si="57"/>
        <v>0</v>
      </c>
      <c r="K76" s="13">
        <f t="shared" si="57"/>
        <v>0</v>
      </c>
      <c r="L76" s="13">
        <f t="shared" si="57"/>
        <v>0</v>
      </c>
      <c r="M76" s="13">
        <f t="shared" si="57"/>
        <v>0</v>
      </c>
      <c r="N76" s="13">
        <f t="shared" si="57"/>
        <v>0</v>
      </c>
      <c r="O76" s="13">
        <f t="shared" si="57"/>
        <v>0</v>
      </c>
      <c r="P76" s="13">
        <f t="shared" si="57"/>
        <v>0</v>
      </c>
      <c r="Q76" s="13">
        <f t="shared" si="57"/>
        <v>0</v>
      </c>
      <c r="R76" s="13">
        <f t="shared" si="57"/>
        <v>0</v>
      </c>
      <c r="S76" s="13">
        <f t="shared" si="57"/>
        <v>0</v>
      </c>
      <c r="T76" s="13">
        <f t="shared" si="54"/>
        <v>0</v>
      </c>
      <c r="U76" s="13">
        <f t="shared" si="54"/>
        <v>0</v>
      </c>
      <c r="V76" s="13">
        <f t="shared" si="54"/>
        <v>0</v>
      </c>
      <c r="W76" s="13">
        <f t="shared" si="54"/>
        <v>0</v>
      </c>
      <c r="X76" s="13">
        <f t="shared" si="54"/>
        <v>0</v>
      </c>
      <c r="Y76" s="13">
        <f t="shared" si="54"/>
        <v>0</v>
      </c>
      <c r="Z76" s="13">
        <f t="shared" si="54"/>
        <v>0</v>
      </c>
      <c r="AA76" s="13">
        <f t="shared" si="54"/>
        <v>0</v>
      </c>
      <c r="AB76" s="13">
        <f t="shared" si="54"/>
        <v>0</v>
      </c>
      <c r="AC76" s="13">
        <f t="shared" si="54"/>
        <v>0</v>
      </c>
      <c r="AD76" s="13">
        <f t="shared" si="54"/>
        <v>0</v>
      </c>
      <c r="AE76" s="13">
        <f t="shared" si="54"/>
        <v>0</v>
      </c>
      <c r="AF76" s="13">
        <f t="shared" ref="AF76:AI76" si="58">AF18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4"/>
        <v>0</v>
      </c>
      <c r="AK76" s="13">
        <f t="shared" si="54"/>
        <v>0</v>
      </c>
      <c r="AL76" s="13">
        <f t="shared" si="54"/>
        <v>0</v>
      </c>
      <c r="AM76" s="13">
        <f t="shared" si="54"/>
        <v>0</v>
      </c>
      <c r="AN76" s="13">
        <f t="shared" si="54"/>
        <v>0</v>
      </c>
      <c r="AO76" s="13">
        <f t="shared" si="54"/>
        <v>0</v>
      </c>
      <c r="AP76" s="13">
        <f t="shared" si="54"/>
        <v>0</v>
      </c>
      <c r="AQ76" s="13">
        <f t="shared" si="54"/>
        <v>0</v>
      </c>
      <c r="AR76" s="13">
        <f t="shared" si="54"/>
        <v>0</v>
      </c>
      <c r="AS76" s="13">
        <f t="shared" si="54"/>
        <v>0</v>
      </c>
      <c r="AT76" s="13">
        <f t="shared" si="54"/>
        <v>0</v>
      </c>
      <c r="AU76" s="13">
        <f t="shared" si="54"/>
        <v>0</v>
      </c>
      <c r="AV76" s="13">
        <f t="shared" si="54"/>
        <v>0</v>
      </c>
      <c r="AW76" s="13">
        <f t="shared" si="54"/>
        <v>0</v>
      </c>
      <c r="AX76" s="13">
        <f t="shared" si="54"/>
        <v>0</v>
      </c>
      <c r="AY76" s="13">
        <f t="shared" si="54"/>
        <v>0</v>
      </c>
      <c r="AZ76" s="13">
        <f t="shared" si="54"/>
        <v>0</v>
      </c>
      <c r="BA76" s="13">
        <f t="shared" si="54"/>
        <v>0</v>
      </c>
      <c r="BB76" s="13">
        <f t="shared" si="54"/>
        <v>0</v>
      </c>
      <c r="BC76" s="13">
        <f t="shared" si="54"/>
        <v>0</v>
      </c>
      <c r="BD76" s="13">
        <f t="shared" si="54"/>
        <v>0</v>
      </c>
      <c r="BE76" s="13">
        <f t="shared" si="54"/>
        <v>0</v>
      </c>
      <c r="BF76" s="13">
        <f t="shared" si="54"/>
        <v>0</v>
      </c>
      <c r="BG76" s="13">
        <f t="shared" si="54"/>
        <v>0</v>
      </c>
      <c r="BH76" s="13">
        <f t="shared" si="54"/>
        <v>0</v>
      </c>
      <c r="BI76" s="13">
        <f t="shared" si="54"/>
        <v>0</v>
      </c>
      <c r="BJ76" s="13">
        <f t="shared" si="54"/>
        <v>0</v>
      </c>
      <c r="BK76" s="13">
        <f t="shared" si="54"/>
        <v>0</v>
      </c>
      <c r="BL76" s="13">
        <f t="shared" si="54"/>
        <v>0</v>
      </c>
      <c r="BM76" s="13">
        <f t="shared" si="54"/>
        <v>0</v>
      </c>
      <c r="BN76" s="13">
        <f t="shared" si="54"/>
        <v>0</v>
      </c>
      <c r="BO76" s="13">
        <f t="shared" si="54"/>
        <v>0</v>
      </c>
      <c r="BP76" s="13">
        <f t="shared" si="54"/>
        <v>0</v>
      </c>
      <c r="BQ76" s="13">
        <f t="shared" si="54"/>
        <v>0</v>
      </c>
      <c r="BR76" s="80">
        <f t="shared" ref="BR76" si="59">BR18</f>
        <v>0</v>
      </c>
    </row>
    <row r="77" spans="1:72" x14ac:dyDescent="0.3">
      <c r="A77" s="92"/>
      <c r="B77" s="13" t="str">
        <f t="shared" si="46"/>
        <v>Хлеб ржано-пшеничный</v>
      </c>
      <c r="C77" s="94"/>
      <c r="D77" s="13">
        <f t="shared" si="57"/>
        <v>0</v>
      </c>
      <c r="E77" s="13">
        <f t="shared" si="57"/>
        <v>0.05</v>
      </c>
      <c r="F77" s="13">
        <f t="shared" si="57"/>
        <v>0</v>
      </c>
      <c r="G77" s="13">
        <f t="shared" si="57"/>
        <v>0</v>
      </c>
      <c r="H77" s="13">
        <f t="shared" si="57"/>
        <v>0</v>
      </c>
      <c r="I77" s="13">
        <f t="shared" si="57"/>
        <v>0</v>
      </c>
      <c r="J77" s="13">
        <f t="shared" si="57"/>
        <v>0</v>
      </c>
      <c r="K77" s="13">
        <f t="shared" si="57"/>
        <v>0</v>
      </c>
      <c r="L77" s="13">
        <f t="shared" si="57"/>
        <v>0</v>
      </c>
      <c r="M77" s="13">
        <f t="shared" si="57"/>
        <v>0</v>
      </c>
      <c r="N77" s="13">
        <f t="shared" si="57"/>
        <v>0</v>
      </c>
      <c r="O77" s="13">
        <f t="shared" si="57"/>
        <v>0</v>
      </c>
      <c r="P77" s="13">
        <f t="shared" si="57"/>
        <v>0</v>
      </c>
      <c r="Q77" s="13">
        <f t="shared" si="57"/>
        <v>0</v>
      </c>
      <c r="R77" s="13">
        <f t="shared" si="57"/>
        <v>0</v>
      </c>
      <c r="S77" s="13">
        <f t="shared" si="57"/>
        <v>0</v>
      </c>
      <c r="T77" s="13">
        <f t="shared" si="54"/>
        <v>0</v>
      </c>
      <c r="U77" s="13">
        <f t="shared" si="54"/>
        <v>0</v>
      </c>
      <c r="V77" s="13">
        <f t="shared" si="54"/>
        <v>0</v>
      </c>
      <c r="W77" s="13">
        <f t="shared" si="54"/>
        <v>0</v>
      </c>
      <c r="X77" s="13">
        <f t="shared" si="54"/>
        <v>0</v>
      </c>
      <c r="Y77" s="13">
        <f t="shared" si="54"/>
        <v>0</v>
      </c>
      <c r="Z77" s="13">
        <f t="shared" si="54"/>
        <v>0</v>
      </c>
      <c r="AA77" s="13">
        <f t="shared" si="54"/>
        <v>0</v>
      </c>
      <c r="AB77" s="13">
        <f t="shared" si="54"/>
        <v>0</v>
      </c>
      <c r="AC77" s="13">
        <f t="shared" si="54"/>
        <v>0</v>
      </c>
      <c r="AD77" s="13">
        <f t="shared" si="54"/>
        <v>0</v>
      </c>
      <c r="AE77" s="13">
        <f t="shared" si="54"/>
        <v>0</v>
      </c>
      <c r="AF77" s="13">
        <f t="shared" ref="AF77:AI77" si="60">AF19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4"/>
        <v>0</v>
      </c>
      <c r="AK77" s="13">
        <f t="shared" si="54"/>
        <v>0</v>
      </c>
      <c r="AL77" s="13">
        <f t="shared" si="54"/>
        <v>0</v>
      </c>
      <c r="AM77" s="13">
        <f t="shared" si="54"/>
        <v>0</v>
      </c>
      <c r="AN77" s="13">
        <f t="shared" si="54"/>
        <v>0</v>
      </c>
      <c r="AO77" s="13">
        <f t="shared" si="54"/>
        <v>0</v>
      </c>
      <c r="AP77" s="13">
        <f t="shared" si="54"/>
        <v>0</v>
      </c>
      <c r="AQ77" s="13">
        <f t="shared" si="54"/>
        <v>0</v>
      </c>
      <c r="AR77" s="13">
        <f t="shared" si="54"/>
        <v>0</v>
      </c>
      <c r="AS77" s="13">
        <f t="shared" si="54"/>
        <v>0</v>
      </c>
      <c r="AT77" s="13">
        <f t="shared" si="54"/>
        <v>0</v>
      </c>
      <c r="AU77" s="13">
        <f t="shared" si="54"/>
        <v>0</v>
      </c>
      <c r="AV77" s="13">
        <f t="shared" si="54"/>
        <v>0</v>
      </c>
      <c r="AW77" s="13">
        <f t="shared" si="54"/>
        <v>0</v>
      </c>
      <c r="AX77" s="13">
        <f t="shared" si="54"/>
        <v>0</v>
      </c>
      <c r="AY77" s="13">
        <f t="shared" si="54"/>
        <v>0</v>
      </c>
      <c r="AZ77" s="13">
        <f t="shared" si="54"/>
        <v>0</v>
      </c>
      <c r="BA77" s="13">
        <f t="shared" si="54"/>
        <v>0</v>
      </c>
      <c r="BB77" s="13">
        <f t="shared" si="54"/>
        <v>0</v>
      </c>
      <c r="BC77" s="13">
        <f t="shared" si="54"/>
        <v>0</v>
      </c>
      <c r="BD77" s="13">
        <f t="shared" si="54"/>
        <v>0</v>
      </c>
      <c r="BE77" s="13">
        <f t="shared" si="54"/>
        <v>0</v>
      </c>
      <c r="BF77" s="13">
        <f t="shared" si="54"/>
        <v>0</v>
      </c>
      <c r="BG77" s="13">
        <f t="shared" si="54"/>
        <v>0</v>
      </c>
      <c r="BH77" s="13">
        <f t="shared" si="54"/>
        <v>0</v>
      </c>
      <c r="BI77" s="13">
        <f t="shared" si="54"/>
        <v>0</v>
      </c>
      <c r="BJ77" s="13">
        <f t="shared" si="54"/>
        <v>0</v>
      </c>
      <c r="BK77" s="13">
        <f t="shared" si="54"/>
        <v>0</v>
      </c>
      <c r="BL77" s="13">
        <f t="shared" si="54"/>
        <v>0</v>
      </c>
      <c r="BM77" s="13">
        <f t="shared" si="54"/>
        <v>0</v>
      </c>
      <c r="BN77" s="13">
        <f t="shared" si="54"/>
        <v>0</v>
      </c>
      <c r="BO77" s="13">
        <f t="shared" si="54"/>
        <v>0</v>
      </c>
      <c r="BP77" s="13">
        <f t="shared" si="54"/>
        <v>0</v>
      </c>
      <c r="BQ77" s="13">
        <f t="shared" si="54"/>
        <v>0</v>
      </c>
      <c r="BR77" s="80">
        <f t="shared" ref="BR77" si="61">BR19</f>
        <v>0</v>
      </c>
    </row>
    <row r="78" spans="1:72" x14ac:dyDescent="0.3">
      <c r="A78" s="92"/>
      <c r="B78" s="13" t="str">
        <f t="shared" si="46"/>
        <v>Компот из кураги</v>
      </c>
      <c r="C78" s="95"/>
      <c r="D78" s="13">
        <f t="shared" si="57"/>
        <v>0</v>
      </c>
      <c r="E78" s="13">
        <f t="shared" si="57"/>
        <v>0</v>
      </c>
      <c r="F78" s="13">
        <f t="shared" si="57"/>
        <v>1.2E-2</v>
      </c>
      <c r="G78" s="13">
        <f t="shared" si="57"/>
        <v>0</v>
      </c>
      <c r="H78" s="13">
        <f t="shared" si="57"/>
        <v>0</v>
      </c>
      <c r="I78" s="13">
        <f t="shared" si="57"/>
        <v>0</v>
      </c>
      <c r="J78" s="13">
        <f t="shared" si="57"/>
        <v>0</v>
      </c>
      <c r="K78" s="13">
        <f t="shared" si="57"/>
        <v>0</v>
      </c>
      <c r="L78" s="13">
        <f t="shared" si="57"/>
        <v>0</v>
      </c>
      <c r="M78" s="13">
        <f t="shared" si="57"/>
        <v>0</v>
      </c>
      <c r="N78" s="13">
        <f t="shared" si="57"/>
        <v>0</v>
      </c>
      <c r="O78" s="13">
        <f t="shared" si="57"/>
        <v>0</v>
      </c>
      <c r="P78" s="13">
        <f t="shared" si="57"/>
        <v>0</v>
      </c>
      <c r="Q78" s="13">
        <f t="shared" si="57"/>
        <v>0</v>
      </c>
      <c r="R78" s="13">
        <f t="shared" si="57"/>
        <v>0</v>
      </c>
      <c r="S78" s="13">
        <f t="shared" si="57"/>
        <v>0</v>
      </c>
      <c r="T78" s="13">
        <f t="shared" si="54"/>
        <v>0</v>
      </c>
      <c r="U78" s="13">
        <f t="shared" si="54"/>
        <v>0</v>
      </c>
      <c r="V78" s="13">
        <f t="shared" si="54"/>
        <v>0</v>
      </c>
      <c r="W78" s="13">
        <f t="shared" si="54"/>
        <v>0</v>
      </c>
      <c r="X78" s="13">
        <f t="shared" si="54"/>
        <v>0</v>
      </c>
      <c r="Y78" s="13">
        <f t="shared" si="54"/>
        <v>0</v>
      </c>
      <c r="Z78" s="13">
        <f t="shared" si="54"/>
        <v>0</v>
      </c>
      <c r="AA78" s="13">
        <f t="shared" si="54"/>
        <v>0.01</v>
      </c>
      <c r="AB78" s="13">
        <f t="shared" si="54"/>
        <v>0</v>
      </c>
      <c r="AC78" s="13">
        <f t="shared" si="54"/>
        <v>0</v>
      </c>
      <c r="AD78" s="13">
        <f t="shared" si="54"/>
        <v>0</v>
      </c>
      <c r="AE78" s="13">
        <f t="shared" si="54"/>
        <v>0</v>
      </c>
      <c r="AF78" s="13">
        <f t="shared" ref="AF78:AI78" si="62">AF20</f>
        <v>0</v>
      </c>
      <c r="AG78" s="13">
        <f t="shared" si="62"/>
        <v>0</v>
      </c>
      <c r="AH78" s="13">
        <f t="shared" si="62"/>
        <v>0</v>
      </c>
      <c r="AI78" s="13">
        <f t="shared" si="62"/>
        <v>0</v>
      </c>
      <c r="AJ78" s="13">
        <f t="shared" si="54"/>
        <v>0</v>
      </c>
      <c r="AK78" s="13">
        <f t="shared" si="54"/>
        <v>0</v>
      </c>
      <c r="AL78" s="13">
        <f t="shared" si="54"/>
        <v>0</v>
      </c>
      <c r="AM78" s="13">
        <f t="shared" si="54"/>
        <v>0</v>
      </c>
      <c r="AN78" s="13">
        <f t="shared" si="54"/>
        <v>0</v>
      </c>
      <c r="AO78" s="13">
        <f t="shared" si="54"/>
        <v>0</v>
      </c>
      <c r="AP78" s="13">
        <f t="shared" si="54"/>
        <v>0</v>
      </c>
      <c r="AQ78" s="13">
        <f t="shared" si="54"/>
        <v>0</v>
      </c>
      <c r="AR78" s="13">
        <f t="shared" si="54"/>
        <v>0</v>
      </c>
      <c r="AS78" s="13">
        <f t="shared" si="54"/>
        <v>0</v>
      </c>
      <c r="AT78" s="13">
        <f t="shared" si="54"/>
        <v>0</v>
      </c>
      <c r="AU78" s="13">
        <f t="shared" si="54"/>
        <v>0</v>
      </c>
      <c r="AV78" s="13">
        <f t="shared" si="54"/>
        <v>0</v>
      </c>
      <c r="AW78" s="13">
        <f t="shared" si="54"/>
        <v>0</v>
      </c>
      <c r="AX78" s="13">
        <f t="shared" si="54"/>
        <v>0</v>
      </c>
      <c r="AY78" s="13">
        <f t="shared" si="54"/>
        <v>0</v>
      </c>
      <c r="AZ78" s="13">
        <f t="shared" si="54"/>
        <v>0</v>
      </c>
      <c r="BA78" s="13">
        <f t="shared" si="54"/>
        <v>0</v>
      </c>
      <c r="BB78" s="13">
        <f t="shared" si="54"/>
        <v>0</v>
      </c>
      <c r="BC78" s="13">
        <f t="shared" si="54"/>
        <v>0</v>
      </c>
      <c r="BD78" s="13">
        <f t="shared" si="54"/>
        <v>0</v>
      </c>
      <c r="BE78" s="13">
        <f t="shared" si="54"/>
        <v>0</v>
      </c>
      <c r="BF78" s="13">
        <f t="shared" si="54"/>
        <v>0</v>
      </c>
      <c r="BG78" s="13">
        <f t="shared" si="54"/>
        <v>0</v>
      </c>
      <c r="BH78" s="13">
        <f t="shared" si="54"/>
        <v>0</v>
      </c>
      <c r="BI78" s="13">
        <f t="shared" si="54"/>
        <v>0</v>
      </c>
      <c r="BJ78" s="13">
        <f t="shared" si="54"/>
        <v>0</v>
      </c>
      <c r="BK78" s="13">
        <f t="shared" si="54"/>
        <v>0</v>
      </c>
      <c r="BL78" s="13">
        <f t="shared" si="54"/>
        <v>0</v>
      </c>
      <c r="BM78" s="13">
        <f t="shared" si="54"/>
        <v>0</v>
      </c>
      <c r="BN78" s="13">
        <f t="shared" si="54"/>
        <v>0</v>
      </c>
      <c r="BO78" s="13">
        <f t="shared" si="54"/>
        <v>0</v>
      </c>
      <c r="BP78" s="13">
        <f t="shared" si="54"/>
        <v>0</v>
      </c>
      <c r="BQ78" s="13">
        <f t="shared" si="54"/>
        <v>0</v>
      </c>
      <c r="BR78" s="80">
        <f t="shared" ref="BR78" si="63">BR20</f>
        <v>5.0000000000000002E-5</v>
      </c>
    </row>
    <row r="79" spans="1:72" ht="17.399999999999999" x14ac:dyDescent="0.35">
      <c r="B79" s="31" t="s">
        <v>26</v>
      </c>
      <c r="C79" s="32"/>
      <c r="D79" s="33">
        <f t="shared" ref="D79:AL79" si="64">SUM(D72:D78)</f>
        <v>0.03</v>
      </c>
      <c r="E79" s="33">
        <f t="shared" si="64"/>
        <v>0.05</v>
      </c>
      <c r="F79" s="33">
        <f t="shared" si="64"/>
        <v>1.2E-2</v>
      </c>
      <c r="G79" s="33">
        <f t="shared" si="64"/>
        <v>0</v>
      </c>
      <c r="H79" s="33">
        <f t="shared" si="64"/>
        <v>0</v>
      </c>
      <c r="I79" s="33">
        <f t="shared" si="64"/>
        <v>0</v>
      </c>
      <c r="J79" s="33">
        <f t="shared" si="64"/>
        <v>0</v>
      </c>
      <c r="K79" s="33">
        <f t="shared" si="64"/>
        <v>9.0000000000000011E-3</v>
      </c>
      <c r="L79" s="33">
        <f t="shared" si="64"/>
        <v>1.4999999999999999E-2</v>
      </c>
      <c r="M79" s="33">
        <f t="shared" si="64"/>
        <v>0</v>
      </c>
      <c r="N79" s="33">
        <f t="shared" si="64"/>
        <v>0</v>
      </c>
      <c r="O79" s="33">
        <f t="shared" si="64"/>
        <v>0</v>
      </c>
      <c r="P79" s="33">
        <f t="shared" si="64"/>
        <v>0</v>
      </c>
      <c r="Q79" s="33">
        <f t="shared" si="64"/>
        <v>0</v>
      </c>
      <c r="R79" s="33">
        <f t="shared" si="64"/>
        <v>0</v>
      </c>
      <c r="S79" s="33">
        <f t="shared" si="64"/>
        <v>0</v>
      </c>
      <c r="T79" s="33">
        <f t="shared" si="64"/>
        <v>0</v>
      </c>
      <c r="U79" s="33">
        <f t="shared" si="64"/>
        <v>0</v>
      </c>
      <c r="V79" s="33">
        <f t="shared" si="64"/>
        <v>0</v>
      </c>
      <c r="W79" s="33">
        <f t="shared" si="64"/>
        <v>0</v>
      </c>
      <c r="X79" s="33">
        <f t="shared" si="64"/>
        <v>0.6</v>
      </c>
      <c r="Y79" s="33">
        <f t="shared" si="64"/>
        <v>0</v>
      </c>
      <c r="Z79" s="33">
        <f t="shared" si="64"/>
        <v>0</v>
      </c>
      <c r="AA79" s="33">
        <f t="shared" si="64"/>
        <v>0.01</v>
      </c>
      <c r="AB79" s="33">
        <f t="shared" si="64"/>
        <v>0</v>
      </c>
      <c r="AC79" s="33">
        <f t="shared" si="64"/>
        <v>0</v>
      </c>
      <c r="AD79" s="33">
        <f t="shared" si="64"/>
        <v>0</v>
      </c>
      <c r="AE79" s="33">
        <f t="shared" si="64"/>
        <v>0</v>
      </c>
      <c r="AF79" s="33">
        <f t="shared" ref="AF79:AI79" si="65">SUM(AF72:AF78)</f>
        <v>0</v>
      </c>
      <c r="AG79" s="33">
        <f t="shared" si="65"/>
        <v>0</v>
      </c>
      <c r="AH79" s="33">
        <f t="shared" si="65"/>
        <v>0</v>
      </c>
      <c r="AI79" s="33">
        <f t="shared" si="65"/>
        <v>0</v>
      </c>
      <c r="AJ79" s="33">
        <f t="shared" si="64"/>
        <v>0</v>
      </c>
      <c r="AK79" s="33">
        <f t="shared" si="64"/>
        <v>0</v>
      </c>
      <c r="AL79" s="33">
        <f t="shared" si="64"/>
        <v>3.5000000000000003E-2</v>
      </c>
      <c r="AM79" s="33">
        <f t="shared" ref="AM79:BQ79" si="66">SUM(AM72:AM78)</f>
        <v>1E-3</v>
      </c>
      <c r="AN79" s="33">
        <f t="shared" si="66"/>
        <v>0</v>
      </c>
      <c r="AO79" s="33">
        <f t="shared" si="66"/>
        <v>0</v>
      </c>
      <c r="AP79" s="33">
        <f t="shared" si="66"/>
        <v>0</v>
      </c>
      <c r="AQ79" s="33">
        <f t="shared" si="66"/>
        <v>0</v>
      </c>
      <c r="AR79" s="33">
        <f t="shared" si="66"/>
        <v>0</v>
      </c>
      <c r="AS79" s="33">
        <f t="shared" si="66"/>
        <v>0</v>
      </c>
      <c r="AT79" s="33">
        <f t="shared" si="66"/>
        <v>0</v>
      </c>
      <c r="AU79" s="33">
        <f t="shared" si="66"/>
        <v>0</v>
      </c>
      <c r="AV79" s="33">
        <f t="shared" si="66"/>
        <v>0</v>
      </c>
      <c r="AW79" s="33">
        <f t="shared" si="66"/>
        <v>0</v>
      </c>
      <c r="AX79" s="33">
        <f t="shared" si="66"/>
        <v>0</v>
      </c>
      <c r="AY79" s="33">
        <f t="shared" si="66"/>
        <v>0</v>
      </c>
      <c r="AZ79" s="33">
        <f t="shared" si="66"/>
        <v>0</v>
      </c>
      <c r="BA79" s="33">
        <f t="shared" si="66"/>
        <v>0</v>
      </c>
      <c r="BB79" s="33">
        <f t="shared" si="66"/>
        <v>0</v>
      </c>
      <c r="BC79" s="33">
        <f t="shared" si="66"/>
        <v>4.1999999999999997E-3</v>
      </c>
      <c r="BD79" s="33">
        <f t="shared" si="66"/>
        <v>3.5000000000000003E-2</v>
      </c>
      <c r="BE79" s="33">
        <f t="shared" si="66"/>
        <v>2.7E-2</v>
      </c>
      <c r="BF79" s="33">
        <f t="shared" si="66"/>
        <v>2.1000000000000001E-2</v>
      </c>
      <c r="BG79" s="33">
        <f t="shared" si="66"/>
        <v>0</v>
      </c>
      <c r="BH79" s="33">
        <f t="shared" si="66"/>
        <v>0</v>
      </c>
      <c r="BI79" s="33">
        <f t="shared" si="66"/>
        <v>0</v>
      </c>
      <c r="BJ79" s="33">
        <f t="shared" si="66"/>
        <v>0.188</v>
      </c>
      <c r="BK79" s="33">
        <f t="shared" si="66"/>
        <v>1.7000000000000001E-2</v>
      </c>
      <c r="BL79" s="33">
        <f t="shared" si="66"/>
        <v>1.7000000000000001E-2</v>
      </c>
      <c r="BM79" s="33">
        <f t="shared" si="66"/>
        <v>5.5E-2</v>
      </c>
      <c r="BN79" s="33">
        <f t="shared" si="66"/>
        <v>0</v>
      </c>
      <c r="BO79" s="33">
        <f t="shared" si="66"/>
        <v>0</v>
      </c>
      <c r="BP79" s="33">
        <f t="shared" si="66"/>
        <v>4.0000000000000001E-3</v>
      </c>
      <c r="BQ79" s="33">
        <f t="shared" si="66"/>
        <v>4.5000000000000005E-3</v>
      </c>
      <c r="BR79" s="81">
        <f t="shared" ref="BR79" si="67">SUM(BR72:BR78)</f>
        <v>5.0000000000000002E-5</v>
      </c>
    </row>
    <row r="80" spans="1:72" ht="17.399999999999999" x14ac:dyDescent="0.35">
      <c r="B80" s="31" t="s">
        <v>37</v>
      </c>
      <c r="C80" s="32"/>
      <c r="D80" s="44">
        <f t="shared" ref="D80:W80" si="68">PRODUCT(D79,$E$6)</f>
        <v>0.03</v>
      </c>
      <c r="E80" s="44">
        <f t="shared" si="68"/>
        <v>0.05</v>
      </c>
      <c r="F80" s="44">
        <f t="shared" si="68"/>
        <v>1.2E-2</v>
      </c>
      <c r="G80" s="44">
        <f t="shared" si="68"/>
        <v>0</v>
      </c>
      <c r="H80" s="44">
        <f t="shared" si="68"/>
        <v>0</v>
      </c>
      <c r="I80" s="44">
        <f t="shared" si="68"/>
        <v>0</v>
      </c>
      <c r="J80" s="44">
        <f t="shared" si="68"/>
        <v>0</v>
      </c>
      <c r="K80" s="44">
        <f t="shared" si="68"/>
        <v>9.0000000000000011E-3</v>
      </c>
      <c r="L80" s="44">
        <f t="shared" si="68"/>
        <v>1.4999999999999999E-2</v>
      </c>
      <c r="M80" s="44">
        <f t="shared" si="68"/>
        <v>0</v>
      </c>
      <c r="N80" s="44">
        <f t="shared" si="68"/>
        <v>0</v>
      </c>
      <c r="O80" s="44">
        <f t="shared" si="68"/>
        <v>0</v>
      </c>
      <c r="P80" s="44">
        <f t="shared" si="68"/>
        <v>0</v>
      </c>
      <c r="Q80" s="44">
        <f t="shared" si="68"/>
        <v>0</v>
      </c>
      <c r="R80" s="44">
        <f t="shared" si="68"/>
        <v>0</v>
      </c>
      <c r="S80" s="44">
        <f t="shared" si="68"/>
        <v>0</v>
      </c>
      <c r="T80" s="44">
        <f t="shared" si="68"/>
        <v>0</v>
      </c>
      <c r="U80" s="44">
        <f t="shared" si="68"/>
        <v>0</v>
      </c>
      <c r="V80" s="44">
        <f t="shared" si="68"/>
        <v>0</v>
      </c>
      <c r="W80" s="44">
        <f t="shared" si="68"/>
        <v>0</v>
      </c>
      <c r="X80" s="44">
        <v>30</v>
      </c>
      <c r="Y80" s="44">
        <f t="shared" ref="Y80:BQ80" si="69">PRODUCT(Y79,$E$6)</f>
        <v>0</v>
      </c>
      <c r="Z80" s="44">
        <f t="shared" si="69"/>
        <v>0</v>
      </c>
      <c r="AA80" s="44">
        <f t="shared" si="69"/>
        <v>0.01</v>
      </c>
      <c r="AB80" s="44">
        <f t="shared" si="69"/>
        <v>0</v>
      </c>
      <c r="AC80" s="44">
        <f t="shared" si="69"/>
        <v>0</v>
      </c>
      <c r="AD80" s="44">
        <f t="shared" si="69"/>
        <v>0</v>
      </c>
      <c r="AE80" s="44">
        <f t="shared" si="69"/>
        <v>0</v>
      </c>
      <c r="AF80" s="44">
        <f t="shared" ref="AF80:AI80" si="70">PRODUCT(AF79,$E$6)</f>
        <v>0</v>
      </c>
      <c r="AG80" s="44">
        <f t="shared" si="70"/>
        <v>0</v>
      </c>
      <c r="AH80" s="44">
        <f t="shared" si="70"/>
        <v>0</v>
      </c>
      <c r="AI80" s="44">
        <f t="shared" si="70"/>
        <v>0</v>
      </c>
      <c r="AJ80" s="44">
        <f t="shared" si="69"/>
        <v>0</v>
      </c>
      <c r="AK80" s="44">
        <f t="shared" si="69"/>
        <v>0</v>
      </c>
      <c r="AL80" s="44">
        <f t="shared" si="69"/>
        <v>3.5000000000000003E-2</v>
      </c>
      <c r="AM80" s="44">
        <f t="shared" si="69"/>
        <v>1E-3</v>
      </c>
      <c r="AN80" s="44">
        <f t="shared" si="69"/>
        <v>0</v>
      </c>
      <c r="AO80" s="44">
        <f t="shared" si="69"/>
        <v>0</v>
      </c>
      <c r="AP80" s="44">
        <f t="shared" si="69"/>
        <v>0</v>
      </c>
      <c r="AQ80" s="44">
        <f t="shared" si="69"/>
        <v>0</v>
      </c>
      <c r="AR80" s="44">
        <f t="shared" si="69"/>
        <v>0</v>
      </c>
      <c r="AS80" s="44">
        <f t="shared" si="69"/>
        <v>0</v>
      </c>
      <c r="AT80" s="44">
        <f t="shared" si="69"/>
        <v>0</v>
      </c>
      <c r="AU80" s="44">
        <f t="shared" si="69"/>
        <v>0</v>
      </c>
      <c r="AV80" s="44">
        <f t="shared" si="69"/>
        <v>0</v>
      </c>
      <c r="AW80" s="44">
        <f t="shared" si="69"/>
        <v>0</v>
      </c>
      <c r="AX80" s="44">
        <f t="shared" si="69"/>
        <v>0</v>
      </c>
      <c r="AY80" s="44">
        <f t="shared" si="69"/>
        <v>0</v>
      </c>
      <c r="AZ80" s="44">
        <f t="shared" si="69"/>
        <v>0</v>
      </c>
      <c r="BA80" s="44">
        <f t="shared" si="69"/>
        <v>0</v>
      </c>
      <c r="BB80" s="44">
        <f t="shared" si="69"/>
        <v>0</v>
      </c>
      <c r="BC80" s="44">
        <f t="shared" si="69"/>
        <v>4.1999999999999997E-3</v>
      </c>
      <c r="BD80" s="44">
        <f t="shared" si="69"/>
        <v>3.5000000000000003E-2</v>
      </c>
      <c r="BE80" s="44">
        <f t="shared" si="69"/>
        <v>2.7E-2</v>
      </c>
      <c r="BF80" s="44">
        <f t="shared" si="69"/>
        <v>2.1000000000000001E-2</v>
      </c>
      <c r="BG80" s="44">
        <f t="shared" si="69"/>
        <v>0</v>
      </c>
      <c r="BH80" s="44">
        <f t="shared" si="69"/>
        <v>0</v>
      </c>
      <c r="BI80" s="44">
        <f t="shared" si="69"/>
        <v>0</v>
      </c>
      <c r="BJ80" s="44">
        <f t="shared" si="69"/>
        <v>0.188</v>
      </c>
      <c r="BK80" s="44">
        <f t="shared" si="69"/>
        <v>1.7000000000000001E-2</v>
      </c>
      <c r="BL80" s="44">
        <f t="shared" si="69"/>
        <v>1.7000000000000001E-2</v>
      </c>
      <c r="BM80" s="44">
        <f t="shared" si="69"/>
        <v>5.5E-2</v>
      </c>
      <c r="BN80" s="44">
        <f t="shared" si="69"/>
        <v>0</v>
      </c>
      <c r="BO80" s="44">
        <f t="shared" si="69"/>
        <v>0</v>
      </c>
      <c r="BP80" s="44">
        <f t="shared" si="69"/>
        <v>4.0000000000000001E-3</v>
      </c>
      <c r="BQ80" s="44">
        <f t="shared" si="69"/>
        <v>4.5000000000000005E-3</v>
      </c>
      <c r="BR80" s="82">
        <f t="shared" ref="BR80" si="71">PRODUCT(BR79,$E$6)</f>
        <v>5.0000000000000002E-5</v>
      </c>
    </row>
    <row r="82" spans="1:72" ht="17.399999999999999" x14ac:dyDescent="0.35">
      <c r="A82" s="27"/>
      <c r="B82" s="28" t="s">
        <v>29</v>
      </c>
      <c r="C82" s="29" t="s">
        <v>30</v>
      </c>
      <c r="D82" s="30">
        <f>D64</f>
        <v>85.45</v>
      </c>
      <c r="E82" s="30">
        <f t="shared" ref="E82:BQ82" si="72">E64</f>
        <v>90</v>
      </c>
      <c r="F82" s="30">
        <f t="shared" si="72"/>
        <v>82</v>
      </c>
      <c r="G82" s="30">
        <f t="shared" si="72"/>
        <v>624</v>
      </c>
      <c r="H82" s="30">
        <f t="shared" si="72"/>
        <v>1420</v>
      </c>
      <c r="I82" s="30">
        <f t="shared" si="72"/>
        <v>690</v>
      </c>
      <c r="J82" s="30">
        <f t="shared" si="72"/>
        <v>82.38</v>
      </c>
      <c r="K82" s="30">
        <f t="shared" si="72"/>
        <v>1038.8800000000001</v>
      </c>
      <c r="L82" s="30">
        <f t="shared" si="72"/>
        <v>231.94</v>
      </c>
      <c r="M82" s="30">
        <f t="shared" si="72"/>
        <v>703</v>
      </c>
      <c r="N82" s="30">
        <f t="shared" si="72"/>
        <v>114.89</v>
      </c>
      <c r="O82" s="30">
        <f t="shared" si="72"/>
        <v>359.11</v>
      </c>
      <c r="P82" s="30">
        <f t="shared" si="72"/>
        <v>434.21</v>
      </c>
      <c r="Q82" s="30">
        <f t="shared" si="72"/>
        <v>380</v>
      </c>
      <c r="R82" s="30">
        <f t="shared" si="72"/>
        <v>1210</v>
      </c>
      <c r="S82" s="30">
        <f t="shared" si="72"/>
        <v>207.5</v>
      </c>
      <c r="T82" s="30">
        <f t="shared" si="72"/>
        <v>207.5</v>
      </c>
      <c r="U82" s="30">
        <f t="shared" si="72"/>
        <v>812</v>
      </c>
      <c r="V82" s="30">
        <f t="shared" si="72"/>
        <v>352.56</v>
      </c>
      <c r="W82" s="30">
        <f>W64</f>
        <v>284</v>
      </c>
      <c r="X82" s="30">
        <f t="shared" si="72"/>
        <v>11.9</v>
      </c>
      <c r="Y82" s="30">
        <f t="shared" si="72"/>
        <v>0</v>
      </c>
      <c r="Z82" s="30">
        <f t="shared" si="72"/>
        <v>492</v>
      </c>
      <c r="AA82" s="30">
        <f t="shared" si="72"/>
        <v>364</v>
      </c>
      <c r="AB82" s="30">
        <f t="shared" si="72"/>
        <v>341</v>
      </c>
      <c r="AC82" s="30">
        <f t="shared" si="72"/>
        <v>261</v>
      </c>
      <c r="AD82" s="30">
        <f t="shared" si="72"/>
        <v>125</v>
      </c>
      <c r="AE82" s="30">
        <f t="shared" si="72"/>
        <v>607</v>
      </c>
      <c r="AF82" s="30"/>
      <c r="AG82" s="30"/>
      <c r="AH82" s="30">
        <f t="shared" si="72"/>
        <v>239</v>
      </c>
      <c r="AI82" s="30"/>
      <c r="AJ82" s="30">
        <f t="shared" si="72"/>
        <v>218.18</v>
      </c>
      <c r="AK82" s="30">
        <f t="shared" si="72"/>
        <v>89</v>
      </c>
      <c r="AL82" s="30">
        <f t="shared" si="72"/>
        <v>59</v>
      </c>
      <c r="AM82" s="30">
        <f t="shared" si="72"/>
        <v>43.8</v>
      </c>
      <c r="AN82" s="30">
        <f t="shared" si="72"/>
        <v>200</v>
      </c>
      <c r="AO82" s="30">
        <f t="shared" si="72"/>
        <v>308</v>
      </c>
      <c r="AP82" s="30">
        <f t="shared" si="72"/>
        <v>0</v>
      </c>
      <c r="AQ82" s="30">
        <f t="shared" si="72"/>
        <v>428</v>
      </c>
      <c r="AR82" s="30">
        <f t="shared" si="72"/>
        <v>0</v>
      </c>
      <c r="AS82" s="30">
        <f t="shared" si="72"/>
        <v>235.63</v>
      </c>
      <c r="AT82" s="30">
        <f t="shared" si="72"/>
        <v>72.5</v>
      </c>
      <c r="AU82" s="30">
        <f t="shared" si="72"/>
        <v>69.33</v>
      </c>
      <c r="AV82" s="30">
        <f t="shared" si="72"/>
        <v>58</v>
      </c>
      <c r="AW82" s="30">
        <f t="shared" si="72"/>
        <v>64.290000000000006</v>
      </c>
      <c r="AX82" s="30">
        <f t="shared" si="72"/>
        <v>72.86</v>
      </c>
      <c r="AY82" s="30">
        <f t="shared" si="72"/>
        <v>51.25</v>
      </c>
      <c r="AZ82" s="30">
        <f t="shared" si="72"/>
        <v>77.14</v>
      </c>
      <c r="BA82" s="30">
        <f t="shared" si="72"/>
        <v>64.67</v>
      </c>
      <c r="BB82" s="30">
        <f t="shared" si="72"/>
        <v>56.67</v>
      </c>
      <c r="BC82" s="30">
        <f t="shared" si="72"/>
        <v>130.66999999999999</v>
      </c>
      <c r="BD82" s="30">
        <f t="shared" si="72"/>
        <v>319</v>
      </c>
      <c r="BE82" s="30">
        <f t="shared" si="72"/>
        <v>499</v>
      </c>
      <c r="BF82" s="30">
        <f t="shared" si="72"/>
        <v>564</v>
      </c>
      <c r="BG82" s="30">
        <f t="shared" si="72"/>
        <v>263</v>
      </c>
      <c r="BH82" s="30">
        <f t="shared" si="72"/>
        <v>499</v>
      </c>
      <c r="BI82" s="30">
        <f t="shared" si="72"/>
        <v>878</v>
      </c>
      <c r="BJ82" s="30">
        <f t="shared" si="72"/>
        <v>47</v>
      </c>
      <c r="BK82" s="30">
        <f t="shared" si="72"/>
        <v>36</v>
      </c>
      <c r="BL82" s="30">
        <f t="shared" si="72"/>
        <v>35</v>
      </c>
      <c r="BM82" s="30">
        <f t="shared" si="72"/>
        <v>41</v>
      </c>
      <c r="BN82" s="30">
        <f t="shared" si="72"/>
        <v>47</v>
      </c>
      <c r="BO82" s="30">
        <f t="shared" si="72"/>
        <v>299</v>
      </c>
      <c r="BP82" s="30">
        <f t="shared" si="72"/>
        <v>162.22</v>
      </c>
      <c r="BQ82" s="30">
        <f t="shared" si="72"/>
        <v>22</v>
      </c>
      <c r="BR82" s="81">
        <f t="shared" ref="BR82" si="73">BR64</f>
        <v>0</v>
      </c>
    </row>
    <row r="83" spans="1:72" ht="17.399999999999999" x14ac:dyDescent="0.35">
      <c r="B83" s="31" t="s">
        <v>31</v>
      </c>
      <c r="C83" s="32" t="s">
        <v>30</v>
      </c>
      <c r="D83" s="33">
        <f>D82/1000</f>
        <v>8.5449999999999998E-2</v>
      </c>
      <c r="E83" s="33">
        <f t="shared" ref="E83:BQ83" si="74">E82/1000</f>
        <v>0.09</v>
      </c>
      <c r="F83" s="33">
        <f t="shared" si="74"/>
        <v>8.2000000000000003E-2</v>
      </c>
      <c r="G83" s="33">
        <f t="shared" si="74"/>
        <v>0.624</v>
      </c>
      <c r="H83" s="33">
        <f t="shared" si="74"/>
        <v>1.42</v>
      </c>
      <c r="I83" s="33">
        <f t="shared" si="74"/>
        <v>0.69</v>
      </c>
      <c r="J83" s="33">
        <f t="shared" si="74"/>
        <v>8.2379999999999995E-2</v>
      </c>
      <c r="K83" s="33">
        <f t="shared" si="74"/>
        <v>1.03888</v>
      </c>
      <c r="L83" s="33">
        <f t="shared" si="74"/>
        <v>0.23194000000000001</v>
      </c>
      <c r="M83" s="33">
        <f t="shared" si="74"/>
        <v>0.70299999999999996</v>
      </c>
      <c r="N83" s="33">
        <f t="shared" si="74"/>
        <v>0.11489000000000001</v>
      </c>
      <c r="O83" s="33">
        <f t="shared" si="74"/>
        <v>0.35911000000000004</v>
      </c>
      <c r="P83" s="33">
        <f t="shared" si="74"/>
        <v>0.43420999999999998</v>
      </c>
      <c r="Q83" s="33">
        <f t="shared" si="74"/>
        <v>0.38</v>
      </c>
      <c r="R83" s="33">
        <f t="shared" si="74"/>
        <v>1.21</v>
      </c>
      <c r="S83" s="33">
        <f t="shared" si="74"/>
        <v>0.20749999999999999</v>
      </c>
      <c r="T83" s="33">
        <f t="shared" si="74"/>
        <v>0.20749999999999999</v>
      </c>
      <c r="U83" s="33">
        <f t="shared" si="74"/>
        <v>0.81200000000000006</v>
      </c>
      <c r="V83" s="33">
        <f t="shared" si="74"/>
        <v>0.35255999999999998</v>
      </c>
      <c r="W83" s="33">
        <f>W82/1000</f>
        <v>0.28399999999999997</v>
      </c>
      <c r="X83" s="33">
        <f t="shared" si="74"/>
        <v>1.1900000000000001E-2</v>
      </c>
      <c r="Y83" s="33">
        <f t="shared" si="74"/>
        <v>0</v>
      </c>
      <c r="Z83" s="33">
        <f t="shared" si="74"/>
        <v>0.49199999999999999</v>
      </c>
      <c r="AA83" s="33">
        <f t="shared" si="74"/>
        <v>0.36399999999999999</v>
      </c>
      <c r="AB83" s="33">
        <f t="shared" si="74"/>
        <v>0.34100000000000003</v>
      </c>
      <c r="AC83" s="33">
        <f t="shared" si="74"/>
        <v>0.26100000000000001</v>
      </c>
      <c r="AD83" s="33">
        <f t="shared" si="74"/>
        <v>0.125</v>
      </c>
      <c r="AE83" s="33">
        <f t="shared" si="74"/>
        <v>0.60699999999999998</v>
      </c>
      <c r="AF83" s="33">
        <f t="shared" ref="AF83:AI83" si="75">AF82/1000</f>
        <v>0</v>
      </c>
      <c r="AG83" s="33">
        <f t="shared" si="75"/>
        <v>0</v>
      </c>
      <c r="AH83" s="33">
        <f t="shared" si="75"/>
        <v>0.23899999999999999</v>
      </c>
      <c r="AI83" s="33">
        <f t="shared" si="75"/>
        <v>0</v>
      </c>
      <c r="AJ83" s="33">
        <f t="shared" si="74"/>
        <v>0.21818000000000001</v>
      </c>
      <c r="AK83" s="33">
        <f t="shared" si="74"/>
        <v>8.8999999999999996E-2</v>
      </c>
      <c r="AL83" s="33">
        <f t="shared" si="74"/>
        <v>5.8999999999999997E-2</v>
      </c>
      <c r="AM83" s="33">
        <f t="shared" si="74"/>
        <v>4.3799999999999999E-2</v>
      </c>
      <c r="AN83" s="33">
        <f t="shared" si="74"/>
        <v>0.2</v>
      </c>
      <c r="AO83" s="33">
        <f t="shared" si="74"/>
        <v>0.308</v>
      </c>
      <c r="AP83" s="33">
        <f t="shared" si="74"/>
        <v>0</v>
      </c>
      <c r="AQ83" s="33">
        <f t="shared" si="74"/>
        <v>0.42799999999999999</v>
      </c>
      <c r="AR83" s="33">
        <f t="shared" si="74"/>
        <v>0</v>
      </c>
      <c r="AS83" s="33">
        <f t="shared" si="74"/>
        <v>0.23563000000000001</v>
      </c>
      <c r="AT83" s="33">
        <f t="shared" si="74"/>
        <v>7.2499999999999995E-2</v>
      </c>
      <c r="AU83" s="33">
        <f t="shared" si="74"/>
        <v>6.9330000000000003E-2</v>
      </c>
      <c r="AV83" s="33">
        <f t="shared" si="74"/>
        <v>5.8000000000000003E-2</v>
      </c>
      <c r="AW83" s="33">
        <f t="shared" si="74"/>
        <v>6.429E-2</v>
      </c>
      <c r="AX83" s="33">
        <f t="shared" si="74"/>
        <v>7.2859999999999994E-2</v>
      </c>
      <c r="AY83" s="33">
        <f t="shared" si="74"/>
        <v>5.1249999999999997E-2</v>
      </c>
      <c r="AZ83" s="33">
        <f t="shared" si="74"/>
        <v>7.714E-2</v>
      </c>
      <c r="BA83" s="33">
        <f t="shared" si="74"/>
        <v>6.4670000000000005E-2</v>
      </c>
      <c r="BB83" s="33">
        <f t="shared" si="74"/>
        <v>5.6670000000000005E-2</v>
      </c>
      <c r="BC83" s="33">
        <f t="shared" si="74"/>
        <v>0.13066999999999998</v>
      </c>
      <c r="BD83" s="33">
        <f t="shared" si="74"/>
        <v>0.31900000000000001</v>
      </c>
      <c r="BE83" s="33">
        <f t="shared" si="74"/>
        <v>0.499</v>
      </c>
      <c r="BF83" s="33">
        <f t="shared" si="74"/>
        <v>0.56399999999999995</v>
      </c>
      <c r="BG83" s="33">
        <f t="shared" si="74"/>
        <v>0.26300000000000001</v>
      </c>
      <c r="BH83" s="33">
        <f t="shared" si="74"/>
        <v>0.499</v>
      </c>
      <c r="BI83" s="33">
        <f t="shared" si="74"/>
        <v>0.878</v>
      </c>
      <c r="BJ83" s="33">
        <f t="shared" si="74"/>
        <v>4.7E-2</v>
      </c>
      <c r="BK83" s="33">
        <f t="shared" si="74"/>
        <v>3.5999999999999997E-2</v>
      </c>
      <c r="BL83" s="33">
        <f t="shared" si="74"/>
        <v>3.5000000000000003E-2</v>
      </c>
      <c r="BM83" s="33">
        <f t="shared" si="74"/>
        <v>4.1000000000000002E-2</v>
      </c>
      <c r="BN83" s="33">
        <f t="shared" si="74"/>
        <v>4.7E-2</v>
      </c>
      <c r="BO83" s="33">
        <f t="shared" si="74"/>
        <v>0.29899999999999999</v>
      </c>
      <c r="BP83" s="33">
        <f t="shared" si="74"/>
        <v>0.16222</v>
      </c>
      <c r="BQ83" s="33">
        <f t="shared" si="74"/>
        <v>2.1999999999999999E-2</v>
      </c>
      <c r="BR83" s="81">
        <f t="shared" ref="BR83" si="76">BR82/1000</f>
        <v>0</v>
      </c>
    </row>
    <row r="84" spans="1:72" ht="17.399999999999999" x14ac:dyDescent="0.35">
      <c r="A84" s="34"/>
      <c r="B84" s="35" t="s">
        <v>32</v>
      </c>
      <c r="C84" s="96"/>
      <c r="D84" s="36">
        <f>D80*D82</f>
        <v>2.5634999999999999</v>
      </c>
      <c r="E84" s="36">
        <f t="shared" ref="E84:BQ84" si="77">E80*E82</f>
        <v>4.5</v>
      </c>
      <c r="F84" s="36">
        <f t="shared" si="77"/>
        <v>0.98399999999999999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9.3499200000000027</v>
      </c>
      <c r="L84" s="36">
        <f t="shared" si="77"/>
        <v>3.4790999999999999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 t="shared" si="77"/>
        <v>0</v>
      </c>
      <c r="T84" s="36">
        <f t="shared" si="77"/>
        <v>0</v>
      </c>
      <c r="U84" s="36">
        <f t="shared" si="77"/>
        <v>0</v>
      </c>
      <c r="V84" s="36">
        <f t="shared" si="77"/>
        <v>0</v>
      </c>
      <c r="W84" s="36">
        <f>W80*W82</f>
        <v>0</v>
      </c>
      <c r="X84" s="36">
        <f t="shared" si="77"/>
        <v>357</v>
      </c>
      <c r="Y84" s="36">
        <f t="shared" si="77"/>
        <v>0</v>
      </c>
      <c r="Z84" s="36">
        <f t="shared" si="77"/>
        <v>0</v>
      </c>
      <c r="AA84" s="36">
        <f t="shared" si="77"/>
        <v>3.64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AF80*AF82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2.0650000000000004</v>
      </c>
      <c r="AM84" s="36">
        <f t="shared" si="77"/>
        <v>4.3799999999999999E-2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0.54881399999999991</v>
      </c>
      <c r="BD84" s="36">
        <f t="shared" si="77"/>
        <v>11.165000000000001</v>
      </c>
      <c r="BE84" s="36">
        <f t="shared" si="77"/>
        <v>13.472999999999999</v>
      </c>
      <c r="BF84" s="36">
        <f t="shared" si="77"/>
        <v>11.844000000000001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8.8360000000000003</v>
      </c>
      <c r="BK84" s="36">
        <f t="shared" si="77"/>
        <v>0.6120000000000001</v>
      </c>
      <c r="BL84" s="36">
        <f t="shared" si="77"/>
        <v>0.59500000000000008</v>
      </c>
      <c r="BM84" s="36">
        <f t="shared" si="77"/>
        <v>2.2549999999999999</v>
      </c>
      <c r="BN84" s="36">
        <f t="shared" si="77"/>
        <v>0</v>
      </c>
      <c r="BO84" s="36">
        <f t="shared" si="77"/>
        <v>0</v>
      </c>
      <c r="BP84" s="36">
        <f t="shared" si="77"/>
        <v>0.64888000000000001</v>
      </c>
      <c r="BQ84" s="36">
        <f t="shared" si="77"/>
        <v>9.9000000000000005E-2</v>
      </c>
      <c r="BR84" s="83">
        <f t="shared" ref="BR84" si="79">BR80*BR82</f>
        <v>0</v>
      </c>
      <c r="BS84" s="37">
        <f>SUM(D84:BQ84)</f>
        <v>433.70201400000008</v>
      </c>
      <c r="BT84" s="38">
        <f>BS84/$C$9</f>
        <v>433.70201400000008</v>
      </c>
    </row>
    <row r="85" spans="1:72" ht="17.399999999999999" x14ac:dyDescent="0.35">
      <c r="A85" s="34"/>
      <c r="B85" s="35" t="s">
        <v>33</v>
      </c>
      <c r="C85" s="96"/>
      <c r="D85" s="36">
        <f>D80*D82</f>
        <v>2.5634999999999999</v>
      </c>
      <c r="E85" s="36">
        <f t="shared" ref="E85:BQ85" si="80">E80*E82</f>
        <v>4.5</v>
      </c>
      <c r="F85" s="36">
        <f t="shared" si="80"/>
        <v>0.98399999999999999</v>
      </c>
      <c r="G85" s="36">
        <f t="shared" si="80"/>
        <v>0</v>
      </c>
      <c r="H85" s="36">
        <f t="shared" si="80"/>
        <v>0</v>
      </c>
      <c r="I85" s="36">
        <f t="shared" si="80"/>
        <v>0</v>
      </c>
      <c r="J85" s="36">
        <f t="shared" si="80"/>
        <v>0</v>
      </c>
      <c r="K85" s="36">
        <f t="shared" si="80"/>
        <v>9.3499200000000027</v>
      </c>
      <c r="L85" s="36">
        <f t="shared" si="80"/>
        <v>3.4790999999999999</v>
      </c>
      <c r="M85" s="36">
        <f t="shared" si="80"/>
        <v>0</v>
      </c>
      <c r="N85" s="36">
        <f t="shared" si="80"/>
        <v>0</v>
      </c>
      <c r="O85" s="36">
        <f t="shared" si="80"/>
        <v>0</v>
      </c>
      <c r="P85" s="36">
        <f t="shared" si="80"/>
        <v>0</v>
      </c>
      <c r="Q85" s="36">
        <f t="shared" si="80"/>
        <v>0</v>
      </c>
      <c r="R85" s="36">
        <f t="shared" si="80"/>
        <v>0</v>
      </c>
      <c r="S85" s="36">
        <f t="shared" si="80"/>
        <v>0</v>
      </c>
      <c r="T85" s="36">
        <f t="shared" si="80"/>
        <v>0</v>
      </c>
      <c r="U85" s="36">
        <f t="shared" si="80"/>
        <v>0</v>
      </c>
      <c r="V85" s="36">
        <f t="shared" si="80"/>
        <v>0</v>
      </c>
      <c r="W85" s="36">
        <f>W80*W82</f>
        <v>0</v>
      </c>
      <c r="X85" s="36">
        <f t="shared" si="80"/>
        <v>357</v>
      </c>
      <c r="Y85" s="36">
        <f t="shared" si="80"/>
        <v>0</v>
      </c>
      <c r="Z85" s="36">
        <f t="shared" si="80"/>
        <v>0</v>
      </c>
      <c r="AA85" s="36">
        <f t="shared" si="80"/>
        <v>3.64</v>
      </c>
      <c r="AB85" s="36">
        <f t="shared" si="80"/>
        <v>0</v>
      </c>
      <c r="AC85" s="36">
        <f t="shared" si="80"/>
        <v>0</v>
      </c>
      <c r="AD85" s="36">
        <f t="shared" si="80"/>
        <v>0</v>
      </c>
      <c r="AE85" s="36">
        <f t="shared" si="80"/>
        <v>0</v>
      </c>
      <c r="AF85" s="36">
        <f t="shared" ref="AF85:AI85" si="81">AF80*AF82</f>
        <v>0</v>
      </c>
      <c r="AG85" s="36">
        <f t="shared" si="81"/>
        <v>0</v>
      </c>
      <c r="AH85" s="36">
        <f t="shared" si="81"/>
        <v>0</v>
      </c>
      <c r="AI85" s="36">
        <f t="shared" si="81"/>
        <v>0</v>
      </c>
      <c r="AJ85" s="36">
        <f t="shared" si="80"/>
        <v>0</v>
      </c>
      <c r="AK85" s="36">
        <f t="shared" si="80"/>
        <v>0</v>
      </c>
      <c r="AL85" s="36">
        <f t="shared" si="80"/>
        <v>2.0650000000000004</v>
      </c>
      <c r="AM85" s="36">
        <f t="shared" si="80"/>
        <v>4.3799999999999999E-2</v>
      </c>
      <c r="AN85" s="36">
        <f t="shared" si="80"/>
        <v>0</v>
      </c>
      <c r="AO85" s="36">
        <f t="shared" si="80"/>
        <v>0</v>
      </c>
      <c r="AP85" s="36">
        <f t="shared" si="80"/>
        <v>0</v>
      </c>
      <c r="AQ85" s="36">
        <f t="shared" si="80"/>
        <v>0</v>
      </c>
      <c r="AR85" s="36">
        <f t="shared" si="80"/>
        <v>0</v>
      </c>
      <c r="AS85" s="36">
        <f t="shared" si="80"/>
        <v>0</v>
      </c>
      <c r="AT85" s="36">
        <f t="shared" si="80"/>
        <v>0</v>
      </c>
      <c r="AU85" s="36">
        <f t="shared" si="80"/>
        <v>0</v>
      </c>
      <c r="AV85" s="36">
        <f t="shared" si="80"/>
        <v>0</v>
      </c>
      <c r="AW85" s="36">
        <f t="shared" si="80"/>
        <v>0</v>
      </c>
      <c r="AX85" s="36">
        <f t="shared" si="80"/>
        <v>0</v>
      </c>
      <c r="AY85" s="36">
        <f t="shared" si="80"/>
        <v>0</v>
      </c>
      <c r="AZ85" s="36">
        <f t="shared" si="80"/>
        <v>0</v>
      </c>
      <c r="BA85" s="36">
        <f t="shared" si="80"/>
        <v>0</v>
      </c>
      <c r="BB85" s="36">
        <f t="shared" si="80"/>
        <v>0</v>
      </c>
      <c r="BC85" s="36">
        <f t="shared" si="80"/>
        <v>0.54881399999999991</v>
      </c>
      <c r="BD85" s="36">
        <f t="shared" si="80"/>
        <v>11.165000000000001</v>
      </c>
      <c r="BE85" s="36">
        <f t="shared" si="80"/>
        <v>13.472999999999999</v>
      </c>
      <c r="BF85" s="36">
        <f t="shared" si="80"/>
        <v>11.844000000000001</v>
      </c>
      <c r="BG85" s="36">
        <f t="shared" si="80"/>
        <v>0</v>
      </c>
      <c r="BH85" s="36">
        <f t="shared" si="80"/>
        <v>0</v>
      </c>
      <c r="BI85" s="36">
        <f t="shared" si="80"/>
        <v>0</v>
      </c>
      <c r="BJ85" s="36">
        <f t="shared" si="80"/>
        <v>8.8360000000000003</v>
      </c>
      <c r="BK85" s="36">
        <f t="shared" si="80"/>
        <v>0.6120000000000001</v>
      </c>
      <c r="BL85" s="36">
        <f t="shared" si="80"/>
        <v>0.59500000000000008</v>
      </c>
      <c r="BM85" s="36">
        <f t="shared" si="80"/>
        <v>2.2549999999999999</v>
      </c>
      <c r="BN85" s="36">
        <f t="shared" si="80"/>
        <v>0</v>
      </c>
      <c r="BO85" s="36">
        <f t="shared" si="80"/>
        <v>0</v>
      </c>
      <c r="BP85" s="36">
        <f t="shared" si="80"/>
        <v>0.64888000000000001</v>
      </c>
      <c r="BQ85" s="36">
        <f t="shared" si="80"/>
        <v>9.9000000000000005E-2</v>
      </c>
      <c r="BR85" s="83">
        <f t="shared" ref="BR85" si="82">BR80*BR82</f>
        <v>0</v>
      </c>
      <c r="BS85" s="37">
        <f>SUM(D85:BQ85)</f>
        <v>433.70201400000008</v>
      </c>
      <c r="BT85" s="38">
        <f>BS85/$C$9</f>
        <v>433.70201400000008</v>
      </c>
    </row>
    <row r="87" spans="1:72" x14ac:dyDescent="0.3">
      <c r="J87" s="4">
        <v>44</v>
      </c>
      <c r="K87" t="s">
        <v>2</v>
      </c>
      <c r="M87" s="4"/>
      <c r="N87" s="4"/>
      <c r="O87" s="4"/>
      <c r="S87" t="s">
        <v>36</v>
      </c>
    </row>
    <row r="88" spans="1:72" ht="15" customHeight="1" x14ac:dyDescent="0.3">
      <c r="A88" s="88"/>
      <c r="B88" s="42" t="s">
        <v>3</v>
      </c>
      <c r="C88" s="90" t="s">
        <v>4</v>
      </c>
      <c r="D88" s="86" t="str">
        <f t="shared" ref="D88:AC88" si="83">D70</f>
        <v>Хлеб пшеничный</v>
      </c>
      <c r="E88" s="86" t="str">
        <f t="shared" si="83"/>
        <v>Хлеб ржано-пшеничный</v>
      </c>
      <c r="F88" s="86" t="str">
        <f t="shared" si="83"/>
        <v>Сахар</v>
      </c>
      <c r="G88" s="86" t="str">
        <f t="shared" si="83"/>
        <v>Чай</v>
      </c>
      <c r="H88" s="86" t="str">
        <f t="shared" si="83"/>
        <v>Какао</v>
      </c>
      <c r="I88" s="86" t="str">
        <f t="shared" si="83"/>
        <v>Кофейный напиток</v>
      </c>
      <c r="J88" s="86" t="str">
        <f t="shared" si="83"/>
        <v>Молоко 2,5%</v>
      </c>
      <c r="K88" s="86" t="str">
        <f t="shared" si="83"/>
        <v>Масло сливочное</v>
      </c>
      <c r="L88" s="86" t="str">
        <f t="shared" si="83"/>
        <v>Сметана 15%</v>
      </c>
      <c r="M88" s="86" t="str">
        <f t="shared" si="83"/>
        <v>Молоко сухое</v>
      </c>
      <c r="N88" s="86" t="str">
        <f t="shared" si="83"/>
        <v>Снежок 2,5 %</v>
      </c>
      <c r="O88" s="86" t="str">
        <f t="shared" si="83"/>
        <v>Творог 5%</v>
      </c>
      <c r="P88" s="86" t="str">
        <f t="shared" si="83"/>
        <v>Молоко сгущенное</v>
      </c>
      <c r="Q88" s="86" t="str">
        <f t="shared" si="83"/>
        <v xml:space="preserve">Джем Сава </v>
      </c>
      <c r="R88" s="86" t="str">
        <f t="shared" si="83"/>
        <v>Сыр</v>
      </c>
      <c r="S88" s="86" t="str">
        <f t="shared" si="83"/>
        <v>Зеленый горошек</v>
      </c>
      <c r="T88" s="86" t="str">
        <f t="shared" si="83"/>
        <v>Кукуруза консервирован.</v>
      </c>
      <c r="U88" s="86" t="str">
        <f t="shared" si="83"/>
        <v>Консервы рыбные</v>
      </c>
      <c r="V88" s="86" t="str">
        <f t="shared" si="83"/>
        <v>Огурцы консервирован.</v>
      </c>
      <c r="W88" s="43"/>
      <c r="X88" s="86" t="str">
        <f t="shared" si="83"/>
        <v>Яйцо</v>
      </c>
      <c r="Y88" s="86" t="str">
        <f t="shared" si="83"/>
        <v>Икра кабачковая</v>
      </c>
      <c r="Z88" s="86" t="str">
        <f t="shared" si="83"/>
        <v>Изюм</v>
      </c>
      <c r="AA88" s="86" t="str">
        <f t="shared" si="83"/>
        <v>Курага</v>
      </c>
      <c r="AB88" s="86" t="str">
        <f t="shared" si="83"/>
        <v>Чернослив</v>
      </c>
      <c r="AC88" s="86" t="str">
        <f t="shared" si="83"/>
        <v>Шиповник</v>
      </c>
      <c r="AD88" s="86" t="str">
        <f>AD70</f>
        <v>Сухофрукты</v>
      </c>
      <c r="AE88" s="86" t="str">
        <f>AE70</f>
        <v>Ягода свежемороженная</v>
      </c>
      <c r="AF88" s="86" t="str">
        <f t="shared" ref="AF88:AI88" si="84">AF70</f>
        <v xml:space="preserve">Апельсин  </v>
      </c>
      <c r="AG88" s="86" t="str">
        <f t="shared" si="84"/>
        <v>Банан</v>
      </c>
      <c r="AH88" s="86" t="str">
        <f t="shared" si="84"/>
        <v>Лимон</v>
      </c>
      <c r="AI88" s="86" t="str">
        <f t="shared" si="84"/>
        <v>Яблоко</v>
      </c>
      <c r="AJ88" s="86" t="str">
        <f>AJ70</f>
        <v>Кисель</v>
      </c>
      <c r="AK88" s="86" t="str">
        <f>AK70</f>
        <v xml:space="preserve">Сок </v>
      </c>
      <c r="AL88" s="86" t="str">
        <f t="shared" ref="AL88:BQ88" si="85">AL70</f>
        <v>Макаронные изделия</v>
      </c>
      <c r="AM88" s="86" t="str">
        <f t="shared" si="85"/>
        <v>Мука</v>
      </c>
      <c r="AN88" s="86" t="str">
        <f t="shared" si="85"/>
        <v>Дрожжи</v>
      </c>
      <c r="AO88" s="86" t="str">
        <f t="shared" si="85"/>
        <v>Печенье</v>
      </c>
      <c r="AP88" s="86" t="str">
        <f t="shared" si="85"/>
        <v>Пряники</v>
      </c>
      <c r="AQ88" s="86" t="str">
        <f t="shared" si="85"/>
        <v>Вафли</v>
      </c>
      <c r="AR88" s="86" t="str">
        <f t="shared" si="85"/>
        <v>Конфеты</v>
      </c>
      <c r="AS88" s="86" t="str">
        <f t="shared" si="85"/>
        <v>Повидло Сава</v>
      </c>
      <c r="AT88" s="86" t="str">
        <f t="shared" si="85"/>
        <v>Крупа геркулес</v>
      </c>
      <c r="AU88" s="86" t="str">
        <f t="shared" si="85"/>
        <v>Крупа горох</v>
      </c>
      <c r="AV88" s="86" t="str">
        <f t="shared" si="85"/>
        <v>Крупа гречневая</v>
      </c>
      <c r="AW88" s="86" t="str">
        <f t="shared" si="85"/>
        <v>Крупа кукурузная</v>
      </c>
      <c r="AX88" s="86" t="str">
        <f t="shared" si="85"/>
        <v>Крупа манная</v>
      </c>
      <c r="AY88" s="86" t="str">
        <f t="shared" si="85"/>
        <v>Крупа перловая</v>
      </c>
      <c r="AZ88" s="86" t="str">
        <f t="shared" si="85"/>
        <v>Крупа пшеничная</v>
      </c>
      <c r="BA88" s="86" t="str">
        <f t="shared" si="85"/>
        <v>Крупа пшено</v>
      </c>
      <c r="BB88" s="86" t="str">
        <f t="shared" si="85"/>
        <v>Крупа ячневая</v>
      </c>
      <c r="BC88" s="86" t="str">
        <f t="shared" si="85"/>
        <v>Рис</v>
      </c>
      <c r="BD88" s="86" t="str">
        <f t="shared" si="85"/>
        <v>Цыпленок бройлер</v>
      </c>
      <c r="BE88" s="86" t="str">
        <f t="shared" si="85"/>
        <v>Филе куриное</v>
      </c>
      <c r="BF88" s="86" t="str">
        <f t="shared" si="85"/>
        <v>Фарш говяжий</v>
      </c>
      <c r="BG88" s="86" t="str">
        <f t="shared" si="85"/>
        <v>Печень куриная</v>
      </c>
      <c r="BH88" s="86" t="str">
        <f t="shared" si="85"/>
        <v>Филе минтая</v>
      </c>
      <c r="BI88" s="86" t="str">
        <f t="shared" si="85"/>
        <v>Филе сельди слабосол.</v>
      </c>
      <c r="BJ88" s="86" t="str">
        <f t="shared" si="85"/>
        <v>Картофель</v>
      </c>
      <c r="BK88" s="86" t="str">
        <f t="shared" si="85"/>
        <v>Морковь</v>
      </c>
      <c r="BL88" s="86" t="str">
        <f t="shared" si="85"/>
        <v>Лук</v>
      </c>
      <c r="BM88" s="86" t="str">
        <f t="shared" si="85"/>
        <v>Капуста</v>
      </c>
      <c r="BN88" s="86" t="str">
        <f t="shared" si="85"/>
        <v>Свекла</v>
      </c>
      <c r="BO88" s="86" t="str">
        <f t="shared" si="85"/>
        <v>Томатная паста</v>
      </c>
      <c r="BP88" s="86" t="str">
        <f t="shared" si="85"/>
        <v>Масло растительное</v>
      </c>
      <c r="BQ88" s="86" t="str">
        <f t="shared" si="85"/>
        <v>Соль</v>
      </c>
      <c r="BR88" s="102" t="str">
        <f t="shared" ref="BR88" si="86">BR70</f>
        <v>Лимонная кислота</v>
      </c>
      <c r="BS88" s="97" t="s">
        <v>5</v>
      </c>
      <c r="BT88" s="97" t="s">
        <v>6</v>
      </c>
    </row>
    <row r="89" spans="1:72" ht="51" customHeight="1" x14ac:dyDescent="0.3">
      <c r="A89" s="89"/>
      <c r="B89" s="7" t="s">
        <v>7</v>
      </c>
      <c r="C89" s="91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43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102"/>
      <c r="BS89" s="97"/>
      <c r="BT89" s="97"/>
    </row>
    <row r="90" spans="1:72" x14ac:dyDescent="0.3">
      <c r="A90" s="92" t="s">
        <v>20</v>
      </c>
      <c r="B90" s="13" t="str">
        <f>B21</f>
        <v>Напиток из шиповника</v>
      </c>
      <c r="C90" s="93">
        <f>$E$6</f>
        <v>1</v>
      </c>
      <c r="D90" s="13">
        <f>D21</f>
        <v>0</v>
      </c>
      <c r="E90" s="13">
        <f t="shared" ref="E90:BQ94" si="87">E21</f>
        <v>0</v>
      </c>
      <c r="F90" s="13">
        <f t="shared" si="87"/>
        <v>1.4999999999999999E-2</v>
      </c>
      <c r="G90" s="13">
        <f t="shared" si="87"/>
        <v>0</v>
      </c>
      <c r="H90" s="13">
        <f t="shared" si="87"/>
        <v>0</v>
      </c>
      <c r="I90" s="13">
        <f t="shared" si="87"/>
        <v>0</v>
      </c>
      <c r="J90" s="13">
        <f t="shared" si="87"/>
        <v>0</v>
      </c>
      <c r="K90" s="13">
        <f t="shared" si="87"/>
        <v>0</v>
      </c>
      <c r="L90" s="13">
        <f t="shared" si="87"/>
        <v>0</v>
      </c>
      <c r="M90" s="13">
        <f t="shared" si="87"/>
        <v>0</v>
      </c>
      <c r="N90" s="13">
        <f t="shared" si="87"/>
        <v>0</v>
      </c>
      <c r="O90" s="13">
        <f t="shared" si="87"/>
        <v>0</v>
      </c>
      <c r="P90" s="13">
        <f t="shared" si="87"/>
        <v>0</v>
      </c>
      <c r="Q90" s="13">
        <f t="shared" si="87"/>
        <v>0</v>
      </c>
      <c r="R90" s="13">
        <f t="shared" si="87"/>
        <v>0</v>
      </c>
      <c r="S90" s="13">
        <f t="shared" si="87"/>
        <v>0</v>
      </c>
      <c r="T90" s="13">
        <f t="shared" si="87"/>
        <v>0</v>
      </c>
      <c r="U90" s="13">
        <f t="shared" si="87"/>
        <v>0</v>
      </c>
      <c r="V90" s="13">
        <f t="shared" si="87"/>
        <v>0</v>
      </c>
      <c r="W90" s="13">
        <f>W21</f>
        <v>0</v>
      </c>
      <c r="X90" s="13">
        <f t="shared" si="87"/>
        <v>0</v>
      </c>
      <c r="Y90" s="13">
        <f t="shared" si="87"/>
        <v>0</v>
      </c>
      <c r="Z90" s="13">
        <f t="shared" si="87"/>
        <v>0</v>
      </c>
      <c r="AA90" s="13">
        <f t="shared" si="87"/>
        <v>0</v>
      </c>
      <c r="AB90" s="13">
        <f t="shared" si="87"/>
        <v>0</v>
      </c>
      <c r="AC90" s="13">
        <f t="shared" si="87"/>
        <v>1.2E-2</v>
      </c>
      <c r="AD90" s="13">
        <f t="shared" si="87"/>
        <v>0</v>
      </c>
      <c r="AE90" s="13">
        <f t="shared" si="87"/>
        <v>0</v>
      </c>
      <c r="AF90" s="13">
        <f t="shared" ref="AF90:AI93" si="88">AF21</f>
        <v>0</v>
      </c>
      <c r="AG90" s="13">
        <f t="shared" si="88"/>
        <v>0</v>
      </c>
      <c r="AH90" s="13">
        <f t="shared" si="88"/>
        <v>0</v>
      </c>
      <c r="AI90" s="13">
        <f t="shared" si="88"/>
        <v>0</v>
      </c>
      <c r="AJ90" s="13">
        <f t="shared" si="87"/>
        <v>0</v>
      </c>
      <c r="AK90" s="13">
        <f t="shared" si="87"/>
        <v>0</v>
      </c>
      <c r="AL90" s="13">
        <f t="shared" si="87"/>
        <v>0</v>
      </c>
      <c r="AM90" s="13">
        <f t="shared" si="87"/>
        <v>0</v>
      </c>
      <c r="AN90" s="13">
        <f t="shared" si="87"/>
        <v>0</v>
      </c>
      <c r="AO90" s="13">
        <f t="shared" si="87"/>
        <v>0</v>
      </c>
      <c r="AP90" s="13">
        <f t="shared" si="87"/>
        <v>0</v>
      </c>
      <c r="AQ90" s="13">
        <f t="shared" si="87"/>
        <v>0</v>
      </c>
      <c r="AR90" s="13">
        <f t="shared" si="87"/>
        <v>0</v>
      </c>
      <c r="AS90" s="13">
        <f t="shared" si="87"/>
        <v>0</v>
      </c>
      <c r="AT90" s="13">
        <f t="shared" si="87"/>
        <v>0</v>
      </c>
      <c r="AU90" s="13">
        <f t="shared" si="87"/>
        <v>0</v>
      </c>
      <c r="AV90" s="13">
        <f t="shared" si="87"/>
        <v>0</v>
      </c>
      <c r="AW90" s="13">
        <f t="shared" si="87"/>
        <v>0</v>
      </c>
      <c r="AX90" s="13">
        <f t="shared" si="87"/>
        <v>0</v>
      </c>
      <c r="AY90" s="13">
        <f t="shared" si="87"/>
        <v>0</v>
      </c>
      <c r="AZ90" s="13">
        <f t="shared" si="87"/>
        <v>0</v>
      </c>
      <c r="BA90" s="13">
        <f t="shared" si="87"/>
        <v>0</v>
      </c>
      <c r="BB90" s="13">
        <f t="shared" si="87"/>
        <v>0</v>
      </c>
      <c r="BC90" s="13">
        <f t="shared" si="87"/>
        <v>0</v>
      </c>
      <c r="BD90" s="13">
        <f t="shared" si="87"/>
        <v>0</v>
      </c>
      <c r="BE90" s="13">
        <f t="shared" si="87"/>
        <v>0</v>
      </c>
      <c r="BF90" s="13">
        <f t="shared" si="87"/>
        <v>0</v>
      </c>
      <c r="BG90" s="13">
        <f t="shared" si="87"/>
        <v>0</v>
      </c>
      <c r="BH90" s="13">
        <f t="shared" si="87"/>
        <v>0</v>
      </c>
      <c r="BI90" s="13">
        <f t="shared" si="87"/>
        <v>0</v>
      </c>
      <c r="BJ90" s="13">
        <f t="shared" si="87"/>
        <v>0</v>
      </c>
      <c r="BK90" s="13">
        <f t="shared" si="87"/>
        <v>0</v>
      </c>
      <c r="BL90" s="13">
        <f t="shared" si="87"/>
        <v>0</v>
      </c>
      <c r="BM90" s="13">
        <f t="shared" si="87"/>
        <v>0</v>
      </c>
      <c r="BN90" s="13">
        <f t="shared" si="87"/>
        <v>0</v>
      </c>
      <c r="BO90" s="13">
        <f t="shared" si="87"/>
        <v>0</v>
      </c>
      <c r="BP90" s="13">
        <f t="shared" si="87"/>
        <v>0</v>
      </c>
      <c r="BQ90" s="13">
        <f t="shared" si="87"/>
        <v>0</v>
      </c>
      <c r="BR90" s="80">
        <f t="shared" ref="BR90:BR93" si="89">BR21</f>
        <v>0</v>
      </c>
    </row>
    <row r="91" spans="1:72" x14ac:dyDescent="0.3">
      <c r="A91" s="92"/>
      <c r="B91" s="13" t="str">
        <f>B22</f>
        <v>Ватрушка с повидлом</v>
      </c>
      <c r="C91" s="94"/>
      <c r="D91" s="13">
        <f>D22</f>
        <v>0</v>
      </c>
      <c r="E91" s="13">
        <f t="shared" si="87"/>
        <v>0</v>
      </c>
      <c r="F91" s="13">
        <f t="shared" si="87"/>
        <v>2E-3</v>
      </c>
      <c r="G91" s="13">
        <f t="shared" si="87"/>
        <v>0</v>
      </c>
      <c r="H91" s="13">
        <f t="shared" si="87"/>
        <v>0</v>
      </c>
      <c r="I91" s="13">
        <f t="shared" si="87"/>
        <v>0</v>
      </c>
      <c r="J91" s="13">
        <f t="shared" si="87"/>
        <v>0</v>
      </c>
      <c r="K91" s="13">
        <f t="shared" si="87"/>
        <v>2E-3</v>
      </c>
      <c r="L91" s="13">
        <f t="shared" si="87"/>
        <v>0</v>
      </c>
      <c r="M91" s="13">
        <f t="shared" si="87"/>
        <v>0</v>
      </c>
      <c r="N91" s="13">
        <f t="shared" si="87"/>
        <v>0</v>
      </c>
      <c r="O91" s="13">
        <f t="shared" si="87"/>
        <v>0</v>
      </c>
      <c r="P91" s="13">
        <f t="shared" si="87"/>
        <v>0</v>
      </c>
      <c r="Q91" s="13">
        <f t="shared" si="87"/>
        <v>0</v>
      </c>
      <c r="R91" s="13">
        <f t="shared" si="87"/>
        <v>0</v>
      </c>
      <c r="S91" s="13">
        <f t="shared" si="87"/>
        <v>0</v>
      </c>
      <c r="T91" s="13">
        <f t="shared" si="87"/>
        <v>0</v>
      </c>
      <c r="U91" s="13">
        <f t="shared" si="87"/>
        <v>0</v>
      </c>
      <c r="V91" s="13">
        <f t="shared" si="87"/>
        <v>0</v>
      </c>
      <c r="W91" s="13">
        <f>W22</f>
        <v>0</v>
      </c>
      <c r="X91" s="13">
        <f t="shared" si="87"/>
        <v>0.05</v>
      </c>
      <c r="Y91" s="13">
        <f t="shared" si="87"/>
        <v>0</v>
      </c>
      <c r="Z91" s="13">
        <f t="shared" si="87"/>
        <v>0</v>
      </c>
      <c r="AA91" s="13">
        <f t="shared" si="87"/>
        <v>0</v>
      </c>
      <c r="AB91" s="13">
        <f t="shared" si="87"/>
        <v>0</v>
      </c>
      <c r="AC91" s="13">
        <f t="shared" si="87"/>
        <v>0</v>
      </c>
      <c r="AD91" s="13">
        <f t="shared" si="87"/>
        <v>0</v>
      </c>
      <c r="AE91" s="13">
        <f t="shared" si="87"/>
        <v>0</v>
      </c>
      <c r="AF91" s="13">
        <f t="shared" si="88"/>
        <v>0</v>
      </c>
      <c r="AG91" s="13">
        <f t="shared" si="88"/>
        <v>0</v>
      </c>
      <c r="AH91" s="13">
        <f t="shared" si="88"/>
        <v>0</v>
      </c>
      <c r="AI91" s="13">
        <f t="shared" si="88"/>
        <v>0</v>
      </c>
      <c r="AJ91" s="13">
        <f t="shared" si="87"/>
        <v>0</v>
      </c>
      <c r="AK91" s="13">
        <f t="shared" si="87"/>
        <v>0</v>
      </c>
      <c r="AL91" s="13">
        <f t="shared" si="87"/>
        <v>0</v>
      </c>
      <c r="AM91" s="13">
        <f t="shared" si="87"/>
        <v>0.04</v>
      </c>
      <c r="AN91" s="13">
        <f t="shared" si="87"/>
        <v>2.2856999999999999E-3</v>
      </c>
      <c r="AO91" s="13">
        <f t="shared" si="87"/>
        <v>0</v>
      </c>
      <c r="AP91" s="13">
        <f t="shared" si="87"/>
        <v>0</v>
      </c>
      <c r="AQ91" s="13">
        <f t="shared" si="87"/>
        <v>0</v>
      </c>
      <c r="AR91" s="13">
        <f t="shared" si="87"/>
        <v>0</v>
      </c>
      <c r="AS91" s="13">
        <f t="shared" si="87"/>
        <v>0.02</v>
      </c>
      <c r="AT91" s="13">
        <f t="shared" si="87"/>
        <v>0</v>
      </c>
      <c r="AU91" s="13">
        <f t="shared" si="87"/>
        <v>0</v>
      </c>
      <c r="AV91" s="13">
        <f t="shared" si="87"/>
        <v>0</v>
      </c>
      <c r="AW91" s="13">
        <f t="shared" si="87"/>
        <v>0</v>
      </c>
      <c r="AX91" s="13">
        <f t="shared" si="87"/>
        <v>0</v>
      </c>
      <c r="AY91" s="13">
        <f t="shared" si="87"/>
        <v>0</v>
      </c>
      <c r="AZ91" s="13">
        <f t="shared" si="87"/>
        <v>0</v>
      </c>
      <c r="BA91" s="13">
        <f t="shared" si="87"/>
        <v>0</v>
      </c>
      <c r="BB91" s="13">
        <f t="shared" si="87"/>
        <v>0</v>
      </c>
      <c r="BC91" s="13">
        <f t="shared" si="87"/>
        <v>0</v>
      </c>
      <c r="BD91" s="13">
        <f t="shared" si="87"/>
        <v>0</v>
      </c>
      <c r="BE91" s="13">
        <f t="shared" si="87"/>
        <v>0</v>
      </c>
      <c r="BF91" s="13">
        <f t="shared" si="87"/>
        <v>0</v>
      </c>
      <c r="BG91" s="13">
        <f t="shared" si="87"/>
        <v>0</v>
      </c>
      <c r="BH91" s="13">
        <f t="shared" si="87"/>
        <v>0</v>
      </c>
      <c r="BI91" s="13">
        <f t="shared" si="87"/>
        <v>0</v>
      </c>
      <c r="BJ91" s="13">
        <f t="shared" si="87"/>
        <v>0</v>
      </c>
      <c r="BK91" s="13">
        <f t="shared" si="87"/>
        <v>0</v>
      </c>
      <c r="BL91" s="13">
        <f t="shared" si="87"/>
        <v>0</v>
      </c>
      <c r="BM91" s="13">
        <f t="shared" si="87"/>
        <v>0</v>
      </c>
      <c r="BN91" s="13">
        <f t="shared" si="87"/>
        <v>0</v>
      </c>
      <c r="BO91" s="13">
        <f t="shared" si="87"/>
        <v>0</v>
      </c>
      <c r="BP91" s="13">
        <f t="shared" si="87"/>
        <v>1E-3</v>
      </c>
      <c r="BQ91" s="13">
        <f t="shared" si="87"/>
        <v>0</v>
      </c>
      <c r="BR91" s="80">
        <f t="shared" si="89"/>
        <v>0</v>
      </c>
    </row>
    <row r="92" spans="1:72" x14ac:dyDescent="0.3">
      <c r="A92" s="92"/>
      <c r="B92" s="13" t="str">
        <f>B23</f>
        <v>Яблоко</v>
      </c>
      <c r="C92" s="94"/>
      <c r="D92" s="13">
        <f>D23</f>
        <v>0</v>
      </c>
      <c r="E92" s="13">
        <f t="shared" si="87"/>
        <v>0</v>
      </c>
      <c r="F92" s="13">
        <f t="shared" si="87"/>
        <v>0</v>
      </c>
      <c r="G92" s="13">
        <f t="shared" si="87"/>
        <v>0</v>
      </c>
      <c r="H92" s="13">
        <f t="shared" si="87"/>
        <v>0</v>
      </c>
      <c r="I92" s="13">
        <f t="shared" si="87"/>
        <v>0</v>
      </c>
      <c r="J92" s="13">
        <f t="shared" si="87"/>
        <v>0</v>
      </c>
      <c r="K92" s="13">
        <f t="shared" si="87"/>
        <v>0</v>
      </c>
      <c r="L92" s="13">
        <f t="shared" si="87"/>
        <v>0</v>
      </c>
      <c r="M92" s="13">
        <f t="shared" si="87"/>
        <v>0</v>
      </c>
      <c r="N92" s="13">
        <f t="shared" si="87"/>
        <v>0</v>
      </c>
      <c r="O92" s="13">
        <f t="shared" si="87"/>
        <v>0</v>
      </c>
      <c r="P92" s="13">
        <f t="shared" si="87"/>
        <v>0</v>
      </c>
      <c r="Q92" s="13">
        <f t="shared" si="87"/>
        <v>0</v>
      </c>
      <c r="R92" s="13">
        <f t="shared" si="87"/>
        <v>0</v>
      </c>
      <c r="S92" s="13">
        <f t="shared" si="87"/>
        <v>0</v>
      </c>
      <c r="T92" s="13">
        <f t="shared" si="87"/>
        <v>0</v>
      </c>
      <c r="U92" s="13">
        <f t="shared" si="87"/>
        <v>0</v>
      </c>
      <c r="V92" s="13">
        <f t="shared" si="87"/>
        <v>0</v>
      </c>
      <c r="W92" s="13">
        <f>W23</f>
        <v>0</v>
      </c>
      <c r="X92" s="13">
        <f t="shared" si="87"/>
        <v>0</v>
      </c>
      <c r="Y92" s="13">
        <f t="shared" si="87"/>
        <v>0</v>
      </c>
      <c r="Z92" s="13">
        <f t="shared" si="87"/>
        <v>0</v>
      </c>
      <c r="AA92" s="13">
        <f t="shared" si="87"/>
        <v>0</v>
      </c>
      <c r="AB92" s="13">
        <f t="shared" si="87"/>
        <v>0</v>
      </c>
      <c r="AC92" s="13">
        <f t="shared" si="87"/>
        <v>0</v>
      </c>
      <c r="AD92" s="13">
        <f t="shared" si="87"/>
        <v>0</v>
      </c>
      <c r="AE92" s="13">
        <f t="shared" si="87"/>
        <v>0</v>
      </c>
      <c r="AF92" s="13">
        <f t="shared" si="88"/>
        <v>0</v>
      </c>
      <c r="AG92" s="13">
        <f t="shared" si="88"/>
        <v>0</v>
      </c>
      <c r="AH92" s="13">
        <f t="shared" si="88"/>
        <v>0</v>
      </c>
      <c r="AI92" s="13">
        <f t="shared" si="88"/>
        <v>0.114</v>
      </c>
      <c r="AJ92" s="13">
        <f t="shared" si="87"/>
        <v>0</v>
      </c>
      <c r="AK92" s="13">
        <f t="shared" si="87"/>
        <v>0</v>
      </c>
      <c r="AL92" s="13">
        <f t="shared" si="87"/>
        <v>0</v>
      </c>
      <c r="AM92" s="13">
        <f t="shared" si="87"/>
        <v>0</v>
      </c>
      <c r="AN92" s="13">
        <f t="shared" si="87"/>
        <v>0</v>
      </c>
      <c r="AO92" s="13">
        <f t="shared" si="87"/>
        <v>0</v>
      </c>
      <c r="AP92" s="13">
        <f t="shared" si="87"/>
        <v>0</v>
      </c>
      <c r="AQ92" s="13">
        <f t="shared" si="87"/>
        <v>0</v>
      </c>
      <c r="AR92" s="13">
        <f t="shared" si="87"/>
        <v>0</v>
      </c>
      <c r="AS92" s="13">
        <f t="shared" si="87"/>
        <v>0</v>
      </c>
      <c r="AT92" s="13">
        <f t="shared" si="87"/>
        <v>0</v>
      </c>
      <c r="AU92" s="13">
        <f t="shared" si="87"/>
        <v>0</v>
      </c>
      <c r="AV92" s="13">
        <f t="shared" si="87"/>
        <v>0</v>
      </c>
      <c r="AW92" s="13">
        <f t="shared" si="87"/>
        <v>0</v>
      </c>
      <c r="AX92" s="13">
        <f t="shared" si="87"/>
        <v>0</v>
      </c>
      <c r="AY92" s="13">
        <f t="shared" si="87"/>
        <v>0</v>
      </c>
      <c r="AZ92" s="13">
        <f t="shared" si="87"/>
        <v>0</v>
      </c>
      <c r="BA92" s="13">
        <f t="shared" si="87"/>
        <v>0</v>
      </c>
      <c r="BB92" s="13">
        <f t="shared" si="87"/>
        <v>0</v>
      </c>
      <c r="BC92" s="13">
        <f t="shared" si="87"/>
        <v>0</v>
      </c>
      <c r="BD92" s="13">
        <f t="shared" si="87"/>
        <v>0</v>
      </c>
      <c r="BE92" s="13">
        <f t="shared" si="87"/>
        <v>0</v>
      </c>
      <c r="BF92" s="13">
        <f t="shared" si="87"/>
        <v>0</v>
      </c>
      <c r="BG92" s="13">
        <f t="shared" si="87"/>
        <v>0</v>
      </c>
      <c r="BH92" s="13">
        <f t="shared" si="87"/>
        <v>0</v>
      </c>
      <c r="BI92" s="13">
        <f t="shared" si="87"/>
        <v>0</v>
      </c>
      <c r="BJ92" s="13">
        <f t="shared" si="87"/>
        <v>0</v>
      </c>
      <c r="BK92" s="13">
        <f t="shared" si="87"/>
        <v>0</v>
      </c>
      <c r="BL92" s="13">
        <f t="shared" si="87"/>
        <v>0</v>
      </c>
      <c r="BM92" s="13">
        <f t="shared" si="87"/>
        <v>0</v>
      </c>
      <c r="BN92" s="13">
        <f t="shared" si="87"/>
        <v>0</v>
      </c>
      <c r="BO92" s="13">
        <f t="shared" si="87"/>
        <v>0</v>
      </c>
      <c r="BP92" s="13">
        <f t="shared" si="87"/>
        <v>0</v>
      </c>
      <c r="BQ92" s="13">
        <f t="shared" si="87"/>
        <v>0</v>
      </c>
      <c r="BR92" s="80">
        <f t="shared" si="89"/>
        <v>0</v>
      </c>
    </row>
    <row r="93" spans="1:72" x14ac:dyDescent="0.3">
      <c r="A93" s="92"/>
      <c r="B93" s="13">
        <f>B24</f>
        <v>0</v>
      </c>
      <c r="C93" s="94"/>
      <c r="D93" s="13">
        <f>D24</f>
        <v>0</v>
      </c>
      <c r="E93" s="13">
        <f t="shared" si="87"/>
        <v>0</v>
      </c>
      <c r="F93" s="13">
        <f t="shared" si="87"/>
        <v>0</v>
      </c>
      <c r="G93" s="13">
        <f t="shared" si="87"/>
        <v>0</v>
      </c>
      <c r="H93" s="13">
        <f t="shared" si="87"/>
        <v>0</v>
      </c>
      <c r="I93" s="13">
        <f t="shared" si="87"/>
        <v>0</v>
      </c>
      <c r="J93" s="13">
        <f t="shared" si="87"/>
        <v>0</v>
      </c>
      <c r="K93" s="13">
        <f t="shared" si="87"/>
        <v>0</v>
      </c>
      <c r="L93" s="13">
        <f t="shared" si="87"/>
        <v>0</v>
      </c>
      <c r="M93" s="13">
        <f t="shared" si="87"/>
        <v>0</v>
      </c>
      <c r="N93" s="13">
        <f t="shared" si="87"/>
        <v>0</v>
      </c>
      <c r="O93" s="13">
        <f t="shared" si="87"/>
        <v>0</v>
      </c>
      <c r="P93" s="13">
        <f t="shared" si="87"/>
        <v>0</v>
      </c>
      <c r="Q93" s="13">
        <f t="shared" si="87"/>
        <v>0</v>
      </c>
      <c r="R93" s="13">
        <f t="shared" si="87"/>
        <v>0</v>
      </c>
      <c r="S93" s="13">
        <f t="shared" si="87"/>
        <v>0</v>
      </c>
      <c r="T93" s="13">
        <f t="shared" si="87"/>
        <v>0</v>
      </c>
      <c r="U93" s="13">
        <f t="shared" si="87"/>
        <v>0</v>
      </c>
      <c r="V93" s="13">
        <f t="shared" si="87"/>
        <v>0</v>
      </c>
      <c r="W93" s="13">
        <f>W24</f>
        <v>0</v>
      </c>
      <c r="X93" s="13">
        <f t="shared" si="87"/>
        <v>0</v>
      </c>
      <c r="Y93" s="13">
        <f t="shared" si="87"/>
        <v>0</v>
      </c>
      <c r="Z93" s="13">
        <f t="shared" si="87"/>
        <v>0</v>
      </c>
      <c r="AA93" s="13">
        <f t="shared" si="87"/>
        <v>0</v>
      </c>
      <c r="AB93" s="13">
        <f t="shared" si="87"/>
        <v>0</v>
      </c>
      <c r="AC93" s="13">
        <f t="shared" si="87"/>
        <v>0</v>
      </c>
      <c r="AD93" s="13">
        <f t="shared" si="87"/>
        <v>0</v>
      </c>
      <c r="AE93" s="13">
        <f t="shared" si="87"/>
        <v>0</v>
      </c>
      <c r="AF93" s="13">
        <f t="shared" si="88"/>
        <v>0</v>
      </c>
      <c r="AG93" s="13">
        <f t="shared" si="88"/>
        <v>0</v>
      </c>
      <c r="AH93" s="13">
        <f t="shared" si="88"/>
        <v>0</v>
      </c>
      <c r="AI93" s="13">
        <f t="shared" si="88"/>
        <v>0</v>
      </c>
      <c r="AJ93" s="13">
        <f t="shared" si="87"/>
        <v>0</v>
      </c>
      <c r="AK93" s="13">
        <f t="shared" si="87"/>
        <v>0</v>
      </c>
      <c r="AL93" s="13">
        <f t="shared" si="87"/>
        <v>0</v>
      </c>
      <c r="AM93" s="13">
        <f t="shared" si="87"/>
        <v>0</v>
      </c>
      <c r="AN93" s="13">
        <f t="shared" si="87"/>
        <v>0</v>
      </c>
      <c r="AO93" s="13">
        <f t="shared" si="87"/>
        <v>0</v>
      </c>
      <c r="AP93" s="13">
        <f t="shared" si="87"/>
        <v>0</v>
      </c>
      <c r="AQ93" s="13">
        <f t="shared" si="87"/>
        <v>0</v>
      </c>
      <c r="AR93" s="13">
        <f t="shared" si="87"/>
        <v>0</v>
      </c>
      <c r="AS93" s="13">
        <f t="shared" si="87"/>
        <v>0</v>
      </c>
      <c r="AT93" s="13">
        <f t="shared" si="87"/>
        <v>0</v>
      </c>
      <c r="AU93" s="13">
        <f t="shared" si="87"/>
        <v>0</v>
      </c>
      <c r="AV93" s="13">
        <f t="shared" si="87"/>
        <v>0</v>
      </c>
      <c r="AW93" s="13">
        <f t="shared" si="87"/>
        <v>0</v>
      </c>
      <c r="AX93" s="13">
        <f t="shared" si="87"/>
        <v>0</v>
      </c>
      <c r="AY93" s="13">
        <f t="shared" si="87"/>
        <v>0</v>
      </c>
      <c r="AZ93" s="13">
        <f t="shared" si="87"/>
        <v>0</v>
      </c>
      <c r="BA93" s="13">
        <f t="shared" si="87"/>
        <v>0</v>
      </c>
      <c r="BB93" s="13">
        <f t="shared" si="87"/>
        <v>0</v>
      </c>
      <c r="BC93" s="13">
        <f t="shared" si="87"/>
        <v>0</v>
      </c>
      <c r="BD93" s="13">
        <f t="shared" si="87"/>
        <v>0</v>
      </c>
      <c r="BE93" s="13">
        <f t="shared" si="87"/>
        <v>0</v>
      </c>
      <c r="BF93" s="13">
        <f t="shared" si="87"/>
        <v>0</v>
      </c>
      <c r="BG93" s="13">
        <f t="shared" si="87"/>
        <v>0</v>
      </c>
      <c r="BH93" s="13">
        <f t="shared" si="87"/>
        <v>0</v>
      </c>
      <c r="BI93" s="13">
        <f t="shared" si="87"/>
        <v>0</v>
      </c>
      <c r="BJ93" s="13">
        <f t="shared" si="87"/>
        <v>0</v>
      </c>
      <c r="BK93" s="13">
        <f t="shared" si="87"/>
        <v>0</v>
      </c>
      <c r="BL93" s="13">
        <f t="shared" si="87"/>
        <v>0</v>
      </c>
      <c r="BM93" s="13">
        <f t="shared" si="87"/>
        <v>0</v>
      </c>
      <c r="BN93" s="13">
        <f t="shared" si="87"/>
        <v>0</v>
      </c>
      <c r="BO93" s="13">
        <f t="shared" si="87"/>
        <v>0</v>
      </c>
      <c r="BP93" s="13">
        <f t="shared" si="87"/>
        <v>0</v>
      </c>
      <c r="BQ93" s="13">
        <f t="shared" si="87"/>
        <v>0</v>
      </c>
      <c r="BR93" s="80">
        <f t="shared" si="89"/>
        <v>0</v>
      </c>
      <c r="BS93" s="45"/>
    </row>
    <row r="94" spans="1:72" x14ac:dyDescent="0.3">
      <c r="A94" s="92"/>
      <c r="B94" s="13">
        <f>B25</f>
        <v>0</v>
      </c>
      <c r="C94" s="95"/>
      <c r="D94" s="13">
        <f>D25</f>
        <v>0</v>
      </c>
      <c r="E94" s="13">
        <f t="shared" si="87"/>
        <v>0</v>
      </c>
      <c r="F94" s="13">
        <f t="shared" si="87"/>
        <v>0</v>
      </c>
      <c r="G94" s="13">
        <f t="shared" si="87"/>
        <v>0</v>
      </c>
      <c r="H94" s="13">
        <f t="shared" si="87"/>
        <v>0</v>
      </c>
      <c r="I94" s="13">
        <f t="shared" si="87"/>
        <v>0</v>
      </c>
      <c r="J94" s="13">
        <f t="shared" si="87"/>
        <v>0</v>
      </c>
      <c r="K94" s="13">
        <f t="shared" si="87"/>
        <v>0</v>
      </c>
      <c r="L94" s="13">
        <f t="shared" si="87"/>
        <v>0</v>
      </c>
      <c r="M94" s="13">
        <f t="shared" si="87"/>
        <v>0</v>
      </c>
      <c r="N94" s="13">
        <f t="shared" si="87"/>
        <v>0</v>
      </c>
      <c r="O94" s="13">
        <f t="shared" si="87"/>
        <v>0</v>
      </c>
      <c r="P94" s="13">
        <f t="shared" ref="P94:BQ94" si="90">P25</f>
        <v>0</v>
      </c>
      <c r="Q94" s="13">
        <f t="shared" si="90"/>
        <v>0</v>
      </c>
      <c r="R94" s="13">
        <f t="shared" si="90"/>
        <v>0</v>
      </c>
      <c r="S94" s="13">
        <f t="shared" si="90"/>
        <v>0</v>
      </c>
      <c r="T94" s="13">
        <f t="shared" si="90"/>
        <v>0</v>
      </c>
      <c r="U94" s="13">
        <f t="shared" si="90"/>
        <v>0</v>
      </c>
      <c r="V94" s="13">
        <f t="shared" si="90"/>
        <v>0</v>
      </c>
      <c r="W94" s="13">
        <f>W25</f>
        <v>0</v>
      </c>
      <c r="X94" s="13">
        <f t="shared" si="90"/>
        <v>0</v>
      </c>
      <c r="Y94" s="13">
        <f t="shared" si="90"/>
        <v>0</v>
      </c>
      <c r="Z94" s="13">
        <f t="shared" si="90"/>
        <v>0</v>
      </c>
      <c r="AA94" s="13">
        <f t="shared" si="90"/>
        <v>0</v>
      </c>
      <c r="AB94" s="13">
        <f t="shared" si="90"/>
        <v>0</v>
      </c>
      <c r="AC94" s="13">
        <f t="shared" si="90"/>
        <v>0</v>
      </c>
      <c r="AD94" s="13">
        <f t="shared" si="90"/>
        <v>0</v>
      </c>
      <c r="AE94" s="13">
        <f t="shared" si="90"/>
        <v>0</v>
      </c>
      <c r="AF94" s="13">
        <f t="shared" ref="AF94:AI94" si="91">AF25</f>
        <v>0</v>
      </c>
      <c r="AG94" s="13">
        <f t="shared" si="91"/>
        <v>0</v>
      </c>
      <c r="AH94" s="13">
        <f t="shared" si="91"/>
        <v>0</v>
      </c>
      <c r="AI94" s="13">
        <f t="shared" si="91"/>
        <v>0</v>
      </c>
      <c r="AJ94" s="13">
        <f t="shared" si="90"/>
        <v>0</v>
      </c>
      <c r="AK94" s="13">
        <f t="shared" si="90"/>
        <v>0</v>
      </c>
      <c r="AL94" s="13">
        <f t="shared" si="90"/>
        <v>0</v>
      </c>
      <c r="AM94" s="13">
        <f t="shared" si="90"/>
        <v>0</v>
      </c>
      <c r="AN94" s="13">
        <f t="shared" si="90"/>
        <v>0</v>
      </c>
      <c r="AO94" s="13">
        <f t="shared" si="90"/>
        <v>0</v>
      </c>
      <c r="AP94" s="13">
        <f t="shared" si="90"/>
        <v>0</v>
      </c>
      <c r="AQ94" s="13">
        <f t="shared" si="90"/>
        <v>0</v>
      </c>
      <c r="AR94" s="13">
        <f t="shared" si="90"/>
        <v>0</v>
      </c>
      <c r="AS94" s="13">
        <f t="shared" si="90"/>
        <v>0</v>
      </c>
      <c r="AT94" s="13">
        <f t="shared" si="90"/>
        <v>0</v>
      </c>
      <c r="AU94" s="13">
        <f t="shared" si="90"/>
        <v>0</v>
      </c>
      <c r="AV94" s="13">
        <f t="shared" si="90"/>
        <v>0</v>
      </c>
      <c r="AW94" s="13">
        <f t="shared" si="90"/>
        <v>0</v>
      </c>
      <c r="AX94" s="13">
        <f t="shared" si="90"/>
        <v>0</v>
      </c>
      <c r="AY94" s="13">
        <f t="shared" si="90"/>
        <v>0</v>
      </c>
      <c r="AZ94" s="13">
        <f t="shared" si="90"/>
        <v>0</v>
      </c>
      <c r="BA94" s="13">
        <f t="shared" si="90"/>
        <v>0</v>
      </c>
      <c r="BB94" s="13">
        <f t="shared" si="90"/>
        <v>0</v>
      </c>
      <c r="BC94" s="13">
        <f t="shared" si="90"/>
        <v>0</v>
      </c>
      <c r="BD94" s="13">
        <f t="shared" si="90"/>
        <v>0</v>
      </c>
      <c r="BE94" s="13">
        <f t="shared" si="90"/>
        <v>0</v>
      </c>
      <c r="BF94" s="13">
        <f t="shared" si="90"/>
        <v>0</v>
      </c>
      <c r="BG94" s="13">
        <f t="shared" si="90"/>
        <v>0</v>
      </c>
      <c r="BH94" s="13">
        <f t="shared" si="90"/>
        <v>0</v>
      </c>
      <c r="BI94" s="13">
        <f t="shared" si="90"/>
        <v>0</v>
      </c>
      <c r="BJ94" s="13">
        <f t="shared" si="90"/>
        <v>0</v>
      </c>
      <c r="BK94" s="13">
        <f t="shared" si="90"/>
        <v>0</v>
      </c>
      <c r="BL94" s="13">
        <f t="shared" si="90"/>
        <v>0</v>
      </c>
      <c r="BM94" s="13">
        <f t="shared" si="90"/>
        <v>0</v>
      </c>
      <c r="BN94" s="13">
        <f t="shared" si="90"/>
        <v>0</v>
      </c>
      <c r="BO94" s="13">
        <f t="shared" si="90"/>
        <v>0</v>
      </c>
      <c r="BP94" s="13">
        <f t="shared" si="90"/>
        <v>0</v>
      </c>
      <c r="BQ94" s="13">
        <f t="shared" si="90"/>
        <v>0</v>
      </c>
      <c r="BR94" s="80">
        <f t="shared" ref="BR94" si="92">BR25</f>
        <v>0</v>
      </c>
    </row>
    <row r="95" spans="1:72" ht="17.399999999999999" x14ac:dyDescent="0.35">
      <c r="B95" s="31" t="s">
        <v>26</v>
      </c>
      <c r="C95" s="32"/>
      <c r="D95" s="33">
        <f>SUM(D90:D94)</f>
        <v>0</v>
      </c>
      <c r="E95" s="33">
        <f t="shared" ref="E95:BQ95" si="93">SUM(E90:E94)</f>
        <v>0</v>
      </c>
      <c r="F95" s="33">
        <f t="shared" si="93"/>
        <v>1.7000000000000001E-2</v>
      </c>
      <c r="G95" s="33">
        <f t="shared" si="93"/>
        <v>0</v>
      </c>
      <c r="H95" s="33">
        <f t="shared" si="93"/>
        <v>0</v>
      </c>
      <c r="I95" s="33">
        <f t="shared" si="93"/>
        <v>0</v>
      </c>
      <c r="J95" s="33">
        <f t="shared" si="93"/>
        <v>0</v>
      </c>
      <c r="K95" s="33">
        <f t="shared" si="93"/>
        <v>2E-3</v>
      </c>
      <c r="L95" s="33">
        <f t="shared" si="93"/>
        <v>0</v>
      </c>
      <c r="M95" s="33">
        <f t="shared" si="93"/>
        <v>0</v>
      </c>
      <c r="N95" s="33">
        <f t="shared" si="93"/>
        <v>0</v>
      </c>
      <c r="O95" s="33">
        <f t="shared" si="93"/>
        <v>0</v>
      </c>
      <c r="P95" s="33">
        <f t="shared" si="93"/>
        <v>0</v>
      </c>
      <c r="Q95" s="33">
        <f t="shared" si="93"/>
        <v>0</v>
      </c>
      <c r="R95" s="33">
        <f t="shared" si="93"/>
        <v>0</v>
      </c>
      <c r="S95" s="33">
        <f t="shared" si="93"/>
        <v>0</v>
      </c>
      <c r="T95" s="33">
        <f t="shared" si="93"/>
        <v>0</v>
      </c>
      <c r="U95" s="33">
        <f t="shared" si="93"/>
        <v>0</v>
      </c>
      <c r="V95" s="33">
        <f t="shared" si="93"/>
        <v>0</v>
      </c>
      <c r="W95" s="33">
        <f t="shared" si="93"/>
        <v>0</v>
      </c>
      <c r="X95" s="33">
        <f t="shared" si="93"/>
        <v>0.05</v>
      </c>
      <c r="Y95" s="33">
        <f t="shared" si="93"/>
        <v>0</v>
      </c>
      <c r="Z95" s="33">
        <f t="shared" si="93"/>
        <v>0</v>
      </c>
      <c r="AA95" s="33">
        <f t="shared" si="93"/>
        <v>0</v>
      </c>
      <c r="AB95" s="33">
        <f t="shared" si="93"/>
        <v>0</v>
      </c>
      <c r="AC95" s="33">
        <f t="shared" si="93"/>
        <v>1.2E-2</v>
      </c>
      <c r="AD95" s="33">
        <f t="shared" si="93"/>
        <v>0</v>
      </c>
      <c r="AE95" s="33">
        <f t="shared" si="93"/>
        <v>0</v>
      </c>
      <c r="AF95" s="33">
        <f t="shared" ref="AF95:AI95" si="94">SUM(AF90:AF94)</f>
        <v>0</v>
      </c>
      <c r="AG95" s="33">
        <f t="shared" si="94"/>
        <v>0</v>
      </c>
      <c r="AH95" s="33">
        <f t="shared" si="94"/>
        <v>0</v>
      </c>
      <c r="AI95" s="33">
        <f t="shared" si="94"/>
        <v>0.114</v>
      </c>
      <c r="AJ95" s="33">
        <f t="shared" si="93"/>
        <v>0</v>
      </c>
      <c r="AK95" s="33">
        <f t="shared" si="93"/>
        <v>0</v>
      </c>
      <c r="AL95" s="33">
        <f t="shared" si="93"/>
        <v>0</v>
      </c>
      <c r="AM95" s="33">
        <f t="shared" si="93"/>
        <v>0.04</v>
      </c>
      <c r="AN95" s="33">
        <f t="shared" si="93"/>
        <v>2.2856999999999999E-3</v>
      </c>
      <c r="AO95" s="33">
        <f t="shared" si="93"/>
        <v>0</v>
      </c>
      <c r="AP95" s="33">
        <f t="shared" si="93"/>
        <v>0</v>
      </c>
      <c r="AQ95" s="33">
        <f t="shared" si="93"/>
        <v>0</v>
      </c>
      <c r="AR95" s="33">
        <f t="shared" si="93"/>
        <v>0</v>
      </c>
      <c r="AS95" s="33">
        <f t="shared" si="93"/>
        <v>0.02</v>
      </c>
      <c r="AT95" s="33">
        <f t="shared" si="93"/>
        <v>0</v>
      </c>
      <c r="AU95" s="33">
        <f t="shared" si="93"/>
        <v>0</v>
      </c>
      <c r="AV95" s="33">
        <f t="shared" si="93"/>
        <v>0</v>
      </c>
      <c r="AW95" s="33">
        <f t="shared" si="93"/>
        <v>0</v>
      </c>
      <c r="AX95" s="33">
        <f t="shared" si="93"/>
        <v>0</v>
      </c>
      <c r="AY95" s="33">
        <f t="shared" si="93"/>
        <v>0</v>
      </c>
      <c r="AZ95" s="33">
        <f t="shared" si="93"/>
        <v>0</v>
      </c>
      <c r="BA95" s="33">
        <f t="shared" si="93"/>
        <v>0</v>
      </c>
      <c r="BB95" s="33">
        <f t="shared" si="93"/>
        <v>0</v>
      </c>
      <c r="BC95" s="33">
        <f t="shared" si="93"/>
        <v>0</v>
      </c>
      <c r="BD95" s="33">
        <f t="shared" si="93"/>
        <v>0</v>
      </c>
      <c r="BE95" s="33">
        <f t="shared" si="93"/>
        <v>0</v>
      </c>
      <c r="BF95" s="33">
        <f t="shared" si="93"/>
        <v>0</v>
      </c>
      <c r="BG95" s="33">
        <f t="shared" si="93"/>
        <v>0</v>
      </c>
      <c r="BH95" s="33">
        <f t="shared" si="93"/>
        <v>0</v>
      </c>
      <c r="BI95" s="33">
        <f t="shared" si="93"/>
        <v>0</v>
      </c>
      <c r="BJ95" s="33">
        <f t="shared" si="93"/>
        <v>0</v>
      </c>
      <c r="BK95" s="33">
        <f t="shared" si="93"/>
        <v>0</v>
      </c>
      <c r="BL95" s="33">
        <f t="shared" si="93"/>
        <v>0</v>
      </c>
      <c r="BM95" s="33">
        <f t="shared" si="93"/>
        <v>0</v>
      </c>
      <c r="BN95" s="33">
        <f t="shared" si="93"/>
        <v>0</v>
      </c>
      <c r="BO95" s="33">
        <f t="shared" si="93"/>
        <v>0</v>
      </c>
      <c r="BP95" s="33">
        <f t="shared" si="93"/>
        <v>1E-3</v>
      </c>
      <c r="BQ95" s="33">
        <f t="shared" si="93"/>
        <v>0</v>
      </c>
      <c r="BR95" s="81">
        <f t="shared" ref="BR95" si="95">SUM(BR90:BR94)</f>
        <v>0</v>
      </c>
    </row>
    <row r="96" spans="1:72" ht="17.399999999999999" x14ac:dyDescent="0.35">
      <c r="B96" s="31" t="s">
        <v>37</v>
      </c>
      <c r="C96" s="32"/>
      <c r="D96" s="44">
        <f t="shared" ref="D96:R96" si="96">PRODUCT(D95,$E$6)</f>
        <v>0</v>
      </c>
      <c r="E96" s="44">
        <f t="shared" si="96"/>
        <v>0</v>
      </c>
      <c r="F96" s="44">
        <f t="shared" si="96"/>
        <v>1.7000000000000001E-2</v>
      </c>
      <c r="G96" s="44">
        <f t="shared" si="96"/>
        <v>0</v>
      </c>
      <c r="H96" s="44">
        <f t="shared" si="96"/>
        <v>0</v>
      </c>
      <c r="I96" s="44">
        <f t="shared" si="96"/>
        <v>0</v>
      </c>
      <c r="J96" s="44">
        <f t="shared" si="96"/>
        <v>0</v>
      </c>
      <c r="K96" s="44">
        <f t="shared" si="96"/>
        <v>2E-3</v>
      </c>
      <c r="L96" s="44">
        <f t="shared" si="96"/>
        <v>0</v>
      </c>
      <c r="M96" s="44">
        <f t="shared" si="96"/>
        <v>0</v>
      </c>
      <c r="N96" s="44">
        <f t="shared" si="96"/>
        <v>0</v>
      </c>
      <c r="O96" s="44">
        <f t="shared" si="96"/>
        <v>0</v>
      </c>
      <c r="P96" s="44">
        <f t="shared" si="96"/>
        <v>0</v>
      </c>
      <c r="Q96" s="44">
        <f t="shared" si="96"/>
        <v>0</v>
      </c>
      <c r="R96" s="44">
        <f t="shared" si="96"/>
        <v>0</v>
      </c>
      <c r="S96" s="44">
        <f>PRODUCT(S95,$E$6)</f>
        <v>0</v>
      </c>
      <c r="T96" s="44">
        <f>PRODUCT(T95,$E$6)</f>
        <v>0</v>
      </c>
      <c r="U96" s="44">
        <f>PRODUCT(U95,$E$6)</f>
        <v>0</v>
      </c>
      <c r="V96" s="44">
        <f>PRODUCT(V95,$E$6)</f>
        <v>0</v>
      </c>
      <c r="W96" s="44">
        <f>PRODUCT(W95,$E$6)</f>
        <v>0</v>
      </c>
      <c r="X96" s="44">
        <v>3</v>
      </c>
      <c r="Y96" s="44">
        <f t="shared" ref="Y96:BQ96" si="97">PRODUCT(Y95,$E$6)</f>
        <v>0</v>
      </c>
      <c r="Z96" s="44">
        <f t="shared" si="97"/>
        <v>0</v>
      </c>
      <c r="AA96" s="44">
        <f t="shared" si="97"/>
        <v>0</v>
      </c>
      <c r="AB96" s="44">
        <f t="shared" si="97"/>
        <v>0</v>
      </c>
      <c r="AC96" s="44">
        <f t="shared" si="97"/>
        <v>1.2E-2</v>
      </c>
      <c r="AD96" s="44">
        <f t="shared" si="97"/>
        <v>0</v>
      </c>
      <c r="AE96" s="44">
        <f t="shared" si="97"/>
        <v>0</v>
      </c>
      <c r="AF96" s="44">
        <f t="shared" ref="AF96:AI96" si="98">PRODUCT(AF95,$E$6)</f>
        <v>0</v>
      </c>
      <c r="AG96" s="44">
        <f t="shared" si="98"/>
        <v>0</v>
      </c>
      <c r="AH96" s="44">
        <f t="shared" si="98"/>
        <v>0</v>
      </c>
      <c r="AI96" s="44">
        <f t="shared" si="98"/>
        <v>0.114</v>
      </c>
      <c r="AJ96" s="44">
        <f t="shared" si="97"/>
        <v>0</v>
      </c>
      <c r="AK96" s="44">
        <f t="shared" si="97"/>
        <v>0</v>
      </c>
      <c r="AL96" s="44">
        <f t="shared" si="97"/>
        <v>0</v>
      </c>
      <c r="AM96" s="44">
        <f t="shared" si="97"/>
        <v>0.04</v>
      </c>
      <c r="AN96" s="44">
        <f t="shared" si="97"/>
        <v>2.2856999999999999E-3</v>
      </c>
      <c r="AO96" s="44">
        <f t="shared" si="97"/>
        <v>0</v>
      </c>
      <c r="AP96" s="44">
        <f t="shared" si="97"/>
        <v>0</v>
      </c>
      <c r="AQ96" s="44">
        <f t="shared" si="97"/>
        <v>0</v>
      </c>
      <c r="AR96" s="44">
        <f t="shared" si="97"/>
        <v>0</v>
      </c>
      <c r="AS96" s="44">
        <f t="shared" si="97"/>
        <v>0.02</v>
      </c>
      <c r="AT96" s="44">
        <f t="shared" si="97"/>
        <v>0</v>
      </c>
      <c r="AU96" s="44">
        <f t="shared" si="97"/>
        <v>0</v>
      </c>
      <c r="AV96" s="44">
        <f t="shared" si="97"/>
        <v>0</v>
      </c>
      <c r="AW96" s="44">
        <f t="shared" si="97"/>
        <v>0</v>
      </c>
      <c r="AX96" s="44">
        <f t="shared" si="97"/>
        <v>0</v>
      </c>
      <c r="AY96" s="44">
        <f t="shared" si="97"/>
        <v>0</v>
      </c>
      <c r="AZ96" s="44">
        <f t="shared" si="97"/>
        <v>0</v>
      </c>
      <c r="BA96" s="44">
        <f t="shared" si="97"/>
        <v>0</v>
      </c>
      <c r="BB96" s="44">
        <f t="shared" si="97"/>
        <v>0</v>
      </c>
      <c r="BC96" s="44">
        <f t="shared" si="97"/>
        <v>0</v>
      </c>
      <c r="BD96" s="44">
        <f t="shared" si="97"/>
        <v>0</v>
      </c>
      <c r="BE96" s="44">
        <f t="shared" si="97"/>
        <v>0</v>
      </c>
      <c r="BF96" s="44">
        <f t="shared" si="97"/>
        <v>0</v>
      </c>
      <c r="BG96" s="44">
        <f t="shared" si="97"/>
        <v>0</v>
      </c>
      <c r="BH96" s="44">
        <f t="shared" si="97"/>
        <v>0</v>
      </c>
      <c r="BI96" s="44">
        <f t="shared" si="97"/>
        <v>0</v>
      </c>
      <c r="BJ96" s="44">
        <f t="shared" si="97"/>
        <v>0</v>
      </c>
      <c r="BK96" s="44">
        <f t="shared" si="97"/>
        <v>0</v>
      </c>
      <c r="BL96" s="44">
        <f t="shared" si="97"/>
        <v>0</v>
      </c>
      <c r="BM96" s="44">
        <f t="shared" si="97"/>
        <v>0</v>
      </c>
      <c r="BN96" s="44">
        <f t="shared" si="97"/>
        <v>0</v>
      </c>
      <c r="BO96" s="44">
        <f t="shared" si="97"/>
        <v>0</v>
      </c>
      <c r="BP96" s="44">
        <f t="shared" si="97"/>
        <v>1E-3</v>
      </c>
      <c r="BQ96" s="44">
        <f t="shared" si="97"/>
        <v>0</v>
      </c>
      <c r="BR96" s="82">
        <f t="shared" ref="BR96" si="99">PRODUCT(BR95,$E$6)</f>
        <v>0</v>
      </c>
    </row>
    <row r="98" spans="1:72" ht="17.399999999999999" x14ac:dyDescent="0.35">
      <c r="A98" s="27"/>
      <c r="B98" s="28" t="s">
        <v>29</v>
      </c>
      <c r="C98" s="29" t="s">
        <v>30</v>
      </c>
      <c r="D98" s="30">
        <f>D82</f>
        <v>85.45</v>
      </c>
      <c r="E98" s="30">
        <f t="shared" ref="E98:BQ98" si="100">E82</f>
        <v>90</v>
      </c>
      <c r="F98" s="30">
        <f t="shared" si="100"/>
        <v>82</v>
      </c>
      <c r="G98" s="30">
        <f t="shared" si="100"/>
        <v>624</v>
      </c>
      <c r="H98" s="30">
        <f t="shared" si="100"/>
        <v>1420</v>
      </c>
      <c r="I98" s="30">
        <f t="shared" si="100"/>
        <v>690</v>
      </c>
      <c r="J98" s="30">
        <f t="shared" si="100"/>
        <v>82.38</v>
      </c>
      <c r="K98" s="30">
        <f t="shared" si="100"/>
        <v>1038.8800000000001</v>
      </c>
      <c r="L98" s="30">
        <f t="shared" si="100"/>
        <v>231.94</v>
      </c>
      <c r="M98" s="30">
        <f t="shared" si="100"/>
        <v>703</v>
      </c>
      <c r="N98" s="30">
        <f t="shared" si="100"/>
        <v>114.89</v>
      </c>
      <c r="O98" s="30">
        <f t="shared" si="100"/>
        <v>359.11</v>
      </c>
      <c r="P98" s="30">
        <f t="shared" si="100"/>
        <v>434.21</v>
      </c>
      <c r="Q98" s="30">
        <f t="shared" si="100"/>
        <v>380</v>
      </c>
      <c r="R98" s="30">
        <f t="shared" si="100"/>
        <v>1210</v>
      </c>
      <c r="S98" s="30">
        <f t="shared" si="100"/>
        <v>207.5</v>
      </c>
      <c r="T98" s="30">
        <f t="shared" si="100"/>
        <v>207.5</v>
      </c>
      <c r="U98" s="30">
        <f t="shared" si="100"/>
        <v>812</v>
      </c>
      <c r="V98" s="30">
        <f t="shared" si="100"/>
        <v>352.56</v>
      </c>
      <c r="W98" s="30">
        <f>W82</f>
        <v>284</v>
      </c>
      <c r="X98" s="30">
        <f t="shared" si="100"/>
        <v>11.9</v>
      </c>
      <c r="Y98" s="30">
        <f t="shared" si="100"/>
        <v>0</v>
      </c>
      <c r="Z98" s="30">
        <f t="shared" si="100"/>
        <v>492</v>
      </c>
      <c r="AA98" s="30">
        <f t="shared" si="100"/>
        <v>364</v>
      </c>
      <c r="AB98" s="30">
        <f t="shared" si="100"/>
        <v>341</v>
      </c>
      <c r="AC98" s="30">
        <f t="shared" si="100"/>
        <v>261</v>
      </c>
      <c r="AD98" s="30">
        <f t="shared" si="100"/>
        <v>125</v>
      </c>
      <c r="AE98" s="30">
        <f t="shared" si="100"/>
        <v>607</v>
      </c>
      <c r="AF98" s="30"/>
      <c r="AG98" s="30"/>
      <c r="AH98" s="30">
        <f t="shared" si="100"/>
        <v>239</v>
      </c>
      <c r="AI98" s="30"/>
      <c r="AJ98" s="30">
        <f t="shared" si="100"/>
        <v>218.18</v>
      </c>
      <c r="AK98" s="30">
        <f t="shared" si="100"/>
        <v>89</v>
      </c>
      <c r="AL98" s="30">
        <f t="shared" si="100"/>
        <v>59</v>
      </c>
      <c r="AM98" s="30">
        <f t="shared" si="100"/>
        <v>43.8</v>
      </c>
      <c r="AN98" s="30">
        <f t="shared" si="100"/>
        <v>200</v>
      </c>
      <c r="AO98" s="30">
        <f t="shared" si="100"/>
        <v>308</v>
      </c>
      <c r="AP98" s="30">
        <f t="shared" si="100"/>
        <v>0</v>
      </c>
      <c r="AQ98" s="30">
        <f t="shared" si="100"/>
        <v>428</v>
      </c>
      <c r="AR98" s="30">
        <f t="shared" si="100"/>
        <v>0</v>
      </c>
      <c r="AS98" s="30">
        <f t="shared" si="100"/>
        <v>235.63</v>
      </c>
      <c r="AT98" s="30">
        <f t="shared" si="100"/>
        <v>72.5</v>
      </c>
      <c r="AU98" s="30">
        <f t="shared" si="100"/>
        <v>69.33</v>
      </c>
      <c r="AV98" s="30">
        <f t="shared" si="100"/>
        <v>58</v>
      </c>
      <c r="AW98" s="30">
        <f t="shared" si="100"/>
        <v>64.290000000000006</v>
      </c>
      <c r="AX98" s="30">
        <f t="shared" si="100"/>
        <v>72.86</v>
      </c>
      <c r="AY98" s="30">
        <f t="shared" si="100"/>
        <v>51.25</v>
      </c>
      <c r="AZ98" s="30">
        <f t="shared" si="100"/>
        <v>77.14</v>
      </c>
      <c r="BA98" s="30">
        <f t="shared" si="100"/>
        <v>64.67</v>
      </c>
      <c r="BB98" s="30">
        <f t="shared" si="100"/>
        <v>56.67</v>
      </c>
      <c r="BC98" s="30">
        <f t="shared" si="100"/>
        <v>130.66999999999999</v>
      </c>
      <c r="BD98" s="30">
        <f t="shared" si="100"/>
        <v>319</v>
      </c>
      <c r="BE98" s="30">
        <f t="shared" si="100"/>
        <v>499</v>
      </c>
      <c r="BF98" s="30">
        <f t="shared" si="100"/>
        <v>564</v>
      </c>
      <c r="BG98" s="30">
        <f t="shared" si="100"/>
        <v>263</v>
      </c>
      <c r="BH98" s="30">
        <f t="shared" si="100"/>
        <v>499</v>
      </c>
      <c r="BI98" s="30">
        <f t="shared" si="100"/>
        <v>878</v>
      </c>
      <c r="BJ98" s="30">
        <f t="shared" si="100"/>
        <v>47</v>
      </c>
      <c r="BK98" s="30">
        <f t="shared" si="100"/>
        <v>36</v>
      </c>
      <c r="BL98" s="30">
        <f t="shared" si="100"/>
        <v>35</v>
      </c>
      <c r="BM98" s="30">
        <f t="shared" si="100"/>
        <v>41</v>
      </c>
      <c r="BN98" s="30">
        <f t="shared" si="100"/>
        <v>47</v>
      </c>
      <c r="BO98" s="30">
        <f t="shared" si="100"/>
        <v>299</v>
      </c>
      <c r="BP98" s="30">
        <f t="shared" si="100"/>
        <v>162.22</v>
      </c>
      <c r="BQ98" s="30">
        <f t="shared" si="100"/>
        <v>22</v>
      </c>
      <c r="BR98" s="81">
        <f t="shared" ref="BR98" si="101">BR82</f>
        <v>0</v>
      </c>
    </row>
    <row r="99" spans="1:72" ht="17.399999999999999" x14ac:dyDescent="0.35">
      <c r="B99" s="31" t="s">
        <v>31</v>
      </c>
      <c r="C99" s="32" t="s">
        <v>30</v>
      </c>
      <c r="D99" s="33">
        <f>D98/1000</f>
        <v>8.5449999999999998E-2</v>
      </c>
      <c r="E99" s="33">
        <f t="shared" ref="E99:BQ99" si="102">E98/1000</f>
        <v>0.09</v>
      </c>
      <c r="F99" s="33">
        <f t="shared" si="102"/>
        <v>8.2000000000000003E-2</v>
      </c>
      <c r="G99" s="33">
        <f t="shared" si="102"/>
        <v>0.624</v>
      </c>
      <c r="H99" s="33">
        <f t="shared" si="102"/>
        <v>1.42</v>
      </c>
      <c r="I99" s="33">
        <f t="shared" si="102"/>
        <v>0.69</v>
      </c>
      <c r="J99" s="33">
        <f t="shared" si="102"/>
        <v>8.2379999999999995E-2</v>
      </c>
      <c r="K99" s="33">
        <f t="shared" si="102"/>
        <v>1.03888</v>
      </c>
      <c r="L99" s="33">
        <f t="shared" si="102"/>
        <v>0.23194000000000001</v>
      </c>
      <c r="M99" s="33">
        <f t="shared" si="102"/>
        <v>0.70299999999999996</v>
      </c>
      <c r="N99" s="33">
        <f t="shared" si="102"/>
        <v>0.11489000000000001</v>
      </c>
      <c r="O99" s="33">
        <f t="shared" si="102"/>
        <v>0.35911000000000004</v>
      </c>
      <c r="P99" s="33">
        <f t="shared" si="102"/>
        <v>0.43420999999999998</v>
      </c>
      <c r="Q99" s="33">
        <f t="shared" si="102"/>
        <v>0.38</v>
      </c>
      <c r="R99" s="33">
        <f t="shared" si="102"/>
        <v>1.21</v>
      </c>
      <c r="S99" s="33">
        <f t="shared" si="102"/>
        <v>0.20749999999999999</v>
      </c>
      <c r="T99" s="33">
        <f t="shared" si="102"/>
        <v>0.20749999999999999</v>
      </c>
      <c r="U99" s="33">
        <f t="shared" si="102"/>
        <v>0.81200000000000006</v>
      </c>
      <c r="V99" s="33">
        <f t="shared" si="102"/>
        <v>0.35255999999999998</v>
      </c>
      <c r="W99" s="33">
        <f>W98/1000</f>
        <v>0.28399999999999997</v>
      </c>
      <c r="X99" s="33">
        <f t="shared" si="102"/>
        <v>1.1900000000000001E-2</v>
      </c>
      <c r="Y99" s="33">
        <f t="shared" si="102"/>
        <v>0</v>
      </c>
      <c r="Z99" s="33">
        <f t="shared" si="102"/>
        <v>0.49199999999999999</v>
      </c>
      <c r="AA99" s="33">
        <f t="shared" si="102"/>
        <v>0.36399999999999999</v>
      </c>
      <c r="AB99" s="33">
        <f t="shared" si="102"/>
        <v>0.34100000000000003</v>
      </c>
      <c r="AC99" s="33">
        <f t="shared" si="102"/>
        <v>0.26100000000000001</v>
      </c>
      <c r="AD99" s="33">
        <f t="shared" si="102"/>
        <v>0.125</v>
      </c>
      <c r="AE99" s="33">
        <f t="shared" si="102"/>
        <v>0.60699999999999998</v>
      </c>
      <c r="AF99" s="33">
        <f t="shared" ref="AF99:AI99" si="103">AF98/1000</f>
        <v>0</v>
      </c>
      <c r="AG99" s="33">
        <f t="shared" si="103"/>
        <v>0</v>
      </c>
      <c r="AH99" s="33">
        <f t="shared" si="103"/>
        <v>0.23899999999999999</v>
      </c>
      <c r="AI99" s="33">
        <f t="shared" si="103"/>
        <v>0</v>
      </c>
      <c r="AJ99" s="33">
        <f t="shared" si="102"/>
        <v>0.21818000000000001</v>
      </c>
      <c r="AK99" s="33">
        <f t="shared" si="102"/>
        <v>8.8999999999999996E-2</v>
      </c>
      <c r="AL99" s="33">
        <f t="shared" si="102"/>
        <v>5.8999999999999997E-2</v>
      </c>
      <c r="AM99" s="33">
        <f t="shared" si="102"/>
        <v>4.3799999999999999E-2</v>
      </c>
      <c r="AN99" s="33">
        <f t="shared" si="102"/>
        <v>0.2</v>
      </c>
      <c r="AO99" s="33">
        <f t="shared" si="102"/>
        <v>0.308</v>
      </c>
      <c r="AP99" s="33">
        <f t="shared" si="102"/>
        <v>0</v>
      </c>
      <c r="AQ99" s="33">
        <f t="shared" si="102"/>
        <v>0.42799999999999999</v>
      </c>
      <c r="AR99" s="33">
        <f t="shared" si="102"/>
        <v>0</v>
      </c>
      <c r="AS99" s="33">
        <f t="shared" si="102"/>
        <v>0.23563000000000001</v>
      </c>
      <c r="AT99" s="33">
        <f t="shared" si="102"/>
        <v>7.2499999999999995E-2</v>
      </c>
      <c r="AU99" s="33">
        <f t="shared" si="102"/>
        <v>6.9330000000000003E-2</v>
      </c>
      <c r="AV99" s="33">
        <f t="shared" si="102"/>
        <v>5.8000000000000003E-2</v>
      </c>
      <c r="AW99" s="33">
        <f t="shared" si="102"/>
        <v>6.429E-2</v>
      </c>
      <c r="AX99" s="33">
        <f t="shared" si="102"/>
        <v>7.2859999999999994E-2</v>
      </c>
      <c r="AY99" s="33">
        <f t="shared" si="102"/>
        <v>5.1249999999999997E-2</v>
      </c>
      <c r="AZ99" s="33">
        <f t="shared" si="102"/>
        <v>7.714E-2</v>
      </c>
      <c r="BA99" s="33">
        <f t="shared" si="102"/>
        <v>6.4670000000000005E-2</v>
      </c>
      <c r="BB99" s="33">
        <f t="shared" si="102"/>
        <v>5.6670000000000005E-2</v>
      </c>
      <c r="BC99" s="33">
        <f t="shared" si="102"/>
        <v>0.13066999999999998</v>
      </c>
      <c r="BD99" s="33">
        <f t="shared" si="102"/>
        <v>0.31900000000000001</v>
      </c>
      <c r="BE99" s="33">
        <f t="shared" si="102"/>
        <v>0.499</v>
      </c>
      <c r="BF99" s="33">
        <f t="shared" si="102"/>
        <v>0.56399999999999995</v>
      </c>
      <c r="BG99" s="33">
        <f t="shared" si="102"/>
        <v>0.26300000000000001</v>
      </c>
      <c r="BH99" s="33">
        <f t="shared" si="102"/>
        <v>0.499</v>
      </c>
      <c r="BI99" s="33">
        <f t="shared" si="102"/>
        <v>0.878</v>
      </c>
      <c r="BJ99" s="33">
        <f t="shared" si="102"/>
        <v>4.7E-2</v>
      </c>
      <c r="BK99" s="33">
        <f t="shared" si="102"/>
        <v>3.5999999999999997E-2</v>
      </c>
      <c r="BL99" s="33">
        <f t="shared" si="102"/>
        <v>3.5000000000000003E-2</v>
      </c>
      <c r="BM99" s="33">
        <f t="shared" si="102"/>
        <v>4.1000000000000002E-2</v>
      </c>
      <c r="BN99" s="33">
        <f t="shared" si="102"/>
        <v>4.7E-2</v>
      </c>
      <c r="BO99" s="33">
        <f t="shared" si="102"/>
        <v>0.29899999999999999</v>
      </c>
      <c r="BP99" s="33">
        <f t="shared" si="102"/>
        <v>0.16222</v>
      </c>
      <c r="BQ99" s="33">
        <f t="shared" si="102"/>
        <v>2.1999999999999999E-2</v>
      </c>
      <c r="BR99" s="81">
        <f t="shared" ref="BR99" si="104">BR98/1000</f>
        <v>0</v>
      </c>
    </row>
    <row r="100" spans="1:72" ht="17.399999999999999" x14ac:dyDescent="0.35">
      <c r="A100" s="34"/>
      <c r="B100" s="35" t="s">
        <v>32</v>
      </c>
      <c r="C100" s="96"/>
      <c r="D100" s="36">
        <f>D96*D98</f>
        <v>0</v>
      </c>
      <c r="E100" s="36">
        <f t="shared" ref="E100:BQ100" si="105">E96*E98</f>
        <v>0</v>
      </c>
      <c r="F100" s="36">
        <f t="shared" si="105"/>
        <v>1.3940000000000001</v>
      </c>
      <c r="G100" s="36">
        <f t="shared" si="105"/>
        <v>0</v>
      </c>
      <c r="H100" s="36">
        <f t="shared" si="105"/>
        <v>0</v>
      </c>
      <c r="I100" s="36">
        <f t="shared" si="105"/>
        <v>0</v>
      </c>
      <c r="J100" s="36">
        <f t="shared" si="105"/>
        <v>0</v>
      </c>
      <c r="K100" s="36">
        <f t="shared" si="105"/>
        <v>2.0777600000000001</v>
      </c>
      <c r="L100" s="36">
        <f t="shared" si="105"/>
        <v>0</v>
      </c>
      <c r="M100" s="36">
        <f t="shared" si="105"/>
        <v>0</v>
      </c>
      <c r="N100" s="36">
        <f t="shared" si="105"/>
        <v>0</v>
      </c>
      <c r="O100" s="36">
        <f t="shared" si="105"/>
        <v>0</v>
      </c>
      <c r="P100" s="36">
        <f t="shared" si="105"/>
        <v>0</v>
      </c>
      <c r="Q100" s="36">
        <f t="shared" si="105"/>
        <v>0</v>
      </c>
      <c r="R100" s="36">
        <f t="shared" si="105"/>
        <v>0</v>
      </c>
      <c r="S100" s="36">
        <f t="shared" si="105"/>
        <v>0</v>
      </c>
      <c r="T100" s="36">
        <f t="shared" si="105"/>
        <v>0</v>
      </c>
      <c r="U100" s="36">
        <f t="shared" si="105"/>
        <v>0</v>
      </c>
      <c r="V100" s="36">
        <f t="shared" si="105"/>
        <v>0</v>
      </c>
      <c r="W100" s="36">
        <f>W96*W98</f>
        <v>0</v>
      </c>
      <c r="X100" s="36">
        <f t="shared" si="105"/>
        <v>35.700000000000003</v>
      </c>
      <c r="Y100" s="36">
        <f t="shared" si="105"/>
        <v>0</v>
      </c>
      <c r="Z100" s="36">
        <f t="shared" si="105"/>
        <v>0</v>
      </c>
      <c r="AA100" s="36">
        <f t="shared" si="105"/>
        <v>0</v>
      </c>
      <c r="AB100" s="36">
        <f t="shared" si="105"/>
        <v>0</v>
      </c>
      <c r="AC100" s="36">
        <f t="shared" si="105"/>
        <v>3.1320000000000001</v>
      </c>
      <c r="AD100" s="36">
        <f t="shared" si="105"/>
        <v>0</v>
      </c>
      <c r="AE100" s="36">
        <f t="shared" si="105"/>
        <v>0</v>
      </c>
      <c r="AF100" s="36">
        <f t="shared" ref="AF100:AI100" si="106">AF96*AF98</f>
        <v>0</v>
      </c>
      <c r="AG100" s="36">
        <f t="shared" si="106"/>
        <v>0</v>
      </c>
      <c r="AH100" s="36">
        <f t="shared" si="106"/>
        <v>0</v>
      </c>
      <c r="AI100" s="36">
        <f t="shared" si="106"/>
        <v>0</v>
      </c>
      <c r="AJ100" s="36">
        <f t="shared" si="105"/>
        <v>0</v>
      </c>
      <c r="AK100" s="36">
        <f t="shared" si="105"/>
        <v>0</v>
      </c>
      <c r="AL100" s="36">
        <f t="shared" si="105"/>
        <v>0</v>
      </c>
      <c r="AM100" s="36">
        <f t="shared" si="105"/>
        <v>1.752</v>
      </c>
      <c r="AN100" s="36">
        <f t="shared" si="105"/>
        <v>0.45713999999999999</v>
      </c>
      <c r="AO100" s="36">
        <f t="shared" si="105"/>
        <v>0</v>
      </c>
      <c r="AP100" s="36">
        <f t="shared" si="105"/>
        <v>0</v>
      </c>
      <c r="AQ100" s="36">
        <f t="shared" si="105"/>
        <v>0</v>
      </c>
      <c r="AR100" s="36">
        <f t="shared" si="105"/>
        <v>0</v>
      </c>
      <c r="AS100" s="36">
        <f t="shared" si="105"/>
        <v>4.7126000000000001</v>
      </c>
      <c r="AT100" s="36">
        <f t="shared" si="105"/>
        <v>0</v>
      </c>
      <c r="AU100" s="36">
        <f t="shared" si="105"/>
        <v>0</v>
      </c>
      <c r="AV100" s="36">
        <f t="shared" si="105"/>
        <v>0</v>
      </c>
      <c r="AW100" s="36">
        <f t="shared" si="105"/>
        <v>0</v>
      </c>
      <c r="AX100" s="36">
        <f t="shared" si="105"/>
        <v>0</v>
      </c>
      <c r="AY100" s="36">
        <f t="shared" si="105"/>
        <v>0</v>
      </c>
      <c r="AZ100" s="36">
        <f t="shared" si="105"/>
        <v>0</v>
      </c>
      <c r="BA100" s="36">
        <f t="shared" si="105"/>
        <v>0</v>
      </c>
      <c r="BB100" s="36">
        <f t="shared" si="105"/>
        <v>0</v>
      </c>
      <c r="BC100" s="36">
        <f t="shared" si="105"/>
        <v>0</v>
      </c>
      <c r="BD100" s="36">
        <f t="shared" si="105"/>
        <v>0</v>
      </c>
      <c r="BE100" s="36">
        <f t="shared" si="105"/>
        <v>0</v>
      </c>
      <c r="BF100" s="36">
        <f t="shared" si="105"/>
        <v>0</v>
      </c>
      <c r="BG100" s="36">
        <f t="shared" si="105"/>
        <v>0</v>
      </c>
      <c r="BH100" s="36">
        <f t="shared" si="105"/>
        <v>0</v>
      </c>
      <c r="BI100" s="36">
        <f t="shared" si="105"/>
        <v>0</v>
      </c>
      <c r="BJ100" s="36">
        <f t="shared" si="105"/>
        <v>0</v>
      </c>
      <c r="BK100" s="36">
        <f t="shared" si="105"/>
        <v>0</v>
      </c>
      <c r="BL100" s="36">
        <f t="shared" si="105"/>
        <v>0</v>
      </c>
      <c r="BM100" s="36">
        <f t="shared" si="105"/>
        <v>0</v>
      </c>
      <c r="BN100" s="36">
        <f t="shared" si="105"/>
        <v>0</v>
      </c>
      <c r="BO100" s="36">
        <f t="shared" si="105"/>
        <v>0</v>
      </c>
      <c r="BP100" s="36">
        <f t="shared" si="105"/>
        <v>0.16222</v>
      </c>
      <c r="BQ100" s="36">
        <f t="shared" si="105"/>
        <v>0</v>
      </c>
      <c r="BR100" s="83">
        <f t="shared" ref="BR100" si="107">BR96*BR98</f>
        <v>0</v>
      </c>
      <c r="BS100" s="37">
        <f>SUM(D100:BQ100)</f>
        <v>49.387720000000009</v>
      </c>
      <c r="BT100" s="38">
        <f>BS100/$C$9</f>
        <v>49.387720000000009</v>
      </c>
    </row>
    <row r="101" spans="1:72" ht="17.399999999999999" x14ac:dyDescent="0.35">
      <c r="A101" s="34"/>
      <c r="B101" s="35" t="s">
        <v>33</v>
      </c>
      <c r="C101" s="96"/>
      <c r="D101" s="36">
        <f>D96*D98</f>
        <v>0</v>
      </c>
      <c r="E101" s="36">
        <f t="shared" ref="E101:BQ101" si="108">E96*E98</f>
        <v>0</v>
      </c>
      <c r="F101" s="36">
        <f t="shared" si="108"/>
        <v>1.3940000000000001</v>
      </c>
      <c r="G101" s="36">
        <f t="shared" si="108"/>
        <v>0</v>
      </c>
      <c r="H101" s="36">
        <f t="shared" si="108"/>
        <v>0</v>
      </c>
      <c r="I101" s="36">
        <f t="shared" si="108"/>
        <v>0</v>
      </c>
      <c r="J101" s="36">
        <f t="shared" si="108"/>
        <v>0</v>
      </c>
      <c r="K101" s="36">
        <f t="shared" si="108"/>
        <v>2.0777600000000001</v>
      </c>
      <c r="L101" s="36">
        <f t="shared" si="108"/>
        <v>0</v>
      </c>
      <c r="M101" s="36">
        <f t="shared" si="108"/>
        <v>0</v>
      </c>
      <c r="N101" s="36">
        <f t="shared" si="108"/>
        <v>0</v>
      </c>
      <c r="O101" s="36">
        <f t="shared" si="108"/>
        <v>0</v>
      </c>
      <c r="P101" s="36">
        <f t="shared" si="108"/>
        <v>0</v>
      </c>
      <c r="Q101" s="36">
        <f t="shared" si="108"/>
        <v>0</v>
      </c>
      <c r="R101" s="36">
        <f t="shared" si="108"/>
        <v>0</v>
      </c>
      <c r="S101" s="36">
        <f t="shared" si="108"/>
        <v>0</v>
      </c>
      <c r="T101" s="36">
        <f t="shared" si="108"/>
        <v>0</v>
      </c>
      <c r="U101" s="36">
        <f t="shared" si="108"/>
        <v>0</v>
      </c>
      <c r="V101" s="36">
        <f t="shared" si="108"/>
        <v>0</v>
      </c>
      <c r="W101" s="36">
        <f>W96*W98</f>
        <v>0</v>
      </c>
      <c r="X101" s="36">
        <f t="shared" si="108"/>
        <v>35.700000000000003</v>
      </c>
      <c r="Y101" s="36">
        <f t="shared" si="108"/>
        <v>0</v>
      </c>
      <c r="Z101" s="36">
        <f t="shared" si="108"/>
        <v>0</v>
      </c>
      <c r="AA101" s="36">
        <f t="shared" si="108"/>
        <v>0</v>
      </c>
      <c r="AB101" s="36">
        <f t="shared" si="108"/>
        <v>0</v>
      </c>
      <c r="AC101" s="36">
        <f t="shared" si="108"/>
        <v>3.1320000000000001</v>
      </c>
      <c r="AD101" s="36">
        <f t="shared" si="108"/>
        <v>0</v>
      </c>
      <c r="AE101" s="36">
        <f t="shared" si="108"/>
        <v>0</v>
      </c>
      <c r="AF101" s="36">
        <f t="shared" ref="AF101:AI101" si="109">AF96*AF98</f>
        <v>0</v>
      </c>
      <c r="AG101" s="36">
        <f t="shared" si="109"/>
        <v>0</v>
      </c>
      <c r="AH101" s="36">
        <f t="shared" si="109"/>
        <v>0</v>
      </c>
      <c r="AI101" s="36">
        <f t="shared" si="109"/>
        <v>0</v>
      </c>
      <c r="AJ101" s="36">
        <f t="shared" si="108"/>
        <v>0</v>
      </c>
      <c r="AK101" s="36">
        <f t="shared" si="108"/>
        <v>0</v>
      </c>
      <c r="AL101" s="36">
        <f t="shared" si="108"/>
        <v>0</v>
      </c>
      <c r="AM101" s="36">
        <f t="shared" si="108"/>
        <v>1.752</v>
      </c>
      <c r="AN101" s="36">
        <f t="shared" si="108"/>
        <v>0.45713999999999999</v>
      </c>
      <c r="AO101" s="36">
        <f t="shared" si="108"/>
        <v>0</v>
      </c>
      <c r="AP101" s="36">
        <f t="shared" si="108"/>
        <v>0</v>
      </c>
      <c r="AQ101" s="36">
        <f t="shared" si="108"/>
        <v>0</v>
      </c>
      <c r="AR101" s="36">
        <f t="shared" si="108"/>
        <v>0</v>
      </c>
      <c r="AS101" s="36">
        <f t="shared" si="108"/>
        <v>4.7126000000000001</v>
      </c>
      <c r="AT101" s="36">
        <f t="shared" si="108"/>
        <v>0</v>
      </c>
      <c r="AU101" s="36">
        <f t="shared" si="108"/>
        <v>0</v>
      </c>
      <c r="AV101" s="36">
        <f t="shared" si="108"/>
        <v>0</v>
      </c>
      <c r="AW101" s="36">
        <f t="shared" si="108"/>
        <v>0</v>
      </c>
      <c r="AX101" s="36">
        <f t="shared" si="108"/>
        <v>0</v>
      </c>
      <c r="AY101" s="36">
        <f t="shared" si="108"/>
        <v>0</v>
      </c>
      <c r="AZ101" s="36">
        <f t="shared" si="108"/>
        <v>0</v>
      </c>
      <c r="BA101" s="36">
        <f t="shared" si="108"/>
        <v>0</v>
      </c>
      <c r="BB101" s="36">
        <f t="shared" si="108"/>
        <v>0</v>
      </c>
      <c r="BC101" s="36">
        <f t="shared" si="108"/>
        <v>0</v>
      </c>
      <c r="BD101" s="36">
        <f t="shared" si="108"/>
        <v>0</v>
      </c>
      <c r="BE101" s="36">
        <f t="shared" si="108"/>
        <v>0</v>
      </c>
      <c r="BF101" s="36">
        <f t="shared" si="108"/>
        <v>0</v>
      </c>
      <c r="BG101" s="36">
        <f t="shared" si="108"/>
        <v>0</v>
      </c>
      <c r="BH101" s="36">
        <f t="shared" si="108"/>
        <v>0</v>
      </c>
      <c r="BI101" s="36">
        <f t="shared" si="108"/>
        <v>0</v>
      </c>
      <c r="BJ101" s="36">
        <f t="shared" si="108"/>
        <v>0</v>
      </c>
      <c r="BK101" s="36">
        <f t="shared" si="108"/>
        <v>0</v>
      </c>
      <c r="BL101" s="36">
        <f t="shared" si="108"/>
        <v>0</v>
      </c>
      <c r="BM101" s="36">
        <f t="shared" si="108"/>
        <v>0</v>
      </c>
      <c r="BN101" s="36">
        <f t="shared" si="108"/>
        <v>0</v>
      </c>
      <c r="BO101" s="36">
        <f t="shared" si="108"/>
        <v>0</v>
      </c>
      <c r="BP101" s="36">
        <f t="shared" si="108"/>
        <v>0.16222</v>
      </c>
      <c r="BQ101" s="36">
        <f t="shared" si="108"/>
        <v>0</v>
      </c>
      <c r="BR101" s="83">
        <f t="shared" ref="BR101" si="110">BR96*BR98</f>
        <v>0</v>
      </c>
      <c r="BS101" s="37">
        <f>SUM(D101:BQ101)</f>
        <v>49.387720000000009</v>
      </c>
      <c r="BT101" s="38">
        <f>BS101/$C$9</f>
        <v>49.387720000000009</v>
      </c>
    </row>
    <row r="103" spans="1:72" x14ac:dyDescent="0.3">
      <c r="J103" s="4">
        <v>44</v>
      </c>
      <c r="K103" t="s">
        <v>2</v>
      </c>
      <c r="M103" s="4"/>
      <c r="N103" s="4"/>
      <c r="O103" s="4"/>
      <c r="S103" t="s">
        <v>36</v>
      </c>
    </row>
    <row r="104" spans="1:72" ht="15" customHeight="1" x14ac:dyDescent="0.3">
      <c r="A104" s="88"/>
      <c r="B104" s="42" t="s">
        <v>3</v>
      </c>
      <c r="C104" s="90" t="s">
        <v>4</v>
      </c>
      <c r="D104" s="86" t="str">
        <f>D88</f>
        <v>Хлеб пшеничный</v>
      </c>
      <c r="E104" s="86" t="str">
        <f>E88</f>
        <v>Хлеб ржано-пшеничный</v>
      </c>
      <c r="F104" s="86" t="str">
        <f>F88</f>
        <v>Сахар</v>
      </c>
      <c r="G104" s="86" t="str">
        <f>G88</f>
        <v>Чай</v>
      </c>
      <c r="H104" s="86" t="str">
        <f>H88</f>
        <v>Какао</v>
      </c>
      <c r="I104" s="86" t="str">
        <f t="shared" ref="I104:BQ104" si="111">I88</f>
        <v>Кофейный напиток</v>
      </c>
      <c r="J104" s="86" t="str">
        <f t="shared" si="111"/>
        <v>Молоко 2,5%</v>
      </c>
      <c r="K104" s="86" t="str">
        <f t="shared" si="111"/>
        <v>Масло сливочное</v>
      </c>
      <c r="L104" s="86" t="str">
        <f t="shared" si="111"/>
        <v>Сметана 15%</v>
      </c>
      <c r="M104" s="86" t="str">
        <f t="shared" si="111"/>
        <v>Молоко сухое</v>
      </c>
      <c r="N104" s="86" t="str">
        <f t="shared" si="111"/>
        <v>Снежок 2,5 %</v>
      </c>
      <c r="O104" s="86" t="str">
        <f t="shared" si="111"/>
        <v>Творог 5%</v>
      </c>
      <c r="P104" s="86" t="str">
        <f t="shared" si="111"/>
        <v>Молоко сгущенное</v>
      </c>
      <c r="Q104" s="86" t="str">
        <f t="shared" si="111"/>
        <v xml:space="preserve">Джем Сава </v>
      </c>
      <c r="R104" s="86" t="str">
        <f t="shared" si="111"/>
        <v>Сыр</v>
      </c>
      <c r="S104" s="86" t="str">
        <f t="shared" si="111"/>
        <v>Зеленый горошек</v>
      </c>
      <c r="T104" s="86" t="str">
        <f t="shared" si="111"/>
        <v>Кукуруза консервирован.</v>
      </c>
      <c r="U104" s="86" t="str">
        <f t="shared" si="111"/>
        <v>Консервы рыбные</v>
      </c>
      <c r="V104" s="86" t="str">
        <f t="shared" si="111"/>
        <v>Огурцы консервирован.</v>
      </c>
      <c r="W104" s="43"/>
      <c r="X104" s="86" t="str">
        <f t="shared" si="111"/>
        <v>Яйцо</v>
      </c>
      <c r="Y104" s="86" t="str">
        <f t="shared" si="111"/>
        <v>Икра кабачковая</v>
      </c>
      <c r="Z104" s="86" t="str">
        <f t="shared" si="111"/>
        <v>Изюм</v>
      </c>
      <c r="AA104" s="86" t="str">
        <f t="shared" si="111"/>
        <v>Курага</v>
      </c>
      <c r="AB104" s="86" t="str">
        <f t="shared" si="111"/>
        <v>Чернослив</v>
      </c>
      <c r="AC104" s="86" t="str">
        <f t="shared" si="111"/>
        <v>Шиповник</v>
      </c>
      <c r="AD104" s="86" t="str">
        <f t="shared" si="111"/>
        <v>Сухофрукты</v>
      </c>
      <c r="AE104" s="86" t="str">
        <f t="shared" si="111"/>
        <v>Ягода свежемороженная</v>
      </c>
      <c r="AF104" s="86" t="str">
        <f t="shared" ref="AF104:AI104" si="112">AF88</f>
        <v xml:space="preserve">Апельсин  </v>
      </c>
      <c r="AG104" s="86" t="str">
        <f t="shared" si="112"/>
        <v>Банан</v>
      </c>
      <c r="AH104" s="86" t="str">
        <f t="shared" si="112"/>
        <v>Лимон</v>
      </c>
      <c r="AI104" s="86" t="str">
        <f t="shared" si="112"/>
        <v>Яблоко</v>
      </c>
      <c r="AJ104" s="86" t="str">
        <f t="shared" si="111"/>
        <v>Кисель</v>
      </c>
      <c r="AK104" s="86" t="str">
        <f t="shared" si="111"/>
        <v xml:space="preserve">Сок </v>
      </c>
      <c r="AL104" s="86" t="str">
        <f t="shared" si="111"/>
        <v>Макаронные изделия</v>
      </c>
      <c r="AM104" s="86" t="str">
        <f t="shared" si="111"/>
        <v>Мука</v>
      </c>
      <c r="AN104" s="86" t="str">
        <f t="shared" si="111"/>
        <v>Дрожжи</v>
      </c>
      <c r="AO104" s="86" t="str">
        <f t="shared" si="111"/>
        <v>Печенье</v>
      </c>
      <c r="AP104" s="86" t="str">
        <f t="shared" si="111"/>
        <v>Пряники</v>
      </c>
      <c r="AQ104" s="86" t="str">
        <f t="shared" si="111"/>
        <v>Вафли</v>
      </c>
      <c r="AR104" s="86" t="str">
        <f t="shared" si="111"/>
        <v>Конфеты</v>
      </c>
      <c r="AS104" s="86" t="str">
        <f t="shared" si="111"/>
        <v>Повидло Сава</v>
      </c>
      <c r="AT104" s="86" t="str">
        <f t="shared" si="111"/>
        <v>Крупа геркулес</v>
      </c>
      <c r="AU104" s="86" t="str">
        <f t="shared" si="111"/>
        <v>Крупа горох</v>
      </c>
      <c r="AV104" s="86" t="str">
        <f t="shared" si="111"/>
        <v>Крупа гречневая</v>
      </c>
      <c r="AW104" s="86" t="str">
        <f t="shared" si="111"/>
        <v>Крупа кукурузная</v>
      </c>
      <c r="AX104" s="86" t="str">
        <f t="shared" si="111"/>
        <v>Крупа манная</v>
      </c>
      <c r="AY104" s="86" t="str">
        <f t="shared" si="111"/>
        <v>Крупа перловая</v>
      </c>
      <c r="AZ104" s="86" t="str">
        <f t="shared" si="111"/>
        <v>Крупа пшеничная</v>
      </c>
      <c r="BA104" s="86" t="str">
        <f t="shared" si="111"/>
        <v>Крупа пшено</v>
      </c>
      <c r="BB104" s="86" t="str">
        <f t="shared" si="111"/>
        <v>Крупа ячневая</v>
      </c>
      <c r="BC104" s="86" t="str">
        <f t="shared" si="111"/>
        <v>Рис</v>
      </c>
      <c r="BD104" s="86" t="str">
        <f t="shared" si="111"/>
        <v>Цыпленок бройлер</v>
      </c>
      <c r="BE104" s="86" t="str">
        <f t="shared" si="111"/>
        <v>Филе куриное</v>
      </c>
      <c r="BF104" s="86" t="str">
        <f t="shared" si="111"/>
        <v>Фарш говяжий</v>
      </c>
      <c r="BG104" s="86" t="str">
        <f t="shared" si="111"/>
        <v>Печень куриная</v>
      </c>
      <c r="BH104" s="86" t="str">
        <f t="shared" si="111"/>
        <v>Филе минтая</v>
      </c>
      <c r="BI104" s="86" t="str">
        <f t="shared" si="111"/>
        <v>Филе сельди слабосол.</v>
      </c>
      <c r="BJ104" s="86" t="str">
        <f t="shared" si="111"/>
        <v>Картофель</v>
      </c>
      <c r="BK104" s="86" t="str">
        <f t="shared" si="111"/>
        <v>Морковь</v>
      </c>
      <c r="BL104" s="86" t="str">
        <f t="shared" si="111"/>
        <v>Лук</v>
      </c>
      <c r="BM104" s="86" t="str">
        <f t="shared" si="111"/>
        <v>Капуста</v>
      </c>
      <c r="BN104" s="86" t="str">
        <f t="shared" si="111"/>
        <v>Свекла</v>
      </c>
      <c r="BO104" s="86" t="str">
        <f t="shared" si="111"/>
        <v>Томатная паста</v>
      </c>
      <c r="BP104" s="86" t="str">
        <f t="shared" si="111"/>
        <v>Масло растительное</v>
      </c>
      <c r="BQ104" s="86" t="str">
        <f t="shared" si="111"/>
        <v>Соль</v>
      </c>
      <c r="BR104" s="102" t="str">
        <f t="shared" ref="BR104" si="113">BR88</f>
        <v>Лимонная кислота</v>
      </c>
      <c r="BS104" s="97" t="s">
        <v>5</v>
      </c>
      <c r="BT104" s="97" t="s">
        <v>6</v>
      </c>
    </row>
    <row r="105" spans="1:72" ht="51" customHeight="1" x14ac:dyDescent="0.3">
      <c r="A105" s="89"/>
      <c r="B105" s="7" t="s">
        <v>7</v>
      </c>
      <c r="C105" s="91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43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102"/>
      <c r="BS105" s="97"/>
      <c r="BT105" s="97"/>
    </row>
    <row r="106" spans="1:72" x14ac:dyDescent="0.3">
      <c r="A106" s="92" t="s">
        <v>23</v>
      </c>
      <c r="B106" s="18" t="str">
        <f>B26</f>
        <v>Картофельное пюре</v>
      </c>
      <c r="C106" s="93">
        <f>$E$6</f>
        <v>1</v>
      </c>
      <c r="D106" s="13">
        <f t="shared" ref="D106:S110" si="114">D26</f>
        <v>0</v>
      </c>
      <c r="E106" s="13">
        <f t="shared" si="114"/>
        <v>0</v>
      </c>
      <c r="F106" s="13">
        <f t="shared" si="114"/>
        <v>0</v>
      </c>
      <c r="G106" s="13">
        <f t="shared" si="114"/>
        <v>0</v>
      </c>
      <c r="H106" s="13">
        <f t="shared" si="114"/>
        <v>0</v>
      </c>
      <c r="I106" s="13">
        <f t="shared" si="114"/>
        <v>0</v>
      </c>
      <c r="J106" s="13">
        <f t="shared" si="114"/>
        <v>2.4E-2</v>
      </c>
      <c r="K106" s="13">
        <f t="shared" si="114"/>
        <v>5.0000000000000001E-3</v>
      </c>
      <c r="L106" s="13">
        <f t="shared" si="114"/>
        <v>0</v>
      </c>
      <c r="M106" s="13">
        <f t="shared" si="114"/>
        <v>0</v>
      </c>
      <c r="N106" s="13">
        <f t="shared" si="114"/>
        <v>0</v>
      </c>
      <c r="O106" s="13">
        <f t="shared" si="114"/>
        <v>0</v>
      </c>
      <c r="P106" s="13">
        <f t="shared" si="114"/>
        <v>0</v>
      </c>
      <c r="Q106" s="13">
        <f t="shared" si="114"/>
        <v>0</v>
      </c>
      <c r="R106" s="13">
        <f t="shared" si="114"/>
        <v>0</v>
      </c>
      <c r="S106" s="13">
        <f t="shared" si="114"/>
        <v>0</v>
      </c>
      <c r="T106" s="13">
        <f>T26</f>
        <v>0</v>
      </c>
      <c r="U106" s="13">
        <f t="shared" ref="U106:AB106" si="115">U26</f>
        <v>0</v>
      </c>
      <c r="V106" s="13">
        <f t="shared" si="115"/>
        <v>0</v>
      </c>
      <c r="W106" s="13">
        <f>W26</f>
        <v>0</v>
      </c>
      <c r="X106" s="13">
        <f t="shared" si="115"/>
        <v>0</v>
      </c>
      <c r="Y106" s="13">
        <f t="shared" si="115"/>
        <v>0</v>
      </c>
      <c r="Z106" s="13">
        <f t="shared" si="115"/>
        <v>0</v>
      </c>
      <c r="AA106" s="13">
        <f t="shared" si="115"/>
        <v>0</v>
      </c>
      <c r="AB106" s="13">
        <f t="shared" si="115"/>
        <v>0</v>
      </c>
      <c r="AC106" s="13">
        <f>AC26</f>
        <v>0</v>
      </c>
      <c r="AD106" s="13">
        <f t="shared" ref="AD106:BQ110" si="116">AD26</f>
        <v>0</v>
      </c>
      <c r="AE106" s="13">
        <f t="shared" si="116"/>
        <v>0</v>
      </c>
      <c r="AF106" s="13">
        <f t="shared" ref="AF106:AI106" si="117">AF26</f>
        <v>0</v>
      </c>
      <c r="AG106" s="13">
        <f t="shared" si="117"/>
        <v>0</v>
      </c>
      <c r="AH106" s="13">
        <f t="shared" si="117"/>
        <v>0</v>
      </c>
      <c r="AI106" s="13">
        <f t="shared" si="117"/>
        <v>0</v>
      </c>
      <c r="AJ106" s="13">
        <f t="shared" si="116"/>
        <v>0</v>
      </c>
      <c r="AK106" s="13">
        <f t="shared" si="116"/>
        <v>0</v>
      </c>
      <c r="AL106" s="13">
        <f t="shared" si="116"/>
        <v>0</v>
      </c>
      <c r="AM106" s="13">
        <f t="shared" si="116"/>
        <v>0</v>
      </c>
      <c r="AN106" s="13">
        <f t="shared" si="116"/>
        <v>0</v>
      </c>
      <c r="AO106" s="13">
        <f t="shared" si="116"/>
        <v>0</v>
      </c>
      <c r="AP106" s="13">
        <f t="shared" si="116"/>
        <v>0</v>
      </c>
      <c r="AQ106" s="13">
        <f t="shared" si="116"/>
        <v>0</v>
      </c>
      <c r="AR106" s="13">
        <f t="shared" si="116"/>
        <v>0</v>
      </c>
      <c r="AS106" s="13">
        <f t="shared" si="116"/>
        <v>0</v>
      </c>
      <c r="AT106" s="13">
        <f t="shared" si="116"/>
        <v>0</v>
      </c>
      <c r="AU106" s="13">
        <f t="shared" si="116"/>
        <v>0</v>
      </c>
      <c r="AV106" s="13">
        <f t="shared" si="116"/>
        <v>0</v>
      </c>
      <c r="AW106" s="13">
        <f t="shared" si="116"/>
        <v>0</v>
      </c>
      <c r="AX106" s="13">
        <f t="shared" si="116"/>
        <v>0</v>
      </c>
      <c r="AY106" s="13">
        <f t="shared" si="116"/>
        <v>0</v>
      </c>
      <c r="AZ106" s="13">
        <f t="shared" si="116"/>
        <v>0</v>
      </c>
      <c r="BA106" s="13">
        <f t="shared" si="116"/>
        <v>0</v>
      </c>
      <c r="BB106" s="13">
        <f t="shared" si="116"/>
        <v>0</v>
      </c>
      <c r="BC106" s="13">
        <f t="shared" si="116"/>
        <v>0</v>
      </c>
      <c r="BD106" s="13">
        <f t="shared" si="116"/>
        <v>0</v>
      </c>
      <c r="BE106" s="13">
        <f t="shared" si="116"/>
        <v>0</v>
      </c>
      <c r="BF106" s="13">
        <f t="shared" si="116"/>
        <v>0</v>
      </c>
      <c r="BG106" s="13">
        <f t="shared" si="116"/>
        <v>0</v>
      </c>
      <c r="BH106" s="13">
        <f t="shared" si="116"/>
        <v>0</v>
      </c>
      <c r="BI106" s="13">
        <f t="shared" si="116"/>
        <v>0</v>
      </c>
      <c r="BJ106" s="13">
        <f t="shared" si="116"/>
        <v>0.192</v>
      </c>
      <c r="BK106" s="13">
        <f t="shared" si="116"/>
        <v>0</v>
      </c>
      <c r="BL106" s="13">
        <f t="shared" si="116"/>
        <v>0</v>
      </c>
      <c r="BM106" s="13">
        <f t="shared" si="116"/>
        <v>0</v>
      </c>
      <c r="BN106" s="13">
        <f t="shared" si="116"/>
        <v>0</v>
      </c>
      <c r="BO106" s="13">
        <f t="shared" si="116"/>
        <v>0</v>
      </c>
      <c r="BP106" s="13">
        <f t="shared" si="116"/>
        <v>0</v>
      </c>
      <c r="BQ106" s="13">
        <f t="shared" si="116"/>
        <v>0</v>
      </c>
      <c r="BR106" s="80">
        <f t="shared" ref="BR106" si="118">BR26</f>
        <v>0</v>
      </c>
    </row>
    <row r="107" spans="1:72" x14ac:dyDescent="0.3">
      <c r="A107" s="92"/>
      <c r="B107" s="18" t="str">
        <f>B27</f>
        <v>Огурчик свежий</v>
      </c>
      <c r="C107" s="94"/>
      <c r="D107" s="13">
        <f t="shared" si="114"/>
        <v>0</v>
      </c>
      <c r="E107" s="13">
        <f t="shared" si="114"/>
        <v>0</v>
      </c>
      <c r="F107" s="13">
        <f t="shared" si="114"/>
        <v>0</v>
      </c>
      <c r="G107" s="13">
        <f t="shared" si="114"/>
        <v>0</v>
      </c>
      <c r="H107" s="13">
        <f t="shared" si="114"/>
        <v>0</v>
      </c>
      <c r="I107" s="13">
        <f t="shared" si="114"/>
        <v>0</v>
      </c>
      <c r="J107" s="13">
        <f t="shared" si="114"/>
        <v>0</v>
      </c>
      <c r="K107" s="13">
        <f t="shared" si="114"/>
        <v>0</v>
      </c>
      <c r="L107" s="13">
        <f t="shared" si="114"/>
        <v>0</v>
      </c>
      <c r="M107" s="13">
        <f t="shared" si="114"/>
        <v>0</v>
      </c>
      <c r="N107" s="13">
        <f t="shared" si="114"/>
        <v>0</v>
      </c>
      <c r="O107" s="13">
        <f t="shared" si="114"/>
        <v>0</v>
      </c>
      <c r="P107" s="13">
        <f t="shared" si="114"/>
        <v>0</v>
      </c>
      <c r="Q107" s="13">
        <f t="shared" si="114"/>
        <v>0</v>
      </c>
      <c r="R107" s="13">
        <f t="shared" si="114"/>
        <v>0</v>
      </c>
      <c r="S107" s="13">
        <f t="shared" si="114"/>
        <v>0</v>
      </c>
      <c r="T107" s="13">
        <f t="shared" ref="T107:AE110" si="119">T27</f>
        <v>0</v>
      </c>
      <c r="U107" s="13">
        <f t="shared" si="119"/>
        <v>0</v>
      </c>
      <c r="V107" s="13">
        <f t="shared" si="119"/>
        <v>3.5000000000000003E-2</v>
      </c>
      <c r="W107" s="13">
        <f>W27</f>
        <v>0</v>
      </c>
      <c r="X107" s="13">
        <f t="shared" si="119"/>
        <v>0</v>
      </c>
      <c r="Y107" s="13">
        <f t="shared" si="119"/>
        <v>0</v>
      </c>
      <c r="Z107" s="13">
        <f t="shared" si="119"/>
        <v>0</v>
      </c>
      <c r="AA107" s="13">
        <f t="shared" si="119"/>
        <v>0</v>
      </c>
      <c r="AB107" s="13">
        <f t="shared" si="119"/>
        <v>0</v>
      </c>
      <c r="AC107" s="13">
        <f t="shared" si="119"/>
        <v>0</v>
      </c>
      <c r="AD107" s="13">
        <f t="shared" si="119"/>
        <v>0</v>
      </c>
      <c r="AE107" s="13">
        <f t="shared" si="119"/>
        <v>0</v>
      </c>
      <c r="AF107" s="13">
        <f t="shared" ref="AF107:AI107" si="120">AF27</f>
        <v>0</v>
      </c>
      <c r="AG107" s="13">
        <f t="shared" si="120"/>
        <v>0</v>
      </c>
      <c r="AH107" s="13">
        <f t="shared" si="120"/>
        <v>0</v>
      </c>
      <c r="AI107" s="13">
        <f t="shared" si="120"/>
        <v>0</v>
      </c>
      <c r="AJ107" s="13">
        <f t="shared" si="116"/>
        <v>0</v>
      </c>
      <c r="AK107" s="13">
        <f t="shared" si="116"/>
        <v>0</v>
      </c>
      <c r="AL107" s="13">
        <f t="shared" si="116"/>
        <v>0</v>
      </c>
      <c r="AM107" s="13">
        <f t="shared" si="116"/>
        <v>0</v>
      </c>
      <c r="AN107" s="13">
        <f t="shared" si="116"/>
        <v>0</v>
      </c>
      <c r="AO107" s="13">
        <f t="shared" si="116"/>
        <v>0</v>
      </c>
      <c r="AP107" s="13">
        <f t="shared" si="116"/>
        <v>0</v>
      </c>
      <c r="AQ107" s="13">
        <f t="shared" si="116"/>
        <v>0</v>
      </c>
      <c r="AR107" s="13">
        <f t="shared" si="116"/>
        <v>0</v>
      </c>
      <c r="AS107" s="13">
        <f t="shared" si="116"/>
        <v>0</v>
      </c>
      <c r="AT107" s="13">
        <f t="shared" si="116"/>
        <v>0</v>
      </c>
      <c r="AU107" s="13">
        <f t="shared" si="116"/>
        <v>0</v>
      </c>
      <c r="AV107" s="13">
        <f t="shared" si="116"/>
        <v>0</v>
      </c>
      <c r="AW107" s="13">
        <f t="shared" si="116"/>
        <v>0</v>
      </c>
      <c r="AX107" s="13">
        <f t="shared" si="116"/>
        <v>0</v>
      </c>
      <c r="AY107" s="13">
        <f t="shared" si="116"/>
        <v>0</v>
      </c>
      <c r="AZ107" s="13">
        <f t="shared" si="116"/>
        <v>0</v>
      </c>
      <c r="BA107" s="13">
        <f t="shared" si="116"/>
        <v>0</v>
      </c>
      <c r="BB107" s="13">
        <f t="shared" si="116"/>
        <v>0</v>
      </c>
      <c r="BC107" s="13">
        <f t="shared" si="116"/>
        <v>0</v>
      </c>
      <c r="BD107" s="13">
        <f t="shared" si="116"/>
        <v>0</v>
      </c>
      <c r="BE107" s="13">
        <f t="shared" si="116"/>
        <v>0</v>
      </c>
      <c r="BF107" s="13">
        <f t="shared" si="116"/>
        <v>0</v>
      </c>
      <c r="BG107" s="13">
        <f t="shared" si="116"/>
        <v>0</v>
      </c>
      <c r="BH107" s="13">
        <f t="shared" si="116"/>
        <v>0</v>
      </c>
      <c r="BI107" s="13">
        <f t="shared" si="116"/>
        <v>3.5000000000000003E-2</v>
      </c>
      <c r="BJ107" s="13">
        <f t="shared" si="116"/>
        <v>0</v>
      </c>
      <c r="BK107" s="13">
        <f t="shared" si="116"/>
        <v>0</v>
      </c>
      <c r="BL107" s="13">
        <f t="shared" si="116"/>
        <v>3.0000000000000001E-3</v>
      </c>
      <c r="BM107" s="13">
        <f t="shared" si="116"/>
        <v>0</v>
      </c>
      <c r="BN107" s="13">
        <f t="shared" si="116"/>
        <v>0</v>
      </c>
      <c r="BO107" s="13">
        <f t="shared" si="116"/>
        <v>0</v>
      </c>
      <c r="BP107" s="13">
        <f t="shared" si="116"/>
        <v>0</v>
      </c>
      <c r="BQ107" s="13">
        <f t="shared" si="116"/>
        <v>0</v>
      </c>
      <c r="BR107" s="80">
        <f t="shared" ref="BR107" si="121">BR27</f>
        <v>0</v>
      </c>
    </row>
    <row r="108" spans="1:72" x14ac:dyDescent="0.3">
      <c r="A108" s="92"/>
      <c r="B108" s="18" t="str">
        <f>B28</f>
        <v>Чай с лимоном</v>
      </c>
      <c r="C108" s="94"/>
      <c r="D108" s="13">
        <f t="shared" si="114"/>
        <v>0</v>
      </c>
      <c r="E108" s="13">
        <f t="shared" si="114"/>
        <v>0</v>
      </c>
      <c r="F108" s="13">
        <f t="shared" si="114"/>
        <v>1.2E-2</v>
      </c>
      <c r="G108" s="13">
        <f t="shared" si="114"/>
        <v>5.9999999999999995E-4</v>
      </c>
      <c r="H108" s="13">
        <f t="shared" si="114"/>
        <v>0</v>
      </c>
      <c r="I108" s="13">
        <f t="shared" si="114"/>
        <v>0</v>
      </c>
      <c r="J108" s="13">
        <f t="shared" si="114"/>
        <v>0</v>
      </c>
      <c r="K108" s="13">
        <f t="shared" si="114"/>
        <v>0</v>
      </c>
      <c r="L108" s="13">
        <f t="shared" si="114"/>
        <v>0</v>
      </c>
      <c r="M108" s="13">
        <f t="shared" si="114"/>
        <v>0</v>
      </c>
      <c r="N108" s="13">
        <f t="shared" si="114"/>
        <v>0</v>
      </c>
      <c r="O108" s="13">
        <f t="shared" si="114"/>
        <v>0</v>
      </c>
      <c r="P108" s="13">
        <f t="shared" si="114"/>
        <v>0</v>
      </c>
      <c r="Q108" s="13">
        <f t="shared" si="114"/>
        <v>0</v>
      </c>
      <c r="R108" s="13">
        <f t="shared" si="114"/>
        <v>0</v>
      </c>
      <c r="S108" s="13">
        <f t="shared" si="114"/>
        <v>0</v>
      </c>
      <c r="T108" s="13">
        <f t="shared" si="119"/>
        <v>0</v>
      </c>
      <c r="U108" s="13">
        <f t="shared" si="119"/>
        <v>0</v>
      </c>
      <c r="V108" s="13">
        <f t="shared" si="119"/>
        <v>0</v>
      </c>
      <c r="W108" s="13">
        <f>W28</f>
        <v>0</v>
      </c>
      <c r="X108" s="13">
        <f t="shared" si="119"/>
        <v>0</v>
      </c>
      <c r="Y108" s="13">
        <f t="shared" si="119"/>
        <v>0</v>
      </c>
      <c r="Z108" s="13">
        <f t="shared" si="119"/>
        <v>0</v>
      </c>
      <c r="AA108" s="13">
        <f t="shared" si="119"/>
        <v>0</v>
      </c>
      <c r="AB108" s="13">
        <f t="shared" si="119"/>
        <v>0</v>
      </c>
      <c r="AC108" s="13">
        <f t="shared" si="119"/>
        <v>0</v>
      </c>
      <c r="AD108" s="13">
        <f t="shared" si="119"/>
        <v>0</v>
      </c>
      <c r="AE108" s="13">
        <f t="shared" si="119"/>
        <v>0</v>
      </c>
      <c r="AF108" s="13">
        <f t="shared" ref="AF108:AI108" si="122">AF28</f>
        <v>0</v>
      </c>
      <c r="AG108" s="13">
        <f t="shared" si="122"/>
        <v>0</v>
      </c>
      <c r="AH108" s="13">
        <f t="shared" si="122"/>
        <v>5.0000000000000001E-3</v>
      </c>
      <c r="AI108" s="13">
        <f t="shared" si="122"/>
        <v>0</v>
      </c>
      <c r="AJ108" s="13">
        <f t="shared" si="116"/>
        <v>0</v>
      </c>
      <c r="AK108" s="13">
        <f t="shared" si="116"/>
        <v>0</v>
      </c>
      <c r="AL108" s="13">
        <f t="shared" si="116"/>
        <v>0</v>
      </c>
      <c r="AM108" s="13">
        <f t="shared" si="116"/>
        <v>0</v>
      </c>
      <c r="AN108" s="13">
        <f t="shared" si="116"/>
        <v>0</v>
      </c>
      <c r="AO108" s="13">
        <f t="shared" si="116"/>
        <v>0</v>
      </c>
      <c r="AP108" s="13">
        <f t="shared" si="116"/>
        <v>0</v>
      </c>
      <c r="AQ108" s="13">
        <f t="shared" si="116"/>
        <v>0</v>
      </c>
      <c r="AR108" s="13">
        <f t="shared" si="116"/>
        <v>0</v>
      </c>
      <c r="AS108" s="13">
        <f t="shared" si="116"/>
        <v>0</v>
      </c>
      <c r="AT108" s="13">
        <f t="shared" si="116"/>
        <v>0</v>
      </c>
      <c r="AU108" s="13">
        <f t="shared" si="116"/>
        <v>0</v>
      </c>
      <c r="AV108" s="13">
        <f t="shared" si="116"/>
        <v>0</v>
      </c>
      <c r="AW108" s="13">
        <f t="shared" si="116"/>
        <v>0</v>
      </c>
      <c r="AX108" s="13">
        <f t="shared" si="116"/>
        <v>0</v>
      </c>
      <c r="AY108" s="13">
        <f t="shared" si="116"/>
        <v>0</v>
      </c>
      <c r="AZ108" s="13">
        <f t="shared" si="116"/>
        <v>0</v>
      </c>
      <c r="BA108" s="13">
        <f t="shared" si="116"/>
        <v>0</v>
      </c>
      <c r="BB108" s="13">
        <f t="shared" si="116"/>
        <v>0</v>
      </c>
      <c r="BC108" s="13">
        <f t="shared" si="116"/>
        <v>0</v>
      </c>
      <c r="BD108" s="13">
        <f t="shared" si="116"/>
        <v>0</v>
      </c>
      <c r="BE108" s="13">
        <f t="shared" si="116"/>
        <v>0</v>
      </c>
      <c r="BF108" s="13">
        <f t="shared" si="116"/>
        <v>0</v>
      </c>
      <c r="BG108" s="13">
        <f t="shared" si="116"/>
        <v>0</v>
      </c>
      <c r="BH108" s="13">
        <f t="shared" si="116"/>
        <v>0</v>
      </c>
      <c r="BI108" s="13">
        <f t="shared" si="116"/>
        <v>0</v>
      </c>
      <c r="BJ108" s="13">
        <f t="shared" si="116"/>
        <v>0</v>
      </c>
      <c r="BK108" s="13">
        <f t="shared" si="116"/>
        <v>0</v>
      </c>
      <c r="BL108" s="13">
        <f t="shared" si="116"/>
        <v>0</v>
      </c>
      <c r="BM108" s="13">
        <f t="shared" si="116"/>
        <v>0</v>
      </c>
      <c r="BN108" s="13">
        <f t="shared" si="116"/>
        <v>0</v>
      </c>
      <c r="BO108" s="13">
        <f t="shared" si="116"/>
        <v>0</v>
      </c>
      <c r="BP108" s="13">
        <f t="shared" si="116"/>
        <v>0</v>
      </c>
      <c r="BQ108" s="13">
        <f t="shared" si="116"/>
        <v>0</v>
      </c>
      <c r="BR108" s="80">
        <f t="shared" ref="BR108" si="123">BR28</f>
        <v>0</v>
      </c>
    </row>
    <row r="109" spans="1:72" x14ac:dyDescent="0.3">
      <c r="A109" s="92"/>
      <c r="B109" s="18" t="str">
        <f>B29</f>
        <v>Хлеб пшеничный</v>
      </c>
      <c r="C109" s="94"/>
      <c r="D109" s="13">
        <f t="shared" si="114"/>
        <v>0.02</v>
      </c>
      <c r="E109" s="13">
        <f t="shared" si="114"/>
        <v>0</v>
      </c>
      <c r="F109" s="13">
        <f t="shared" si="114"/>
        <v>0</v>
      </c>
      <c r="G109" s="13">
        <f t="shared" si="114"/>
        <v>0</v>
      </c>
      <c r="H109" s="13">
        <f t="shared" si="114"/>
        <v>0</v>
      </c>
      <c r="I109" s="13">
        <f t="shared" si="114"/>
        <v>0</v>
      </c>
      <c r="J109" s="13">
        <f t="shared" si="114"/>
        <v>0</v>
      </c>
      <c r="K109" s="13">
        <f t="shared" si="114"/>
        <v>0</v>
      </c>
      <c r="L109" s="13">
        <f t="shared" si="114"/>
        <v>0</v>
      </c>
      <c r="M109" s="13">
        <f t="shared" si="114"/>
        <v>0</v>
      </c>
      <c r="N109" s="13">
        <f t="shared" si="114"/>
        <v>0</v>
      </c>
      <c r="O109" s="13">
        <f t="shared" si="114"/>
        <v>0</v>
      </c>
      <c r="P109" s="13">
        <f t="shared" si="114"/>
        <v>0</v>
      </c>
      <c r="Q109" s="13">
        <f t="shared" si="114"/>
        <v>0</v>
      </c>
      <c r="R109" s="13">
        <f t="shared" si="114"/>
        <v>0</v>
      </c>
      <c r="S109" s="13">
        <f t="shared" si="114"/>
        <v>0</v>
      </c>
      <c r="T109" s="13">
        <f t="shared" si="119"/>
        <v>0</v>
      </c>
      <c r="U109" s="13">
        <f t="shared" si="119"/>
        <v>0</v>
      </c>
      <c r="V109" s="13">
        <f t="shared" si="119"/>
        <v>0</v>
      </c>
      <c r="W109" s="13">
        <f>W29</f>
        <v>0</v>
      </c>
      <c r="X109" s="13">
        <f t="shared" si="119"/>
        <v>0</v>
      </c>
      <c r="Y109" s="13">
        <f t="shared" si="119"/>
        <v>0</v>
      </c>
      <c r="Z109" s="13">
        <f t="shared" si="119"/>
        <v>0</v>
      </c>
      <c r="AA109" s="13">
        <f t="shared" si="119"/>
        <v>0</v>
      </c>
      <c r="AB109" s="13">
        <f t="shared" si="119"/>
        <v>0</v>
      </c>
      <c r="AC109" s="13">
        <f t="shared" si="119"/>
        <v>0</v>
      </c>
      <c r="AD109" s="13">
        <f t="shared" si="119"/>
        <v>0</v>
      </c>
      <c r="AE109" s="13">
        <f t="shared" si="119"/>
        <v>0</v>
      </c>
      <c r="AF109" s="13">
        <f t="shared" ref="AF109:AI109" si="124">AF29</f>
        <v>0</v>
      </c>
      <c r="AG109" s="13">
        <f t="shared" si="124"/>
        <v>0</v>
      </c>
      <c r="AH109" s="13">
        <f t="shared" si="124"/>
        <v>0</v>
      </c>
      <c r="AI109" s="13">
        <f t="shared" si="124"/>
        <v>0</v>
      </c>
      <c r="AJ109" s="13">
        <f t="shared" si="116"/>
        <v>0</v>
      </c>
      <c r="AK109" s="13">
        <f t="shared" si="116"/>
        <v>0</v>
      </c>
      <c r="AL109" s="13">
        <f t="shared" si="116"/>
        <v>0</v>
      </c>
      <c r="AM109" s="13">
        <f t="shared" si="116"/>
        <v>0</v>
      </c>
      <c r="AN109" s="13">
        <f t="shared" si="116"/>
        <v>0</v>
      </c>
      <c r="AO109" s="13">
        <f t="shared" si="116"/>
        <v>0</v>
      </c>
      <c r="AP109" s="13">
        <f t="shared" si="116"/>
        <v>0</v>
      </c>
      <c r="AQ109" s="13">
        <f t="shared" si="116"/>
        <v>0</v>
      </c>
      <c r="AR109" s="13">
        <f t="shared" si="116"/>
        <v>0</v>
      </c>
      <c r="AS109" s="13">
        <f t="shared" si="116"/>
        <v>0</v>
      </c>
      <c r="AT109" s="13">
        <f t="shared" si="116"/>
        <v>0</v>
      </c>
      <c r="AU109" s="13">
        <f t="shared" si="116"/>
        <v>0</v>
      </c>
      <c r="AV109" s="13">
        <f t="shared" si="116"/>
        <v>0</v>
      </c>
      <c r="AW109" s="13">
        <f t="shared" si="116"/>
        <v>0</v>
      </c>
      <c r="AX109" s="13">
        <f t="shared" si="116"/>
        <v>0</v>
      </c>
      <c r="AY109" s="13">
        <f t="shared" si="116"/>
        <v>0</v>
      </c>
      <c r="AZ109" s="13">
        <f t="shared" si="116"/>
        <v>0</v>
      </c>
      <c r="BA109" s="13">
        <f t="shared" si="116"/>
        <v>0</v>
      </c>
      <c r="BB109" s="13">
        <f t="shared" si="116"/>
        <v>0</v>
      </c>
      <c r="BC109" s="13">
        <f t="shared" si="116"/>
        <v>0</v>
      </c>
      <c r="BD109" s="13">
        <f t="shared" si="116"/>
        <v>0</v>
      </c>
      <c r="BE109" s="13">
        <f t="shared" si="116"/>
        <v>0</v>
      </c>
      <c r="BF109" s="13">
        <f t="shared" si="116"/>
        <v>0</v>
      </c>
      <c r="BG109" s="13">
        <f t="shared" si="116"/>
        <v>0</v>
      </c>
      <c r="BH109" s="13">
        <f t="shared" si="116"/>
        <v>0</v>
      </c>
      <c r="BI109" s="13">
        <f t="shared" si="116"/>
        <v>0</v>
      </c>
      <c r="BJ109" s="13">
        <f t="shared" si="116"/>
        <v>0</v>
      </c>
      <c r="BK109" s="13">
        <f t="shared" si="116"/>
        <v>0</v>
      </c>
      <c r="BL109" s="13">
        <f t="shared" si="116"/>
        <v>0</v>
      </c>
      <c r="BM109" s="13">
        <f t="shared" si="116"/>
        <v>0</v>
      </c>
      <c r="BN109" s="13">
        <f t="shared" si="116"/>
        <v>0</v>
      </c>
      <c r="BO109" s="13">
        <f t="shared" si="116"/>
        <v>0</v>
      </c>
      <c r="BP109" s="13">
        <f t="shared" si="116"/>
        <v>0</v>
      </c>
      <c r="BQ109" s="13">
        <f t="shared" si="116"/>
        <v>0</v>
      </c>
      <c r="BR109" s="80">
        <f t="shared" ref="BR109" si="125">BR29</f>
        <v>0</v>
      </c>
    </row>
    <row r="110" spans="1:72" x14ac:dyDescent="0.3">
      <c r="A110" s="92"/>
      <c r="B110" s="18">
        <f>B30</f>
        <v>0</v>
      </c>
      <c r="C110" s="95"/>
      <c r="D110" s="13">
        <f t="shared" si="114"/>
        <v>0</v>
      </c>
      <c r="E110" s="13">
        <f t="shared" si="114"/>
        <v>0</v>
      </c>
      <c r="F110" s="13">
        <f t="shared" si="114"/>
        <v>0</v>
      </c>
      <c r="G110" s="13">
        <f t="shared" si="114"/>
        <v>0</v>
      </c>
      <c r="H110" s="13">
        <f t="shared" si="114"/>
        <v>0</v>
      </c>
      <c r="I110" s="13">
        <f t="shared" si="114"/>
        <v>0</v>
      </c>
      <c r="J110" s="13">
        <f t="shared" si="114"/>
        <v>0</v>
      </c>
      <c r="K110" s="13">
        <f t="shared" si="114"/>
        <v>0</v>
      </c>
      <c r="L110" s="13">
        <f t="shared" si="114"/>
        <v>0</v>
      </c>
      <c r="M110" s="13">
        <f t="shared" si="114"/>
        <v>0</v>
      </c>
      <c r="N110" s="13">
        <f t="shared" si="114"/>
        <v>0</v>
      </c>
      <c r="O110" s="13">
        <f t="shared" si="114"/>
        <v>0</v>
      </c>
      <c r="P110" s="13">
        <f t="shared" si="114"/>
        <v>0</v>
      </c>
      <c r="Q110" s="13">
        <f t="shared" si="114"/>
        <v>0</v>
      </c>
      <c r="R110" s="13">
        <f t="shared" si="114"/>
        <v>0</v>
      </c>
      <c r="S110" s="13">
        <f t="shared" si="114"/>
        <v>0</v>
      </c>
      <c r="T110" s="13">
        <f t="shared" si="119"/>
        <v>0</v>
      </c>
      <c r="U110" s="13">
        <f t="shared" si="119"/>
        <v>0</v>
      </c>
      <c r="V110" s="13">
        <f t="shared" si="119"/>
        <v>0</v>
      </c>
      <c r="W110" s="13">
        <f>W30</f>
        <v>0</v>
      </c>
      <c r="X110" s="13">
        <f t="shared" si="119"/>
        <v>0</v>
      </c>
      <c r="Y110" s="13">
        <f t="shared" si="119"/>
        <v>0</v>
      </c>
      <c r="Z110" s="13">
        <f t="shared" si="119"/>
        <v>0</v>
      </c>
      <c r="AA110" s="13">
        <f t="shared" si="119"/>
        <v>0</v>
      </c>
      <c r="AB110" s="13">
        <f t="shared" si="119"/>
        <v>0</v>
      </c>
      <c r="AC110" s="13">
        <f t="shared" si="119"/>
        <v>0</v>
      </c>
      <c r="AD110" s="13">
        <f t="shared" si="119"/>
        <v>0</v>
      </c>
      <c r="AE110" s="13">
        <f t="shared" si="119"/>
        <v>0</v>
      </c>
      <c r="AF110" s="13">
        <f t="shared" ref="AF110:AI110" si="126">AF30</f>
        <v>0</v>
      </c>
      <c r="AG110" s="13">
        <f t="shared" si="126"/>
        <v>0</v>
      </c>
      <c r="AH110" s="13">
        <f t="shared" si="126"/>
        <v>0</v>
      </c>
      <c r="AI110" s="13">
        <f t="shared" si="126"/>
        <v>0</v>
      </c>
      <c r="AJ110" s="13">
        <f t="shared" si="116"/>
        <v>0</v>
      </c>
      <c r="AK110" s="13">
        <f t="shared" si="116"/>
        <v>0</v>
      </c>
      <c r="AL110" s="13">
        <f t="shared" si="116"/>
        <v>0</v>
      </c>
      <c r="AM110" s="13">
        <f t="shared" si="116"/>
        <v>0</v>
      </c>
      <c r="AN110" s="13">
        <f t="shared" si="116"/>
        <v>0</v>
      </c>
      <c r="AO110" s="13">
        <f t="shared" si="116"/>
        <v>0</v>
      </c>
      <c r="AP110" s="13">
        <f t="shared" si="116"/>
        <v>0</v>
      </c>
      <c r="AQ110" s="13">
        <f t="shared" si="116"/>
        <v>0</v>
      </c>
      <c r="AR110" s="13">
        <f t="shared" si="116"/>
        <v>0</v>
      </c>
      <c r="AS110" s="13">
        <f t="shared" si="116"/>
        <v>0</v>
      </c>
      <c r="AT110" s="13">
        <f t="shared" si="116"/>
        <v>0</v>
      </c>
      <c r="AU110" s="13">
        <f t="shared" si="116"/>
        <v>0</v>
      </c>
      <c r="AV110" s="13">
        <f t="shared" si="116"/>
        <v>0</v>
      </c>
      <c r="AW110" s="13">
        <f t="shared" si="116"/>
        <v>0</v>
      </c>
      <c r="AX110" s="13">
        <f t="shared" si="116"/>
        <v>0</v>
      </c>
      <c r="AY110" s="13">
        <f t="shared" si="116"/>
        <v>0</v>
      </c>
      <c r="AZ110" s="13">
        <f t="shared" si="116"/>
        <v>0</v>
      </c>
      <c r="BA110" s="13">
        <f t="shared" si="116"/>
        <v>0</v>
      </c>
      <c r="BB110" s="13">
        <f t="shared" si="116"/>
        <v>0</v>
      </c>
      <c r="BC110" s="13">
        <f t="shared" si="116"/>
        <v>0</v>
      </c>
      <c r="BD110" s="13">
        <f t="shared" si="116"/>
        <v>0</v>
      </c>
      <c r="BE110" s="13">
        <f t="shared" si="116"/>
        <v>0</v>
      </c>
      <c r="BF110" s="13">
        <f t="shared" si="116"/>
        <v>0</v>
      </c>
      <c r="BG110" s="13">
        <f t="shared" si="116"/>
        <v>0</v>
      </c>
      <c r="BH110" s="13">
        <f t="shared" si="116"/>
        <v>0</v>
      </c>
      <c r="BI110" s="13">
        <f t="shared" si="116"/>
        <v>0</v>
      </c>
      <c r="BJ110" s="13">
        <f t="shared" si="116"/>
        <v>0</v>
      </c>
      <c r="BK110" s="13">
        <f t="shared" si="116"/>
        <v>0</v>
      </c>
      <c r="BL110" s="13">
        <f t="shared" si="116"/>
        <v>0</v>
      </c>
      <c r="BM110" s="13">
        <f t="shared" si="116"/>
        <v>0</v>
      </c>
      <c r="BN110" s="13">
        <f t="shared" si="116"/>
        <v>0</v>
      </c>
      <c r="BO110" s="13">
        <f t="shared" si="116"/>
        <v>0</v>
      </c>
      <c r="BP110" s="13">
        <f t="shared" si="116"/>
        <v>0</v>
      </c>
      <c r="BQ110" s="13">
        <f t="shared" si="116"/>
        <v>0</v>
      </c>
      <c r="BR110" s="80">
        <f t="shared" ref="BR110" si="127">BR30</f>
        <v>0</v>
      </c>
      <c r="BS110" s="45"/>
    </row>
    <row r="111" spans="1:72" ht="17.399999999999999" x14ac:dyDescent="0.35">
      <c r="B111" s="31" t="s">
        <v>26</v>
      </c>
      <c r="C111" s="32"/>
      <c r="D111" s="33">
        <f>SUM(D106:D110)</f>
        <v>0.02</v>
      </c>
      <c r="E111" s="33">
        <f t="shared" ref="E111:BQ111" si="128">SUM(E106:E110)</f>
        <v>0</v>
      </c>
      <c r="F111" s="33">
        <f t="shared" si="128"/>
        <v>1.2E-2</v>
      </c>
      <c r="G111" s="33">
        <f t="shared" si="128"/>
        <v>5.9999999999999995E-4</v>
      </c>
      <c r="H111" s="33">
        <f t="shared" si="128"/>
        <v>0</v>
      </c>
      <c r="I111" s="33">
        <f t="shared" si="128"/>
        <v>0</v>
      </c>
      <c r="J111" s="33">
        <f t="shared" si="128"/>
        <v>2.4E-2</v>
      </c>
      <c r="K111" s="33">
        <f t="shared" si="128"/>
        <v>5.0000000000000001E-3</v>
      </c>
      <c r="L111" s="33">
        <f t="shared" si="128"/>
        <v>0</v>
      </c>
      <c r="M111" s="33">
        <f t="shared" si="128"/>
        <v>0</v>
      </c>
      <c r="N111" s="33">
        <f t="shared" si="128"/>
        <v>0</v>
      </c>
      <c r="O111" s="33">
        <f t="shared" si="128"/>
        <v>0</v>
      </c>
      <c r="P111" s="33">
        <f t="shared" si="128"/>
        <v>0</v>
      </c>
      <c r="Q111" s="33">
        <f t="shared" si="128"/>
        <v>0</v>
      </c>
      <c r="R111" s="33">
        <f t="shared" si="128"/>
        <v>0</v>
      </c>
      <c r="S111" s="33">
        <f t="shared" si="128"/>
        <v>0</v>
      </c>
      <c r="T111" s="33">
        <f t="shared" si="128"/>
        <v>0</v>
      </c>
      <c r="U111" s="33">
        <f t="shared" si="128"/>
        <v>0</v>
      </c>
      <c r="V111" s="33">
        <f t="shared" si="128"/>
        <v>3.5000000000000003E-2</v>
      </c>
      <c r="W111" s="33">
        <f>SUM(W106:W110)</f>
        <v>0</v>
      </c>
      <c r="X111" s="33">
        <f t="shared" si="128"/>
        <v>0</v>
      </c>
      <c r="Y111" s="33">
        <f t="shared" si="128"/>
        <v>0</v>
      </c>
      <c r="Z111" s="33">
        <f t="shared" si="128"/>
        <v>0</v>
      </c>
      <c r="AA111" s="33">
        <f t="shared" si="128"/>
        <v>0</v>
      </c>
      <c r="AB111" s="33">
        <f t="shared" si="128"/>
        <v>0</v>
      </c>
      <c r="AC111" s="33">
        <f t="shared" si="128"/>
        <v>0</v>
      </c>
      <c r="AD111" s="33">
        <f t="shared" si="128"/>
        <v>0</v>
      </c>
      <c r="AE111" s="33">
        <f t="shared" si="128"/>
        <v>0</v>
      </c>
      <c r="AF111" s="33">
        <f t="shared" ref="AF111:AI111" si="129">SUM(AF106:AF110)</f>
        <v>0</v>
      </c>
      <c r="AG111" s="33">
        <f t="shared" si="129"/>
        <v>0</v>
      </c>
      <c r="AH111" s="33">
        <f t="shared" si="129"/>
        <v>5.0000000000000001E-3</v>
      </c>
      <c r="AI111" s="33">
        <f t="shared" si="129"/>
        <v>0</v>
      </c>
      <c r="AJ111" s="33">
        <f t="shared" si="128"/>
        <v>0</v>
      </c>
      <c r="AK111" s="33">
        <f t="shared" si="128"/>
        <v>0</v>
      </c>
      <c r="AL111" s="33">
        <f t="shared" si="128"/>
        <v>0</v>
      </c>
      <c r="AM111" s="33">
        <f t="shared" si="128"/>
        <v>0</v>
      </c>
      <c r="AN111" s="33">
        <f t="shared" si="128"/>
        <v>0</v>
      </c>
      <c r="AO111" s="33">
        <f t="shared" si="128"/>
        <v>0</v>
      </c>
      <c r="AP111" s="33">
        <f t="shared" si="128"/>
        <v>0</v>
      </c>
      <c r="AQ111" s="33">
        <f t="shared" si="128"/>
        <v>0</v>
      </c>
      <c r="AR111" s="33">
        <f t="shared" si="128"/>
        <v>0</v>
      </c>
      <c r="AS111" s="33">
        <f t="shared" si="128"/>
        <v>0</v>
      </c>
      <c r="AT111" s="33">
        <f t="shared" si="128"/>
        <v>0</v>
      </c>
      <c r="AU111" s="33">
        <f t="shared" si="128"/>
        <v>0</v>
      </c>
      <c r="AV111" s="33">
        <f t="shared" si="128"/>
        <v>0</v>
      </c>
      <c r="AW111" s="33">
        <f t="shared" si="128"/>
        <v>0</v>
      </c>
      <c r="AX111" s="33">
        <f t="shared" si="128"/>
        <v>0</v>
      </c>
      <c r="AY111" s="33">
        <f t="shared" si="128"/>
        <v>0</v>
      </c>
      <c r="AZ111" s="33">
        <f t="shared" si="128"/>
        <v>0</v>
      </c>
      <c r="BA111" s="33">
        <f t="shared" si="128"/>
        <v>0</v>
      </c>
      <c r="BB111" s="33">
        <f t="shared" si="128"/>
        <v>0</v>
      </c>
      <c r="BC111" s="33">
        <f t="shared" si="128"/>
        <v>0</v>
      </c>
      <c r="BD111" s="33">
        <f t="shared" si="128"/>
        <v>0</v>
      </c>
      <c r="BE111" s="33">
        <f t="shared" si="128"/>
        <v>0</v>
      </c>
      <c r="BF111" s="33">
        <f t="shared" si="128"/>
        <v>0</v>
      </c>
      <c r="BG111" s="33">
        <f t="shared" si="128"/>
        <v>0</v>
      </c>
      <c r="BH111" s="33">
        <f t="shared" si="128"/>
        <v>0</v>
      </c>
      <c r="BI111" s="33">
        <f t="shared" si="128"/>
        <v>3.5000000000000003E-2</v>
      </c>
      <c r="BJ111" s="33">
        <f t="shared" si="128"/>
        <v>0.192</v>
      </c>
      <c r="BK111" s="33">
        <f t="shared" si="128"/>
        <v>0</v>
      </c>
      <c r="BL111" s="33">
        <f t="shared" si="128"/>
        <v>3.0000000000000001E-3</v>
      </c>
      <c r="BM111" s="33">
        <f t="shared" si="128"/>
        <v>0</v>
      </c>
      <c r="BN111" s="33">
        <f t="shared" si="128"/>
        <v>0</v>
      </c>
      <c r="BO111" s="33">
        <f t="shared" si="128"/>
        <v>0</v>
      </c>
      <c r="BP111" s="33">
        <f t="shared" si="128"/>
        <v>0</v>
      </c>
      <c r="BQ111" s="33">
        <f t="shared" si="128"/>
        <v>0</v>
      </c>
      <c r="BR111" s="81">
        <f t="shared" ref="BR111" si="130">SUM(BR106:BR110)</f>
        <v>0</v>
      </c>
    </row>
    <row r="112" spans="1:72" ht="17.399999999999999" x14ac:dyDescent="0.35">
      <c r="B112" s="31" t="s">
        <v>37</v>
      </c>
      <c r="C112" s="32"/>
      <c r="D112" s="44">
        <f t="shared" ref="D112:BQ112" si="131">PRODUCT(D111,$E$6)</f>
        <v>0.02</v>
      </c>
      <c r="E112" s="44">
        <f t="shared" si="131"/>
        <v>0</v>
      </c>
      <c r="F112" s="44">
        <f t="shared" si="131"/>
        <v>1.2E-2</v>
      </c>
      <c r="G112" s="44">
        <f t="shared" si="131"/>
        <v>5.9999999999999995E-4</v>
      </c>
      <c r="H112" s="44">
        <f t="shared" si="131"/>
        <v>0</v>
      </c>
      <c r="I112" s="44">
        <f t="shared" si="131"/>
        <v>0</v>
      </c>
      <c r="J112" s="44">
        <f t="shared" si="131"/>
        <v>2.4E-2</v>
      </c>
      <c r="K112" s="44">
        <f t="shared" si="131"/>
        <v>5.0000000000000001E-3</v>
      </c>
      <c r="L112" s="44">
        <f t="shared" si="131"/>
        <v>0</v>
      </c>
      <c r="M112" s="44">
        <f t="shared" si="131"/>
        <v>0</v>
      </c>
      <c r="N112" s="44">
        <f t="shared" si="131"/>
        <v>0</v>
      </c>
      <c r="O112" s="44">
        <f t="shared" si="131"/>
        <v>0</v>
      </c>
      <c r="P112" s="44">
        <f t="shared" si="131"/>
        <v>0</v>
      </c>
      <c r="Q112" s="44">
        <f t="shared" si="131"/>
        <v>0</v>
      </c>
      <c r="R112" s="44">
        <f t="shared" si="131"/>
        <v>0</v>
      </c>
      <c r="S112" s="44">
        <f t="shared" si="131"/>
        <v>0</v>
      </c>
      <c r="T112" s="44">
        <f t="shared" si="131"/>
        <v>0</v>
      </c>
      <c r="U112" s="44">
        <f t="shared" si="131"/>
        <v>0</v>
      </c>
      <c r="V112" s="44">
        <f t="shared" si="131"/>
        <v>3.5000000000000003E-2</v>
      </c>
      <c r="W112" s="44">
        <f>PRODUCT(W111,$E$6)</f>
        <v>0</v>
      </c>
      <c r="X112" s="44">
        <f t="shared" si="131"/>
        <v>0</v>
      </c>
      <c r="Y112" s="44">
        <f t="shared" si="131"/>
        <v>0</v>
      </c>
      <c r="Z112" s="44">
        <f t="shared" si="131"/>
        <v>0</v>
      </c>
      <c r="AA112" s="44">
        <f t="shared" si="131"/>
        <v>0</v>
      </c>
      <c r="AB112" s="44">
        <f t="shared" si="131"/>
        <v>0</v>
      </c>
      <c r="AC112" s="44">
        <f t="shared" si="131"/>
        <v>0</v>
      </c>
      <c r="AD112" s="44">
        <f t="shared" si="131"/>
        <v>0</v>
      </c>
      <c r="AE112" s="44">
        <f t="shared" si="131"/>
        <v>0</v>
      </c>
      <c r="AF112" s="44">
        <f t="shared" ref="AF112:AI112" si="132">PRODUCT(AF111,$E$6)</f>
        <v>0</v>
      </c>
      <c r="AG112" s="44">
        <f t="shared" si="132"/>
        <v>0</v>
      </c>
      <c r="AH112" s="44">
        <f t="shared" si="132"/>
        <v>5.0000000000000001E-3</v>
      </c>
      <c r="AI112" s="44">
        <f t="shared" si="132"/>
        <v>0</v>
      </c>
      <c r="AJ112" s="44">
        <f t="shared" si="131"/>
        <v>0</v>
      </c>
      <c r="AK112" s="44">
        <f t="shared" si="131"/>
        <v>0</v>
      </c>
      <c r="AL112" s="44">
        <f t="shared" si="131"/>
        <v>0</v>
      </c>
      <c r="AM112" s="44">
        <f t="shared" si="131"/>
        <v>0</v>
      </c>
      <c r="AN112" s="44">
        <f t="shared" si="131"/>
        <v>0</v>
      </c>
      <c r="AO112" s="44">
        <f t="shared" si="131"/>
        <v>0</v>
      </c>
      <c r="AP112" s="44">
        <f t="shared" si="131"/>
        <v>0</v>
      </c>
      <c r="AQ112" s="44">
        <f t="shared" si="131"/>
        <v>0</v>
      </c>
      <c r="AR112" s="44">
        <f t="shared" si="131"/>
        <v>0</v>
      </c>
      <c r="AS112" s="44">
        <f t="shared" si="131"/>
        <v>0</v>
      </c>
      <c r="AT112" s="44">
        <f t="shared" si="131"/>
        <v>0</v>
      </c>
      <c r="AU112" s="44">
        <f t="shared" si="131"/>
        <v>0</v>
      </c>
      <c r="AV112" s="44">
        <f t="shared" si="131"/>
        <v>0</v>
      </c>
      <c r="AW112" s="44">
        <f t="shared" si="131"/>
        <v>0</v>
      </c>
      <c r="AX112" s="44">
        <f t="shared" si="131"/>
        <v>0</v>
      </c>
      <c r="AY112" s="44">
        <f t="shared" si="131"/>
        <v>0</v>
      </c>
      <c r="AZ112" s="44">
        <f t="shared" si="131"/>
        <v>0</v>
      </c>
      <c r="BA112" s="44">
        <f t="shared" si="131"/>
        <v>0</v>
      </c>
      <c r="BB112" s="44">
        <f t="shared" si="131"/>
        <v>0</v>
      </c>
      <c r="BC112" s="44">
        <f t="shared" si="131"/>
        <v>0</v>
      </c>
      <c r="BD112" s="44">
        <f t="shared" si="131"/>
        <v>0</v>
      </c>
      <c r="BE112" s="44">
        <f t="shared" si="131"/>
        <v>0</v>
      </c>
      <c r="BF112" s="44">
        <f t="shared" si="131"/>
        <v>0</v>
      </c>
      <c r="BG112" s="44">
        <f t="shared" si="131"/>
        <v>0</v>
      </c>
      <c r="BH112" s="44">
        <f t="shared" si="131"/>
        <v>0</v>
      </c>
      <c r="BI112" s="44">
        <f t="shared" si="131"/>
        <v>3.5000000000000003E-2</v>
      </c>
      <c r="BJ112" s="44">
        <f t="shared" si="131"/>
        <v>0.192</v>
      </c>
      <c r="BK112" s="44">
        <f t="shared" si="131"/>
        <v>0</v>
      </c>
      <c r="BL112" s="44">
        <f t="shared" si="131"/>
        <v>3.0000000000000001E-3</v>
      </c>
      <c r="BM112" s="44">
        <f t="shared" si="131"/>
        <v>0</v>
      </c>
      <c r="BN112" s="44">
        <f t="shared" si="131"/>
        <v>0</v>
      </c>
      <c r="BO112" s="44">
        <f t="shared" si="131"/>
        <v>0</v>
      </c>
      <c r="BP112" s="44">
        <f t="shared" si="131"/>
        <v>0</v>
      </c>
      <c r="BQ112" s="44">
        <f t="shared" si="131"/>
        <v>0</v>
      </c>
      <c r="BR112" s="82">
        <f t="shared" ref="BR112" si="133">PRODUCT(BR111,$E$6)</f>
        <v>0</v>
      </c>
    </row>
    <row r="114" spans="1:72" ht="17.399999999999999" x14ac:dyDescent="0.35">
      <c r="A114" s="27"/>
      <c r="B114" s="28" t="s">
        <v>29</v>
      </c>
      <c r="C114" s="29" t="s">
        <v>30</v>
      </c>
      <c r="D114" s="30">
        <f>D98</f>
        <v>85.45</v>
      </c>
      <c r="E114" s="30">
        <f t="shared" ref="E114:BQ114" si="134">E98</f>
        <v>90</v>
      </c>
      <c r="F114" s="30">
        <f t="shared" si="134"/>
        <v>82</v>
      </c>
      <c r="G114" s="30">
        <f t="shared" si="134"/>
        <v>624</v>
      </c>
      <c r="H114" s="30">
        <f t="shared" si="134"/>
        <v>1420</v>
      </c>
      <c r="I114" s="30">
        <f t="shared" si="134"/>
        <v>690</v>
      </c>
      <c r="J114" s="30">
        <f t="shared" si="134"/>
        <v>82.38</v>
      </c>
      <c r="K114" s="30">
        <f t="shared" si="134"/>
        <v>1038.8800000000001</v>
      </c>
      <c r="L114" s="30">
        <f t="shared" si="134"/>
        <v>231.94</v>
      </c>
      <c r="M114" s="30">
        <f t="shared" si="134"/>
        <v>703</v>
      </c>
      <c r="N114" s="30">
        <f t="shared" si="134"/>
        <v>114.89</v>
      </c>
      <c r="O114" s="30">
        <f t="shared" si="134"/>
        <v>359.11</v>
      </c>
      <c r="P114" s="30">
        <f t="shared" si="134"/>
        <v>434.21</v>
      </c>
      <c r="Q114" s="30">
        <f t="shared" si="134"/>
        <v>380</v>
      </c>
      <c r="R114" s="30">
        <f t="shared" si="134"/>
        <v>1210</v>
      </c>
      <c r="S114" s="30">
        <f t="shared" si="134"/>
        <v>207.5</v>
      </c>
      <c r="T114" s="30">
        <f t="shared" si="134"/>
        <v>207.5</v>
      </c>
      <c r="U114" s="30">
        <f t="shared" si="134"/>
        <v>812</v>
      </c>
      <c r="V114" s="30">
        <f t="shared" si="134"/>
        <v>352.56</v>
      </c>
      <c r="W114" s="30">
        <f>W98</f>
        <v>284</v>
      </c>
      <c r="X114" s="30">
        <f t="shared" si="134"/>
        <v>11.9</v>
      </c>
      <c r="Y114" s="30">
        <f t="shared" si="134"/>
        <v>0</v>
      </c>
      <c r="Z114" s="30">
        <f t="shared" si="134"/>
        <v>492</v>
      </c>
      <c r="AA114" s="30">
        <f t="shared" si="134"/>
        <v>364</v>
      </c>
      <c r="AB114" s="30">
        <f t="shared" si="134"/>
        <v>341</v>
      </c>
      <c r="AC114" s="30">
        <f t="shared" si="134"/>
        <v>261</v>
      </c>
      <c r="AD114" s="30">
        <f t="shared" si="134"/>
        <v>125</v>
      </c>
      <c r="AE114" s="30">
        <f t="shared" si="134"/>
        <v>607</v>
      </c>
      <c r="AF114" s="30"/>
      <c r="AG114" s="30"/>
      <c r="AH114" s="30">
        <f t="shared" si="134"/>
        <v>239</v>
      </c>
      <c r="AI114" s="30"/>
      <c r="AJ114" s="30">
        <f t="shared" si="134"/>
        <v>218.18</v>
      </c>
      <c r="AK114" s="30">
        <f t="shared" si="134"/>
        <v>89</v>
      </c>
      <c r="AL114" s="30">
        <f t="shared" si="134"/>
        <v>59</v>
      </c>
      <c r="AM114" s="30">
        <f t="shared" si="134"/>
        <v>43.8</v>
      </c>
      <c r="AN114" s="30">
        <f t="shared" si="134"/>
        <v>200</v>
      </c>
      <c r="AO114" s="30">
        <f t="shared" si="134"/>
        <v>308</v>
      </c>
      <c r="AP114" s="30">
        <f t="shared" si="134"/>
        <v>0</v>
      </c>
      <c r="AQ114" s="30">
        <f t="shared" si="134"/>
        <v>428</v>
      </c>
      <c r="AR114" s="30">
        <f t="shared" si="134"/>
        <v>0</v>
      </c>
      <c r="AS114" s="30">
        <f t="shared" si="134"/>
        <v>235.63</v>
      </c>
      <c r="AT114" s="30">
        <f t="shared" si="134"/>
        <v>72.5</v>
      </c>
      <c r="AU114" s="30">
        <f t="shared" si="134"/>
        <v>69.33</v>
      </c>
      <c r="AV114" s="30">
        <f t="shared" si="134"/>
        <v>58</v>
      </c>
      <c r="AW114" s="30">
        <f t="shared" si="134"/>
        <v>64.290000000000006</v>
      </c>
      <c r="AX114" s="30">
        <f t="shared" si="134"/>
        <v>72.86</v>
      </c>
      <c r="AY114" s="30">
        <f t="shared" si="134"/>
        <v>51.25</v>
      </c>
      <c r="AZ114" s="30">
        <f t="shared" si="134"/>
        <v>77.14</v>
      </c>
      <c r="BA114" s="30">
        <f t="shared" si="134"/>
        <v>64.67</v>
      </c>
      <c r="BB114" s="30">
        <f t="shared" si="134"/>
        <v>56.67</v>
      </c>
      <c r="BC114" s="30">
        <f t="shared" si="134"/>
        <v>130.66999999999999</v>
      </c>
      <c r="BD114" s="30">
        <f t="shared" si="134"/>
        <v>319</v>
      </c>
      <c r="BE114" s="30">
        <f t="shared" si="134"/>
        <v>499</v>
      </c>
      <c r="BF114" s="30">
        <f t="shared" si="134"/>
        <v>564</v>
      </c>
      <c r="BG114" s="30">
        <f t="shared" si="134"/>
        <v>263</v>
      </c>
      <c r="BH114" s="30">
        <f t="shared" si="134"/>
        <v>499</v>
      </c>
      <c r="BI114" s="30">
        <f t="shared" si="134"/>
        <v>878</v>
      </c>
      <c r="BJ114" s="30">
        <f t="shared" si="134"/>
        <v>47</v>
      </c>
      <c r="BK114" s="30">
        <f t="shared" si="134"/>
        <v>36</v>
      </c>
      <c r="BL114" s="30">
        <f t="shared" si="134"/>
        <v>35</v>
      </c>
      <c r="BM114" s="30">
        <f t="shared" si="134"/>
        <v>41</v>
      </c>
      <c r="BN114" s="30">
        <f t="shared" si="134"/>
        <v>47</v>
      </c>
      <c r="BO114" s="30">
        <f t="shared" si="134"/>
        <v>299</v>
      </c>
      <c r="BP114" s="30">
        <f t="shared" si="134"/>
        <v>162.22</v>
      </c>
      <c r="BQ114" s="30">
        <f t="shared" si="134"/>
        <v>22</v>
      </c>
      <c r="BR114" s="81">
        <f t="shared" ref="BR114" si="135">BR98</f>
        <v>0</v>
      </c>
    </row>
    <row r="115" spans="1:72" ht="17.399999999999999" x14ac:dyDescent="0.35">
      <c r="B115" s="31" t="s">
        <v>31</v>
      </c>
      <c r="C115" s="32" t="s">
        <v>30</v>
      </c>
      <c r="D115" s="33">
        <f>D114/1000</f>
        <v>8.5449999999999998E-2</v>
      </c>
      <c r="E115" s="33">
        <f t="shared" ref="E115:BQ115" si="136">E114/1000</f>
        <v>0.09</v>
      </c>
      <c r="F115" s="33">
        <f t="shared" si="136"/>
        <v>8.2000000000000003E-2</v>
      </c>
      <c r="G115" s="33">
        <f t="shared" si="136"/>
        <v>0.624</v>
      </c>
      <c r="H115" s="33">
        <f t="shared" si="136"/>
        <v>1.42</v>
      </c>
      <c r="I115" s="33">
        <f t="shared" si="136"/>
        <v>0.69</v>
      </c>
      <c r="J115" s="33">
        <f t="shared" si="136"/>
        <v>8.2379999999999995E-2</v>
      </c>
      <c r="K115" s="33">
        <f t="shared" si="136"/>
        <v>1.03888</v>
      </c>
      <c r="L115" s="33">
        <f t="shared" si="136"/>
        <v>0.23194000000000001</v>
      </c>
      <c r="M115" s="33">
        <f t="shared" si="136"/>
        <v>0.70299999999999996</v>
      </c>
      <c r="N115" s="33">
        <f t="shared" si="136"/>
        <v>0.11489000000000001</v>
      </c>
      <c r="O115" s="33">
        <f t="shared" si="136"/>
        <v>0.35911000000000004</v>
      </c>
      <c r="P115" s="33">
        <f t="shared" si="136"/>
        <v>0.43420999999999998</v>
      </c>
      <c r="Q115" s="33">
        <f t="shared" si="136"/>
        <v>0.38</v>
      </c>
      <c r="R115" s="33">
        <f t="shared" si="136"/>
        <v>1.21</v>
      </c>
      <c r="S115" s="33">
        <f t="shared" si="136"/>
        <v>0.20749999999999999</v>
      </c>
      <c r="T115" s="33">
        <f t="shared" si="136"/>
        <v>0.20749999999999999</v>
      </c>
      <c r="U115" s="33">
        <f t="shared" si="136"/>
        <v>0.81200000000000006</v>
      </c>
      <c r="V115" s="33">
        <f t="shared" si="136"/>
        <v>0.35255999999999998</v>
      </c>
      <c r="W115" s="33">
        <f>W114/1000</f>
        <v>0.28399999999999997</v>
      </c>
      <c r="X115" s="33">
        <f t="shared" si="136"/>
        <v>1.1900000000000001E-2</v>
      </c>
      <c r="Y115" s="33">
        <f t="shared" si="136"/>
        <v>0</v>
      </c>
      <c r="Z115" s="33">
        <f t="shared" si="136"/>
        <v>0.49199999999999999</v>
      </c>
      <c r="AA115" s="33">
        <f t="shared" si="136"/>
        <v>0.36399999999999999</v>
      </c>
      <c r="AB115" s="33">
        <f t="shared" si="136"/>
        <v>0.34100000000000003</v>
      </c>
      <c r="AC115" s="33">
        <f t="shared" si="136"/>
        <v>0.26100000000000001</v>
      </c>
      <c r="AD115" s="33">
        <f t="shared" si="136"/>
        <v>0.125</v>
      </c>
      <c r="AE115" s="33">
        <f t="shared" si="136"/>
        <v>0.60699999999999998</v>
      </c>
      <c r="AF115" s="33">
        <f t="shared" ref="AF115:AI115" si="137">AF114/1000</f>
        <v>0</v>
      </c>
      <c r="AG115" s="33">
        <f t="shared" si="137"/>
        <v>0</v>
      </c>
      <c r="AH115" s="33">
        <f t="shared" si="137"/>
        <v>0.23899999999999999</v>
      </c>
      <c r="AI115" s="33">
        <f t="shared" si="137"/>
        <v>0</v>
      </c>
      <c r="AJ115" s="33">
        <f t="shared" si="136"/>
        <v>0.21818000000000001</v>
      </c>
      <c r="AK115" s="33">
        <f t="shared" si="136"/>
        <v>8.8999999999999996E-2</v>
      </c>
      <c r="AL115" s="33">
        <f t="shared" si="136"/>
        <v>5.8999999999999997E-2</v>
      </c>
      <c r="AM115" s="33">
        <f t="shared" si="136"/>
        <v>4.3799999999999999E-2</v>
      </c>
      <c r="AN115" s="33">
        <f t="shared" si="136"/>
        <v>0.2</v>
      </c>
      <c r="AO115" s="33">
        <f t="shared" si="136"/>
        <v>0.308</v>
      </c>
      <c r="AP115" s="33">
        <f t="shared" si="136"/>
        <v>0</v>
      </c>
      <c r="AQ115" s="33">
        <f t="shared" si="136"/>
        <v>0.42799999999999999</v>
      </c>
      <c r="AR115" s="33">
        <f t="shared" si="136"/>
        <v>0</v>
      </c>
      <c r="AS115" s="33">
        <f t="shared" si="136"/>
        <v>0.23563000000000001</v>
      </c>
      <c r="AT115" s="33">
        <f t="shared" si="136"/>
        <v>7.2499999999999995E-2</v>
      </c>
      <c r="AU115" s="33">
        <f t="shared" si="136"/>
        <v>6.9330000000000003E-2</v>
      </c>
      <c r="AV115" s="33">
        <f t="shared" si="136"/>
        <v>5.8000000000000003E-2</v>
      </c>
      <c r="AW115" s="33">
        <f t="shared" si="136"/>
        <v>6.429E-2</v>
      </c>
      <c r="AX115" s="33">
        <f t="shared" si="136"/>
        <v>7.2859999999999994E-2</v>
      </c>
      <c r="AY115" s="33">
        <f t="shared" si="136"/>
        <v>5.1249999999999997E-2</v>
      </c>
      <c r="AZ115" s="33">
        <f t="shared" si="136"/>
        <v>7.714E-2</v>
      </c>
      <c r="BA115" s="33">
        <f t="shared" si="136"/>
        <v>6.4670000000000005E-2</v>
      </c>
      <c r="BB115" s="33">
        <f t="shared" si="136"/>
        <v>5.6670000000000005E-2</v>
      </c>
      <c r="BC115" s="33">
        <f t="shared" si="136"/>
        <v>0.13066999999999998</v>
      </c>
      <c r="BD115" s="33">
        <f t="shared" si="136"/>
        <v>0.31900000000000001</v>
      </c>
      <c r="BE115" s="33">
        <f t="shared" si="136"/>
        <v>0.499</v>
      </c>
      <c r="BF115" s="33">
        <f t="shared" si="136"/>
        <v>0.56399999999999995</v>
      </c>
      <c r="BG115" s="33">
        <f t="shared" si="136"/>
        <v>0.26300000000000001</v>
      </c>
      <c r="BH115" s="33">
        <f t="shared" si="136"/>
        <v>0.499</v>
      </c>
      <c r="BI115" s="33">
        <f t="shared" si="136"/>
        <v>0.878</v>
      </c>
      <c r="BJ115" s="33">
        <f t="shared" si="136"/>
        <v>4.7E-2</v>
      </c>
      <c r="BK115" s="33">
        <f t="shared" si="136"/>
        <v>3.5999999999999997E-2</v>
      </c>
      <c r="BL115" s="33">
        <f t="shared" si="136"/>
        <v>3.5000000000000003E-2</v>
      </c>
      <c r="BM115" s="33">
        <f t="shared" si="136"/>
        <v>4.1000000000000002E-2</v>
      </c>
      <c r="BN115" s="33">
        <f t="shared" si="136"/>
        <v>4.7E-2</v>
      </c>
      <c r="BO115" s="33">
        <f t="shared" si="136"/>
        <v>0.29899999999999999</v>
      </c>
      <c r="BP115" s="33">
        <f t="shared" si="136"/>
        <v>0.16222</v>
      </c>
      <c r="BQ115" s="33">
        <f t="shared" si="136"/>
        <v>2.1999999999999999E-2</v>
      </c>
      <c r="BR115" s="81">
        <f t="shared" ref="BR115" si="138">BR114/1000</f>
        <v>0</v>
      </c>
    </row>
    <row r="116" spans="1:72" ht="17.399999999999999" x14ac:dyDescent="0.35">
      <c r="A116" s="34"/>
      <c r="B116" s="35" t="s">
        <v>32</v>
      </c>
      <c r="C116" s="96"/>
      <c r="D116" s="36">
        <f>D112*D114</f>
        <v>1.7090000000000001</v>
      </c>
      <c r="E116" s="36">
        <f t="shared" ref="E116:BQ116" si="139">E112*E114</f>
        <v>0</v>
      </c>
      <c r="F116" s="36">
        <f t="shared" si="139"/>
        <v>0.98399999999999999</v>
      </c>
      <c r="G116" s="36">
        <f t="shared" si="139"/>
        <v>0.37439999999999996</v>
      </c>
      <c r="H116" s="36">
        <f t="shared" si="139"/>
        <v>0</v>
      </c>
      <c r="I116" s="36">
        <f t="shared" si="139"/>
        <v>0</v>
      </c>
      <c r="J116" s="36">
        <f t="shared" si="139"/>
        <v>1.97712</v>
      </c>
      <c r="K116" s="36">
        <f t="shared" si="139"/>
        <v>5.1944000000000008</v>
      </c>
      <c r="L116" s="36">
        <f t="shared" si="139"/>
        <v>0</v>
      </c>
      <c r="M116" s="36">
        <f t="shared" si="139"/>
        <v>0</v>
      </c>
      <c r="N116" s="36">
        <f t="shared" si="139"/>
        <v>0</v>
      </c>
      <c r="O116" s="36">
        <f t="shared" si="139"/>
        <v>0</v>
      </c>
      <c r="P116" s="36">
        <f t="shared" si="139"/>
        <v>0</v>
      </c>
      <c r="Q116" s="36">
        <f t="shared" si="139"/>
        <v>0</v>
      </c>
      <c r="R116" s="36">
        <f t="shared" si="139"/>
        <v>0</v>
      </c>
      <c r="S116" s="36">
        <f t="shared" si="139"/>
        <v>0</v>
      </c>
      <c r="T116" s="36">
        <f t="shared" si="139"/>
        <v>0</v>
      </c>
      <c r="U116" s="36">
        <f t="shared" si="139"/>
        <v>0</v>
      </c>
      <c r="V116" s="36">
        <f t="shared" si="139"/>
        <v>12.339600000000001</v>
      </c>
      <c r="W116" s="36">
        <f>W112*W114</f>
        <v>0</v>
      </c>
      <c r="X116" s="36">
        <f t="shared" si="139"/>
        <v>0</v>
      </c>
      <c r="Y116" s="36">
        <f t="shared" si="139"/>
        <v>0</v>
      </c>
      <c r="Z116" s="36">
        <f t="shared" si="139"/>
        <v>0</v>
      </c>
      <c r="AA116" s="36">
        <f t="shared" si="139"/>
        <v>0</v>
      </c>
      <c r="AB116" s="36">
        <f t="shared" si="139"/>
        <v>0</v>
      </c>
      <c r="AC116" s="36">
        <f t="shared" si="139"/>
        <v>0</v>
      </c>
      <c r="AD116" s="36">
        <f t="shared" si="139"/>
        <v>0</v>
      </c>
      <c r="AE116" s="36">
        <f t="shared" si="139"/>
        <v>0</v>
      </c>
      <c r="AF116" s="36">
        <f t="shared" ref="AF116:AI116" si="140">AF112*AF114</f>
        <v>0</v>
      </c>
      <c r="AG116" s="36">
        <f t="shared" si="140"/>
        <v>0</v>
      </c>
      <c r="AH116" s="36">
        <f t="shared" si="140"/>
        <v>1.1950000000000001</v>
      </c>
      <c r="AI116" s="36">
        <f t="shared" si="140"/>
        <v>0</v>
      </c>
      <c r="AJ116" s="36">
        <f t="shared" si="139"/>
        <v>0</v>
      </c>
      <c r="AK116" s="36">
        <f t="shared" si="139"/>
        <v>0</v>
      </c>
      <c r="AL116" s="36">
        <f t="shared" si="139"/>
        <v>0</v>
      </c>
      <c r="AM116" s="36">
        <f t="shared" si="139"/>
        <v>0</v>
      </c>
      <c r="AN116" s="36">
        <f t="shared" si="139"/>
        <v>0</v>
      </c>
      <c r="AO116" s="36">
        <f t="shared" si="139"/>
        <v>0</v>
      </c>
      <c r="AP116" s="36">
        <f t="shared" si="139"/>
        <v>0</v>
      </c>
      <c r="AQ116" s="36">
        <f t="shared" si="139"/>
        <v>0</v>
      </c>
      <c r="AR116" s="36">
        <f t="shared" si="139"/>
        <v>0</v>
      </c>
      <c r="AS116" s="36">
        <f t="shared" si="139"/>
        <v>0</v>
      </c>
      <c r="AT116" s="36">
        <f t="shared" si="139"/>
        <v>0</v>
      </c>
      <c r="AU116" s="36">
        <f t="shared" si="139"/>
        <v>0</v>
      </c>
      <c r="AV116" s="36">
        <f t="shared" si="139"/>
        <v>0</v>
      </c>
      <c r="AW116" s="36">
        <f t="shared" si="139"/>
        <v>0</v>
      </c>
      <c r="AX116" s="36">
        <f t="shared" si="139"/>
        <v>0</v>
      </c>
      <c r="AY116" s="36">
        <f t="shared" si="139"/>
        <v>0</v>
      </c>
      <c r="AZ116" s="36">
        <f t="shared" si="139"/>
        <v>0</v>
      </c>
      <c r="BA116" s="36">
        <f t="shared" si="139"/>
        <v>0</v>
      </c>
      <c r="BB116" s="36">
        <f t="shared" si="139"/>
        <v>0</v>
      </c>
      <c r="BC116" s="36">
        <f t="shared" si="139"/>
        <v>0</v>
      </c>
      <c r="BD116" s="36">
        <f t="shared" si="139"/>
        <v>0</v>
      </c>
      <c r="BE116" s="36">
        <f t="shared" si="139"/>
        <v>0</v>
      </c>
      <c r="BF116" s="36">
        <f t="shared" si="139"/>
        <v>0</v>
      </c>
      <c r="BG116" s="36">
        <f t="shared" si="139"/>
        <v>0</v>
      </c>
      <c r="BH116" s="36">
        <f t="shared" si="139"/>
        <v>0</v>
      </c>
      <c r="BI116" s="36">
        <f t="shared" si="139"/>
        <v>30.730000000000004</v>
      </c>
      <c r="BJ116" s="36">
        <f t="shared" si="139"/>
        <v>9.0240000000000009</v>
      </c>
      <c r="BK116" s="36">
        <f t="shared" si="139"/>
        <v>0</v>
      </c>
      <c r="BL116" s="36">
        <f t="shared" si="139"/>
        <v>0.105</v>
      </c>
      <c r="BM116" s="36">
        <f t="shared" si="139"/>
        <v>0</v>
      </c>
      <c r="BN116" s="36">
        <f t="shared" si="139"/>
        <v>0</v>
      </c>
      <c r="BO116" s="36">
        <f t="shared" si="139"/>
        <v>0</v>
      </c>
      <c r="BP116" s="36">
        <f t="shared" si="139"/>
        <v>0</v>
      </c>
      <c r="BQ116" s="36">
        <f t="shared" si="139"/>
        <v>0</v>
      </c>
      <c r="BR116" s="83">
        <f t="shared" ref="BR116" si="141">BR112*BR114</f>
        <v>0</v>
      </c>
      <c r="BS116" s="37">
        <f>SUM(D116:BQ116)</f>
        <v>63.632520000000007</v>
      </c>
      <c r="BT116" s="38">
        <f>BS116/$C$9</f>
        <v>63.632520000000007</v>
      </c>
    </row>
    <row r="117" spans="1:72" ht="17.399999999999999" x14ac:dyDescent="0.35">
      <c r="A117" s="34"/>
      <c r="B117" s="35" t="s">
        <v>33</v>
      </c>
      <c r="C117" s="96"/>
      <c r="D117" s="36">
        <f>D112*D114</f>
        <v>1.7090000000000001</v>
      </c>
      <c r="E117" s="36">
        <f t="shared" ref="E117:BQ117" si="142">E112*E114</f>
        <v>0</v>
      </c>
      <c r="F117" s="36">
        <f t="shared" si="142"/>
        <v>0.98399999999999999</v>
      </c>
      <c r="G117" s="36">
        <f t="shared" si="142"/>
        <v>0.37439999999999996</v>
      </c>
      <c r="H117" s="36">
        <f t="shared" si="142"/>
        <v>0</v>
      </c>
      <c r="I117" s="36">
        <f t="shared" si="142"/>
        <v>0</v>
      </c>
      <c r="J117" s="36">
        <f t="shared" si="142"/>
        <v>1.97712</v>
      </c>
      <c r="K117" s="36">
        <f t="shared" si="142"/>
        <v>5.1944000000000008</v>
      </c>
      <c r="L117" s="36">
        <f t="shared" si="142"/>
        <v>0</v>
      </c>
      <c r="M117" s="36">
        <f t="shared" si="142"/>
        <v>0</v>
      </c>
      <c r="N117" s="36">
        <f t="shared" si="142"/>
        <v>0</v>
      </c>
      <c r="O117" s="36">
        <f t="shared" si="142"/>
        <v>0</v>
      </c>
      <c r="P117" s="36">
        <f t="shared" si="142"/>
        <v>0</v>
      </c>
      <c r="Q117" s="36">
        <f t="shared" si="142"/>
        <v>0</v>
      </c>
      <c r="R117" s="36">
        <f t="shared" si="142"/>
        <v>0</v>
      </c>
      <c r="S117" s="36">
        <f t="shared" si="142"/>
        <v>0</v>
      </c>
      <c r="T117" s="36">
        <f t="shared" si="142"/>
        <v>0</v>
      </c>
      <c r="U117" s="36">
        <f t="shared" si="142"/>
        <v>0</v>
      </c>
      <c r="V117" s="36">
        <f t="shared" si="142"/>
        <v>12.339600000000001</v>
      </c>
      <c r="W117" s="36">
        <f>W112*W114</f>
        <v>0</v>
      </c>
      <c r="X117" s="36">
        <f t="shared" si="142"/>
        <v>0</v>
      </c>
      <c r="Y117" s="36">
        <f t="shared" si="142"/>
        <v>0</v>
      </c>
      <c r="Z117" s="36">
        <f t="shared" si="142"/>
        <v>0</v>
      </c>
      <c r="AA117" s="36">
        <f t="shared" si="142"/>
        <v>0</v>
      </c>
      <c r="AB117" s="36">
        <f t="shared" si="142"/>
        <v>0</v>
      </c>
      <c r="AC117" s="36">
        <f t="shared" si="142"/>
        <v>0</v>
      </c>
      <c r="AD117" s="36">
        <f t="shared" si="142"/>
        <v>0</v>
      </c>
      <c r="AE117" s="36">
        <f t="shared" si="142"/>
        <v>0</v>
      </c>
      <c r="AF117" s="36">
        <f t="shared" ref="AF117:AI117" si="143">AF112*AF114</f>
        <v>0</v>
      </c>
      <c r="AG117" s="36">
        <f t="shared" si="143"/>
        <v>0</v>
      </c>
      <c r="AH117" s="36">
        <f t="shared" si="143"/>
        <v>1.1950000000000001</v>
      </c>
      <c r="AI117" s="36">
        <f t="shared" si="143"/>
        <v>0</v>
      </c>
      <c r="AJ117" s="36">
        <f t="shared" si="142"/>
        <v>0</v>
      </c>
      <c r="AK117" s="36">
        <f t="shared" si="142"/>
        <v>0</v>
      </c>
      <c r="AL117" s="36">
        <f t="shared" si="142"/>
        <v>0</v>
      </c>
      <c r="AM117" s="36">
        <f t="shared" si="142"/>
        <v>0</v>
      </c>
      <c r="AN117" s="36">
        <f t="shared" si="142"/>
        <v>0</v>
      </c>
      <c r="AO117" s="36">
        <f t="shared" si="142"/>
        <v>0</v>
      </c>
      <c r="AP117" s="36">
        <f t="shared" si="142"/>
        <v>0</v>
      </c>
      <c r="AQ117" s="36">
        <f t="shared" si="142"/>
        <v>0</v>
      </c>
      <c r="AR117" s="36">
        <f t="shared" si="142"/>
        <v>0</v>
      </c>
      <c r="AS117" s="36">
        <f t="shared" si="142"/>
        <v>0</v>
      </c>
      <c r="AT117" s="36">
        <f t="shared" si="142"/>
        <v>0</v>
      </c>
      <c r="AU117" s="36">
        <f t="shared" si="142"/>
        <v>0</v>
      </c>
      <c r="AV117" s="36">
        <f t="shared" si="142"/>
        <v>0</v>
      </c>
      <c r="AW117" s="36">
        <f t="shared" si="142"/>
        <v>0</v>
      </c>
      <c r="AX117" s="36">
        <f t="shared" si="142"/>
        <v>0</v>
      </c>
      <c r="AY117" s="36">
        <f t="shared" si="142"/>
        <v>0</v>
      </c>
      <c r="AZ117" s="36">
        <f t="shared" si="142"/>
        <v>0</v>
      </c>
      <c r="BA117" s="36">
        <f t="shared" si="142"/>
        <v>0</v>
      </c>
      <c r="BB117" s="36">
        <f t="shared" si="142"/>
        <v>0</v>
      </c>
      <c r="BC117" s="36">
        <f t="shared" si="142"/>
        <v>0</v>
      </c>
      <c r="BD117" s="36">
        <f t="shared" si="142"/>
        <v>0</v>
      </c>
      <c r="BE117" s="36">
        <f t="shared" si="142"/>
        <v>0</v>
      </c>
      <c r="BF117" s="36">
        <f t="shared" si="142"/>
        <v>0</v>
      </c>
      <c r="BG117" s="36">
        <f t="shared" si="142"/>
        <v>0</v>
      </c>
      <c r="BH117" s="36">
        <f t="shared" si="142"/>
        <v>0</v>
      </c>
      <c r="BI117" s="36">
        <f t="shared" si="142"/>
        <v>30.730000000000004</v>
      </c>
      <c r="BJ117" s="36">
        <f t="shared" si="142"/>
        <v>9.0240000000000009</v>
      </c>
      <c r="BK117" s="36">
        <f t="shared" si="142"/>
        <v>0</v>
      </c>
      <c r="BL117" s="36">
        <f t="shared" si="142"/>
        <v>0.105</v>
      </c>
      <c r="BM117" s="36">
        <f t="shared" si="142"/>
        <v>0</v>
      </c>
      <c r="BN117" s="36">
        <f t="shared" si="142"/>
        <v>0</v>
      </c>
      <c r="BO117" s="36">
        <f t="shared" si="142"/>
        <v>0</v>
      </c>
      <c r="BP117" s="36">
        <f t="shared" si="142"/>
        <v>0</v>
      </c>
      <c r="BQ117" s="36">
        <f t="shared" si="142"/>
        <v>0</v>
      </c>
      <c r="BR117" s="83">
        <f t="shared" ref="BR117" si="144">BR112*BR114</f>
        <v>0</v>
      </c>
      <c r="BS117" s="37">
        <f>SUM(D117:BQ117)</f>
        <v>63.632520000000007</v>
      </c>
      <c r="BT117" s="38">
        <f>BS117/$C$9</f>
        <v>63.632520000000007</v>
      </c>
    </row>
  </sheetData>
  <mergeCells count="372">
    <mergeCell ref="BR7:BR8"/>
    <mergeCell ref="BR54:BR55"/>
    <mergeCell ref="BR70:BR71"/>
    <mergeCell ref="BR88:BR89"/>
    <mergeCell ref="BR104:BR105"/>
    <mergeCell ref="A106:A110"/>
    <mergeCell ref="C106:C110"/>
    <mergeCell ref="C116:C117"/>
    <mergeCell ref="BN104:BN105"/>
    <mergeCell ref="BO104:BO105"/>
    <mergeCell ref="BP104:BP105"/>
    <mergeCell ref="BQ104:BQ105"/>
    <mergeCell ref="AV104:AV105"/>
    <mergeCell ref="AW104:AW105"/>
    <mergeCell ref="AX104:AX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6:A30"/>
    <mergeCell ref="C26:C30"/>
    <mergeCell ref="C48:C49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3"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2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22"/>
      <c r="C1" s="122"/>
      <c r="D1" s="123" t="s">
        <v>65</v>
      </c>
      <c r="E1" s="124"/>
      <c r="F1" s="124"/>
      <c r="G1" s="124"/>
      <c r="H1" s="125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22"/>
      <c r="J1" s="126"/>
      <c r="K1" s="47"/>
      <c r="L1" s="127"/>
      <c r="M1" s="127"/>
      <c r="N1" s="127"/>
      <c r="O1" s="127"/>
      <c r="P1" s="110"/>
      <c r="Q1" s="110"/>
      <c r="R1" s="110"/>
      <c r="S1" s="110"/>
      <c r="T1" s="111"/>
      <c r="U1" s="111"/>
      <c r="V1" s="26"/>
    </row>
    <row r="2" spans="1:22" ht="30.75" customHeight="1" x14ac:dyDescent="0.35">
      <c r="A2" s="112" t="s">
        <v>41</v>
      </c>
      <c r="B2" s="112"/>
      <c r="C2" s="113"/>
      <c r="D2" s="114" t="s">
        <v>42</v>
      </c>
      <c r="E2" s="112"/>
      <c r="F2" s="112"/>
      <c r="G2" s="113"/>
      <c r="H2" s="112" t="s">
        <v>43</v>
      </c>
      <c r="I2" s="112"/>
      <c r="J2" s="113"/>
      <c r="K2" s="47"/>
      <c r="L2" s="115" t="s">
        <v>8</v>
      </c>
      <c r="M2" s="115"/>
      <c r="N2" s="116" t="s">
        <v>12</v>
      </c>
      <c r="O2" s="117"/>
      <c r="P2" s="118" t="s">
        <v>20</v>
      </c>
      <c r="Q2" s="119"/>
      <c r="R2" s="110" t="s">
        <v>23</v>
      </c>
      <c r="S2" s="110"/>
      <c r="T2" s="120" t="s">
        <v>44</v>
      </c>
      <c r="U2" s="121"/>
      <c r="V2" s="26"/>
    </row>
    <row r="3" spans="1:22" ht="30.75" customHeight="1" x14ac:dyDescent="0.3">
      <c r="A3" s="48"/>
      <c r="B3" s="60">
        <f>E3</f>
        <v>45674</v>
      </c>
      <c r="C3" s="49" t="s">
        <v>45</v>
      </c>
      <c r="D3" s="48"/>
      <c r="E3" s="60">
        <f>' 3-7 лет (день 7)'!K6</f>
        <v>45674</v>
      </c>
      <c r="F3" s="49" t="s">
        <v>45</v>
      </c>
      <c r="G3" s="49" t="s">
        <v>46</v>
      </c>
      <c r="H3" s="48"/>
      <c r="I3" s="60">
        <f>E3</f>
        <v>45674</v>
      </c>
      <c r="J3" s="49" t="s">
        <v>46</v>
      </c>
      <c r="K3" s="26"/>
      <c r="L3" s="50">
        <f>F4</f>
        <v>24.648459999999996</v>
      </c>
      <c r="M3" s="50">
        <f>G4</f>
        <v>32.797920000000005</v>
      </c>
      <c r="N3" s="50">
        <f>F9</f>
        <v>84.22748</v>
      </c>
      <c r="O3" s="50">
        <f>G9</f>
        <v>433.70201400000008</v>
      </c>
      <c r="P3" s="50">
        <f>F17</f>
        <v>21.601457999999997</v>
      </c>
      <c r="Q3" s="50">
        <f>G17</f>
        <v>49.387720000000009</v>
      </c>
      <c r="R3" s="13">
        <f>F22</f>
        <v>53.770299999999992</v>
      </c>
      <c r="S3" s="13">
        <f>G22</f>
        <v>63.632520000000007</v>
      </c>
      <c r="T3" s="51">
        <f>L3+N3+P3+R3</f>
        <v>184.24769799999999</v>
      </c>
      <c r="U3" s="51">
        <f>M3+O3+Q3+S3</f>
        <v>579.52017400000011</v>
      </c>
    </row>
    <row r="4" spans="1:22" ht="15" customHeight="1" x14ac:dyDescent="0.3">
      <c r="A4" s="92" t="s">
        <v>8</v>
      </c>
      <c r="B4" s="13" t="str">
        <f>E4</f>
        <v>Каша пшеничная молочная</v>
      </c>
      <c r="C4" s="128">
        <f>F4</f>
        <v>24.648459999999996</v>
      </c>
      <c r="D4" s="92" t="s">
        <v>8</v>
      </c>
      <c r="E4" s="8" t="str">
        <f>' 3-7 лет (день 7)'!B9</f>
        <v>Каша пшеничная молочная</v>
      </c>
      <c r="F4" s="128">
        <f>' 1,5-2 года (день 7)'!BT66</f>
        <v>24.648459999999996</v>
      </c>
      <c r="G4" s="128">
        <f>' 3-7 лет (день 7)'!BT67</f>
        <v>32.797920000000005</v>
      </c>
      <c r="H4" s="92" t="s">
        <v>8</v>
      </c>
      <c r="I4" s="13" t="str">
        <f>E4</f>
        <v>Каша пшеничная молочная</v>
      </c>
      <c r="J4" s="128">
        <f>G4</f>
        <v>32.797920000000005</v>
      </c>
    </row>
    <row r="5" spans="1:22" ht="15" customHeight="1" x14ac:dyDescent="0.3">
      <c r="A5" s="92"/>
      <c r="B5" s="12" t="str">
        <f>E5</f>
        <v>Бутерброд с джемом</v>
      </c>
      <c r="C5" s="129"/>
      <c r="D5" s="92"/>
      <c r="E5" s="8" t="str">
        <f>' 3-7 лет (день 7)'!B10</f>
        <v>Бутерброд с джемом</v>
      </c>
      <c r="F5" s="129"/>
      <c r="G5" s="129"/>
      <c r="H5" s="92"/>
      <c r="I5" s="13" t="str">
        <f>E5</f>
        <v>Бутерброд с джемом</v>
      </c>
      <c r="J5" s="129"/>
    </row>
    <row r="6" spans="1:22" ht="15" customHeight="1" x14ac:dyDescent="0.3">
      <c r="A6" s="92"/>
      <c r="B6" s="12" t="str">
        <f>E6</f>
        <v>Какао с молоком</v>
      </c>
      <c r="C6" s="129"/>
      <c r="D6" s="92"/>
      <c r="E6" s="8" t="str">
        <f>' 3-7 лет (день 7)'!B11</f>
        <v>Какао с молоком</v>
      </c>
      <c r="F6" s="129"/>
      <c r="G6" s="129"/>
      <c r="H6" s="92"/>
      <c r="I6" s="13" t="str">
        <f>E6</f>
        <v>Какао с молоком</v>
      </c>
      <c r="J6" s="129"/>
    </row>
    <row r="7" spans="1:22" ht="15" customHeight="1" x14ac:dyDescent="0.3">
      <c r="A7" s="92"/>
      <c r="B7" s="13"/>
      <c r="C7" s="129"/>
      <c r="D7" s="92"/>
      <c r="E7" s="13"/>
      <c r="F7" s="129"/>
      <c r="G7" s="129"/>
      <c r="H7" s="92"/>
      <c r="I7" s="13"/>
      <c r="J7" s="129"/>
    </row>
    <row r="8" spans="1:22" ht="15" customHeight="1" x14ac:dyDescent="0.3">
      <c r="A8" s="92"/>
      <c r="B8" s="13"/>
      <c r="C8" s="130"/>
      <c r="D8" s="92"/>
      <c r="E8" s="13"/>
      <c r="F8" s="130"/>
      <c r="G8" s="130"/>
      <c r="H8" s="92"/>
      <c r="I8" s="13"/>
      <c r="J8" s="130"/>
    </row>
    <row r="9" spans="1:22" ht="15" customHeight="1" x14ac:dyDescent="0.3">
      <c r="A9" s="92" t="s">
        <v>12</v>
      </c>
      <c r="B9" s="13" t="str">
        <f>E9</f>
        <v>Суп "Волна"</v>
      </c>
      <c r="C9" s="131">
        <f>F9</f>
        <v>84.22748</v>
      </c>
      <c r="D9" s="92" t="s">
        <v>12</v>
      </c>
      <c r="E9" s="16" t="str">
        <f>' 3-7 лет (день 7)'!B14</f>
        <v>Суп "Волна"</v>
      </c>
      <c r="F9" s="131">
        <f>' 1,5-2 года (день 7)'!BT84</f>
        <v>84.22748</v>
      </c>
      <c r="G9" s="131">
        <f>' 3-7 лет (день 7)'!BT85</f>
        <v>433.70201400000008</v>
      </c>
      <c r="H9" s="92" t="s">
        <v>12</v>
      </c>
      <c r="I9" s="13" t="str">
        <f t="shared" ref="I9:I15" si="0">E9</f>
        <v>Суп "Волна"</v>
      </c>
      <c r="J9" s="131">
        <f>G9</f>
        <v>433.70201400000008</v>
      </c>
    </row>
    <row r="10" spans="1:22" ht="15" customHeight="1" x14ac:dyDescent="0.3">
      <c r="A10" s="92"/>
      <c r="B10" s="13" t="str">
        <f t="shared" ref="B10:B15" si="1">E10</f>
        <v>Голубцы ленивые</v>
      </c>
      <c r="C10" s="132"/>
      <c r="D10" s="92"/>
      <c r="E10" s="16" t="str">
        <f>' 3-7 лет (день 7)'!B15</f>
        <v>Голубцы ленивые</v>
      </c>
      <c r="F10" s="132"/>
      <c r="G10" s="132"/>
      <c r="H10" s="92"/>
      <c r="I10" s="13" t="str">
        <f t="shared" si="0"/>
        <v>Голубцы ленивые</v>
      </c>
      <c r="J10" s="132"/>
    </row>
    <row r="11" spans="1:22" ht="15" customHeight="1" x14ac:dyDescent="0.3">
      <c r="A11" s="92"/>
      <c r="B11" s="13" t="str">
        <f t="shared" si="1"/>
        <v>Соус сметанный</v>
      </c>
      <c r="C11" s="132"/>
      <c r="D11" s="92"/>
      <c r="E11" s="16" t="str">
        <f>' 3-7 лет (день 7)'!B16</f>
        <v>Соус сметанный</v>
      </c>
      <c r="F11" s="132"/>
      <c r="G11" s="132"/>
      <c r="H11" s="92"/>
      <c r="I11" s="13" t="str">
        <f t="shared" si="0"/>
        <v>Соус сметанный</v>
      </c>
      <c r="J11" s="132"/>
    </row>
    <row r="12" spans="1:22" ht="15" customHeight="1" x14ac:dyDescent="0.3">
      <c r="A12" s="92"/>
      <c r="B12" s="13" t="str">
        <f t="shared" si="1"/>
        <v>Макароны отварные</v>
      </c>
      <c r="C12" s="132"/>
      <c r="D12" s="92"/>
      <c r="E12" s="16" t="str">
        <f>' 3-7 лет (день 7)'!B17</f>
        <v>Макароны отварные</v>
      </c>
      <c r="F12" s="132"/>
      <c r="G12" s="132"/>
      <c r="H12" s="92"/>
      <c r="I12" s="13" t="str">
        <f t="shared" si="0"/>
        <v>Макароны отварные</v>
      </c>
      <c r="J12" s="132"/>
    </row>
    <row r="13" spans="1:22" ht="15" customHeight="1" x14ac:dyDescent="0.3">
      <c r="A13" s="92"/>
      <c r="B13" s="13" t="str">
        <f t="shared" si="1"/>
        <v>Хлеб пшеничный</v>
      </c>
      <c r="C13" s="132"/>
      <c r="D13" s="92"/>
      <c r="E13" s="16" t="str">
        <f>' 3-7 лет (день 7)'!B18</f>
        <v>Хлеб пшеничный</v>
      </c>
      <c r="F13" s="132"/>
      <c r="G13" s="132"/>
      <c r="H13" s="92"/>
      <c r="I13" s="13" t="str">
        <f t="shared" si="0"/>
        <v>Хлеб пшеничный</v>
      </c>
      <c r="J13" s="132"/>
    </row>
    <row r="14" spans="1:22" ht="15" customHeight="1" x14ac:dyDescent="0.3">
      <c r="A14" s="92"/>
      <c r="B14" s="13" t="str">
        <f t="shared" si="1"/>
        <v>Хлеб ржано-пшеничный</v>
      </c>
      <c r="C14" s="132"/>
      <c r="D14" s="92"/>
      <c r="E14" s="16" t="str">
        <f>' 3-7 лет (день 7)'!B19</f>
        <v>Хлеб ржано-пшеничный</v>
      </c>
      <c r="F14" s="132"/>
      <c r="G14" s="132"/>
      <c r="H14" s="92"/>
      <c r="I14" s="13" t="str">
        <f t="shared" si="0"/>
        <v>Хлеб ржано-пшеничный</v>
      </c>
      <c r="J14" s="132"/>
    </row>
    <row r="15" spans="1:22" ht="15" customHeight="1" x14ac:dyDescent="0.3">
      <c r="A15" s="92"/>
      <c r="B15" s="8" t="str">
        <f t="shared" si="1"/>
        <v>Компот из кураги</v>
      </c>
      <c r="C15" s="132"/>
      <c r="D15" s="92"/>
      <c r="E15" s="16" t="str">
        <f>' 3-7 лет (день 7)'!B20</f>
        <v>Компот из кураги</v>
      </c>
      <c r="F15" s="132"/>
      <c r="G15" s="132"/>
      <c r="H15" s="92"/>
      <c r="I15" s="8" t="str">
        <f t="shared" si="0"/>
        <v>Компот из кураги</v>
      </c>
      <c r="J15" s="132"/>
    </row>
    <row r="16" spans="1:22" ht="15" customHeight="1" x14ac:dyDescent="0.3">
      <c r="A16" s="92"/>
      <c r="B16" s="8"/>
      <c r="C16" s="133"/>
      <c r="D16" s="92"/>
      <c r="E16" s="8"/>
      <c r="F16" s="133"/>
      <c r="G16" s="133"/>
      <c r="H16" s="92"/>
      <c r="I16" s="8"/>
      <c r="J16" s="133"/>
    </row>
    <row r="17" spans="1:15" ht="15" customHeight="1" x14ac:dyDescent="0.3">
      <c r="A17" s="92" t="s">
        <v>20</v>
      </c>
      <c r="B17" s="13" t="str">
        <f>E17</f>
        <v>Напиток из шиповника</v>
      </c>
      <c r="C17" s="128">
        <f>F17</f>
        <v>21.601457999999997</v>
      </c>
      <c r="D17" s="92" t="s">
        <v>20</v>
      </c>
      <c r="E17" s="13" t="str">
        <f>' 3-7 лет (день 7)'!B21</f>
        <v>Напиток из шиповника</v>
      </c>
      <c r="F17" s="128">
        <f>' 1,5-2 года (день 7)'!BT100</f>
        <v>21.601457999999997</v>
      </c>
      <c r="G17" s="128">
        <f>' 3-7 лет (день 7)'!BT101</f>
        <v>49.387720000000009</v>
      </c>
      <c r="H17" s="92" t="s">
        <v>20</v>
      </c>
      <c r="I17" s="13" t="str">
        <f>E17</f>
        <v>Напиток из шиповника</v>
      </c>
      <c r="J17" s="128">
        <f>G17</f>
        <v>49.387720000000009</v>
      </c>
    </row>
    <row r="18" spans="1:15" ht="15" customHeight="1" x14ac:dyDescent="0.3">
      <c r="A18" s="92"/>
      <c r="B18" s="13" t="str">
        <f>E18</f>
        <v>Ватрушка с повидлом</v>
      </c>
      <c r="C18" s="129"/>
      <c r="D18" s="92"/>
      <c r="E18" s="13" t="str">
        <f>' 3-7 лет (день 7)'!B22</f>
        <v>Ватрушка с повидлом</v>
      </c>
      <c r="F18" s="129"/>
      <c r="G18" s="129"/>
      <c r="H18" s="92"/>
      <c r="I18" s="13" t="str">
        <f>E18</f>
        <v>Ватрушка с повидлом</v>
      </c>
      <c r="J18" s="129"/>
    </row>
    <row r="19" spans="1:15" ht="15" customHeight="1" x14ac:dyDescent="0.3">
      <c r="A19" s="92"/>
      <c r="B19" s="13"/>
      <c r="C19" s="129"/>
      <c r="D19" s="92"/>
      <c r="E19" s="13"/>
      <c r="F19" s="129"/>
      <c r="G19" s="129"/>
      <c r="H19" s="92"/>
      <c r="I19" s="13"/>
      <c r="J19" s="129"/>
    </row>
    <row r="20" spans="1:15" ht="15" customHeight="1" x14ac:dyDescent="0.3">
      <c r="A20" s="92"/>
      <c r="B20" s="13"/>
      <c r="C20" s="129"/>
      <c r="D20" s="92"/>
      <c r="E20" s="13"/>
      <c r="F20" s="129"/>
      <c r="G20" s="129"/>
      <c r="H20" s="92"/>
      <c r="I20" s="13"/>
      <c r="J20" s="129"/>
    </row>
    <row r="21" spans="1:15" ht="15" customHeight="1" x14ac:dyDescent="0.3">
      <c r="A21" s="92"/>
      <c r="B21" s="13"/>
      <c r="C21" s="130"/>
      <c r="D21" s="92"/>
      <c r="E21" s="13"/>
      <c r="F21" s="130"/>
      <c r="G21" s="130"/>
      <c r="H21" s="92"/>
      <c r="I21" s="13"/>
      <c r="J21" s="130"/>
    </row>
    <row r="22" spans="1:15" ht="15" customHeight="1" x14ac:dyDescent="0.3">
      <c r="A22" s="92" t="s">
        <v>23</v>
      </c>
      <c r="B22" s="18" t="str">
        <f>E22</f>
        <v>Картофельное пюре</v>
      </c>
      <c r="C22" s="128">
        <f>F22</f>
        <v>53.770299999999992</v>
      </c>
      <c r="D22" s="92" t="s">
        <v>23</v>
      </c>
      <c r="E22" s="18" t="str">
        <f>' 3-7 лет (день 7)'!B26</f>
        <v>Картофельное пюре</v>
      </c>
      <c r="F22" s="128">
        <f>' 1,5-2 года (день 7)'!BT116</f>
        <v>53.770299999999992</v>
      </c>
      <c r="G22" s="128">
        <f>' 3-7 лет (день 7)'!BT117</f>
        <v>63.632520000000007</v>
      </c>
      <c r="H22" s="92" t="s">
        <v>23</v>
      </c>
      <c r="I22" s="18" t="str">
        <f>E22</f>
        <v>Картофельное пюре</v>
      </c>
      <c r="J22" s="128">
        <f>G22</f>
        <v>63.632520000000007</v>
      </c>
    </row>
    <row r="23" spans="1:15" ht="15" customHeight="1" x14ac:dyDescent="0.3">
      <c r="A23" s="92"/>
      <c r="B23" s="18" t="str">
        <f>E23</f>
        <v>Огурчик свежий</v>
      </c>
      <c r="C23" s="129"/>
      <c r="D23" s="92"/>
      <c r="E23" s="18" t="str">
        <f>' 3-7 лет (день 7)'!B27</f>
        <v>Огурчик свежий</v>
      </c>
      <c r="F23" s="129"/>
      <c r="G23" s="129"/>
      <c r="H23" s="92"/>
      <c r="I23" s="18" t="str">
        <f>E23</f>
        <v>Огурчик свежий</v>
      </c>
      <c r="J23" s="129"/>
    </row>
    <row r="24" spans="1:15" ht="15" customHeight="1" x14ac:dyDescent="0.3">
      <c r="A24" s="92"/>
      <c r="B24" s="18" t="str">
        <f>E24</f>
        <v>Чай с лимоном</v>
      </c>
      <c r="C24" s="129"/>
      <c r="D24" s="92"/>
      <c r="E24" s="18" t="str">
        <f>' 3-7 лет (день 7)'!B28</f>
        <v>Чай с лимоном</v>
      </c>
      <c r="F24" s="129"/>
      <c r="G24" s="129"/>
      <c r="H24" s="92"/>
      <c r="I24" s="18" t="str">
        <f>E24</f>
        <v>Чай с лимоном</v>
      </c>
      <c r="J24" s="129"/>
    </row>
    <row r="25" spans="1:15" ht="15" customHeight="1" x14ac:dyDescent="0.3">
      <c r="A25" s="92"/>
      <c r="B25" s="8">
        <f>E25</f>
        <v>0</v>
      </c>
      <c r="C25" s="129"/>
      <c r="D25" s="92"/>
      <c r="E25" s="17"/>
      <c r="F25" s="129"/>
      <c r="G25" s="129"/>
      <c r="H25" s="92"/>
      <c r="I25" s="8">
        <f>E25</f>
        <v>0</v>
      </c>
      <c r="J25" s="129"/>
    </row>
    <row r="26" spans="1:15" ht="15" customHeight="1" x14ac:dyDescent="0.3">
      <c r="A26" s="92"/>
      <c r="B26" s="13"/>
      <c r="C26" s="130"/>
      <c r="D26" s="92"/>
      <c r="E26" s="13"/>
      <c r="F26" s="130"/>
      <c r="G26" s="130"/>
      <c r="H26" s="92"/>
      <c r="I26" s="13"/>
      <c r="J26" s="130"/>
    </row>
    <row r="27" spans="1:15" ht="17.399999999999999" x14ac:dyDescent="0.35">
      <c r="A27" s="134" t="s">
        <v>44</v>
      </c>
      <c r="B27" s="135"/>
      <c r="C27" s="52">
        <f>C4+C9+C17+C22</f>
        <v>184.24769799999999</v>
      </c>
      <c r="D27" s="134" t="s">
        <v>44</v>
      </c>
      <c r="E27" s="135"/>
      <c r="F27" s="52">
        <f>F4+F9+F17+F22</f>
        <v>184.24769799999999</v>
      </c>
      <c r="G27" s="52">
        <f>G4+G9+G17+G22</f>
        <v>579.52017400000011</v>
      </c>
      <c r="H27" s="134" t="s">
        <v>44</v>
      </c>
      <c r="I27" s="135"/>
      <c r="J27" s="52">
        <f>J4+J9+J17+J22</f>
        <v>579.52017400000011</v>
      </c>
    </row>
    <row r="29" spans="1:15" ht="59.25" customHeight="1" x14ac:dyDescent="0.3">
      <c r="A29" s="12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22"/>
      <c r="C29" s="122"/>
      <c r="D29" s="123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24"/>
      <c r="F29" s="124"/>
      <c r="G29" s="124"/>
      <c r="H29" s="125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22"/>
      <c r="J29" s="126"/>
      <c r="K29" s="47"/>
      <c r="L29" s="47"/>
      <c r="M29" s="139"/>
      <c r="N29" s="139"/>
      <c r="O29" s="139"/>
    </row>
    <row r="30" spans="1:15" ht="30.75" customHeight="1" x14ac:dyDescent="0.3">
      <c r="A30" s="112" t="s">
        <v>47</v>
      </c>
      <c r="B30" s="112"/>
      <c r="C30" s="113"/>
      <c r="D30" s="114" t="s">
        <v>48</v>
      </c>
      <c r="E30" s="112"/>
      <c r="F30" s="112"/>
      <c r="G30" s="113"/>
      <c r="H30" s="114" t="s">
        <v>49</v>
      </c>
      <c r="I30" s="112"/>
      <c r="J30" s="113"/>
      <c r="K30" s="47"/>
      <c r="L30" s="47"/>
      <c r="M30" s="53"/>
      <c r="N30" s="53"/>
      <c r="O30" s="53"/>
    </row>
    <row r="31" spans="1:15" ht="30.75" customHeight="1" x14ac:dyDescent="0.3">
      <c r="A31" s="48"/>
      <c r="B31" s="61">
        <f>E3</f>
        <v>45674</v>
      </c>
      <c r="C31" s="49" t="s">
        <v>46</v>
      </c>
      <c r="D31" s="48"/>
      <c r="E31" s="60">
        <f>E3</f>
        <v>45674</v>
      </c>
      <c r="F31" s="49" t="s">
        <v>45</v>
      </c>
      <c r="G31" s="49" t="s">
        <v>46</v>
      </c>
      <c r="H31" s="48"/>
      <c r="I31" s="62">
        <f>E3</f>
        <v>45674</v>
      </c>
      <c r="J31" s="54" t="s">
        <v>46</v>
      </c>
      <c r="K31" s="26"/>
      <c r="L31" s="26"/>
    </row>
    <row r="32" spans="1:15" ht="15" customHeight="1" x14ac:dyDescent="0.3">
      <c r="A32" s="92" t="s">
        <v>8</v>
      </c>
      <c r="B32" s="13" t="str">
        <f>E4</f>
        <v>Каша пшеничная молочная</v>
      </c>
      <c r="C32" s="128">
        <f>G4</f>
        <v>32.797920000000005</v>
      </c>
      <c r="D32" s="92" t="s">
        <v>8</v>
      </c>
      <c r="E32" s="13" t="str">
        <f>E4</f>
        <v>Каша пшеничная молочная</v>
      </c>
      <c r="F32" s="140">
        <f>F4</f>
        <v>24.648459999999996</v>
      </c>
      <c r="G32" s="140">
        <f>G4</f>
        <v>32.797920000000005</v>
      </c>
      <c r="H32" s="92" t="s">
        <v>8</v>
      </c>
      <c r="I32" s="13" t="str">
        <f>I4</f>
        <v>Каша пшеничная молочная</v>
      </c>
      <c r="J32" s="128">
        <f>F32</f>
        <v>24.648459999999996</v>
      </c>
    </row>
    <row r="33" spans="1:10" ht="15" customHeight="1" x14ac:dyDescent="0.3">
      <c r="A33" s="92"/>
      <c r="B33" s="13" t="str">
        <f>E5</f>
        <v>Бутерброд с джемом</v>
      </c>
      <c r="C33" s="129"/>
      <c r="D33" s="92"/>
      <c r="E33" s="13" t="str">
        <f>E5</f>
        <v>Бутерброд с джемом</v>
      </c>
      <c r="F33" s="141"/>
      <c r="G33" s="141"/>
      <c r="H33" s="92"/>
      <c r="I33" s="13" t="str">
        <f>I5</f>
        <v>Бутерброд с джемом</v>
      </c>
      <c r="J33" s="129"/>
    </row>
    <row r="34" spans="1:10" ht="15" customHeight="1" x14ac:dyDescent="0.3">
      <c r="A34" s="92"/>
      <c r="B34" s="13" t="str">
        <f>E6</f>
        <v>Какао с молоком</v>
      </c>
      <c r="C34" s="129"/>
      <c r="D34" s="92"/>
      <c r="E34" s="13" t="str">
        <f>E6</f>
        <v>Какао с молоком</v>
      </c>
      <c r="F34" s="141"/>
      <c r="G34" s="141"/>
      <c r="H34" s="92"/>
      <c r="I34" s="13" t="str">
        <f>I6</f>
        <v>Какао с молоком</v>
      </c>
      <c r="J34" s="129"/>
    </row>
    <row r="35" spans="1:10" ht="15" customHeight="1" x14ac:dyDescent="0.3">
      <c r="A35" s="92"/>
      <c r="B35" s="13"/>
      <c r="C35" s="129"/>
      <c r="D35" s="92"/>
      <c r="E35" s="13"/>
      <c r="F35" s="141"/>
      <c r="G35" s="141"/>
      <c r="H35" s="92"/>
      <c r="I35" s="13"/>
      <c r="J35" s="129"/>
    </row>
    <row r="36" spans="1:10" ht="15" customHeight="1" x14ac:dyDescent="0.3">
      <c r="A36" s="92"/>
      <c r="B36" s="13"/>
      <c r="C36" s="130"/>
      <c r="D36" s="92"/>
      <c r="E36" s="13"/>
      <c r="F36" s="142"/>
      <c r="G36" s="142"/>
      <c r="H36" s="92"/>
      <c r="I36" s="13"/>
      <c r="J36" s="130"/>
    </row>
    <row r="37" spans="1:10" ht="15" customHeight="1" x14ac:dyDescent="0.3">
      <c r="A37" s="92" t="s">
        <v>12</v>
      </c>
      <c r="B37" s="13" t="str">
        <f t="shared" ref="B37:B43" si="2">E9</f>
        <v>Суп "Волна"</v>
      </c>
      <c r="C37" s="131">
        <f>G9</f>
        <v>433.70201400000008</v>
      </c>
      <c r="D37" s="92" t="s">
        <v>12</v>
      </c>
      <c r="E37" s="13" t="str">
        <f>E9</f>
        <v>Суп "Волна"</v>
      </c>
      <c r="F37" s="136">
        <f>F9</f>
        <v>84.22748</v>
      </c>
      <c r="G37" s="136">
        <f>G9</f>
        <v>433.70201400000008</v>
      </c>
      <c r="H37" s="92" t="s">
        <v>12</v>
      </c>
      <c r="I37" s="13" t="str">
        <f t="shared" ref="I37:I42" si="3">I9</f>
        <v>Суп "Волна"</v>
      </c>
      <c r="J37" s="131">
        <f>F37</f>
        <v>84.22748</v>
      </c>
    </row>
    <row r="38" spans="1:10" ht="15" customHeight="1" x14ac:dyDescent="0.3">
      <c r="A38" s="92"/>
      <c r="B38" s="13" t="str">
        <f t="shared" si="2"/>
        <v>Голубцы ленивые</v>
      </c>
      <c r="C38" s="132"/>
      <c r="D38" s="92"/>
      <c r="E38" s="13" t="str">
        <f t="shared" ref="E38:E43" si="4">E10</f>
        <v>Голубцы ленивые</v>
      </c>
      <c r="F38" s="137"/>
      <c r="G38" s="137"/>
      <c r="H38" s="92"/>
      <c r="I38" s="13" t="str">
        <f t="shared" si="3"/>
        <v>Голубцы ленивые</v>
      </c>
      <c r="J38" s="132"/>
    </row>
    <row r="39" spans="1:10" ht="15" customHeight="1" x14ac:dyDescent="0.3">
      <c r="A39" s="92"/>
      <c r="B39" s="13" t="str">
        <f t="shared" si="2"/>
        <v>Соус сметанный</v>
      </c>
      <c r="C39" s="132"/>
      <c r="D39" s="92"/>
      <c r="E39" s="13" t="str">
        <f t="shared" si="4"/>
        <v>Соус сметанный</v>
      </c>
      <c r="F39" s="137"/>
      <c r="G39" s="137"/>
      <c r="H39" s="92"/>
      <c r="I39" s="13" t="str">
        <f t="shared" si="3"/>
        <v>Соус сметанный</v>
      </c>
      <c r="J39" s="132"/>
    </row>
    <row r="40" spans="1:10" ht="15" customHeight="1" x14ac:dyDescent="0.3">
      <c r="A40" s="92"/>
      <c r="B40" s="13" t="str">
        <f t="shared" si="2"/>
        <v>Макароны отварные</v>
      </c>
      <c r="C40" s="132"/>
      <c r="D40" s="92"/>
      <c r="E40" s="13" t="str">
        <f t="shared" si="4"/>
        <v>Макароны отварные</v>
      </c>
      <c r="F40" s="137"/>
      <c r="G40" s="137"/>
      <c r="H40" s="92"/>
      <c r="I40" s="13" t="str">
        <f t="shared" si="3"/>
        <v>Макароны отварные</v>
      </c>
      <c r="J40" s="132"/>
    </row>
    <row r="41" spans="1:10" ht="15" customHeight="1" x14ac:dyDescent="0.3">
      <c r="A41" s="92"/>
      <c r="B41" s="13" t="str">
        <f t="shared" si="2"/>
        <v>Хлеб пшеничный</v>
      </c>
      <c r="C41" s="132"/>
      <c r="D41" s="92"/>
      <c r="E41" s="13" t="str">
        <f t="shared" si="4"/>
        <v>Хлеб пшеничный</v>
      </c>
      <c r="F41" s="137"/>
      <c r="G41" s="137"/>
      <c r="H41" s="92"/>
      <c r="I41" s="13" t="str">
        <f t="shared" si="3"/>
        <v>Хлеб пшеничный</v>
      </c>
      <c r="J41" s="132"/>
    </row>
    <row r="42" spans="1:10" ht="15" customHeight="1" x14ac:dyDescent="0.3">
      <c r="A42" s="92"/>
      <c r="B42" s="13" t="str">
        <f t="shared" si="2"/>
        <v>Хлеб ржано-пшеничный</v>
      </c>
      <c r="C42" s="132"/>
      <c r="D42" s="92"/>
      <c r="E42" s="13" t="str">
        <f t="shared" si="4"/>
        <v>Хлеб ржано-пшеничный</v>
      </c>
      <c r="F42" s="137"/>
      <c r="G42" s="137"/>
      <c r="H42" s="92"/>
      <c r="I42" s="13" t="str">
        <f t="shared" si="3"/>
        <v>Хлеб ржано-пшеничный</v>
      </c>
      <c r="J42" s="132"/>
    </row>
    <row r="43" spans="1:10" ht="15" customHeight="1" x14ac:dyDescent="0.3">
      <c r="A43" s="92"/>
      <c r="B43" s="8" t="str">
        <f t="shared" si="2"/>
        <v>Компот из кураги</v>
      </c>
      <c r="C43" s="132"/>
      <c r="D43" s="92"/>
      <c r="E43" s="8" t="str">
        <f t="shared" si="4"/>
        <v>Компот из кураги</v>
      </c>
      <c r="F43" s="137"/>
      <c r="G43" s="137"/>
      <c r="H43" s="92"/>
      <c r="I43" s="8" t="str">
        <f>E15</f>
        <v>Компот из кураги</v>
      </c>
      <c r="J43" s="132"/>
    </row>
    <row r="44" spans="1:10" ht="15" customHeight="1" x14ac:dyDescent="0.3">
      <c r="A44" s="92"/>
      <c r="B44" s="8"/>
      <c r="C44" s="133"/>
      <c r="D44" s="92"/>
      <c r="E44" s="8"/>
      <c r="F44" s="138"/>
      <c r="G44" s="138"/>
      <c r="H44" s="92"/>
      <c r="I44" s="8"/>
      <c r="J44" s="133"/>
    </row>
    <row r="45" spans="1:10" ht="15" customHeight="1" x14ac:dyDescent="0.3">
      <c r="A45" s="92" t="s">
        <v>20</v>
      </c>
      <c r="B45" s="13" t="str">
        <f>E17</f>
        <v>Напиток из шиповника</v>
      </c>
      <c r="C45" s="128">
        <f>G17</f>
        <v>49.387720000000009</v>
      </c>
      <c r="D45" s="92" t="s">
        <v>20</v>
      </c>
      <c r="E45" s="13" t="str">
        <f>E17</f>
        <v>Напиток из шиповника</v>
      </c>
      <c r="F45" s="140">
        <f>F17</f>
        <v>21.601457999999997</v>
      </c>
      <c r="G45" s="140">
        <f>G17</f>
        <v>49.387720000000009</v>
      </c>
      <c r="H45" s="92" t="s">
        <v>20</v>
      </c>
      <c r="I45" s="13" t="str">
        <f>I17</f>
        <v>Напиток из шиповника</v>
      </c>
      <c r="J45" s="128">
        <f>F45</f>
        <v>21.601457999999997</v>
      </c>
    </row>
    <row r="46" spans="1:10" ht="15" customHeight="1" x14ac:dyDescent="0.3">
      <c r="A46" s="92"/>
      <c r="B46" s="13" t="str">
        <f>E18</f>
        <v>Ватрушка с повидлом</v>
      </c>
      <c r="C46" s="129"/>
      <c r="D46" s="92"/>
      <c r="E46" s="13" t="str">
        <f>E18</f>
        <v>Ватрушка с повидлом</v>
      </c>
      <c r="F46" s="141"/>
      <c r="G46" s="141"/>
      <c r="H46" s="92"/>
      <c r="I46" s="13" t="str">
        <f>I18</f>
        <v>Ватрушка с повидлом</v>
      </c>
      <c r="J46" s="129"/>
    </row>
    <row r="47" spans="1:10" ht="15" customHeight="1" x14ac:dyDescent="0.3">
      <c r="A47" s="92"/>
      <c r="B47" s="13"/>
      <c r="C47" s="129"/>
      <c r="D47" s="92"/>
      <c r="E47" s="13"/>
      <c r="F47" s="141"/>
      <c r="G47" s="141"/>
      <c r="H47" s="92"/>
      <c r="I47" s="13"/>
      <c r="J47" s="129"/>
    </row>
    <row r="48" spans="1:10" ht="15" customHeight="1" x14ac:dyDescent="0.3">
      <c r="A48" s="92"/>
      <c r="B48" s="13"/>
      <c r="C48" s="129"/>
      <c r="D48" s="92"/>
      <c r="E48" s="13"/>
      <c r="F48" s="141"/>
      <c r="G48" s="141"/>
      <c r="H48" s="92"/>
      <c r="I48" s="13"/>
      <c r="J48" s="129"/>
    </row>
    <row r="49" spans="1:10" ht="15" customHeight="1" x14ac:dyDescent="0.3">
      <c r="A49" s="92"/>
      <c r="B49" s="13"/>
      <c r="C49" s="130"/>
      <c r="D49" s="92"/>
      <c r="E49" s="13"/>
      <c r="F49" s="142"/>
      <c r="G49" s="142"/>
      <c r="H49" s="92"/>
      <c r="I49" s="13"/>
      <c r="J49" s="130"/>
    </row>
    <row r="50" spans="1:10" ht="15" customHeight="1" x14ac:dyDescent="0.3">
      <c r="A50" s="92" t="s">
        <v>23</v>
      </c>
      <c r="B50" s="18" t="str">
        <f>E22</f>
        <v>Картофельное пюре</v>
      </c>
      <c r="C50" s="128">
        <f>G22</f>
        <v>63.632520000000007</v>
      </c>
      <c r="D50" s="92" t="s">
        <v>23</v>
      </c>
      <c r="E50" s="18" t="str">
        <f>E22</f>
        <v>Картофельное пюре</v>
      </c>
      <c r="F50" s="140">
        <f>F22</f>
        <v>53.770299999999992</v>
      </c>
      <c r="G50" s="140">
        <f>G22</f>
        <v>63.632520000000007</v>
      </c>
      <c r="H50" s="92" t="s">
        <v>23</v>
      </c>
      <c r="I50" s="18" t="str">
        <f>I22</f>
        <v>Картофельное пюре</v>
      </c>
      <c r="J50" s="128">
        <f>F50</f>
        <v>53.770299999999992</v>
      </c>
    </row>
    <row r="51" spans="1:10" ht="15" customHeight="1" x14ac:dyDescent="0.3">
      <c r="A51" s="92"/>
      <c r="B51" s="18" t="str">
        <f>E23</f>
        <v>Огурчик свежий</v>
      </c>
      <c r="C51" s="129"/>
      <c r="D51" s="92"/>
      <c r="E51" s="18" t="str">
        <f>E23</f>
        <v>Огурчик свежий</v>
      </c>
      <c r="F51" s="141"/>
      <c r="G51" s="141"/>
      <c r="H51" s="92"/>
      <c r="I51" s="18" t="str">
        <f>I23</f>
        <v>Огурчик свежий</v>
      </c>
      <c r="J51" s="129"/>
    </row>
    <row r="52" spans="1:10" ht="15" customHeight="1" x14ac:dyDescent="0.3">
      <c r="A52" s="92"/>
      <c r="B52" s="18" t="str">
        <f>E24</f>
        <v>Чай с лимоном</v>
      </c>
      <c r="C52" s="129"/>
      <c r="D52" s="92"/>
      <c r="E52" s="18" t="str">
        <f>E24</f>
        <v>Чай с лимоном</v>
      </c>
      <c r="F52" s="141"/>
      <c r="G52" s="141"/>
      <c r="H52" s="92"/>
      <c r="I52" s="18" t="str">
        <f>I24</f>
        <v>Чай с лимоном</v>
      </c>
      <c r="J52" s="129"/>
    </row>
    <row r="53" spans="1:10" ht="15" customHeight="1" x14ac:dyDescent="0.3">
      <c r="A53" s="92"/>
      <c r="B53" s="8">
        <f>B25</f>
        <v>0</v>
      </c>
      <c r="C53" s="129"/>
      <c r="D53" s="92"/>
      <c r="E53" s="8">
        <f>E25</f>
        <v>0</v>
      </c>
      <c r="F53" s="141"/>
      <c r="G53" s="141"/>
      <c r="H53" s="92"/>
      <c r="I53" s="8">
        <f>E25</f>
        <v>0</v>
      </c>
      <c r="J53" s="129"/>
    </row>
    <row r="54" spans="1:10" ht="15" customHeight="1" x14ac:dyDescent="0.3">
      <c r="A54" s="92"/>
      <c r="B54" s="13"/>
      <c r="C54" s="130"/>
      <c r="D54" s="92"/>
      <c r="E54" s="13"/>
      <c r="F54" s="142"/>
      <c r="G54" s="142"/>
      <c r="H54" s="92"/>
      <c r="I54" s="13"/>
      <c r="J54" s="130"/>
    </row>
    <row r="55" spans="1:10" ht="17.399999999999999" x14ac:dyDescent="0.35">
      <c r="A55" s="134" t="s">
        <v>44</v>
      </c>
      <c r="B55" s="135"/>
      <c r="C55" s="55">
        <f>C32+C37+C45+C50</f>
        <v>579.52017400000011</v>
      </c>
      <c r="D55" s="19"/>
      <c r="E55" s="56" t="s">
        <v>44</v>
      </c>
      <c r="F55" s="57">
        <f>F32+F37+F45+F50</f>
        <v>184.24769799999999</v>
      </c>
      <c r="G55" s="57">
        <f>G32+G37+G45+G50</f>
        <v>579.52017400000011</v>
      </c>
      <c r="H55" s="134" t="s">
        <v>44</v>
      </c>
      <c r="I55" s="135"/>
      <c r="J55" s="52">
        <f>J32+J37+J45+J50</f>
        <v>184.24769799999999</v>
      </c>
    </row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B29" sqref="B29"/>
    </sheetView>
  </sheetViews>
  <sheetFormatPr defaultRowHeight="14.4" x14ac:dyDescent="0.3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46" t="s">
        <v>66</v>
      </c>
      <c r="K1" s="146"/>
      <c r="L1" s="146"/>
      <c r="M1" s="146"/>
    </row>
    <row r="2" spans="1:13" x14ac:dyDescent="0.3">
      <c r="J2" s="146" t="s">
        <v>67</v>
      </c>
      <c r="K2" s="146"/>
      <c r="L2" s="146"/>
      <c r="M2" s="146"/>
    </row>
    <row r="3" spans="1:13" x14ac:dyDescent="0.3">
      <c r="J3" s="146" t="s">
        <v>68</v>
      </c>
      <c r="K3" s="146"/>
      <c r="L3" s="146"/>
      <c r="M3" s="146"/>
    </row>
    <row r="4" spans="1:13" ht="21" customHeight="1" x14ac:dyDescent="0.3">
      <c r="A4" s="64"/>
      <c r="B4" s="64"/>
      <c r="C4" s="64"/>
      <c r="D4" s="64"/>
      <c r="E4" s="64"/>
      <c r="J4" s="147" t="s">
        <v>93</v>
      </c>
      <c r="K4" s="147"/>
      <c r="L4" s="147"/>
      <c r="M4" s="147"/>
    </row>
    <row r="5" spans="1:13" ht="24" customHeight="1" x14ac:dyDescent="0.3">
      <c r="B5" s="65"/>
      <c r="C5" s="65"/>
      <c r="D5" s="65"/>
      <c r="E5" s="148" t="s">
        <v>69</v>
      </c>
      <c r="F5" s="148"/>
      <c r="G5" s="148">
        <f>' 3-7 лет (день 7)'!K6</f>
        <v>45674</v>
      </c>
      <c r="H5" s="148"/>
      <c r="I5" s="65"/>
      <c r="J5" s="65"/>
      <c r="K5" s="65"/>
      <c r="L5" s="65"/>
      <c r="M5" s="65"/>
    </row>
    <row r="6" spans="1:13" ht="34.5" customHeight="1" x14ac:dyDescent="0.3">
      <c r="A6" s="66" t="s">
        <v>70</v>
      </c>
      <c r="B6" s="66" t="s">
        <v>71</v>
      </c>
      <c r="C6" s="66" t="s">
        <v>72</v>
      </c>
      <c r="D6" s="66" t="s">
        <v>73</v>
      </c>
      <c r="E6" s="66" t="s">
        <v>74</v>
      </c>
      <c r="F6" s="66" t="s">
        <v>75</v>
      </c>
      <c r="G6" s="66" t="s">
        <v>76</v>
      </c>
      <c r="H6" s="66" t="s">
        <v>77</v>
      </c>
      <c r="I6" s="66" t="s">
        <v>78</v>
      </c>
      <c r="J6" s="66" t="s">
        <v>79</v>
      </c>
      <c r="K6" s="66" t="s">
        <v>80</v>
      </c>
      <c r="L6" s="66" t="s">
        <v>81</v>
      </c>
      <c r="M6" s="66" t="s">
        <v>82</v>
      </c>
    </row>
    <row r="7" spans="1:13" ht="20.399999999999999" x14ac:dyDescent="0.3">
      <c r="A7" s="67" t="s">
        <v>83</v>
      </c>
      <c r="B7" s="143" t="s">
        <v>84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8" t="s">
        <v>8</v>
      </c>
      <c r="B8" s="13" t="s">
        <v>9</v>
      </c>
      <c r="C8" s="70">
        <v>150</v>
      </c>
      <c r="D8" s="70">
        <v>5.26</v>
      </c>
      <c r="E8" s="70">
        <v>6.07</v>
      </c>
      <c r="F8" s="70">
        <v>21.29</v>
      </c>
      <c r="G8" s="70">
        <v>159.75</v>
      </c>
      <c r="H8" s="70">
        <v>139.01</v>
      </c>
      <c r="I8" s="70">
        <v>0.56999999999999995</v>
      </c>
      <c r="J8" s="70">
        <v>0.11</v>
      </c>
      <c r="K8" s="70">
        <v>0.02</v>
      </c>
      <c r="L8" s="70">
        <v>1.46</v>
      </c>
      <c r="M8" s="70">
        <v>91</v>
      </c>
    </row>
    <row r="9" spans="1:13" x14ac:dyDescent="0.3">
      <c r="A9" s="71"/>
      <c r="B9" s="69" t="s">
        <v>10</v>
      </c>
      <c r="C9" s="72" t="s">
        <v>85</v>
      </c>
      <c r="D9" s="70">
        <v>2.3199999999999998</v>
      </c>
      <c r="E9" s="70">
        <v>0.24</v>
      </c>
      <c r="F9" s="70">
        <v>20.079999999999998</v>
      </c>
      <c r="G9" s="70">
        <v>92</v>
      </c>
      <c r="H9" s="70">
        <v>6.96</v>
      </c>
      <c r="I9" s="70">
        <v>0.41</v>
      </c>
      <c r="J9" s="70">
        <v>0.03</v>
      </c>
      <c r="K9" s="70">
        <v>0.02</v>
      </c>
      <c r="L9" s="70">
        <v>0.01</v>
      </c>
      <c r="M9" s="70">
        <v>2</v>
      </c>
    </row>
    <row r="10" spans="1:13" x14ac:dyDescent="0.3">
      <c r="A10" s="71"/>
      <c r="B10" s="69" t="s">
        <v>11</v>
      </c>
      <c r="C10" s="70">
        <v>150</v>
      </c>
      <c r="D10" s="70">
        <v>1.25</v>
      </c>
      <c r="E10" s="70">
        <v>1.33</v>
      </c>
      <c r="F10" s="70">
        <v>10.08</v>
      </c>
      <c r="G10" s="70">
        <v>50</v>
      </c>
      <c r="H10" s="70">
        <v>83.33</v>
      </c>
      <c r="I10" s="70">
        <v>0.01</v>
      </c>
      <c r="J10" s="70">
        <v>0.02</v>
      </c>
      <c r="K10" s="70">
        <v>0.01</v>
      </c>
      <c r="L10" s="70">
        <v>0.54</v>
      </c>
      <c r="M10" s="70">
        <v>248</v>
      </c>
    </row>
    <row r="11" spans="1:13" hidden="1" x14ac:dyDescent="0.3">
      <c r="A11" s="68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idden="1" x14ac:dyDescent="0.3">
      <c r="A12" s="68"/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3">
      <c r="A13" s="68" t="s">
        <v>12</v>
      </c>
      <c r="B13" s="69" t="s">
        <v>13</v>
      </c>
      <c r="C13" s="70">
        <v>170</v>
      </c>
      <c r="D13" s="70">
        <v>6.53</v>
      </c>
      <c r="E13" s="70">
        <v>7.35</v>
      </c>
      <c r="F13" s="70">
        <v>13.98</v>
      </c>
      <c r="G13" s="70">
        <v>167.21</v>
      </c>
      <c r="H13" s="70">
        <v>31.22</v>
      </c>
      <c r="I13" s="70">
        <v>0.72</v>
      </c>
      <c r="J13" s="70">
        <v>0.17</v>
      </c>
      <c r="K13" s="70">
        <v>0.24</v>
      </c>
      <c r="L13" s="70">
        <v>10.11</v>
      </c>
      <c r="M13" s="70">
        <v>39</v>
      </c>
    </row>
    <row r="14" spans="1:13" x14ac:dyDescent="0.3">
      <c r="A14" s="71"/>
      <c r="B14" s="69" t="s">
        <v>14</v>
      </c>
      <c r="C14" s="70">
        <v>50</v>
      </c>
      <c r="D14" s="70">
        <v>4.1100000000000003</v>
      </c>
      <c r="E14" s="70">
        <v>3.18</v>
      </c>
      <c r="F14" s="70">
        <v>2.99</v>
      </c>
      <c r="G14" s="70">
        <v>56.88</v>
      </c>
      <c r="H14" s="70">
        <v>16.93</v>
      </c>
      <c r="I14" s="70">
        <v>0.43</v>
      </c>
      <c r="J14" s="70">
        <v>0.02</v>
      </c>
      <c r="K14" s="70">
        <v>0.03</v>
      </c>
      <c r="L14" s="70">
        <v>6.23</v>
      </c>
      <c r="M14" s="70">
        <v>151</v>
      </c>
    </row>
    <row r="15" spans="1:13" x14ac:dyDescent="0.3">
      <c r="A15" s="71"/>
      <c r="B15" s="69" t="s">
        <v>15</v>
      </c>
      <c r="C15" s="70">
        <v>20</v>
      </c>
      <c r="D15" s="70">
        <v>0.3</v>
      </c>
      <c r="E15" s="70">
        <v>3.37</v>
      </c>
      <c r="F15" s="70">
        <v>1.08</v>
      </c>
      <c r="G15" s="70">
        <v>30</v>
      </c>
      <c r="H15" s="70">
        <v>8.35</v>
      </c>
      <c r="I15" s="70">
        <v>0.03</v>
      </c>
      <c r="J15" s="70">
        <v>0</v>
      </c>
      <c r="K15" s="70">
        <v>7.0000000000000007E-2</v>
      </c>
      <c r="L15" s="70">
        <v>0.04</v>
      </c>
      <c r="M15" s="70">
        <v>226</v>
      </c>
    </row>
    <row r="16" spans="1:13" ht="15.75" customHeight="1" x14ac:dyDescent="0.3">
      <c r="A16" s="71"/>
      <c r="B16" s="69" t="s">
        <v>86</v>
      </c>
      <c r="C16" s="70">
        <v>125</v>
      </c>
      <c r="D16" s="70">
        <v>4.5</v>
      </c>
      <c r="E16" s="70">
        <v>3.48</v>
      </c>
      <c r="F16" s="70">
        <v>21.8</v>
      </c>
      <c r="G16" s="70">
        <v>136</v>
      </c>
      <c r="H16" s="70">
        <v>4</v>
      </c>
      <c r="I16" s="70">
        <v>0.91</v>
      </c>
      <c r="J16" s="70">
        <v>0.04</v>
      </c>
      <c r="K16" s="70">
        <v>0.02</v>
      </c>
      <c r="L16" s="70">
        <v>0</v>
      </c>
      <c r="M16" s="70">
        <v>205</v>
      </c>
    </row>
    <row r="17" spans="1:13" x14ac:dyDescent="0.3">
      <c r="A17" s="71"/>
      <c r="B17" s="69" t="s">
        <v>17</v>
      </c>
      <c r="C17" s="70">
        <v>20</v>
      </c>
      <c r="D17" s="70">
        <v>1.57</v>
      </c>
      <c r="E17" s="70">
        <v>0.2</v>
      </c>
      <c r="F17" s="70">
        <v>9.65</v>
      </c>
      <c r="G17" s="70">
        <v>48</v>
      </c>
      <c r="H17" s="70">
        <v>4.5999999999999996</v>
      </c>
      <c r="I17" s="70">
        <v>0.4</v>
      </c>
      <c r="J17" s="70">
        <v>0.03</v>
      </c>
      <c r="K17" s="70">
        <v>5.0000000000000001E-3</v>
      </c>
      <c r="L17" s="70">
        <v>0</v>
      </c>
      <c r="M17" s="70"/>
    </row>
    <row r="18" spans="1:13" x14ac:dyDescent="0.3">
      <c r="A18" s="71"/>
      <c r="B18" s="69" t="s">
        <v>87</v>
      </c>
      <c r="C18" s="70">
        <v>40</v>
      </c>
      <c r="D18" s="70">
        <v>2.64</v>
      </c>
      <c r="E18" s="70">
        <v>0.48</v>
      </c>
      <c r="F18" s="70">
        <v>13.36</v>
      </c>
      <c r="G18" s="70">
        <v>69.599999999999994</v>
      </c>
      <c r="H18" s="70">
        <v>14</v>
      </c>
      <c r="I18" s="70">
        <v>1.56</v>
      </c>
      <c r="J18" s="70">
        <v>7.1999999999999995E-2</v>
      </c>
      <c r="K18" s="70">
        <v>3.2000000000000001E-2</v>
      </c>
      <c r="L18" s="70">
        <v>0</v>
      </c>
      <c r="M18" s="70"/>
    </row>
    <row r="19" spans="1:13" x14ac:dyDescent="0.3">
      <c r="A19" s="71"/>
      <c r="B19" s="69" t="s">
        <v>19</v>
      </c>
      <c r="C19" s="70">
        <v>150</v>
      </c>
      <c r="D19" s="70">
        <v>0.52</v>
      </c>
      <c r="E19" s="70">
        <v>0</v>
      </c>
      <c r="F19" s="70">
        <v>15.59</v>
      </c>
      <c r="G19" s="70">
        <v>60.86</v>
      </c>
      <c r="H19" s="70">
        <v>16.18</v>
      </c>
      <c r="I19" s="70">
        <v>1.23</v>
      </c>
      <c r="J19" s="70">
        <v>0.01</v>
      </c>
      <c r="K19" s="70">
        <v>0.02</v>
      </c>
      <c r="L19" s="70">
        <v>0.4</v>
      </c>
      <c r="M19" s="70">
        <v>250</v>
      </c>
    </row>
    <row r="20" spans="1:13" hidden="1" x14ac:dyDescent="0.3">
      <c r="A20" s="71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3">
      <c r="A21" s="68" t="s">
        <v>20</v>
      </c>
      <c r="B21" s="69" t="s">
        <v>21</v>
      </c>
      <c r="C21" s="69">
        <v>150</v>
      </c>
      <c r="D21" s="69">
        <v>0.18</v>
      </c>
      <c r="E21" s="69">
        <v>0.08</v>
      </c>
      <c r="F21" s="69">
        <v>13.75</v>
      </c>
      <c r="G21" s="69">
        <v>75</v>
      </c>
      <c r="H21" s="69">
        <v>3.38</v>
      </c>
      <c r="I21" s="69">
        <v>0.17</v>
      </c>
      <c r="J21" s="69">
        <v>0.01</v>
      </c>
      <c r="K21" s="69">
        <v>0</v>
      </c>
      <c r="L21" s="69">
        <v>11</v>
      </c>
      <c r="M21" s="69">
        <v>256</v>
      </c>
    </row>
    <row r="22" spans="1:13" ht="14.25" customHeight="1" x14ac:dyDescent="0.3">
      <c r="A22" s="71"/>
      <c r="B22" s="69" t="s">
        <v>22</v>
      </c>
      <c r="C22" s="69">
        <v>60</v>
      </c>
      <c r="D22" s="69">
        <v>4.54</v>
      </c>
      <c r="E22" s="69">
        <v>4.07</v>
      </c>
      <c r="F22" s="69">
        <v>25.3</v>
      </c>
      <c r="G22" s="69">
        <v>157.12</v>
      </c>
      <c r="H22" s="69">
        <v>32.56</v>
      </c>
      <c r="I22" s="69">
        <v>0.76</v>
      </c>
      <c r="J22" s="69">
        <v>0.1</v>
      </c>
      <c r="K22" s="69">
        <v>0.04</v>
      </c>
      <c r="L22" s="69">
        <v>0.22</v>
      </c>
      <c r="M22" s="69">
        <v>417</v>
      </c>
    </row>
    <row r="23" spans="1:13" x14ac:dyDescent="0.3">
      <c r="A23" s="71"/>
      <c r="B23" s="69" t="str">
        <f>' 3-7 лет (день 7)'!B23</f>
        <v>Яблоко</v>
      </c>
      <c r="C23" s="69">
        <v>75</v>
      </c>
      <c r="D23" s="69">
        <v>0.3</v>
      </c>
      <c r="E23" s="69">
        <v>0.3</v>
      </c>
      <c r="F23" s="69">
        <v>7.35</v>
      </c>
      <c r="G23" s="69">
        <v>33</v>
      </c>
      <c r="H23" s="69">
        <v>12</v>
      </c>
      <c r="I23" s="69">
        <v>1.65</v>
      </c>
      <c r="J23" s="69">
        <v>0.02</v>
      </c>
      <c r="K23" s="69">
        <v>0.01</v>
      </c>
      <c r="L23" s="69">
        <v>7.5</v>
      </c>
      <c r="M23" s="69"/>
    </row>
    <row r="24" spans="1:13" x14ac:dyDescent="0.3">
      <c r="A24" s="68" t="s">
        <v>23</v>
      </c>
      <c r="B24" s="69" t="s">
        <v>24</v>
      </c>
      <c r="C24" s="69">
        <v>120</v>
      </c>
      <c r="D24" s="69">
        <v>2.44</v>
      </c>
      <c r="E24" s="69">
        <v>4.1900000000000004</v>
      </c>
      <c r="F24" s="69">
        <v>14.45</v>
      </c>
      <c r="G24" s="69">
        <v>113.6</v>
      </c>
      <c r="H24" s="69">
        <v>36.94</v>
      </c>
      <c r="I24" s="69">
        <v>0.85</v>
      </c>
      <c r="J24" s="69">
        <v>0.11</v>
      </c>
      <c r="K24" s="69">
        <v>0.08</v>
      </c>
      <c r="L24" s="69">
        <v>14.36</v>
      </c>
      <c r="M24" s="69">
        <v>206</v>
      </c>
    </row>
    <row r="25" spans="1:13" ht="16.2" customHeight="1" x14ac:dyDescent="0.3">
      <c r="A25" s="71"/>
      <c r="B25" s="69" t="str">
        <f>' 3-7 лет (день 7)'!B27</f>
        <v>Огурчик свежий</v>
      </c>
      <c r="C25" s="69">
        <v>45</v>
      </c>
      <c r="D25" s="69">
        <v>0.36</v>
      </c>
      <c r="E25" s="69">
        <v>0.05</v>
      </c>
      <c r="F25" s="69">
        <v>1.1299999999999999</v>
      </c>
      <c r="G25" s="69">
        <v>6.3</v>
      </c>
      <c r="H25" s="69">
        <v>10.35</v>
      </c>
      <c r="I25" s="69">
        <v>0.27</v>
      </c>
      <c r="J25" s="69">
        <v>0.02</v>
      </c>
      <c r="K25" s="69">
        <v>0.02</v>
      </c>
      <c r="L25" s="69">
        <v>4.5</v>
      </c>
      <c r="M25" s="69">
        <v>70</v>
      </c>
    </row>
    <row r="26" spans="1:13" x14ac:dyDescent="0.3">
      <c r="A26" s="71"/>
      <c r="B26" s="69" t="s">
        <v>17</v>
      </c>
      <c r="C26" s="69">
        <v>30</v>
      </c>
      <c r="D26" s="69">
        <v>2.355</v>
      </c>
      <c r="E26" s="69">
        <v>0.3</v>
      </c>
      <c r="F26" s="69">
        <v>14.475</v>
      </c>
      <c r="G26" s="69">
        <v>72</v>
      </c>
      <c r="H26" s="69">
        <v>6.9</v>
      </c>
      <c r="I26" s="69">
        <v>0.6</v>
      </c>
      <c r="J26" s="69">
        <v>4.4999999999999998E-2</v>
      </c>
      <c r="K26" s="69">
        <v>7.4999999999999997E-3</v>
      </c>
      <c r="L26" s="69">
        <v>0</v>
      </c>
      <c r="M26" s="69"/>
    </row>
    <row r="27" spans="1:13" x14ac:dyDescent="0.3">
      <c r="A27" s="69"/>
      <c r="B27" s="69" t="s">
        <v>25</v>
      </c>
      <c r="C27" s="69" t="s">
        <v>88</v>
      </c>
      <c r="D27" s="69">
        <v>0.04</v>
      </c>
      <c r="E27" s="69">
        <v>0</v>
      </c>
      <c r="F27" s="69">
        <v>9.1</v>
      </c>
      <c r="G27" s="69">
        <v>35</v>
      </c>
      <c r="H27" s="69">
        <v>1.87</v>
      </c>
      <c r="I27" s="69">
        <v>0.08</v>
      </c>
      <c r="J27" s="69">
        <v>0</v>
      </c>
      <c r="K27" s="69">
        <v>0</v>
      </c>
      <c r="L27" s="69">
        <v>0</v>
      </c>
      <c r="M27" s="69" t="s">
        <v>89</v>
      </c>
    </row>
    <row r="28" spans="1:13" ht="16.2" x14ac:dyDescent="0.35">
      <c r="A28" s="69"/>
      <c r="B28" s="73" t="s">
        <v>90</v>
      </c>
      <c r="C28" s="69"/>
      <c r="D28" s="69">
        <f t="shared" ref="D28:L28" si="0">SUM(D8:D24)</f>
        <v>36.459999999999994</v>
      </c>
      <c r="E28" s="69">
        <f t="shared" si="0"/>
        <v>34.340000000000003</v>
      </c>
      <c r="F28" s="69">
        <f t="shared" si="0"/>
        <v>190.74999999999997</v>
      </c>
      <c r="G28" s="69">
        <f t="shared" si="0"/>
        <v>1249.02</v>
      </c>
      <c r="H28" s="69">
        <f t="shared" si="0"/>
        <v>409.46000000000004</v>
      </c>
      <c r="I28" s="69">
        <f t="shared" si="0"/>
        <v>9.6999999999999993</v>
      </c>
      <c r="J28" s="69">
        <f t="shared" si="0"/>
        <v>0.74199999999999999</v>
      </c>
      <c r="K28" s="69">
        <f t="shared" si="0"/>
        <v>0.59699999999999998</v>
      </c>
      <c r="L28" s="69">
        <f t="shared" si="0"/>
        <v>51.87</v>
      </c>
      <c r="M28" s="69"/>
    </row>
    <row r="30" spans="1:13" x14ac:dyDescent="0.3">
      <c r="A30" s="146" t="s">
        <v>103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7" workbookViewId="0">
      <selection activeCell="B25" sqref="B25"/>
    </sheetView>
  </sheetViews>
  <sheetFormatPr defaultRowHeight="14.4" x14ac:dyDescent="0.3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 x14ac:dyDescent="0.3">
      <c r="J1" s="146" t="s">
        <v>66</v>
      </c>
      <c r="K1" s="146"/>
      <c r="L1" s="146"/>
      <c r="M1" s="146"/>
    </row>
    <row r="2" spans="1:13" x14ac:dyDescent="0.3">
      <c r="J2" s="146" t="s">
        <v>67</v>
      </c>
      <c r="K2" s="146"/>
      <c r="L2" s="146"/>
      <c r="M2" s="146"/>
    </row>
    <row r="3" spans="1:13" x14ac:dyDescent="0.3">
      <c r="J3" s="146" t="s">
        <v>68</v>
      </c>
      <c r="K3" s="146"/>
      <c r="L3" s="146"/>
      <c r="M3" s="146"/>
    </row>
    <row r="4" spans="1:13" ht="21" customHeight="1" x14ac:dyDescent="0.3">
      <c r="A4" s="64"/>
      <c r="B4" s="64"/>
      <c r="C4" s="64"/>
      <c r="D4" s="64"/>
      <c r="E4" s="64"/>
      <c r="J4" s="147" t="s">
        <v>94</v>
      </c>
      <c r="K4" s="147"/>
      <c r="L4" s="147"/>
      <c r="M4" s="147"/>
    </row>
    <row r="5" spans="1:13" ht="24" customHeight="1" x14ac:dyDescent="0.3">
      <c r="B5" s="65"/>
      <c r="C5" s="65"/>
      <c r="D5" s="65"/>
      <c r="E5" s="148" t="s">
        <v>69</v>
      </c>
      <c r="F5" s="148"/>
      <c r="G5" s="148">
        <f>' 3-7 лет (день 7)'!K6</f>
        <v>45674</v>
      </c>
      <c r="H5" s="148"/>
      <c r="I5" s="65"/>
      <c r="J5" s="65"/>
      <c r="K5" s="65"/>
      <c r="L5" s="65"/>
      <c r="M5" s="65"/>
    </row>
    <row r="6" spans="1:13" ht="27.6" x14ac:dyDescent="0.3">
      <c r="A6" s="66" t="s">
        <v>70</v>
      </c>
      <c r="B6" s="66" t="s">
        <v>71</v>
      </c>
      <c r="C6" s="66" t="s">
        <v>72</v>
      </c>
      <c r="D6" s="66" t="s">
        <v>73</v>
      </c>
      <c r="E6" s="66" t="s">
        <v>74</v>
      </c>
      <c r="F6" s="66" t="s">
        <v>75</v>
      </c>
      <c r="G6" s="66" t="s">
        <v>76</v>
      </c>
      <c r="H6" s="66" t="s">
        <v>77</v>
      </c>
      <c r="I6" s="66" t="s">
        <v>78</v>
      </c>
      <c r="J6" s="66" t="s">
        <v>79</v>
      </c>
      <c r="K6" s="66" t="s">
        <v>80</v>
      </c>
      <c r="L6" s="66" t="s">
        <v>81</v>
      </c>
      <c r="M6" s="66" t="s">
        <v>82</v>
      </c>
    </row>
    <row r="7" spans="1:13" ht="20.399999999999999" x14ac:dyDescent="0.3">
      <c r="A7" s="67" t="s">
        <v>83</v>
      </c>
      <c r="B7" s="143" t="s">
        <v>91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3">
      <c r="A8" s="68" t="s">
        <v>8</v>
      </c>
      <c r="B8" s="13" t="s">
        <v>9</v>
      </c>
      <c r="C8" s="70">
        <v>200</v>
      </c>
      <c r="D8" s="70">
        <v>6.44</v>
      </c>
      <c r="E8" s="70">
        <v>7.53</v>
      </c>
      <c r="F8" s="70">
        <v>25.38</v>
      </c>
      <c r="G8" s="70">
        <v>192</v>
      </c>
      <c r="H8" s="70">
        <v>186.58</v>
      </c>
      <c r="I8" s="70">
        <v>0.95</v>
      </c>
      <c r="J8" s="70">
        <v>0.11</v>
      </c>
      <c r="K8" s="70">
        <v>0.05</v>
      </c>
      <c r="L8" s="70">
        <v>1.95</v>
      </c>
      <c r="M8" s="70">
        <v>91</v>
      </c>
    </row>
    <row r="9" spans="1:13" x14ac:dyDescent="0.3">
      <c r="A9" s="71"/>
      <c r="B9" s="69" t="s">
        <v>10</v>
      </c>
      <c r="C9" s="72" t="s">
        <v>85</v>
      </c>
      <c r="D9" s="70">
        <v>2.3199999999999998</v>
      </c>
      <c r="E9" s="70">
        <v>0.24</v>
      </c>
      <c r="F9" s="70">
        <v>20.079999999999998</v>
      </c>
      <c r="G9" s="70">
        <v>92</v>
      </c>
      <c r="H9" s="70">
        <v>6.96</v>
      </c>
      <c r="I9" s="70">
        <v>0.41</v>
      </c>
      <c r="J9" s="70">
        <v>0.03</v>
      </c>
      <c r="K9" s="70">
        <v>0.02</v>
      </c>
      <c r="L9" s="70">
        <v>0.01</v>
      </c>
      <c r="M9" s="70">
        <v>2</v>
      </c>
    </row>
    <row r="10" spans="1:13" x14ac:dyDescent="0.3">
      <c r="A10" s="71"/>
      <c r="B10" s="69" t="s">
        <v>11</v>
      </c>
      <c r="C10" s="70">
        <v>180</v>
      </c>
      <c r="D10" s="70">
        <v>1.5</v>
      </c>
      <c r="E10" s="70">
        <v>1.6</v>
      </c>
      <c r="F10" s="70">
        <v>12.1</v>
      </c>
      <c r="G10" s="70">
        <v>60</v>
      </c>
      <c r="H10" s="70">
        <v>100</v>
      </c>
      <c r="I10" s="70">
        <v>0.02</v>
      </c>
      <c r="J10" s="70">
        <v>0.02</v>
      </c>
      <c r="K10" s="70">
        <v>0.01</v>
      </c>
      <c r="L10" s="70">
        <v>0.65</v>
      </c>
      <c r="M10" s="70">
        <v>248</v>
      </c>
    </row>
    <row r="11" spans="1:13" x14ac:dyDescent="0.3">
      <c r="A11" s="68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idden="1" x14ac:dyDescent="0.3">
      <c r="A12" s="68"/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3">
      <c r="A13" s="68" t="s">
        <v>12</v>
      </c>
      <c r="B13" s="69" t="s">
        <v>13</v>
      </c>
      <c r="C13" s="70">
        <v>200</v>
      </c>
      <c r="D13" s="70">
        <v>5.3</v>
      </c>
      <c r="E13" s="70">
        <v>7.2</v>
      </c>
      <c r="F13" s="70">
        <v>18.2</v>
      </c>
      <c r="G13" s="70">
        <v>202.3</v>
      </c>
      <c r="H13" s="70">
        <v>39.4</v>
      </c>
      <c r="I13" s="70">
        <v>0.9</v>
      </c>
      <c r="J13" s="70">
        <v>0.22</v>
      </c>
      <c r="K13" s="70">
        <v>0.3</v>
      </c>
      <c r="L13" s="70">
        <v>12.76</v>
      </c>
      <c r="M13" s="70">
        <v>39</v>
      </c>
    </row>
    <row r="14" spans="1:13" x14ac:dyDescent="0.3">
      <c r="A14" s="71"/>
      <c r="B14" s="69" t="s">
        <v>14</v>
      </c>
      <c r="C14" s="70">
        <v>70</v>
      </c>
      <c r="D14" s="70">
        <v>5.75</v>
      </c>
      <c r="E14" s="70">
        <v>4.45</v>
      </c>
      <c r="F14" s="70">
        <v>4.1900000000000004</v>
      </c>
      <c r="G14" s="70">
        <v>79.63</v>
      </c>
      <c r="H14" s="70">
        <v>23.7</v>
      </c>
      <c r="I14" s="70">
        <v>0.6</v>
      </c>
      <c r="J14" s="70">
        <v>0.03</v>
      </c>
      <c r="K14" s="70">
        <v>0.04</v>
      </c>
      <c r="L14" s="70">
        <v>8.7200000000000006</v>
      </c>
      <c r="M14" s="70">
        <v>151</v>
      </c>
    </row>
    <row r="15" spans="1:13" x14ac:dyDescent="0.3">
      <c r="A15" s="71"/>
      <c r="B15" s="69" t="s">
        <v>15</v>
      </c>
      <c r="C15" s="70">
        <v>30</v>
      </c>
      <c r="D15" s="70">
        <v>0.45</v>
      </c>
      <c r="E15" s="70">
        <v>5.0599999999999996</v>
      </c>
      <c r="F15" s="70">
        <v>1.62</v>
      </c>
      <c r="G15" s="70">
        <v>45</v>
      </c>
      <c r="H15" s="70">
        <v>12.53</v>
      </c>
      <c r="I15" s="70">
        <v>0.05</v>
      </c>
      <c r="J15" s="70">
        <v>0</v>
      </c>
      <c r="K15" s="70">
        <v>0.1</v>
      </c>
      <c r="L15" s="70">
        <v>0.06</v>
      </c>
      <c r="M15" s="70">
        <v>226</v>
      </c>
    </row>
    <row r="16" spans="1:13" x14ac:dyDescent="0.3">
      <c r="A16" s="71"/>
      <c r="B16" s="69" t="s">
        <v>86</v>
      </c>
      <c r="C16" s="70">
        <v>155</v>
      </c>
      <c r="D16" s="70">
        <v>5.68</v>
      </c>
      <c r="E16" s="70">
        <v>4.3600000000000003</v>
      </c>
      <c r="F16" s="70">
        <v>27.25</v>
      </c>
      <c r="G16" s="70">
        <v>171</v>
      </c>
      <c r="H16" s="70">
        <v>5</v>
      </c>
      <c r="I16" s="70">
        <v>1.1399999999999999</v>
      </c>
      <c r="J16" s="70">
        <v>0.06</v>
      </c>
      <c r="K16" s="70">
        <v>0.03</v>
      </c>
      <c r="L16" s="70">
        <v>0</v>
      </c>
      <c r="M16" s="70">
        <v>205</v>
      </c>
    </row>
    <row r="17" spans="1:13" x14ac:dyDescent="0.3">
      <c r="A17" s="71"/>
      <c r="B17" s="69" t="s">
        <v>17</v>
      </c>
      <c r="C17" s="70">
        <v>20</v>
      </c>
      <c r="D17" s="70">
        <v>1.57</v>
      </c>
      <c r="E17" s="70">
        <v>0.2</v>
      </c>
      <c r="F17" s="70">
        <v>9.65</v>
      </c>
      <c r="G17" s="70">
        <v>48</v>
      </c>
      <c r="H17" s="70">
        <v>4.5999999999999996</v>
      </c>
      <c r="I17" s="70">
        <v>0.4</v>
      </c>
      <c r="J17" s="70">
        <v>0.03</v>
      </c>
      <c r="K17" s="70">
        <v>5.0000000000000001E-3</v>
      </c>
      <c r="L17" s="70">
        <v>0</v>
      </c>
      <c r="M17" s="70"/>
    </row>
    <row r="18" spans="1:13" x14ac:dyDescent="0.3">
      <c r="A18" s="71"/>
      <c r="B18" s="69" t="s">
        <v>87</v>
      </c>
      <c r="C18" s="70">
        <v>50</v>
      </c>
      <c r="D18" s="70">
        <v>3.3</v>
      </c>
      <c r="E18" s="70">
        <v>0.6</v>
      </c>
      <c r="F18" s="70">
        <v>16.7</v>
      </c>
      <c r="G18" s="70">
        <v>87</v>
      </c>
      <c r="H18" s="70">
        <v>17.5</v>
      </c>
      <c r="I18" s="70">
        <v>1.95</v>
      </c>
      <c r="J18" s="70">
        <v>0.09</v>
      </c>
      <c r="K18" s="70">
        <v>0.04</v>
      </c>
      <c r="L18" s="70">
        <v>0</v>
      </c>
      <c r="M18" s="70"/>
    </row>
    <row r="19" spans="1:13" x14ac:dyDescent="0.3">
      <c r="A19" s="71"/>
      <c r="B19" s="69" t="s">
        <v>19</v>
      </c>
      <c r="C19" s="70">
        <v>200</v>
      </c>
      <c r="D19" s="70">
        <v>0.68</v>
      </c>
      <c r="E19" s="70">
        <v>0</v>
      </c>
      <c r="F19" s="70">
        <v>20.57</v>
      </c>
      <c r="G19" s="70">
        <v>80.239999999999995</v>
      </c>
      <c r="H19" s="70">
        <v>21.04</v>
      </c>
      <c r="I19" s="70">
        <v>1.6</v>
      </c>
      <c r="J19" s="70">
        <v>1.2999999999999999E-2</v>
      </c>
      <c r="K19" s="70">
        <v>2.5999999999999999E-2</v>
      </c>
      <c r="L19" s="70">
        <v>0.52</v>
      </c>
      <c r="M19" s="70">
        <v>250</v>
      </c>
    </row>
    <row r="20" spans="1:13" x14ac:dyDescent="0.3">
      <c r="A20" s="71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3">
      <c r="A21" s="68" t="s">
        <v>20</v>
      </c>
      <c r="B21" s="69" t="s">
        <v>21</v>
      </c>
      <c r="C21" s="70">
        <v>200</v>
      </c>
      <c r="D21" s="70">
        <v>0.24</v>
      </c>
      <c r="E21" s="70">
        <v>0.1</v>
      </c>
      <c r="F21" s="70">
        <v>18.329999999999998</v>
      </c>
      <c r="G21" s="70">
        <v>100</v>
      </c>
      <c r="H21" s="70">
        <v>4.5</v>
      </c>
      <c r="I21" s="70">
        <v>0.23</v>
      </c>
      <c r="J21" s="70">
        <v>0.01</v>
      </c>
      <c r="K21" s="70">
        <v>0</v>
      </c>
      <c r="L21" s="70">
        <v>15</v>
      </c>
      <c r="M21" s="70">
        <v>256</v>
      </c>
    </row>
    <row r="22" spans="1:13" x14ac:dyDescent="0.3">
      <c r="A22" s="71"/>
      <c r="B22" s="69" t="s">
        <v>22</v>
      </c>
      <c r="C22" s="70">
        <v>70</v>
      </c>
      <c r="D22" s="70">
        <v>5.3</v>
      </c>
      <c r="E22" s="70">
        <v>4.75</v>
      </c>
      <c r="F22" s="70">
        <v>29.5</v>
      </c>
      <c r="G22" s="70">
        <v>183.3</v>
      </c>
      <c r="H22" s="70">
        <v>37.99</v>
      </c>
      <c r="I22" s="70">
        <v>0.87</v>
      </c>
      <c r="J22" s="70">
        <v>0.11</v>
      </c>
      <c r="K22" s="70">
        <v>0.04</v>
      </c>
      <c r="L22" s="70">
        <v>0.26</v>
      </c>
      <c r="M22" s="70">
        <v>417</v>
      </c>
    </row>
    <row r="23" spans="1:13" x14ac:dyDescent="0.3">
      <c r="A23" s="71"/>
      <c r="B23" s="69" t="s">
        <v>100</v>
      </c>
      <c r="C23" s="70">
        <v>100</v>
      </c>
      <c r="D23" s="70">
        <v>0.4</v>
      </c>
      <c r="E23" s="70">
        <v>0.4</v>
      </c>
      <c r="F23" s="70">
        <v>9.8000000000000007</v>
      </c>
      <c r="G23" s="70">
        <v>44</v>
      </c>
      <c r="H23" s="70">
        <v>16</v>
      </c>
      <c r="I23" s="70">
        <v>2.2000000000000002</v>
      </c>
      <c r="J23" s="70">
        <v>0.03</v>
      </c>
      <c r="K23" s="70">
        <v>0.02</v>
      </c>
      <c r="L23" s="70">
        <v>10</v>
      </c>
      <c r="M23" s="70"/>
    </row>
    <row r="24" spans="1:13" x14ac:dyDescent="0.3">
      <c r="A24" s="68" t="s">
        <v>23</v>
      </c>
      <c r="B24" s="69" t="s">
        <v>24</v>
      </c>
      <c r="C24" s="70">
        <v>150</v>
      </c>
      <c r="D24" s="70">
        <v>3.05</v>
      </c>
      <c r="E24" s="70">
        <v>5.24</v>
      </c>
      <c r="F24" s="70">
        <v>18.059999999999999</v>
      </c>
      <c r="G24" s="70">
        <v>142</v>
      </c>
      <c r="H24" s="70">
        <v>46.18</v>
      </c>
      <c r="I24" s="70">
        <v>1.06</v>
      </c>
      <c r="J24" s="70">
        <v>0.14000000000000001</v>
      </c>
      <c r="K24" s="70">
        <v>0.1</v>
      </c>
      <c r="L24" s="70">
        <v>17.95</v>
      </c>
      <c r="M24" s="70">
        <v>206</v>
      </c>
    </row>
    <row r="25" spans="1:13" ht="17.399999999999999" customHeight="1" x14ac:dyDescent="0.3">
      <c r="A25" s="71"/>
      <c r="B25" s="69" t="str">
        <f>' 3-7 лет (день 7)'!B27</f>
        <v>Огурчик свежий</v>
      </c>
      <c r="C25" s="70">
        <v>60</v>
      </c>
      <c r="D25" s="70">
        <v>0.48</v>
      </c>
      <c r="E25" s="70">
        <v>0.06</v>
      </c>
      <c r="F25" s="70">
        <v>1.5</v>
      </c>
      <c r="G25" s="70">
        <v>8.4</v>
      </c>
      <c r="H25" s="70">
        <v>13.8</v>
      </c>
      <c r="I25" s="70">
        <v>0.36</v>
      </c>
      <c r="J25" s="70">
        <v>0.02</v>
      </c>
      <c r="K25" s="70">
        <v>0.02</v>
      </c>
      <c r="L25" s="70">
        <v>6</v>
      </c>
      <c r="M25" s="63">
        <v>70</v>
      </c>
    </row>
    <row r="26" spans="1:13" x14ac:dyDescent="0.3">
      <c r="A26" s="71"/>
      <c r="B26" s="69" t="s">
        <v>17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 x14ac:dyDescent="0.3">
      <c r="A27" s="69"/>
      <c r="B27" s="69" t="s">
        <v>25</v>
      </c>
      <c r="C27" s="70" t="s">
        <v>92</v>
      </c>
      <c r="D27" s="70">
        <v>0.04</v>
      </c>
      <c r="E27" s="70">
        <v>0</v>
      </c>
      <c r="F27" s="70">
        <v>12.13</v>
      </c>
      <c r="G27" s="70">
        <v>47</v>
      </c>
      <c r="H27" s="70">
        <v>2.35</v>
      </c>
      <c r="I27" s="70">
        <v>0.09</v>
      </c>
      <c r="J27" s="70">
        <v>0</v>
      </c>
      <c r="K27" s="70">
        <v>0</v>
      </c>
      <c r="L27" s="70">
        <v>2</v>
      </c>
      <c r="M27" s="70" t="s">
        <v>89</v>
      </c>
    </row>
    <row r="28" spans="1:13" ht="16.2" x14ac:dyDescent="0.35">
      <c r="A28" s="69"/>
      <c r="B28" s="73" t="s">
        <v>90</v>
      </c>
      <c r="C28" s="70"/>
      <c r="D28" s="70">
        <f>SUM(D8:D27)</f>
        <v>44.854999999999983</v>
      </c>
      <c r="E28" s="70">
        <f t="shared" ref="E28:L28" si="0">SUM(E8:E27)</f>
        <v>42.09</v>
      </c>
      <c r="F28" s="70">
        <f t="shared" si="0"/>
        <v>259.53500000000003</v>
      </c>
      <c r="G28" s="70">
        <f t="shared" si="0"/>
        <v>1653.87</v>
      </c>
      <c r="H28" s="70">
        <f t="shared" si="0"/>
        <v>545.03</v>
      </c>
      <c r="I28" s="70">
        <f t="shared" si="0"/>
        <v>13.43</v>
      </c>
      <c r="J28" s="70">
        <f t="shared" si="0"/>
        <v>0.95800000000000007</v>
      </c>
      <c r="K28" s="70">
        <f t="shared" si="0"/>
        <v>0.80850000000000011</v>
      </c>
      <c r="L28" s="70">
        <f t="shared" si="0"/>
        <v>75.88</v>
      </c>
      <c r="M28" s="70"/>
    </row>
    <row r="30" spans="1:13" x14ac:dyDescent="0.3">
      <c r="A30" s="146" t="s">
        <v>103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16" sqref="I1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9">
        <f>' 3-7 лет (день 7)'!K6</f>
        <v>45674</v>
      </c>
      <c r="B1" s="150"/>
      <c r="C1" s="150"/>
      <c r="D1" s="150"/>
      <c r="E1" s="150"/>
      <c r="F1" s="150"/>
      <c r="G1" s="150"/>
    </row>
    <row r="2" spans="1:7" ht="60" customHeight="1" x14ac:dyDescent="0.3">
      <c r="A2" s="151" t="s">
        <v>50</v>
      </c>
      <c r="B2" s="151" t="s">
        <v>51</v>
      </c>
      <c r="C2" s="151" t="s">
        <v>52</v>
      </c>
      <c r="D2" s="151" t="s">
        <v>53</v>
      </c>
      <c r="E2" s="151" t="s">
        <v>54</v>
      </c>
      <c r="F2" s="151" t="s">
        <v>55</v>
      </c>
      <c r="G2" s="153" t="s">
        <v>56</v>
      </c>
    </row>
    <row r="3" spans="1:7" x14ac:dyDescent="0.3">
      <c r="A3" s="152"/>
      <c r="B3" s="152"/>
      <c r="C3" s="152"/>
      <c r="D3" s="152"/>
      <c r="E3" s="152"/>
      <c r="F3" s="152"/>
      <c r="G3" s="154"/>
    </row>
    <row r="4" spans="1:7" ht="33" customHeight="1" x14ac:dyDescent="0.3">
      <c r="A4" s="152"/>
      <c r="B4" s="152"/>
      <c r="C4" s="152"/>
      <c r="D4" s="152"/>
      <c r="E4" s="152"/>
      <c r="F4" s="152"/>
      <c r="G4" s="154"/>
    </row>
    <row r="5" spans="1:7" ht="20.100000000000001" customHeight="1" x14ac:dyDescent="0.3">
      <c r="A5" s="158" t="s">
        <v>57</v>
      </c>
      <c r="B5" s="156">
        <v>0.3611111111111111</v>
      </c>
      <c r="C5" s="13" t="str">
        <f>' 3-7 лет (день 7)'!B9</f>
        <v>Каша пшеничная молочная</v>
      </c>
      <c r="D5" s="78" t="s">
        <v>58</v>
      </c>
      <c r="E5" s="78" t="s">
        <v>59</v>
      </c>
      <c r="F5" s="13"/>
      <c r="G5" s="13"/>
    </row>
    <row r="6" spans="1:7" ht="20.100000000000001" customHeight="1" x14ac:dyDescent="0.3">
      <c r="A6" s="158"/>
      <c r="B6" s="156"/>
      <c r="C6" s="13" t="str">
        <f>' 3-7 лет (день 7)'!B10</f>
        <v>Бутерброд с джемом</v>
      </c>
      <c r="D6" s="78" t="s">
        <v>58</v>
      </c>
      <c r="E6" s="78" t="s">
        <v>59</v>
      </c>
      <c r="F6" s="13"/>
      <c r="G6" s="13"/>
    </row>
    <row r="7" spans="1:7" ht="20.100000000000001" customHeight="1" x14ac:dyDescent="0.3">
      <c r="A7" s="158"/>
      <c r="B7" s="156"/>
      <c r="C7" s="13" t="str">
        <f>' 3-7 лет (день 7)'!B11</f>
        <v>Какао с молоком</v>
      </c>
      <c r="D7" s="78" t="s">
        <v>58</v>
      </c>
      <c r="E7" s="78" t="s">
        <v>59</v>
      </c>
      <c r="F7" s="13"/>
      <c r="G7" s="13"/>
    </row>
    <row r="8" spans="1:7" ht="20.100000000000001" customHeight="1" x14ac:dyDescent="0.3">
      <c r="A8" s="155" t="s">
        <v>60</v>
      </c>
      <c r="B8" s="156">
        <v>0.4861111111111111</v>
      </c>
      <c r="C8" s="16" t="str">
        <f>' 3-7 лет (день 7)'!B14</f>
        <v>Суп "Волна"</v>
      </c>
      <c r="D8" s="78" t="s">
        <v>58</v>
      </c>
      <c r="E8" s="78" t="s">
        <v>59</v>
      </c>
      <c r="F8" s="13"/>
      <c r="G8" s="13"/>
    </row>
    <row r="9" spans="1:7" ht="20.100000000000001" customHeight="1" x14ac:dyDescent="0.3">
      <c r="A9" s="155"/>
      <c r="B9" s="156"/>
      <c r="C9" s="16" t="str">
        <f>' 3-7 лет (день 7)'!B15</f>
        <v>Голубцы ленивые</v>
      </c>
      <c r="D9" s="78" t="s">
        <v>58</v>
      </c>
      <c r="E9" s="78" t="s">
        <v>59</v>
      </c>
      <c r="F9" s="13"/>
      <c r="G9" s="13"/>
    </row>
    <row r="10" spans="1:7" ht="20.100000000000001" customHeight="1" x14ac:dyDescent="0.3">
      <c r="A10" s="155"/>
      <c r="B10" s="156"/>
      <c r="C10" s="16" t="str">
        <f>' 3-7 лет (день 7)'!B16</f>
        <v>Соус сметанный</v>
      </c>
      <c r="D10" s="78" t="s">
        <v>58</v>
      </c>
      <c r="E10" s="78" t="s">
        <v>59</v>
      </c>
      <c r="F10" s="13"/>
      <c r="G10" s="13"/>
    </row>
    <row r="11" spans="1:7" ht="20.100000000000001" customHeight="1" x14ac:dyDescent="0.3">
      <c r="A11" s="155"/>
      <c r="B11" s="156"/>
      <c r="C11" s="16" t="str">
        <f>' 3-7 лет (день 7)'!B17</f>
        <v>Макароны отварные</v>
      </c>
      <c r="D11" s="78" t="s">
        <v>58</v>
      </c>
      <c r="E11" s="78" t="s">
        <v>59</v>
      </c>
      <c r="F11" s="13"/>
      <c r="G11" s="13"/>
    </row>
    <row r="12" spans="1:7" ht="20.100000000000001" customHeight="1" x14ac:dyDescent="0.3">
      <c r="A12" s="155"/>
      <c r="B12" s="156"/>
      <c r="C12" s="16" t="str">
        <f>' 3-7 лет (день 7)'!B18</f>
        <v>Хлеб пшеничный</v>
      </c>
      <c r="D12" s="78" t="s">
        <v>58</v>
      </c>
      <c r="E12" s="78" t="s">
        <v>59</v>
      </c>
      <c r="F12" s="13"/>
      <c r="G12" s="13"/>
    </row>
    <row r="13" spans="1:7" ht="20.100000000000001" customHeight="1" x14ac:dyDescent="0.3">
      <c r="A13" s="155"/>
      <c r="B13" s="156"/>
      <c r="C13" s="16" t="str">
        <f>' 3-7 лет (день 7)'!B19</f>
        <v>Хлеб ржано-пшеничный</v>
      </c>
      <c r="D13" s="78" t="s">
        <v>58</v>
      </c>
      <c r="E13" s="78" t="s">
        <v>59</v>
      </c>
      <c r="F13" s="13"/>
      <c r="G13" s="13"/>
    </row>
    <row r="14" spans="1:7" ht="20.100000000000001" customHeight="1" x14ac:dyDescent="0.3">
      <c r="A14" s="155"/>
      <c r="B14" s="156"/>
      <c r="C14" s="16" t="str">
        <f>' 3-7 лет (день 7)'!B20</f>
        <v>Компот из кураги</v>
      </c>
      <c r="D14" s="78" t="s">
        <v>58</v>
      </c>
      <c r="E14" s="78" t="s">
        <v>59</v>
      </c>
      <c r="F14" s="13"/>
      <c r="G14" s="13"/>
    </row>
    <row r="15" spans="1:7" ht="20.100000000000001" customHeight="1" x14ac:dyDescent="0.3">
      <c r="A15" s="155"/>
      <c r="B15" s="156"/>
      <c r="C15" s="8"/>
      <c r="D15" s="78"/>
      <c r="E15" s="78"/>
      <c r="F15" s="13"/>
      <c r="G15" s="13"/>
    </row>
    <row r="16" spans="1:7" ht="20.100000000000001" customHeight="1" x14ac:dyDescent="0.3">
      <c r="A16" s="155" t="s">
        <v>61</v>
      </c>
      <c r="B16" s="156">
        <v>0.63888888888888895</v>
      </c>
      <c r="C16" s="13" t="str">
        <f>' 3-7 лет (день 7)'!B21</f>
        <v>Напиток из шиповника</v>
      </c>
      <c r="D16" s="78" t="s">
        <v>58</v>
      </c>
      <c r="E16" s="78" t="s">
        <v>59</v>
      </c>
      <c r="F16" s="13"/>
      <c r="G16" s="13"/>
    </row>
    <row r="17" spans="1:7" ht="20.100000000000001" customHeight="1" x14ac:dyDescent="0.3">
      <c r="A17" s="155"/>
      <c r="B17" s="157"/>
      <c r="C17" s="13" t="str">
        <f>' 3-7 лет (день 7)'!B22</f>
        <v>Ватрушка с повидлом</v>
      </c>
      <c r="D17" s="78" t="s">
        <v>58</v>
      </c>
      <c r="E17" s="78" t="s">
        <v>59</v>
      </c>
      <c r="F17" s="13"/>
      <c r="G17" s="13"/>
    </row>
    <row r="18" spans="1:7" ht="20.100000000000001" customHeight="1" x14ac:dyDescent="0.3">
      <c r="A18" s="155" t="s">
        <v>62</v>
      </c>
      <c r="B18" s="156">
        <v>0.69444444444444453</v>
      </c>
      <c r="C18" s="18" t="str">
        <f>' 3-7 лет (день 7)'!B26</f>
        <v>Картофельное пюре</v>
      </c>
      <c r="D18" s="78" t="s">
        <v>58</v>
      </c>
      <c r="E18" s="78" t="s">
        <v>59</v>
      </c>
      <c r="F18" s="13"/>
      <c r="G18" s="13"/>
    </row>
    <row r="19" spans="1:7" ht="20.100000000000001" customHeight="1" x14ac:dyDescent="0.3">
      <c r="A19" s="155"/>
      <c r="B19" s="157"/>
      <c r="C19" s="18" t="str">
        <f>' 3-7 лет (день 7)'!B27</f>
        <v>Огурчик свежий</v>
      </c>
      <c r="D19" s="78" t="s">
        <v>58</v>
      </c>
      <c r="E19" s="78" t="s">
        <v>59</v>
      </c>
      <c r="F19" s="13"/>
      <c r="G19" s="13"/>
    </row>
    <row r="20" spans="1:7" ht="20.100000000000001" customHeight="1" x14ac:dyDescent="0.3">
      <c r="A20" s="155"/>
      <c r="B20" s="157"/>
      <c r="C20" s="18" t="str">
        <f>' 3-7 лет (день 7)'!B28</f>
        <v>Чай с лимоном</v>
      </c>
      <c r="D20" s="78" t="s">
        <v>58</v>
      </c>
      <c r="E20" s="78" t="s">
        <v>59</v>
      </c>
      <c r="F20" s="13"/>
      <c r="G20" s="13"/>
    </row>
    <row r="21" spans="1:7" ht="20.100000000000001" customHeight="1" x14ac:dyDescent="0.3">
      <c r="A21" s="155"/>
      <c r="B21" s="157"/>
      <c r="C21" s="18" t="str">
        <f>' 3-7 лет (день 7)'!B29</f>
        <v>Хлеб пшеничный</v>
      </c>
      <c r="D21" s="78" t="s">
        <v>58</v>
      </c>
      <c r="E21" s="78" t="s">
        <v>59</v>
      </c>
      <c r="F21" s="13"/>
      <c r="G21" s="13"/>
    </row>
    <row r="22" spans="1:7" x14ac:dyDescent="0.3">
      <c r="A22" s="58"/>
    </row>
    <row r="23" spans="1:7" x14ac:dyDescent="0.3">
      <c r="A23" s="58"/>
    </row>
    <row r="24" spans="1:7" x14ac:dyDescent="0.3">
      <c r="A24" s="58"/>
    </row>
  </sheetData>
  <mergeCells count="16">
    <mergeCell ref="A18:A21"/>
    <mergeCell ref="B18:B21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1,5-2 года (день 7)</vt:lpstr>
      <vt:lpstr>СВО 3-7 лет </vt:lpstr>
      <vt:lpstr> 3-7 лет (день 7)</vt:lpstr>
      <vt:lpstr>День 7</vt:lpstr>
      <vt:lpstr>День 5 до 3 лет</vt:lpstr>
      <vt:lpstr>День 5 от 3 лет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2025-01-13T07:37:05Z</dcterms:modified>
</cp:coreProperties>
</file>